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POAS\04. Regionales\"/>
    </mc:Choice>
  </mc:AlternateContent>
  <bookViews>
    <workbookView xWindow="240" yWindow="30" windowWidth="20115" windowHeight="7485" activeTab="23"/>
  </bookViews>
  <sheets>
    <sheet name="Amazonas" sheetId="1" r:id="rId1"/>
    <sheet name=" Antioquia" sheetId="2" r:id="rId2"/>
    <sheet name="Arauca" sheetId="3" r:id="rId3"/>
    <sheet name="Atlantico" sheetId="4" r:id="rId4"/>
    <sheet name="Bolivar" sheetId="5" r:id="rId5"/>
    <sheet name="Boyacá" sheetId="6" r:id="rId6"/>
    <sheet name="Caldas" sheetId="7" r:id="rId7"/>
    <sheet name="Caqueta" sheetId="8" r:id="rId8"/>
    <sheet name="Casanare" sheetId="9" r:id="rId9"/>
    <sheet name="Cauca" sheetId="10" r:id="rId10"/>
    <sheet name="Chocó" sheetId="11" r:id="rId11"/>
    <sheet name="Córdoba" sheetId="12" r:id="rId12"/>
    <sheet name="Cundinamarca" sheetId="13" r:id="rId13"/>
    <sheet name="Guainia" sheetId="14" r:id="rId14"/>
    <sheet name="Guajira" sheetId="15" r:id="rId15"/>
    <sheet name="Magdalena" sheetId="16" r:id="rId16"/>
    <sheet name="Meta" sheetId="17" r:id="rId17"/>
    <sheet name="Nariño" sheetId="18" r:id="rId18"/>
    <sheet name="Norte de Santander" sheetId="19" r:id="rId19"/>
    <sheet name="Risaralda" sheetId="20" r:id="rId20"/>
    <sheet name="Santander" sheetId="21" r:id="rId21"/>
    <sheet name="Sucre" sheetId="22" r:id="rId22"/>
    <sheet name="Tolima" sheetId="23" r:id="rId23"/>
    <sheet name="Valle" sheetId="24" r:id="rId24"/>
  </sheets>
  <definedNames>
    <definedName name="_xlnm._FilterDatabase" localSheetId="19" hidden="1">Risaralda!#REF!</definedName>
    <definedName name="CARGOS">Risaralda!#REF!</definedName>
    <definedName name="Defender_y_promover_los_derechos_humanos">Risaralda!#REF!</definedName>
    <definedName name="Defender_y_proteger_el_interés_general_y_los_intereses_colectivos">Risaralda!#REF!</definedName>
    <definedName name="DEPENDENCIA">Risaralda!#REF!</definedName>
    <definedName name="Desarrollar_integralmente_el_talento_humano">Risaralda!#REF!</definedName>
    <definedName name="Fortalecer_la_capacidad_de_respuesta_institucional">Risaralda!#REF!</definedName>
    <definedName name="Fortalecer_la_cooperación_internacional">Risaralda!#REF!</definedName>
    <definedName name="Fortalecer_la_Gerencia_interna">Risaralda!#REF!</definedName>
    <definedName name="Garantizar_una_atención_oportuna_y_efectiva_al_ciudadano">Risaralda!#REF!</definedName>
    <definedName name="Generar_y_comunicar_información_útil_oportuna_y_confiable">Risaralda!#REF!</definedName>
    <definedName name="Impulsar_y_aplicar_efectiva_justicia">Risaralda!#REF!</definedName>
    <definedName name="Luchar_contra_la_corrupción_y_la_impunidad">Risaralda!#REF!</definedName>
    <definedName name="Mejorar_la_efectividad_del_sistema_integral_de_gestión">Risaralda!#REF!</definedName>
    <definedName name="OBJ">Risaralda!#REF!</definedName>
    <definedName name="Optimizar_los_recursos_presupuestales">Risaralda!#REF!</definedName>
    <definedName name="PERSPECTIVA">Risaralda!#REF!</definedName>
    <definedName name="Potencializar_los_resultados_regionales">Risaralda!#REF!</definedName>
    <definedName name="Promover_la_cultura_de_la_integridad_y_el_monitoreo_y_mitigación_de_los_riesgos_colectivos">Risaralda!#REF!</definedName>
    <definedName name="_xlnm.Print_Titles" localSheetId="3">Atlantico!$1:$8</definedName>
    <definedName name="_xlnm.Print_Titles" localSheetId="19">Risaralda!$1:$4</definedName>
  </definedNames>
  <calcPr calcId="152511"/>
</workbook>
</file>

<file path=xl/calcChain.xml><?xml version="1.0" encoding="utf-8"?>
<calcChain xmlns="http://schemas.openxmlformats.org/spreadsheetml/2006/main">
  <c r="G469" i="24" l="1"/>
  <c r="G468" i="24"/>
  <c r="G467" i="24"/>
  <c r="G466" i="24"/>
  <c r="G465" i="24"/>
  <c r="G464" i="24"/>
  <c r="G463" i="24"/>
  <c r="G462" i="24"/>
  <c r="G461" i="24"/>
  <c r="G460" i="24"/>
  <c r="G459" i="24"/>
  <c r="G458" i="24"/>
  <c r="G457" i="24"/>
  <c r="G456" i="24"/>
  <c r="G454" i="24"/>
  <c r="G453" i="24"/>
  <c r="G452" i="24"/>
  <c r="G451" i="24"/>
  <c r="G450" i="24"/>
  <c r="G449" i="24"/>
  <c r="G448" i="24"/>
  <c r="G447" i="24"/>
  <c r="G446" i="24"/>
  <c r="G445" i="24"/>
  <c r="G444" i="24"/>
  <c r="G443" i="24"/>
  <c r="G442" i="24"/>
  <c r="G441" i="24"/>
  <c r="G440" i="24"/>
  <c r="G439" i="24"/>
  <c r="G438" i="24"/>
  <c r="G437" i="24"/>
  <c r="G436" i="24"/>
  <c r="G435" i="24"/>
  <c r="G434" i="24"/>
  <c r="G433" i="24"/>
  <c r="G432" i="24"/>
  <c r="G429" i="24"/>
  <c r="G428" i="24"/>
  <c r="G427" i="24"/>
  <c r="G426" i="24" s="1"/>
  <c r="S426" i="24"/>
  <c r="R426" i="24"/>
  <c r="Q426" i="24"/>
  <c r="P426" i="24"/>
  <c r="O426" i="24"/>
  <c r="N426" i="24"/>
  <c r="M426" i="24"/>
  <c r="L426" i="24"/>
  <c r="K426" i="24"/>
  <c r="J426" i="24"/>
  <c r="I426" i="24"/>
  <c r="H426" i="24"/>
  <c r="P425" i="24"/>
  <c r="O425" i="24"/>
  <c r="H425" i="24"/>
  <c r="S417" i="24"/>
  <c r="R417" i="24"/>
  <c r="Q417" i="24"/>
  <c r="P417" i="24"/>
  <c r="O417" i="24"/>
  <c r="N417" i="24"/>
  <c r="M417" i="24"/>
  <c r="L417" i="24"/>
  <c r="K417" i="24"/>
  <c r="J417" i="24"/>
  <c r="I417" i="24"/>
  <c r="H417" i="24"/>
  <c r="G417" i="24"/>
  <c r="S416" i="24"/>
  <c r="R416" i="24"/>
  <c r="Q416" i="24"/>
  <c r="P416" i="24"/>
  <c r="O416" i="24"/>
  <c r="N416" i="24"/>
  <c r="M416" i="24"/>
  <c r="L416" i="24"/>
  <c r="K416" i="24"/>
  <c r="J416" i="24"/>
  <c r="I416" i="24"/>
  <c r="H416" i="24"/>
  <c r="S415" i="24"/>
  <c r="R415" i="24"/>
  <c r="Q415" i="24"/>
  <c r="P415" i="24"/>
  <c r="O415" i="24"/>
  <c r="N415" i="24"/>
  <c r="M415" i="24"/>
  <c r="L415" i="24"/>
  <c r="K415" i="24"/>
  <c r="J415" i="24"/>
  <c r="I415" i="24"/>
  <c r="H415" i="24"/>
  <c r="G415" i="24"/>
  <c r="G421" i="24" s="1"/>
  <c r="H413" i="24" s="1"/>
  <c r="H421" i="24" s="1"/>
  <c r="I413" i="24" s="1"/>
  <c r="I421" i="24" s="1"/>
  <c r="J413" i="24" s="1"/>
  <c r="J421" i="24" s="1"/>
  <c r="K413" i="24" s="1"/>
  <c r="K421" i="24" s="1"/>
  <c r="L413" i="24" s="1"/>
  <c r="L421" i="24" s="1"/>
  <c r="M413" i="24" s="1"/>
  <c r="M421" i="24" s="1"/>
  <c r="N413" i="24" s="1"/>
  <c r="N421" i="24" s="1"/>
  <c r="O413" i="24" s="1"/>
  <c r="N414" i="24"/>
  <c r="M414" i="24"/>
  <c r="L414" i="24"/>
  <c r="G410" i="24"/>
  <c r="G408" i="24"/>
  <c r="G416" i="24" s="1"/>
  <c r="S406" i="24"/>
  <c r="R406" i="24"/>
  <c r="Q406" i="24"/>
  <c r="P406" i="24"/>
  <c r="O406" i="24"/>
  <c r="N406" i="24"/>
  <c r="M406" i="24"/>
  <c r="L406" i="24"/>
  <c r="K406" i="24"/>
  <c r="J406" i="24"/>
  <c r="I406" i="24"/>
  <c r="H406" i="24"/>
  <c r="S405" i="24"/>
  <c r="R405" i="24"/>
  <c r="Q405" i="24"/>
  <c r="P405" i="24"/>
  <c r="O405" i="24"/>
  <c r="N405" i="24"/>
  <c r="M405" i="24"/>
  <c r="L405" i="24"/>
  <c r="K405" i="24"/>
  <c r="J405" i="24"/>
  <c r="I405" i="24"/>
  <c r="H405" i="24"/>
  <c r="O404" i="24"/>
  <c r="N404" i="24"/>
  <c r="M404" i="24"/>
  <c r="M400" i="24"/>
  <c r="G399" i="24"/>
  <c r="G398" i="24"/>
  <c r="G397" i="24"/>
  <c r="G396" i="24"/>
  <c r="G395" i="24"/>
  <c r="G405" i="24" s="1"/>
  <c r="S394" i="24"/>
  <c r="R394" i="24"/>
  <c r="Q394" i="24"/>
  <c r="P394" i="24"/>
  <c r="O394" i="24"/>
  <c r="N394" i="24"/>
  <c r="M394" i="24"/>
  <c r="L394" i="24"/>
  <c r="K394" i="24"/>
  <c r="J394" i="24"/>
  <c r="I394" i="24"/>
  <c r="H394" i="24"/>
  <c r="G394" i="24"/>
  <c r="M393" i="24"/>
  <c r="L393" i="24"/>
  <c r="L400" i="24" s="1"/>
  <c r="S390" i="24"/>
  <c r="S425" i="24" s="1"/>
  <c r="R390" i="24"/>
  <c r="R425" i="24" s="1"/>
  <c r="Q390" i="24"/>
  <c r="Q425" i="24" s="1"/>
  <c r="P390" i="24"/>
  <c r="O390" i="24"/>
  <c r="N390" i="24"/>
  <c r="N425" i="24" s="1"/>
  <c r="M390" i="24"/>
  <c r="M425" i="24" s="1"/>
  <c r="L390" i="24"/>
  <c r="L425" i="24" s="1"/>
  <c r="K390" i="24"/>
  <c r="K425" i="24" s="1"/>
  <c r="J390" i="24"/>
  <c r="J425" i="24" s="1"/>
  <c r="I390" i="24"/>
  <c r="I425" i="24" s="1"/>
  <c r="H390" i="24"/>
  <c r="G389" i="24"/>
  <c r="G388" i="24"/>
  <c r="G387" i="24"/>
  <c r="G386" i="24"/>
  <c r="G385" i="24"/>
  <c r="G384" i="24"/>
  <c r="G383" i="24"/>
  <c r="G382" i="24"/>
  <c r="G381" i="24"/>
  <c r="G380" i="24"/>
  <c r="G379" i="24"/>
  <c r="G378" i="24"/>
  <c r="G377" i="24"/>
  <c r="G376" i="24"/>
  <c r="G375" i="24"/>
  <c r="G374" i="24"/>
  <c r="G373" i="24"/>
  <c r="G372" i="24"/>
  <c r="G371" i="24"/>
  <c r="G370" i="24"/>
  <c r="G369" i="24"/>
  <c r="G368" i="24"/>
  <c r="G367" i="24"/>
  <c r="G366" i="24"/>
  <c r="G365" i="24"/>
  <c r="G364" i="24"/>
  <c r="G363" i="24"/>
  <c r="G362" i="24"/>
  <c r="G361" i="24"/>
  <c r="G360" i="24"/>
  <c r="G359" i="24"/>
  <c r="G358" i="24"/>
  <c r="G357" i="24"/>
  <c r="G356" i="24"/>
  <c r="G355" i="24"/>
  <c r="G354" i="24"/>
  <c r="G353" i="24"/>
  <c r="G352" i="24"/>
  <c r="G351" i="24"/>
  <c r="G350" i="24"/>
  <c r="G349" i="24"/>
  <c r="G348" i="24"/>
  <c r="G347" i="24"/>
  <c r="G346" i="24"/>
  <c r="G345" i="24"/>
  <c r="G344" i="24"/>
  <c r="G343" i="24"/>
  <c r="G342" i="24"/>
  <c r="G341" i="24"/>
  <c r="G340" i="24"/>
  <c r="G339" i="24"/>
  <c r="G338" i="24"/>
  <c r="G337" i="24"/>
  <c r="G390" i="24" s="1"/>
  <c r="G425" i="24" s="1"/>
  <c r="S336" i="24"/>
  <c r="S414" i="24" s="1"/>
  <c r="R336" i="24"/>
  <c r="R414" i="24" s="1"/>
  <c r="Q336" i="24"/>
  <c r="Q414" i="24" s="1"/>
  <c r="P336" i="24"/>
  <c r="P414" i="24" s="1"/>
  <c r="O336" i="24"/>
  <c r="O414" i="24" s="1"/>
  <c r="N336" i="24"/>
  <c r="M336" i="24"/>
  <c r="L336" i="24"/>
  <c r="K336" i="24"/>
  <c r="K414" i="24" s="1"/>
  <c r="J336" i="24"/>
  <c r="J414" i="24" s="1"/>
  <c r="I336" i="24"/>
  <c r="I414" i="24" s="1"/>
  <c r="H336" i="24"/>
  <c r="H414" i="24" s="1"/>
  <c r="G334" i="24"/>
  <c r="G333" i="24"/>
  <c r="G332" i="24"/>
  <c r="G331" i="24"/>
  <c r="G330" i="24"/>
  <c r="G329" i="24"/>
  <c r="G328" i="24"/>
  <c r="G327" i="24"/>
  <c r="G326" i="24"/>
  <c r="G325" i="24"/>
  <c r="G324" i="24"/>
  <c r="G323" i="24"/>
  <c r="G322" i="24"/>
  <c r="G321" i="24"/>
  <c r="G320" i="24"/>
  <c r="G319" i="24"/>
  <c r="G318" i="24"/>
  <c r="G317" i="24"/>
  <c r="G316" i="24"/>
  <c r="G315" i="24"/>
  <c r="G314" i="24"/>
  <c r="G313" i="24"/>
  <c r="G312" i="24"/>
  <c r="G311" i="24"/>
  <c r="G310" i="24"/>
  <c r="G309" i="24"/>
  <c r="G308" i="24"/>
  <c r="G307" i="24"/>
  <c r="G306" i="24"/>
  <c r="G305" i="24"/>
  <c r="G304" i="24"/>
  <c r="G303" i="24"/>
  <c r="G302" i="24"/>
  <c r="G301" i="24"/>
  <c r="G300" i="24"/>
  <c r="G299" i="24"/>
  <c r="G298" i="24"/>
  <c r="G297" i="24"/>
  <c r="G296" i="24"/>
  <c r="G295" i="24"/>
  <c r="G294" i="24"/>
  <c r="G293" i="24"/>
  <c r="G292" i="24"/>
  <c r="G291" i="24"/>
  <c r="G290" i="24"/>
  <c r="G289" i="24"/>
  <c r="G288" i="24"/>
  <c r="G287" i="24"/>
  <c r="G286" i="24"/>
  <c r="G285" i="24"/>
  <c r="G284" i="24"/>
  <c r="G283" i="24"/>
  <c r="G336" i="24" s="1"/>
  <c r="S282" i="24"/>
  <c r="S404" i="24" s="1"/>
  <c r="R282" i="24"/>
  <c r="R404" i="24" s="1"/>
  <c r="Q282" i="24"/>
  <c r="Q404" i="24" s="1"/>
  <c r="P282" i="24"/>
  <c r="P404" i="24" s="1"/>
  <c r="O282" i="24"/>
  <c r="N282" i="24"/>
  <c r="M282" i="24"/>
  <c r="L282" i="24"/>
  <c r="L404" i="24" s="1"/>
  <c r="K282" i="24"/>
  <c r="K404" i="24" s="1"/>
  <c r="J282" i="24"/>
  <c r="J404" i="24" s="1"/>
  <c r="I282" i="24"/>
  <c r="I404" i="24" s="1"/>
  <c r="H282" i="24"/>
  <c r="H404" i="24" s="1"/>
  <c r="G281" i="24"/>
  <c r="G280" i="24"/>
  <c r="G279" i="24"/>
  <c r="G278" i="24"/>
  <c r="G277" i="24"/>
  <c r="G276" i="24"/>
  <c r="G275" i="24"/>
  <c r="G274" i="24"/>
  <c r="G273" i="24"/>
  <c r="G272" i="24"/>
  <c r="G271" i="24"/>
  <c r="G270" i="24"/>
  <c r="G269" i="24"/>
  <c r="G268" i="24"/>
  <c r="G267" i="24"/>
  <c r="G266" i="24"/>
  <c r="G265" i="24"/>
  <c r="G264" i="24"/>
  <c r="G263" i="24"/>
  <c r="G262" i="24"/>
  <c r="G261" i="24"/>
  <c r="G260" i="24"/>
  <c r="G259" i="24"/>
  <c r="G258" i="24"/>
  <c r="G257" i="24"/>
  <c r="G256" i="24"/>
  <c r="G255" i="24"/>
  <c r="G254" i="24"/>
  <c r="G253" i="24"/>
  <c r="G252" i="24"/>
  <c r="G251" i="24"/>
  <c r="G250" i="24"/>
  <c r="G249" i="24"/>
  <c r="G248" i="24"/>
  <c r="G247" i="24"/>
  <c r="G246" i="24"/>
  <c r="G245" i="24"/>
  <c r="G244" i="24"/>
  <c r="G243" i="24"/>
  <c r="G242" i="24"/>
  <c r="G241" i="24"/>
  <c r="G240" i="24"/>
  <c r="G239" i="24"/>
  <c r="G238" i="24"/>
  <c r="G237" i="24"/>
  <c r="G236" i="24"/>
  <c r="G235" i="24"/>
  <c r="G234" i="24"/>
  <c r="G233" i="24"/>
  <c r="G232" i="24"/>
  <c r="G231" i="24"/>
  <c r="G230" i="24"/>
  <c r="G229" i="24"/>
  <c r="G282" i="24" s="1"/>
  <c r="S228" i="24"/>
  <c r="S393" i="24" s="1"/>
  <c r="S400" i="24" s="1"/>
  <c r="R228" i="24"/>
  <c r="R393" i="24" s="1"/>
  <c r="R400" i="24" s="1"/>
  <c r="Q228" i="24"/>
  <c r="Q393" i="24" s="1"/>
  <c r="Q400" i="24" s="1"/>
  <c r="P228" i="24"/>
  <c r="P393" i="24" s="1"/>
  <c r="P400" i="24" s="1"/>
  <c r="O228" i="24"/>
  <c r="O393" i="24" s="1"/>
  <c r="O400" i="24" s="1"/>
  <c r="N228" i="24"/>
  <c r="N393" i="24" s="1"/>
  <c r="N400" i="24" s="1"/>
  <c r="M228" i="24"/>
  <c r="L228" i="24"/>
  <c r="K228" i="24"/>
  <c r="K393" i="24" s="1"/>
  <c r="K400" i="24" s="1"/>
  <c r="J228" i="24"/>
  <c r="J393" i="24" s="1"/>
  <c r="J400" i="24" s="1"/>
  <c r="I228" i="24"/>
  <c r="I393" i="24" s="1"/>
  <c r="I400" i="24" s="1"/>
  <c r="H228" i="24"/>
  <c r="H393" i="24" s="1"/>
  <c r="H400" i="24" s="1"/>
  <c r="G227" i="24"/>
  <c r="G226" i="24"/>
  <c r="G225" i="24"/>
  <c r="G224" i="24"/>
  <c r="G223" i="24"/>
  <c r="G222" i="24"/>
  <c r="G221" i="24"/>
  <c r="G220" i="24"/>
  <c r="G219" i="24"/>
  <c r="G218" i="24"/>
  <c r="G217" i="24"/>
  <c r="G216" i="24"/>
  <c r="G215" i="24"/>
  <c r="G214" i="24"/>
  <c r="G213" i="24"/>
  <c r="G212" i="24"/>
  <c r="G211" i="24"/>
  <c r="G210" i="24"/>
  <c r="G209" i="24"/>
  <c r="G208" i="24"/>
  <c r="G207" i="24"/>
  <c r="G206" i="24"/>
  <c r="G205" i="24"/>
  <c r="G204" i="24"/>
  <c r="G203" i="24"/>
  <c r="G202" i="24"/>
  <c r="G201" i="24"/>
  <c r="G200" i="24"/>
  <c r="G199" i="24"/>
  <c r="G198" i="24"/>
  <c r="G197" i="24"/>
  <c r="G196" i="24"/>
  <c r="G195" i="24"/>
  <c r="G194" i="24"/>
  <c r="G193" i="24"/>
  <c r="G192" i="24"/>
  <c r="G191" i="24"/>
  <c r="G190" i="24"/>
  <c r="G189" i="24"/>
  <c r="G188" i="24"/>
  <c r="G187" i="24"/>
  <c r="G186" i="24"/>
  <c r="G185" i="24"/>
  <c r="G184" i="24"/>
  <c r="G183" i="24"/>
  <c r="G182" i="24"/>
  <c r="G181" i="24"/>
  <c r="G180" i="24"/>
  <c r="G179" i="24"/>
  <c r="G228" i="24" s="1"/>
  <c r="G393" i="24" s="1"/>
  <c r="G400" i="24" s="1"/>
  <c r="G178" i="24"/>
  <c r="G177" i="24"/>
  <c r="G176" i="24"/>
  <c r="G175" i="24"/>
  <c r="G172" i="24"/>
  <c r="G171" i="24"/>
  <c r="G170" i="24"/>
  <c r="G169" i="24"/>
  <c r="G166" i="24"/>
  <c r="G165" i="24"/>
  <c r="G164" i="24"/>
  <c r="G163" i="24"/>
  <c r="G162" i="24"/>
  <c r="G161" i="24"/>
  <c r="G160" i="24"/>
  <c r="G159" i="24"/>
  <c r="G158" i="24"/>
  <c r="G157" i="24"/>
  <c r="G153" i="24"/>
  <c r="G152" i="24"/>
  <c r="G151" i="24"/>
  <c r="G150" i="24"/>
  <c r="G149" i="24"/>
  <c r="G148" i="24"/>
  <c r="G147" i="24"/>
  <c r="G146" i="24"/>
  <c r="G145" i="24"/>
  <c r="G144" i="24"/>
  <c r="G143" i="24"/>
  <c r="G142" i="24"/>
  <c r="G141" i="24"/>
  <c r="G136" i="24"/>
  <c r="G135" i="24"/>
  <c r="G134" i="24"/>
  <c r="G133" i="24"/>
  <c r="G132" i="24"/>
  <c r="G130" i="24"/>
  <c r="G129" i="24"/>
  <c r="G128" i="24"/>
  <c r="G127" i="24"/>
  <c r="G126" i="24"/>
  <c r="S125" i="24"/>
  <c r="R125" i="24"/>
  <c r="Q125" i="24"/>
  <c r="P125" i="24"/>
  <c r="O125" i="24"/>
  <c r="N125" i="24"/>
  <c r="M125" i="24"/>
  <c r="L125" i="24"/>
  <c r="K125" i="24"/>
  <c r="J125" i="24"/>
  <c r="I125" i="24"/>
  <c r="H125" i="24"/>
  <c r="G125" i="24"/>
  <c r="G119" i="24"/>
  <c r="G118" i="24"/>
  <c r="G117" i="24"/>
  <c r="G116" i="24"/>
  <c r="G115" i="24"/>
  <c r="G114" i="24"/>
  <c r="G113" i="24"/>
  <c r="G112" i="24"/>
  <c r="G111" i="24"/>
  <c r="G110" i="24"/>
  <c r="G109" i="24"/>
  <c r="G108" i="24"/>
  <c r="G107" i="24"/>
  <c r="G106" i="24"/>
  <c r="G105" i="24"/>
  <c r="G104" i="24"/>
  <c r="G102" i="24"/>
  <c r="G101" i="24"/>
  <c r="G99" i="24"/>
  <c r="G98" i="24"/>
  <c r="G97" i="24"/>
  <c r="G96" i="24"/>
  <c r="G95" i="24"/>
  <c r="G94" i="24"/>
  <c r="G93" i="24"/>
  <c r="G92" i="24"/>
  <c r="G91" i="24"/>
  <c r="G90" i="24"/>
  <c r="G89" i="24"/>
  <c r="G88" i="24"/>
  <c r="G87" i="24"/>
  <c r="G86" i="24"/>
  <c r="T85" i="24"/>
  <c r="G85" i="24"/>
  <c r="G82" i="24"/>
  <c r="G81"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S51" i="24"/>
  <c r="R51" i="24"/>
  <c r="Q51" i="24"/>
  <c r="P51" i="24"/>
  <c r="O51" i="24"/>
  <c r="N51" i="24"/>
  <c r="M51" i="24"/>
  <c r="L51" i="24"/>
  <c r="K51" i="24"/>
  <c r="J51" i="24"/>
  <c r="I51" i="24"/>
  <c r="H51" i="24"/>
  <c r="S50" i="24"/>
  <c r="R50" i="24"/>
  <c r="Q50" i="24"/>
  <c r="P50" i="24"/>
  <c r="O50" i="24"/>
  <c r="N50" i="24"/>
  <c r="M50" i="24"/>
  <c r="L50" i="24"/>
  <c r="K50" i="24"/>
  <c r="J50" i="24"/>
  <c r="I50" i="24"/>
  <c r="H50" i="24"/>
  <c r="G50" i="24"/>
  <c r="G45" i="24"/>
  <c r="G44" i="24"/>
  <c r="G43" i="24"/>
  <c r="G42" i="24"/>
  <c r="G41" i="24"/>
  <c r="G51" i="24" s="1"/>
  <c r="G40" i="24"/>
  <c r="G39" i="24"/>
  <c r="G38" i="24"/>
  <c r="G37" i="24"/>
  <c r="G36" i="24"/>
  <c r="G35" i="24"/>
  <c r="G34" i="24"/>
  <c r="S33" i="24"/>
  <c r="R33" i="24"/>
  <c r="Q33" i="24"/>
  <c r="P33" i="24"/>
  <c r="O33" i="24"/>
  <c r="N33" i="24"/>
  <c r="M33" i="24"/>
  <c r="L33" i="24"/>
  <c r="K33" i="24"/>
  <c r="J33" i="24"/>
  <c r="I33" i="24"/>
  <c r="H33" i="24"/>
  <c r="G33" i="24"/>
  <c r="G29" i="24"/>
  <c r="G28" i="24"/>
  <c r="G27" i="24"/>
  <c r="G26" i="24"/>
  <c r="G25" i="24"/>
  <c r="G13" i="24"/>
  <c r="O421" i="24" l="1"/>
  <c r="P413" i="24" s="1"/>
  <c r="P421" i="24" s="1"/>
  <c r="Q413" i="24" s="1"/>
  <c r="Q421" i="24" s="1"/>
  <c r="R413" i="24" s="1"/>
  <c r="R421" i="24" s="1"/>
  <c r="S413" i="24" s="1"/>
  <c r="S421" i="24" s="1"/>
  <c r="G430" i="24"/>
  <c r="H424" i="24" s="1"/>
  <c r="H430" i="24" s="1"/>
  <c r="I424" i="24" s="1"/>
  <c r="I430" i="24" s="1"/>
  <c r="J424" i="24" s="1"/>
  <c r="J430" i="24" s="1"/>
  <c r="K424" i="24" s="1"/>
  <c r="K430" i="24" s="1"/>
  <c r="L424" i="24" s="1"/>
  <c r="L430" i="24" s="1"/>
  <c r="M424" i="24" s="1"/>
  <c r="M430" i="24" s="1"/>
  <c r="N424" i="24" s="1"/>
  <c r="N430" i="24" s="1"/>
  <c r="O424" i="24" s="1"/>
  <c r="O430" i="24" s="1"/>
  <c r="P424" i="24" s="1"/>
  <c r="P430" i="24" s="1"/>
  <c r="Q424" i="24" s="1"/>
  <c r="Q430" i="24" s="1"/>
  <c r="R424" i="24" s="1"/>
  <c r="R430" i="24" s="1"/>
  <c r="S424" i="24" s="1"/>
  <c r="S430" i="24" s="1"/>
  <c r="G406" i="24"/>
  <c r="G411" i="24" s="1"/>
  <c r="H403" i="24" s="1"/>
  <c r="H411" i="24" s="1"/>
  <c r="I403" i="24" s="1"/>
  <c r="I411" i="24" s="1"/>
  <c r="J403" i="24" s="1"/>
  <c r="J411" i="24" s="1"/>
  <c r="K403" i="24" s="1"/>
  <c r="K411" i="24" s="1"/>
  <c r="L403" i="24" s="1"/>
  <c r="L411" i="24" s="1"/>
  <c r="M403" i="24" s="1"/>
  <c r="M411" i="24" s="1"/>
  <c r="N403" i="24" s="1"/>
  <c r="N411" i="24" s="1"/>
  <c r="O403" i="24" s="1"/>
  <c r="O411" i="24" s="1"/>
  <c r="P403" i="24" s="1"/>
  <c r="P411" i="24" s="1"/>
  <c r="Q403" i="24" s="1"/>
  <c r="Q411" i="24" s="1"/>
  <c r="R403" i="24" s="1"/>
  <c r="R411" i="24" s="1"/>
  <c r="S403" i="24" s="1"/>
  <c r="S411" i="24" s="1"/>
  <c r="G470" i="23" l="1"/>
  <c r="G469" i="23"/>
  <c r="G468" i="23"/>
  <c r="G467" i="23"/>
  <c r="G466" i="23"/>
  <c r="G465" i="23"/>
  <c r="G464" i="23"/>
  <c r="G463" i="23"/>
  <c r="G462" i="23"/>
  <c r="G461" i="23"/>
  <c r="G460" i="23"/>
  <c r="G459" i="23"/>
  <c r="G458" i="23"/>
  <c r="G457" i="23"/>
  <c r="G456" i="23"/>
  <c r="G454" i="23"/>
  <c r="G453" i="23"/>
  <c r="G452" i="23"/>
  <c r="G451" i="23"/>
  <c r="G450" i="23"/>
  <c r="G449" i="23"/>
  <c r="G448" i="23"/>
  <c r="G447" i="23"/>
  <c r="G446" i="23"/>
  <c r="G445" i="23"/>
  <c r="G444" i="23"/>
  <c r="G443" i="23"/>
  <c r="G442" i="23"/>
  <c r="G441" i="23"/>
  <c r="G440" i="23"/>
  <c r="G439" i="23"/>
  <c r="G438" i="23"/>
  <c r="G437" i="23"/>
  <c r="G436" i="23"/>
  <c r="G435" i="23"/>
  <c r="G434" i="23"/>
  <c r="G433" i="23"/>
  <c r="G432" i="23"/>
  <c r="G429" i="23"/>
  <c r="G428" i="23"/>
  <c r="G426" i="23" s="1"/>
  <c r="G427" i="23"/>
  <c r="S426" i="23"/>
  <c r="R426" i="23"/>
  <c r="Q426" i="23"/>
  <c r="P426" i="23"/>
  <c r="O426" i="23"/>
  <c r="N426" i="23"/>
  <c r="M426" i="23"/>
  <c r="L426" i="23"/>
  <c r="K426" i="23"/>
  <c r="J426" i="23"/>
  <c r="I426" i="23"/>
  <c r="H426" i="23"/>
  <c r="R425" i="23"/>
  <c r="P425" i="23"/>
  <c r="N425" i="23"/>
  <c r="L425" i="23"/>
  <c r="J425" i="23"/>
  <c r="H425" i="23"/>
  <c r="G420" i="23"/>
  <c r="G419" i="23"/>
  <c r="G418" i="23"/>
  <c r="S417" i="23"/>
  <c r="R417" i="23"/>
  <c r="Q417" i="23"/>
  <c r="P417" i="23"/>
  <c r="O417" i="23"/>
  <c r="N417" i="23"/>
  <c r="M417" i="23"/>
  <c r="L417" i="23"/>
  <c r="K417" i="23"/>
  <c r="J417" i="23"/>
  <c r="I417" i="23"/>
  <c r="H417" i="23"/>
  <c r="G417" i="23"/>
  <c r="S416" i="23"/>
  <c r="R416" i="23"/>
  <c r="Q416" i="23"/>
  <c r="P416" i="23"/>
  <c r="O416" i="23"/>
  <c r="N416" i="23"/>
  <c r="M416" i="23"/>
  <c r="L416" i="23"/>
  <c r="K416" i="23"/>
  <c r="J416" i="23"/>
  <c r="I416" i="23"/>
  <c r="H416" i="23"/>
  <c r="S415" i="23"/>
  <c r="R415" i="23"/>
  <c r="Q415" i="23"/>
  <c r="P415" i="23"/>
  <c r="O415" i="23"/>
  <c r="N415" i="23"/>
  <c r="M415" i="23"/>
  <c r="L415" i="23"/>
  <c r="K415" i="23"/>
  <c r="J415" i="23"/>
  <c r="I415" i="23"/>
  <c r="H415" i="23"/>
  <c r="R414" i="23"/>
  <c r="P414" i="23"/>
  <c r="N414" i="23"/>
  <c r="L414" i="23"/>
  <c r="J414" i="23"/>
  <c r="H414" i="23"/>
  <c r="G410" i="23"/>
  <c r="G409" i="23"/>
  <c r="G408" i="23"/>
  <c r="G416" i="23" s="1"/>
  <c r="G407" i="23"/>
  <c r="G406" i="23" s="1"/>
  <c r="S406" i="23"/>
  <c r="R406" i="23"/>
  <c r="Q406" i="23"/>
  <c r="P406" i="23"/>
  <c r="O406" i="23"/>
  <c r="N406" i="23"/>
  <c r="M406" i="23"/>
  <c r="L406" i="23"/>
  <c r="K406" i="23"/>
  <c r="J406" i="23"/>
  <c r="I406" i="23"/>
  <c r="H406" i="23"/>
  <c r="S405" i="23"/>
  <c r="R405" i="23"/>
  <c r="Q405" i="23"/>
  <c r="P405" i="23"/>
  <c r="O405" i="23"/>
  <c r="N405" i="23"/>
  <c r="M405" i="23"/>
  <c r="L405" i="23"/>
  <c r="K405" i="23"/>
  <c r="J405" i="23"/>
  <c r="I405" i="23"/>
  <c r="H405" i="23"/>
  <c r="G405" i="23"/>
  <c r="R404" i="23"/>
  <c r="P404" i="23"/>
  <c r="N404" i="23"/>
  <c r="L404" i="23"/>
  <c r="J404" i="23"/>
  <c r="H404" i="23"/>
  <c r="G399" i="23"/>
  <c r="G398" i="23"/>
  <c r="G397" i="23"/>
  <c r="G396" i="23"/>
  <c r="G415" i="23" s="1"/>
  <c r="G395" i="23"/>
  <c r="S394" i="23"/>
  <c r="R394" i="23"/>
  <c r="Q394" i="23"/>
  <c r="P394" i="23"/>
  <c r="O394" i="23"/>
  <c r="N394" i="23"/>
  <c r="M394" i="23"/>
  <c r="L394" i="23"/>
  <c r="K394" i="23"/>
  <c r="J394" i="23"/>
  <c r="I394" i="23"/>
  <c r="H394" i="23"/>
  <c r="S390" i="23"/>
  <c r="S425" i="23" s="1"/>
  <c r="R390" i="23"/>
  <c r="Q390" i="23"/>
  <c r="Q425" i="23" s="1"/>
  <c r="P390" i="23"/>
  <c r="O390" i="23"/>
  <c r="O425" i="23" s="1"/>
  <c r="N390" i="23"/>
  <c r="M390" i="23"/>
  <c r="M425" i="23" s="1"/>
  <c r="L390" i="23"/>
  <c r="K390" i="23"/>
  <c r="K425" i="23" s="1"/>
  <c r="J390" i="23"/>
  <c r="I390" i="23"/>
  <c r="I425" i="23" s="1"/>
  <c r="H390" i="23"/>
  <c r="G389" i="23"/>
  <c r="G388" i="23"/>
  <c r="G387" i="23"/>
  <c r="G386" i="23"/>
  <c r="G385" i="23"/>
  <c r="G384" i="23"/>
  <c r="G383" i="23"/>
  <c r="G382" i="23"/>
  <c r="G381" i="23"/>
  <c r="G380" i="23"/>
  <c r="G379" i="23"/>
  <c r="G378" i="23"/>
  <c r="G377" i="23"/>
  <c r="G376" i="23"/>
  <c r="G375" i="23"/>
  <c r="G374" i="23"/>
  <c r="G373" i="23"/>
  <c r="G372" i="23"/>
  <c r="G371" i="23"/>
  <c r="G370" i="23"/>
  <c r="G369" i="23"/>
  <c r="G368" i="23"/>
  <c r="G367" i="23"/>
  <c r="G366" i="23"/>
  <c r="G365" i="23"/>
  <c r="G364" i="23"/>
  <c r="G363" i="23"/>
  <c r="G362" i="23"/>
  <c r="G361" i="23"/>
  <c r="G360" i="23"/>
  <c r="G359" i="23"/>
  <c r="G358" i="23"/>
  <c r="G357" i="23"/>
  <c r="G356" i="23"/>
  <c r="G355" i="23"/>
  <c r="G354" i="23"/>
  <c r="G353" i="23"/>
  <c r="G352" i="23"/>
  <c r="G351" i="23"/>
  <c r="G350" i="23"/>
  <c r="G349" i="23"/>
  <c r="G348" i="23"/>
  <c r="G347" i="23"/>
  <c r="G346" i="23"/>
  <c r="G345" i="23"/>
  <c r="G344" i="23"/>
  <c r="G343" i="23"/>
  <c r="G342" i="23"/>
  <c r="G341" i="23"/>
  <c r="G340" i="23"/>
  <c r="G339" i="23"/>
  <c r="G338" i="23"/>
  <c r="G390" i="23" s="1"/>
  <c r="G425" i="23" s="1"/>
  <c r="G430" i="23" s="1"/>
  <c r="H424" i="23" s="1"/>
  <c r="H430" i="23" s="1"/>
  <c r="I424" i="23" s="1"/>
  <c r="I430" i="23" s="1"/>
  <c r="J424" i="23" s="1"/>
  <c r="J430" i="23" s="1"/>
  <c r="K424" i="23" s="1"/>
  <c r="G337" i="23"/>
  <c r="S336" i="23"/>
  <c r="S414" i="23" s="1"/>
  <c r="R336" i="23"/>
  <c r="Q336" i="23"/>
  <c r="Q414" i="23" s="1"/>
  <c r="P336" i="23"/>
  <c r="O336" i="23"/>
  <c r="O414" i="23" s="1"/>
  <c r="N336" i="23"/>
  <c r="M336" i="23"/>
  <c r="M414" i="23" s="1"/>
  <c r="L336" i="23"/>
  <c r="K336" i="23"/>
  <c r="K414" i="23" s="1"/>
  <c r="J336" i="23"/>
  <c r="I336" i="23"/>
  <c r="I414" i="23" s="1"/>
  <c r="H336" i="23"/>
  <c r="G335" i="23"/>
  <c r="G334" i="23"/>
  <c r="G333" i="23"/>
  <c r="G332" i="23"/>
  <c r="G331" i="23"/>
  <c r="G330" i="23"/>
  <c r="G329" i="23"/>
  <c r="G328" i="23"/>
  <c r="G327" i="23"/>
  <c r="G326" i="23"/>
  <c r="G325" i="23"/>
  <c r="G324" i="23"/>
  <c r="G323" i="23"/>
  <c r="G322" i="23"/>
  <c r="G321" i="23"/>
  <c r="G320" i="23"/>
  <c r="G319" i="23"/>
  <c r="G318" i="23"/>
  <c r="G317" i="23"/>
  <c r="G316" i="23"/>
  <c r="G315" i="23"/>
  <c r="G314" i="23"/>
  <c r="G313" i="23"/>
  <c r="G312" i="23"/>
  <c r="G311" i="23"/>
  <c r="G310" i="23"/>
  <c r="G309" i="23"/>
  <c r="G308" i="23"/>
  <c r="G307" i="23"/>
  <c r="G306" i="23"/>
  <c r="G305" i="23"/>
  <c r="G304" i="23"/>
  <c r="G303" i="23"/>
  <c r="G302" i="23"/>
  <c r="G301" i="23"/>
  <c r="G300" i="23"/>
  <c r="G299" i="23"/>
  <c r="G298" i="23"/>
  <c r="G297" i="23"/>
  <c r="G296" i="23"/>
  <c r="G295" i="23"/>
  <c r="G294" i="23"/>
  <c r="G293" i="23"/>
  <c r="G292" i="23"/>
  <c r="G291" i="23"/>
  <c r="G290" i="23"/>
  <c r="G289" i="23"/>
  <c r="G288" i="23"/>
  <c r="G287" i="23"/>
  <c r="G286" i="23"/>
  <c r="G285" i="23"/>
  <c r="G284" i="23"/>
  <c r="G336" i="23" s="1"/>
  <c r="G414" i="23" s="1"/>
  <c r="G421" i="23" s="1"/>
  <c r="H413" i="23" s="1"/>
  <c r="H421" i="23" s="1"/>
  <c r="I413" i="23" s="1"/>
  <c r="I421" i="23" s="1"/>
  <c r="J413" i="23" s="1"/>
  <c r="J421" i="23" s="1"/>
  <c r="K413" i="23" s="1"/>
  <c r="K421" i="23" s="1"/>
  <c r="L413" i="23" s="1"/>
  <c r="L421" i="23" s="1"/>
  <c r="M413" i="23" s="1"/>
  <c r="M421" i="23" s="1"/>
  <c r="N413" i="23" s="1"/>
  <c r="N421" i="23" s="1"/>
  <c r="O413" i="23" s="1"/>
  <c r="O421" i="23" s="1"/>
  <c r="P413" i="23" s="1"/>
  <c r="P421" i="23" s="1"/>
  <c r="Q413" i="23" s="1"/>
  <c r="Q421" i="23" s="1"/>
  <c r="R413" i="23" s="1"/>
  <c r="R421" i="23" s="1"/>
  <c r="S413" i="23" s="1"/>
  <c r="S421" i="23" s="1"/>
  <c r="G283" i="23"/>
  <c r="S282" i="23"/>
  <c r="S404" i="23" s="1"/>
  <c r="R282" i="23"/>
  <c r="Q282" i="23"/>
  <c r="Q404" i="23" s="1"/>
  <c r="P282" i="23"/>
  <c r="O282" i="23"/>
  <c r="O404" i="23" s="1"/>
  <c r="N282" i="23"/>
  <c r="M282" i="23"/>
  <c r="M404" i="23" s="1"/>
  <c r="L282" i="23"/>
  <c r="K282" i="23"/>
  <c r="K404" i="23" s="1"/>
  <c r="J282" i="23"/>
  <c r="I282" i="23"/>
  <c r="I404" i="23" s="1"/>
  <c r="H282" i="23"/>
  <c r="G281" i="23"/>
  <c r="G280" i="23"/>
  <c r="G279" i="23"/>
  <c r="G278" i="23"/>
  <c r="G277" i="23"/>
  <c r="G276" i="23"/>
  <c r="G275" i="23"/>
  <c r="G274" i="23"/>
  <c r="G273" i="23"/>
  <c r="G272" i="23"/>
  <c r="G271" i="23"/>
  <c r="G270" i="23"/>
  <c r="G269" i="23"/>
  <c r="G268" i="23"/>
  <c r="G267" i="23"/>
  <c r="G266" i="23"/>
  <c r="G265" i="23"/>
  <c r="G264" i="23"/>
  <c r="G263" i="23"/>
  <c r="G262" i="23"/>
  <c r="G260" i="23"/>
  <c r="G259" i="23"/>
  <c r="G258" i="23"/>
  <c r="G257" i="23"/>
  <c r="G256" i="23"/>
  <c r="G255" i="23"/>
  <c r="G254" i="23"/>
  <c r="G253" i="23"/>
  <c r="G252" i="23"/>
  <c r="G251" i="23"/>
  <c r="G250" i="23"/>
  <c r="G249" i="23"/>
  <c r="G248" i="23"/>
  <c r="G247" i="23"/>
  <c r="G246" i="23"/>
  <c r="G245" i="23"/>
  <c r="G244" i="23"/>
  <c r="G243" i="23"/>
  <c r="G242" i="23"/>
  <c r="G241" i="23"/>
  <c r="G240" i="23"/>
  <c r="G239" i="23"/>
  <c r="G238" i="23"/>
  <c r="G237" i="23"/>
  <c r="G236" i="23"/>
  <c r="G235" i="23"/>
  <c r="G234" i="23"/>
  <c r="G233" i="23"/>
  <c r="G232" i="23"/>
  <c r="G231" i="23"/>
  <c r="G230" i="23"/>
  <c r="G229" i="23"/>
  <c r="G282" i="23" s="1"/>
  <c r="G404" i="23" s="1"/>
  <c r="S228" i="23"/>
  <c r="S393" i="23" s="1"/>
  <c r="S400" i="23" s="1"/>
  <c r="R228" i="23"/>
  <c r="R393" i="23" s="1"/>
  <c r="R400" i="23" s="1"/>
  <c r="Q228" i="23"/>
  <c r="Q393" i="23" s="1"/>
  <c r="Q400" i="23" s="1"/>
  <c r="P228" i="23"/>
  <c r="P393" i="23" s="1"/>
  <c r="P400" i="23" s="1"/>
  <c r="O228" i="23"/>
  <c r="O393" i="23" s="1"/>
  <c r="O400" i="23" s="1"/>
  <c r="N228" i="23"/>
  <c r="N393" i="23" s="1"/>
  <c r="N400" i="23" s="1"/>
  <c r="M228" i="23"/>
  <c r="M393" i="23" s="1"/>
  <c r="M400" i="23" s="1"/>
  <c r="L228" i="23"/>
  <c r="L393" i="23" s="1"/>
  <c r="L400" i="23" s="1"/>
  <c r="K228" i="23"/>
  <c r="K393" i="23" s="1"/>
  <c r="K400" i="23" s="1"/>
  <c r="J228" i="23"/>
  <c r="J393" i="23" s="1"/>
  <c r="J400" i="23" s="1"/>
  <c r="I228" i="23"/>
  <c r="I393" i="23" s="1"/>
  <c r="I400" i="23" s="1"/>
  <c r="H228" i="23"/>
  <c r="H393" i="23" s="1"/>
  <c r="H400" i="23" s="1"/>
  <c r="G227" i="23"/>
  <c r="G226" i="23"/>
  <c r="G225" i="23"/>
  <c r="G224" i="23"/>
  <c r="G223" i="23"/>
  <c r="G222" i="23"/>
  <c r="G221" i="23"/>
  <c r="G220" i="23"/>
  <c r="G219" i="23"/>
  <c r="G218" i="23"/>
  <c r="G217" i="23"/>
  <c r="G216" i="23"/>
  <c r="G215" i="23"/>
  <c r="G214" i="23"/>
  <c r="G213" i="23"/>
  <c r="G212" i="23"/>
  <c r="G211" i="23"/>
  <c r="G210" i="23"/>
  <c r="G209" i="23"/>
  <c r="G208" i="23"/>
  <c r="G207" i="23"/>
  <c r="G206" i="23"/>
  <c r="G205" i="23"/>
  <c r="G204" i="23"/>
  <c r="G203" i="23"/>
  <c r="G202" i="23"/>
  <c r="G201" i="23"/>
  <c r="G200" i="23"/>
  <c r="G199" i="23"/>
  <c r="G198" i="23"/>
  <c r="G197" i="23"/>
  <c r="G196" i="23"/>
  <c r="G195" i="23"/>
  <c r="G194" i="23"/>
  <c r="G193" i="23"/>
  <c r="G192" i="23"/>
  <c r="G191" i="23"/>
  <c r="G190" i="23"/>
  <c r="G189" i="23"/>
  <c r="G188" i="23"/>
  <c r="G187" i="23"/>
  <c r="G186" i="23"/>
  <c r="G185" i="23"/>
  <c r="G184" i="23"/>
  <c r="G183" i="23"/>
  <c r="G182" i="23"/>
  <c r="G181" i="23"/>
  <c r="G180" i="23"/>
  <c r="G179" i="23"/>
  <c r="G178" i="23"/>
  <c r="G177" i="23"/>
  <c r="G176" i="23"/>
  <c r="G175" i="23"/>
  <c r="G228" i="23" s="1"/>
  <c r="G393" i="23" s="1"/>
  <c r="G172" i="23"/>
  <c r="G171" i="23"/>
  <c r="G170" i="23"/>
  <c r="G169" i="23"/>
  <c r="G166" i="23"/>
  <c r="G165" i="23"/>
  <c r="G164" i="23"/>
  <c r="G163" i="23"/>
  <c r="G162" i="23"/>
  <c r="G161" i="23"/>
  <c r="G160" i="23"/>
  <c r="G159" i="23"/>
  <c r="G158" i="23"/>
  <c r="G157" i="23"/>
  <c r="G153" i="23"/>
  <c r="G152" i="23"/>
  <c r="G151" i="23"/>
  <c r="G150" i="23"/>
  <c r="G149" i="23"/>
  <c r="G148" i="23"/>
  <c r="G147" i="23"/>
  <c r="G146" i="23"/>
  <c r="G145" i="23"/>
  <c r="G144" i="23"/>
  <c r="G143" i="23"/>
  <c r="G142" i="23"/>
  <c r="G141" i="23"/>
  <c r="G136" i="23"/>
  <c r="G135" i="23"/>
  <c r="G134" i="23"/>
  <c r="G133" i="23"/>
  <c r="G132" i="23"/>
  <c r="G131" i="23"/>
  <c r="G130" i="23"/>
  <c r="G126" i="23"/>
  <c r="S125" i="23"/>
  <c r="R125" i="23"/>
  <c r="Q125" i="23"/>
  <c r="P125" i="23"/>
  <c r="O125" i="23"/>
  <c r="N125" i="23"/>
  <c r="M125" i="23"/>
  <c r="L125" i="23"/>
  <c r="K125" i="23"/>
  <c r="J125" i="23"/>
  <c r="I125" i="23"/>
  <c r="H125" i="23"/>
  <c r="G119" i="23"/>
  <c r="G118" i="23"/>
  <c r="G117" i="23"/>
  <c r="G116" i="23"/>
  <c r="G115" i="23"/>
  <c r="G114" i="23"/>
  <c r="G113" i="23"/>
  <c r="G112" i="23"/>
  <c r="G111" i="23"/>
  <c r="G110" i="23"/>
  <c r="G109" i="23"/>
  <c r="G108" i="23"/>
  <c r="G107" i="23"/>
  <c r="G106" i="23"/>
  <c r="G105" i="23"/>
  <c r="G104" i="23"/>
  <c r="G103" i="23"/>
  <c r="G102" i="23"/>
  <c r="G101" i="23"/>
  <c r="G99" i="23"/>
  <c r="G98" i="23"/>
  <c r="G97" i="23"/>
  <c r="G96" i="23"/>
  <c r="G95" i="23"/>
  <c r="G94" i="23"/>
  <c r="G93" i="23"/>
  <c r="G92" i="23"/>
  <c r="G91" i="23"/>
  <c r="G89" i="23"/>
  <c r="G88" i="23"/>
  <c r="G87" i="23"/>
  <c r="G86" i="23"/>
  <c r="T85" i="23"/>
  <c r="G85" i="23"/>
  <c r="G82" i="23"/>
  <c r="G81" i="23"/>
  <c r="G79" i="23"/>
  <c r="G78" i="23"/>
  <c r="G77" i="23"/>
  <c r="G76" i="23"/>
  <c r="G75" i="23"/>
  <c r="G74" i="23"/>
  <c r="G73" i="23"/>
  <c r="G72" i="23"/>
  <c r="G71" i="23"/>
  <c r="G70" i="23"/>
  <c r="G69" i="23"/>
  <c r="G68" i="23"/>
  <c r="G66" i="23"/>
  <c r="G65" i="23"/>
  <c r="G64" i="23"/>
  <c r="G63" i="23"/>
  <c r="G62" i="23"/>
  <c r="G61" i="23"/>
  <c r="G60" i="23"/>
  <c r="G59" i="23"/>
  <c r="G58" i="23"/>
  <c r="G57" i="23"/>
  <c r="G56" i="23"/>
  <c r="G55" i="23"/>
  <c r="G54" i="23"/>
  <c r="G53" i="23"/>
  <c r="G52" i="23"/>
  <c r="S51" i="23"/>
  <c r="R51" i="23"/>
  <c r="Q51" i="23"/>
  <c r="P51" i="23"/>
  <c r="O51" i="23"/>
  <c r="N51" i="23"/>
  <c r="M51" i="23"/>
  <c r="L51" i="23"/>
  <c r="K51" i="23"/>
  <c r="J51" i="23"/>
  <c r="I51" i="23"/>
  <c r="H51" i="23"/>
  <c r="G51" i="23"/>
  <c r="S50" i="23"/>
  <c r="R50" i="23"/>
  <c r="Q50" i="23"/>
  <c r="P50" i="23"/>
  <c r="O50" i="23"/>
  <c r="N50" i="23"/>
  <c r="M50" i="23"/>
  <c r="L50" i="23"/>
  <c r="K50" i="23"/>
  <c r="J50" i="23"/>
  <c r="I50" i="23"/>
  <c r="H50" i="23"/>
  <c r="G42" i="23"/>
  <c r="G125" i="23" s="1"/>
  <c r="G40" i="23"/>
  <c r="G39" i="23"/>
  <c r="G38" i="23"/>
  <c r="G37" i="23"/>
  <c r="G36" i="23"/>
  <c r="G35" i="23"/>
  <c r="G34" i="23"/>
  <c r="S33" i="23"/>
  <c r="R33" i="23"/>
  <c r="Q33" i="23"/>
  <c r="P33" i="23"/>
  <c r="O33" i="23"/>
  <c r="N33" i="23"/>
  <c r="M33" i="23"/>
  <c r="L33" i="23"/>
  <c r="K33" i="23"/>
  <c r="J33" i="23"/>
  <c r="I33" i="23"/>
  <c r="H33" i="23"/>
  <c r="G33" i="23"/>
  <c r="G29" i="23"/>
  <c r="G28" i="23"/>
  <c r="G27" i="23"/>
  <c r="G26" i="23"/>
  <c r="G22" i="23"/>
  <c r="G21" i="23"/>
  <c r="G50" i="23" s="1"/>
  <c r="G20" i="23"/>
  <c r="G19" i="23"/>
  <c r="G18" i="23"/>
  <c r="G17" i="23"/>
  <c r="G16" i="23"/>
  <c r="G14" i="23"/>
  <c r="G13" i="23"/>
  <c r="G12" i="23"/>
  <c r="G400" i="23" l="1"/>
  <c r="G411" i="23"/>
  <c r="H403" i="23" s="1"/>
  <c r="H411" i="23" s="1"/>
  <c r="I403" i="23" s="1"/>
  <c r="I411" i="23" s="1"/>
  <c r="J403" i="23" s="1"/>
  <c r="J411" i="23" s="1"/>
  <c r="K403" i="23" s="1"/>
  <c r="K411" i="23" s="1"/>
  <c r="L403" i="23" s="1"/>
  <c r="L411" i="23" s="1"/>
  <c r="M403" i="23" s="1"/>
  <c r="M411" i="23" s="1"/>
  <c r="N403" i="23" s="1"/>
  <c r="N411" i="23" s="1"/>
  <c r="O403" i="23" s="1"/>
  <c r="O411" i="23" s="1"/>
  <c r="P403" i="23" s="1"/>
  <c r="P411" i="23" s="1"/>
  <c r="Q403" i="23" s="1"/>
  <c r="Q411" i="23" s="1"/>
  <c r="R403" i="23" s="1"/>
  <c r="R411" i="23" s="1"/>
  <c r="S403" i="23" s="1"/>
  <c r="S411" i="23" s="1"/>
  <c r="K430" i="23"/>
  <c r="L424" i="23" s="1"/>
  <c r="L430" i="23" s="1"/>
  <c r="M424" i="23" s="1"/>
  <c r="M430" i="23" s="1"/>
  <c r="N424" i="23" s="1"/>
  <c r="N430" i="23" s="1"/>
  <c r="O424" i="23" s="1"/>
  <c r="O430" i="23" s="1"/>
  <c r="P424" i="23" s="1"/>
  <c r="P430" i="23" s="1"/>
  <c r="Q424" i="23" s="1"/>
  <c r="Q430" i="23" s="1"/>
  <c r="R424" i="23" s="1"/>
  <c r="R430" i="23" s="1"/>
  <c r="S424" i="23" s="1"/>
  <c r="S430" i="23" s="1"/>
  <c r="G394" i="23"/>
  <c r="G470" i="22" l="1"/>
  <c r="G469" i="22"/>
  <c r="G468" i="22"/>
  <c r="G467" i="22"/>
  <c r="G466" i="22"/>
  <c r="G465" i="22"/>
  <c r="G464" i="22"/>
  <c r="G463" i="22"/>
  <c r="G462" i="22"/>
  <c r="G461" i="22"/>
  <c r="G460" i="22"/>
  <c r="G459" i="22"/>
  <c r="G458" i="22"/>
  <c r="G457" i="22"/>
  <c r="G456" i="22"/>
  <c r="G454" i="22"/>
  <c r="G453" i="22"/>
  <c r="G452" i="22"/>
  <c r="G451" i="22"/>
  <c r="G450" i="22"/>
  <c r="G449" i="22"/>
  <c r="G448" i="22"/>
  <c r="G447" i="22"/>
  <c r="G446" i="22"/>
  <c r="G445" i="22"/>
  <c r="G444" i="22"/>
  <c r="G443" i="22"/>
  <c r="G442" i="22"/>
  <c r="G441" i="22"/>
  <c r="G440" i="22"/>
  <c r="G439" i="22"/>
  <c r="G438" i="22"/>
  <c r="G437" i="22"/>
  <c r="G436" i="22"/>
  <c r="G435" i="22"/>
  <c r="G434" i="22"/>
  <c r="G433" i="22"/>
  <c r="G432" i="22"/>
  <c r="G429" i="22"/>
  <c r="G428" i="22"/>
  <c r="G427" i="22"/>
  <c r="S426" i="22"/>
  <c r="R426" i="22"/>
  <c r="Q426" i="22"/>
  <c r="P426" i="22"/>
  <c r="O426" i="22"/>
  <c r="N426" i="22"/>
  <c r="M426" i="22"/>
  <c r="L426" i="22"/>
  <c r="K426" i="22"/>
  <c r="J426" i="22"/>
  <c r="I426" i="22"/>
  <c r="H426" i="22"/>
  <c r="G426" i="22"/>
  <c r="P425" i="22"/>
  <c r="H425" i="22"/>
  <c r="G420" i="22"/>
  <c r="G419" i="22"/>
  <c r="G418" i="22"/>
  <c r="S417" i="22"/>
  <c r="R417" i="22"/>
  <c r="Q417" i="22"/>
  <c r="P417" i="22"/>
  <c r="O417" i="22"/>
  <c r="N417" i="22"/>
  <c r="M417" i="22"/>
  <c r="L417" i="22"/>
  <c r="K417" i="22"/>
  <c r="J417" i="22"/>
  <c r="I417" i="22"/>
  <c r="H417" i="22"/>
  <c r="G417" i="22"/>
  <c r="S416" i="22"/>
  <c r="R416" i="22"/>
  <c r="Q416" i="22"/>
  <c r="P416" i="22"/>
  <c r="O416" i="22"/>
  <c r="N416" i="22"/>
  <c r="M416" i="22"/>
  <c r="L416" i="22"/>
  <c r="K416" i="22"/>
  <c r="J416" i="22"/>
  <c r="I416" i="22"/>
  <c r="H416" i="22"/>
  <c r="S415" i="22"/>
  <c r="R415" i="22"/>
  <c r="Q415" i="22"/>
  <c r="P415" i="22"/>
  <c r="O415" i="22"/>
  <c r="N415" i="22"/>
  <c r="M415" i="22"/>
  <c r="L415" i="22"/>
  <c r="K415" i="22"/>
  <c r="J415" i="22"/>
  <c r="I415" i="22"/>
  <c r="H415" i="22"/>
  <c r="P414" i="22"/>
  <c r="H414" i="22"/>
  <c r="G410" i="22"/>
  <c r="G409" i="22"/>
  <c r="G408" i="22"/>
  <c r="G416" i="22" s="1"/>
  <c r="G407" i="22"/>
  <c r="S406" i="22"/>
  <c r="R406" i="22"/>
  <c r="Q406" i="22"/>
  <c r="P406" i="22"/>
  <c r="O406" i="22"/>
  <c r="N406" i="22"/>
  <c r="M406" i="22"/>
  <c r="L406" i="22"/>
  <c r="K406" i="22"/>
  <c r="J406" i="22"/>
  <c r="I406" i="22"/>
  <c r="H406" i="22"/>
  <c r="G406" i="22"/>
  <c r="S405" i="22"/>
  <c r="R405" i="22"/>
  <c r="Q405" i="22"/>
  <c r="P405" i="22"/>
  <c r="O405" i="22"/>
  <c r="N405" i="22"/>
  <c r="M405" i="22"/>
  <c r="L405" i="22"/>
  <c r="K405" i="22"/>
  <c r="J405" i="22"/>
  <c r="I405" i="22"/>
  <c r="H405" i="22"/>
  <c r="G405" i="22"/>
  <c r="L404" i="22"/>
  <c r="G399" i="22"/>
  <c r="G398" i="22"/>
  <c r="G397" i="22"/>
  <c r="G396" i="22"/>
  <c r="G415" i="22" s="1"/>
  <c r="G395" i="22"/>
  <c r="S394" i="22"/>
  <c r="R394" i="22"/>
  <c r="Q394" i="22"/>
  <c r="P394" i="22"/>
  <c r="O394" i="22"/>
  <c r="N394" i="22"/>
  <c r="M394" i="22"/>
  <c r="L394" i="22"/>
  <c r="K394" i="22"/>
  <c r="J394" i="22"/>
  <c r="I394" i="22"/>
  <c r="H394" i="22"/>
  <c r="G394" i="22"/>
  <c r="L393" i="22"/>
  <c r="L400" i="22" s="1"/>
  <c r="S390" i="22"/>
  <c r="S425" i="22" s="1"/>
  <c r="R390" i="22"/>
  <c r="R425" i="22" s="1"/>
  <c r="Q390" i="22"/>
  <c r="Q425" i="22" s="1"/>
  <c r="P390" i="22"/>
  <c r="O390" i="22"/>
  <c r="O425" i="22" s="1"/>
  <c r="N390" i="22"/>
  <c r="N425" i="22" s="1"/>
  <c r="M390" i="22"/>
  <c r="M425" i="22" s="1"/>
  <c r="L390" i="22"/>
  <c r="L425" i="22" s="1"/>
  <c r="K390" i="22"/>
  <c r="K425" i="22" s="1"/>
  <c r="J390" i="22"/>
  <c r="J425" i="22" s="1"/>
  <c r="I390" i="22"/>
  <c r="I425" i="22" s="1"/>
  <c r="H390" i="22"/>
  <c r="G389" i="22"/>
  <c r="G388" i="22"/>
  <c r="G387" i="22"/>
  <c r="G386" i="22"/>
  <c r="G385" i="22"/>
  <c r="G384" i="22"/>
  <c r="G383" i="22"/>
  <c r="G382" i="22"/>
  <c r="G381" i="22"/>
  <c r="G380" i="22"/>
  <c r="G379" i="22"/>
  <c r="G378" i="22"/>
  <c r="G377" i="22"/>
  <c r="G376" i="22"/>
  <c r="G375" i="22"/>
  <c r="G374" i="22"/>
  <c r="G373" i="22"/>
  <c r="G372" i="22"/>
  <c r="G371" i="22"/>
  <c r="G370" i="22"/>
  <c r="G369" i="22"/>
  <c r="G368" i="22"/>
  <c r="G367" i="22"/>
  <c r="G366" i="22"/>
  <c r="G365" i="22"/>
  <c r="G364" i="22"/>
  <c r="G363" i="22"/>
  <c r="G362" i="22"/>
  <c r="G361" i="22"/>
  <c r="G360" i="22"/>
  <c r="G359" i="22"/>
  <c r="G358" i="22"/>
  <c r="G357" i="22"/>
  <c r="G356" i="22"/>
  <c r="G355" i="22"/>
  <c r="G354" i="22"/>
  <c r="G353" i="22"/>
  <c r="G352" i="22"/>
  <c r="G351" i="22"/>
  <c r="G350" i="22"/>
  <c r="G349" i="22"/>
  <c r="G348" i="22"/>
  <c r="G347" i="22"/>
  <c r="G346" i="22"/>
  <c r="G345" i="22"/>
  <c r="G344" i="22"/>
  <c r="G343" i="22"/>
  <c r="G342" i="22"/>
  <c r="G341" i="22"/>
  <c r="G340" i="22"/>
  <c r="G339" i="22"/>
  <c r="G338" i="22"/>
  <c r="G337" i="22"/>
  <c r="G390" i="22" s="1"/>
  <c r="G425" i="22" s="1"/>
  <c r="G430" i="22" s="1"/>
  <c r="H424" i="22" s="1"/>
  <c r="H430" i="22" s="1"/>
  <c r="I424" i="22" s="1"/>
  <c r="I430" i="22" s="1"/>
  <c r="J424" i="22" s="1"/>
  <c r="J430" i="22" s="1"/>
  <c r="K424" i="22" s="1"/>
  <c r="K430" i="22" s="1"/>
  <c r="L424" i="22" s="1"/>
  <c r="L430" i="22" s="1"/>
  <c r="M424" i="22" s="1"/>
  <c r="M430" i="22" s="1"/>
  <c r="N424" i="22" s="1"/>
  <c r="N430" i="22" s="1"/>
  <c r="O424" i="22" s="1"/>
  <c r="O430" i="22" s="1"/>
  <c r="P424" i="22" s="1"/>
  <c r="P430" i="22" s="1"/>
  <c r="Q424" i="22" s="1"/>
  <c r="Q430" i="22" s="1"/>
  <c r="R424" i="22" s="1"/>
  <c r="R430" i="22" s="1"/>
  <c r="S424" i="22" s="1"/>
  <c r="S430" i="22" s="1"/>
  <c r="S336" i="22"/>
  <c r="S414" i="22" s="1"/>
  <c r="R336" i="22"/>
  <c r="R414" i="22" s="1"/>
  <c r="Q336" i="22"/>
  <c r="Q414" i="22" s="1"/>
  <c r="P336" i="22"/>
  <c r="O336" i="22"/>
  <c r="O414" i="22" s="1"/>
  <c r="N336" i="22"/>
  <c r="N414" i="22" s="1"/>
  <c r="M336" i="22"/>
  <c r="M414" i="22" s="1"/>
  <c r="L336" i="22"/>
  <c r="L414" i="22" s="1"/>
  <c r="K336" i="22"/>
  <c r="K414" i="22" s="1"/>
  <c r="J336" i="22"/>
  <c r="J414" i="22" s="1"/>
  <c r="I336" i="22"/>
  <c r="I414" i="22" s="1"/>
  <c r="H336" i="22"/>
  <c r="G335" i="22"/>
  <c r="G334" i="22"/>
  <c r="G333" i="22"/>
  <c r="G332" i="22"/>
  <c r="G331" i="22"/>
  <c r="G330" i="22"/>
  <c r="G329" i="22"/>
  <c r="G328" i="22"/>
  <c r="G327" i="22"/>
  <c r="G326" i="22"/>
  <c r="G325" i="22"/>
  <c r="G324" i="22"/>
  <c r="G323" i="22"/>
  <c r="G322" i="22"/>
  <c r="G321" i="22"/>
  <c r="G320" i="22"/>
  <c r="G319" i="22"/>
  <c r="G318" i="22"/>
  <c r="G317" i="22"/>
  <c r="G316" i="22"/>
  <c r="G315" i="22"/>
  <c r="G314" i="22"/>
  <c r="G313" i="22"/>
  <c r="G312" i="22"/>
  <c r="G311" i="22"/>
  <c r="G310" i="22"/>
  <c r="G309" i="22"/>
  <c r="G308" i="22"/>
  <c r="G307" i="22"/>
  <c r="G306" i="22"/>
  <c r="G305" i="22"/>
  <c r="G304" i="22"/>
  <c r="G303" i="22"/>
  <c r="G302" i="22"/>
  <c r="G301" i="22"/>
  <c r="G300" i="22"/>
  <c r="G299" i="22"/>
  <c r="G298" i="22"/>
  <c r="G297" i="22"/>
  <c r="G296" i="22"/>
  <c r="G295" i="22"/>
  <c r="G294" i="22"/>
  <c r="G293" i="22"/>
  <c r="G292" i="22"/>
  <c r="G291" i="22"/>
  <c r="G290" i="22"/>
  <c r="G289" i="22"/>
  <c r="G288" i="22"/>
  <c r="G287" i="22"/>
  <c r="G286" i="22"/>
  <c r="G285" i="22"/>
  <c r="G284" i="22"/>
  <c r="G283" i="22"/>
  <c r="G336" i="22" s="1"/>
  <c r="G414" i="22" s="1"/>
  <c r="S282" i="22"/>
  <c r="S404" i="22" s="1"/>
  <c r="R282" i="22"/>
  <c r="R404" i="22" s="1"/>
  <c r="Q282" i="22"/>
  <c r="Q404" i="22" s="1"/>
  <c r="P282" i="22"/>
  <c r="P404" i="22" s="1"/>
  <c r="O282" i="22"/>
  <c r="O404" i="22" s="1"/>
  <c r="N282" i="22"/>
  <c r="N404" i="22" s="1"/>
  <c r="M282" i="22"/>
  <c r="M404" i="22" s="1"/>
  <c r="L282" i="22"/>
  <c r="K282" i="22"/>
  <c r="K404" i="22" s="1"/>
  <c r="J282" i="22"/>
  <c r="J404" i="22" s="1"/>
  <c r="I282" i="22"/>
  <c r="I404" i="22" s="1"/>
  <c r="H282" i="22"/>
  <c r="H404" i="22" s="1"/>
  <c r="G281" i="22"/>
  <c r="G280" i="22"/>
  <c r="G279" i="22"/>
  <c r="G278" i="22"/>
  <c r="G277" i="22"/>
  <c r="G276" i="22"/>
  <c r="G275" i="22"/>
  <c r="G274" i="22"/>
  <c r="G273" i="22"/>
  <c r="G272" i="22"/>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6" i="22"/>
  <c r="G235" i="22"/>
  <c r="G234" i="22"/>
  <c r="G233" i="22"/>
  <c r="G232" i="22"/>
  <c r="G231" i="22"/>
  <c r="G230" i="22"/>
  <c r="G229" i="22"/>
  <c r="G282" i="22" s="1"/>
  <c r="G404" i="22" s="1"/>
  <c r="G411" i="22" s="1"/>
  <c r="H403" i="22" s="1"/>
  <c r="S228" i="22"/>
  <c r="S393" i="22" s="1"/>
  <c r="S400" i="22" s="1"/>
  <c r="R228" i="22"/>
  <c r="R393" i="22" s="1"/>
  <c r="R400" i="22" s="1"/>
  <c r="Q228" i="22"/>
  <c r="Q393" i="22" s="1"/>
  <c r="Q400" i="22" s="1"/>
  <c r="P228" i="22"/>
  <c r="P393" i="22" s="1"/>
  <c r="P400" i="22" s="1"/>
  <c r="O228" i="22"/>
  <c r="O393" i="22" s="1"/>
  <c r="O400" i="22" s="1"/>
  <c r="N228" i="22"/>
  <c r="N393" i="22" s="1"/>
  <c r="N400" i="22" s="1"/>
  <c r="M228" i="22"/>
  <c r="M393" i="22" s="1"/>
  <c r="M400" i="22" s="1"/>
  <c r="L228" i="22"/>
  <c r="K228" i="22"/>
  <c r="K393" i="22" s="1"/>
  <c r="K400" i="22" s="1"/>
  <c r="J228" i="22"/>
  <c r="J393" i="22" s="1"/>
  <c r="J400" i="22" s="1"/>
  <c r="I228" i="22"/>
  <c r="I393" i="22" s="1"/>
  <c r="I400" i="22" s="1"/>
  <c r="H228" i="22"/>
  <c r="H393" i="22" s="1"/>
  <c r="H400" i="22" s="1"/>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228" i="22" s="1"/>
  <c r="G393" i="22" s="1"/>
  <c r="G400" i="22" s="1"/>
  <c r="G179" i="22"/>
  <c r="G178" i="22"/>
  <c r="G177" i="22"/>
  <c r="G176" i="22"/>
  <c r="G175" i="22"/>
  <c r="G172" i="22"/>
  <c r="G171" i="22"/>
  <c r="G170" i="22"/>
  <c r="G169" i="22"/>
  <c r="G166" i="22"/>
  <c r="G165" i="22"/>
  <c r="G164" i="22"/>
  <c r="G163" i="22"/>
  <c r="G162" i="22"/>
  <c r="G161" i="22"/>
  <c r="G160" i="22"/>
  <c r="G159" i="22"/>
  <c r="G158" i="22"/>
  <c r="G157" i="22"/>
  <c r="G153" i="22"/>
  <c r="G152" i="22"/>
  <c r="G151" i="22"/>
  <c r="G150" i="22"/>
  <c r="G149" i="22"/>
  <c r="G148" i="22"/>
  <c r="G147" i="22"/>
  <c r="G146" i="22"/>
  <c r="G145" i="22"/>
  <c r="G144" i="22"/>
  <c r="G143" i="22"/>
  <c r="G142" i="22"/>
  <c r="G141" i="22"/>
  <c r="G136" i="22"/>
  <c r="G135" i="22"/>
  <c r="G134" i="22"/>
  <c r="G133" i="22"/>
  <c r="G132" i="22"/>
  <c r="G131" i="22"/>
  <c r="G130" i="22"/>
  <c r="G129" i="22"/>
  <c r="G128" i="22"/>
  <c r="G127" i="22"/>
  <c r="G126" i="22"/>
  <c r="S125" i="22"/>
  <c r="R125" i="22"/>
  <c r="Q125" i="22"/>
  <c r="P125" i="22"/>
  <c r="O125" i="22"/>
  <c r="N125" i="22"/>
  <c r="M125" i="22"/>
  <c r="L125" i="22"/>
  <c r="K125" i="22"/>
  <c r="J125" i="22"/>
  <c r="I125" i="22"/>
  <c r="H125" i="22"/>
  <c r="G119" i="22"/>
  <c r="G118" i="22"/>
  <c r="G117" i="22"/>
  <c r="G116" i="22"/>
  <c r="G115" i="22"/>
  <c r="G114" i="22"/>
  <c r="G113" i="22"/>
  <c r="G112" i="22"/>
  <c r="G111" i="22"/>
  <c r="G110" i="22"/>
  <c r="G109" i="22"/>
  <c r="G108" i="22"/>
  <c r="G107" i="22"/>
  <c r="G106" i="22"/>
  <c r="G105" i="22"/>
  <c r="G104" i="22"/>
  <c r="G103" i="22"/>
  <c r="G102" i="22"/>
  <c r="G101" i="22"/>
  <c r="G99" i="22"/>
  <c r="G98" i="22"/>
  <c r="G97" i="22"/>
  <c r="G96" i="22"/>
  <c r="G95" i="22"/>
  <c r="G94" i="22"/>
  <c r="G93" i="22"/>
  <c r="G92" i="22"/>
  <c r="G91" i="22"/>
  <c r="G90" i="22"/>
  <c r="G89" i="22"/>
  <c r="G88" i="22"/>
  <c r="G87" i="22"/>
  <c r="G86" i="22"/>
  <c r="T85" i="22"/>
  <c r="G85" i="22"/>
  <c r="G82" i="22"/>
  <c r="G81" i="22"/>
  <c r="G78" i="22"/>
  <c r="G77" i="22"/>
  <c r="G76" i="22"/>
  <c r="G75" i="22"/>
  <c r="G74" i="22"/>
  <c r="G73" i="22"/>
  <c r="G72" i="22"/>
  <c r="G71" i="22"/>
  <c r="G70" i="22"/>
  <c r="G69" i="22"/>
  <c r="G68" i="22"/>
  <c r="G67" i="22"/>
  <c r="G66" i="22"/>
  <c r="G65" i="22"/>
  <c r="G64" i="22"/>
  <c r="G63" i="22"/>
  <c r="G62" i="22"/>
  <c r="G61" i="22"/>
  <c r="G60" i="22"/>
  <c r="G125" i="22" s="1"/>
  <c r="G59" i="22"/>
  <c r="G58" i="22"/>
  <c r="G57" i="22"/>
  <c r="G56" i="22"/>
  <c r="G55" i="22"/>
  <c r="G54" i="22"/>
  <c r="G53" i="22"/>
  <c r="G52" i="22"/>
  <c r="S51" i="22"/>
  <c r="R51" i="22"/>
  <c r="Q51" i="22"/>
  <c r="P51" i="22"/>
  <c r="O51" i="22"/>
  <c r="N51" i="22"/>
  <c r="M51" i="22"/>
  <c r="L51" i="22"/>
  <c r="K51" i="22"/>
  <c r="J51" i="22"/>
  <c r="I51" i="22"/>
  <c r="H51" i="22"/>
  <c r="S50" i="22"/>
  <c r="R50" i="22"/>
  <c r="Q50" i="22"/>
  <c r="P50" i="22"/>
  <c r="O50" i="22"/>
  <c r="N50" i="22"/>
  <c r="M50" i="22"/>
  <c r="L50" i="22"/>
  <c r="K50" i="22"/>
  <c r="J50" i="22"/>
  <c r="I50" i="22"/>
  <c r="H50" i="22"/>
  <c r="G45" i="22"/>
  <c r="G44" i="22"/>
  <c r="G43" i="22"/>
  <c r="G42" i="22"/>
  <c r="G41" i="22"/>
  <c r="G51" i="22" s="1"/>
  <c r="G40" i="22"/>
  <c r="G39" i="22"/>
  <c r="G38" i="22"/>
  <c r="G37" i="22"/>
  <c r="G36" i="22"/>
  <c r="G35" i="22"/>
  <c r="G34" i="22"/>
  <c r="S33" i="22"/>
  <c r="R33" i="22"/>
  <c r="Q33" i="22"/>
  <c r="P33" i="22"/>
  <c r="O33" i="22"/>
  <c r="N33" i="22"/>
  <c r="M33" i="22"/>
  <c r="L33" i="22"/>
  <c r="K33" i="22"/>
  <c r="J33" i="22"/>
  <c r="I33" i="22"/>
  <c r="H33" i="22"/>
  <c r="G29" i="22"/>
  <c r="G28" i="22"/>
  <c r="G27" i="22"/>
  <c r="G26" i="22"/>
  <c r="G25" i="22"/>
  <c r="G22" i="22"/>
  <c r="G21" i="22"/>
  <c r="G50" i="22" s="1"/>
  <c r="G20" i="22"/>
  <c r="G33" i="22" s="1"/>
  <c r="G19" i="22"/>
  <c r="G18" i="22"/>
  <c r="G17" i="22"/>
  <c r="G16" i="22"/>
  <c r="G15" i="22"/>
  <c r="G14" i="22"/>
  <c r="G13" i="22"/>
  <c r="G12" i="22"/>
  <c r="H411" i="22" l="1"/>
  <c r="I403" i="22" s="1"/>
  <c r="I411" i="22" s="1"/>
  <c r="J403" i="22" s="1"/>
  <c r="J411" i="22" s="1"/>
  <c r="K403" i="22" s="1"/>
  <c r="K411" i="22" s="1"/>
  <c r="L403" i="22" s="1"/>
  <c r="L411" i="22" s="1"/>
  <c r="M403" i="22" s="1"/>
  <c r="M411" i="22" s="1"/>
  <c r="N403" i="22" s="1"/>
  <c r="N411" i="22" s="1"/>
  <c r="O403" i="22" s="1"/>
  <c r="O411" i="22" s="1"/>
  <c r="P403" i="22" s="1"/>
  <c r="P411" i="22" s="1"/>
  <c r="Q403" i="22" s="1"/>
  <c r="Q411" i="22" s="1"/>
  <c r="R403" i="22" s="1"/>
  <c r="R411" i="22" s="1"/>
  <c r="S403" i="22" s="1"/>
  <c r="S411" i="22" s="1"/>
  <c r="G421" i="22"/>
  <c r="H413" i="22" s="1"/>
  <c r="H421" i="22" s="1"/>
  <c r="I413" i="22" s="1"/>
  <c r="I421" i="22" s="1"/>
  <c r="J413" i="22" s="1"/>
  <c r="J421" i="22" s="1"/>
  <c r="K413" i="22" s="1"/>
  <c r="K421" i="22" s="1"/>
  <c r="L413" i="22" s="1"/>
  <c r="L421" i="22" s="1"/>
  <c r="M413" i="22" s="1"/>
  <c r="M421" i="22" s="1"/>
  <c r="N413" i="22" s="1"/>
  <c r="N421" i="22" s="1"/>
  <c r="O413" i="22" s="1"/>
  <c r="O421" i="22" s="1"/>
  <c r="P413" i="22" s="1"/>
  <c r="P421" i="22" s="1"/>
  <c r="Q413" i="22" s="1"/>
  <c r="Q421" i="22" s="1"/>
  <c r="R413" i="22" s="1"/>
  <c r="R421" i="22" s="1"/>
  <c r="S413" i="22" s="1"/>
  <c r="S421" i="22" s="1"/>
  <c r="H470" i="21" l="1"/>
  <c r="G470" i="21" s="1"/>
  <c r="H469" i="21"/>
  <c r="G469" i="21"/>
  <c r="H468" i="21"/>
  <c r="G468" i="21" s="1"/>
  <c r="H467" i="21"/>
  <c r="G467" i="21" s="1"/>
  <c r="H466" i="21"/>
  <c r="G466" i="21" s="1"/>
  <c r="H465" i="21"/>
  <c r="G465" i="21"/>
  <c r="H464" i="21"/>
  <c r="G464" i="21" s="1"/>
  <c r="H463" i="21"/>
  <c r="G463" i="21" s="1"/>
  <c r="H462" i="21"/>
  <c r="G462" i="21" s="1"/>
  <c r="H461" i="21"/>
  <c r="G461" i="21"/>
  <c r="H460" i="21"/>
  <c r="G460" i="21" s="1"/>
  <c r="G459" i="21"/>
  <c r="G458" i="21"/>
  <c r="G457" i="21"/>
  <c r="G456" i="21"/>
  <c r="H454" i="21"/>
  <c r="G454" i="21"/>
  <c r="H453" i="21"/>
  <c r="G453" i="21" s="1"/>
  <c r="H452" i="21"/>
  <c r="G452" i="21" s="1"/>
  <c r="H451" i="21"/>
  <c r="G451" i="21" s="1"/>
  <c r="H450" i="21"/>
  <c r="G450" i="21"/>
  <c r="H449" i="21"/>
  <c r="G449" i="21" s="1"/>
  <c r="H448" i="21"/>
  <c r="G448" i="21" s="1"/>
  <c r="H447" i="21"/>
  <c r="G447" i="21" s="1"/>
  <c r="H446" i="21"/>
  <c r="G446" i="21"/>
  <c r="H445" i="21"/>
  <c r="G445" i="21" s="1"/>
  <c r="H444" i="21"/>
  <c r="G444" i="21" s="1"/>
  <c r="H443" i="21"/>
  <c r="G443" i="21" s="1"/>
  <c r="H442" i="21"/>
  <c r="G442" i="21"/>
  <c r="H441" i="21"/>
  <c r="G441" i="21" s="1"/>
  <c r="H440" i="21"/>
  <c r="G440" i="21" s="1"/>
  <c r="H439" i="21"/>
  <c r="G439" i="21" s="1"/>
  <c r="H438" i="21"/>
  <c r="G438" i="21"/>
  <c r="H437" i="21"/>
  <c r="G437" i="21" s="1"/>
  <c r="H436" i="21"/>
  <c r="G436" i="21" s="1"/>
  <c r="H435" i="21"/>
  <c r="G435" i="21" s="1"/>
  <c r="H434" i="21"/>
  <c r="G434" i="21"/>
  <c r="H433" i="21"/>
  <c r="G433" i="21" s="1"/>
  <c r="H432" i="21"/>
  <c r="G432" i="21" s="1"/>
  <c r="H429" i="21"/>
  <c r="G429" i="21"/>
  <c r="H428" i="21"/>
  <c r="G428" i="21"/>
  <c r="H427" i="21"/>
  <c r="G427" i="21" s="1"/>
  <c r="G426" i="21" s="1"/>
  <c r="S426" i="21"/>
  <c r="R426" i="21"/>
  <c r="Q426" i="21"/>
  <c r="P426" i="21"/>
  <c r="O426" i="21"/>
  <c r="N426" i="21"/>
  <c r="M426" i="21"/>
  <c r="L426" i="21"/>
  <c r="K426" i="21"/>
  <c r="J426" i="21"/>
  <c r="I426" i="21"/>
  <c r="S425" i="21"/>
  <c r="K425" i="21"/>
  <c r="H420" i="21"/>
  <c r="G420" i="21" s="1"/>
  <c r="H419" i="21"/>
  <c r="G419" i="21" s="1"/>
  <c r="G417" i="21" s="1"/>
  <c r="H418" i="21"/>
  <c r="H417" i="21" s="1"/>
  <c r="G418" i="21"/>
  <c r="S417" i="21"/>
  <c r="R417" i="21"/>
  <c r="Q417" i="21"/>
  <c r="P417" i="21"/>
  <c r="O417" i="21"/>
  <c r="N417" i="21"/>
  <c r="M417" i="21"/>
  <c r="L417" i="21"/>
  <c r="K417" i="21"/>
  <c r="J417" i="21"/>
  <c r="I417" i="21"/>
  <c r="S416" i="21"/>
  <c r="R416" i="21"/>
  <c r="Q416" i="21"/>
  <c r="P416" i="21"/>
  <c r="O416" i="21"/>
  <c r="N416" i="21"/>
  <c r="M416" i="21"/>
  <c r="L416" i="21"/>
  <c r="K416" i="21"/>
  <c r="J416" i="21"/>
  <c r="I416" i="21"/>
  <c r="S415" i="21"/>
  <c r="R415" i="21"/>
  <c r="Q415" i="21"/>
  <c r="P415" i="21"/>
  <c r="O415" i="21"/>
  <c r="N415" i="21"/>
  <c r="M415" i="21"/>
  <c r="L415" i="21"/>
  <c r="K415" i="21"/>
  <c r="J415" i="21"/>
  <c r="I415" i="21"/>
  <c r="H415" i="21"/>
  <c r="S414" i="21"/>
  <c r="P414" i="21"/>
  <c r="N414" i="21"/>
  <c r="K414" i="21"/>
  <c r="H410" i="21"/>
  <c r="G410" i="21" s="1"/>
  <c r="H409" i="21"/>
  <c r="G409" i="21" s="1"/>
  <c r="H408" i="21"/>
  <c r="H416" i="21" s="1"/>
  <c r="G408" i="21"/>
  <c r="G416" i="21" s="1"/>
  <c r="H407" i="21"/>
  <c r="H406" i="21" s="1"/>
  <c r="G407" i="21"/>
  <c r="S406" i="21"/>
  <c r="R406" i="21"/>
  <c r="Q406" i="21"/>
  <c r="P406" i="21"/>
  <c r="O406" i="21"/>
  <c r="N406" i="21"/>
  <c r="M406" i="21"/>
  <c r="L406" i="21"/>
  <c r="K406" i="21"/>
  <c r="J406" i="21"/>
  <c r="I406" i="21"/>
  <c r="S405" i="21"/>
  <c r="R405" i="21"/>
  <c r="Q405" i="21"/>
  <c r="P405" i="21"/>
  <c r="O405" i="21"/>
  <c r="N405" i="21"/>
  <c r="M405" i="21"/>
  <c r="L405" i="21"/>
  <c r="K405" i="21"/>
  <c r="J405" i="21"/>
  <c r="I405" i="21"/>
  <c r="H399" i="21"/>
  <c r="G399" i="21" s="1"/>
  <c r="H398" i="21"/>
  <c r="G398" i="21" s="1"/>
  <c r="H397" i="21"/>
  <c r="G397" i="21"/>
  <c r="H396" i="21"/>
  <c r="G396" i="21"/>
  <c r="G415" i="21" s="1"/>
  <c r="H395" i="21"/>
  <c r="H405" i="21" s="1"/>
  <c r="S394" i="21"/>
  <c r="R394" i="21"/>
  <c r="Q394" i="21"/>
  <c r="P394" i="21"/>
  <c r="O394" i="21"/>
  <c r="N394" i="21"/>
  <c r="M394" i="21"/>
  <c r="L394" i="21"/>
  <c r="K394" i="21"/>
  <c r="J394" i="21"/>
  <c r="I394" i="21"/>
  <c r="H394" i="21"/>
  <c r="S393" i="21"/>
  <c r="S400" i="21" s="1"/>
  <c r="M393" i="21"/>
  <c r="M400" i="21" s="1"/>
  <c r="S390" i="21"/>
  <c r="R390" i="21"/>
  <c r="R425" i="21" s="1"/>
  <c r="Q390" i="21"/>
  <c r="Q425" i="21" s="1"/>
  <c r="P390" i="21"/>
  <c r="P425" i="21" s="1"/>
  <c r="O390" i="21"/>
  <c r="O425" i="21" s="1"/>
  <c r="N390" i="21"/>
  <c r="N425" i="21" s="1"/>
  <c r="M390" i="21"/>
  <c r="M425" i="21" s="1"/>
  <c r="L390" i="21"/>
  <c r="L425" i="21" s="1"/>
  <c r="K390" i="21"/>
  <c r="J390" i="21"/>
  <c r="J425" i="21" s="1"/>
  <c r="I390" i="21"/>
  <c r="I425" i="21" s="1"/>
  <c r="H389" i="21"/>
  <c r="G389" i="21"/>
  <c r="H388" i="21"/>
  <c r="G388" i="21"/>
  <c r="H387" i="21"/>
  <c r="G387" i="21" s="1"/>
  <c r="H386" i="21"/>
  <c r="G386" i="21" s="1"/>
  <c r="H385" i="21"/>
  <c r="G385" i="21"/>
  <c r="H384" i="21"/>
  <c r="G384" i="21"/>
  <c r="H383" i="21"/>
  <c r="G383" i="21" s="1"/>
  <c r="H382" i="21"/>
  <c r="G382" i="21" s="1"/>
  <c r="H381" i="21"/>
  <c r="G381" i="21"/>
  <c r="H380" i="21"/>
  <c r="G380" i="21"/>
  <c r="H379" i="21"/>
  <c r="G379" i="21" s="1"/>
  <c r="H378" i="21"/>
  <c r="G378" i="21" s="1"/>
  <c r="H377" i="21"/>
  <c r="G377" i="21"/>
  <c r="H376" i="21"/>
  <c r="G376" i="21"/>
  <c r="H375" i="21"/>
  <c r="G375" i="21" s="1"/>
  <c r="H374" i="21"/>
  <c r="G374" i="21" s="1"/>
  <c r="H373" i="21"/>
  <c r="G373" i="21"/>
  <c r="H372" i="21"/>
  <c r="G372" i="21"/>
  <c r="H371" i="21"/>
  <c r="G371" i="21" s="1"/>
  <c r="H370" i="21"/>
  <c r="G370" i="21" s="1"/>
  <c r="H369" i="21"/>
  <c r="G369" i="21"/>
  <c r="H368" i="21"/>
  <c r="G368" i="21"/>
  <c r="H367" i="21"/>
  <c r="G367" i="21" s="1"/>
  <c r="H366" i="21"/>
  <c r="G366" i="21" s="1"/>
  <c r="H365" i="21"/>
  <c r="G365" i="21"/>
  <c r="H364" i="21"/>
  <c r="G364" i="21"/>
  <c r="H363" i="21"/>
  <c r="G363" i="21" s="1"/>
  <c r="H362" i="21"/>
  <c r="G362" i="21" s="1"/>
  <c r="H361" i="21"/>
  <c r="G361" i="21"/>
  <c r="H360" i="21"/>
  <c r="G360" i="21"/>
  <c r="H359" i="21"/>
  <c r="G359" i="21" s="1"/>
  <c r="H358" i="21"/>
  <c r="G358" i="21" s="1"/>
  <c r="H357" i="21"/>
  <c r="G357" i="21"/>
  <c r="H356" i="21"/>
  <c r="G356" i="21"/>
  <c r="H355" i="21"/>
  <c r="G355" i="21" s="1"/>
  <c r="H354" i="21"/>
  <c r="G354" i="21" s="1"/>
  <c r="H353" i="21"/>
  <c r="G353" i="21"/>
  <c r="H352" i="21"/>
  <c r="G352" i="21"/>
  <c r="H351" i="21"/>
  <c r="G351" i="21" s="1"/>
  <c r="H350" i="21"/>
  <c r="G350" i="21" s="1"/>
  <c r="H349" i="21"/>
  <c r="G349" i="21"/>
  <c r="H348" i="21"/>
  <c r="G348" i="21"/>
  <c r="H347" i="21"/>
  <c r="G347" i="21" s="1"/>
  <c r="H346" i="21"/>
  <c r="G346" i="21" s="1"/>
  <c r="H345" i="21"/>
  <c r="G345" i="21"/>
  <c r="H344" i="21"/>
  <c r="G344" i="21"/>
  <c r="H343" i="21"/>
  <c r="G343" i="21" s="1"/>
  <c r="H342" i="21"/>
  <c r="G342" i="21" s="1"/>
  <c r="H341" i="21"/>
  <c r="G341" i="21"/>
  <c r="H340" i="21"/>
  <c r="G340" i="21"/>
  <c r="H339" i="21"/>
  <c r="G339" i="21" s="1"/>
  <c r="H338" i="21"/>
  <c r="H390" i="21" s="1"/>
  <c r="H337" i="21"/>
  <c r="G337" i="21"/>
  <c r="S336" i="21"/>
  <c r="R336" i="21"/>
  <c r="R414" i="21" s="1"/>
  <c r="Q336" i="21"/>
  <c r="Q414" i="21" s="1"/>
  <c r="P336" i="21"/>
  <c r="O336" i="21"/>
  <c r="O414" i="21" s="1"/>
  <c r="N336" i="21"/>
  <c r="M336" i="21"/>
  <c r="M414" i="21" s="1"/>
  <c r="L336" i="21"/>
  <c r="L414" i="21" s="1"/>
  <c r="K336" i="21"/>
  <c r="J336" i="21"/>
  <c r="J414" i="21" s="1"/>
  <c r="I336" i="21"/>
  <c r="I414" i="21" s="1"/>
  <c r="H335" i="21"/>
  <c r="G335" i="21" s="1"/>
  <c r="H334" i="21"/>
  <c r="G334" i="21" s="1"/>
  <c r="H333" i="21"/>
  <c r="G333" i="21"/>
  <c r="H332" i="21"/>
  <c r="G332" i="21"/>
  <c r="H331" i="21"/>
  <c r="G331" i="21" s="1"/>
  <c r="H330" i="21"/>
  <c r="G330" i="21" s="1"/>
  <c r="H329" i="21"/>
  <c r="G329" i="21"/>
  <c r="H328" i="21"/>
  <c r="G328" i="21"/>
  <c r="H327" i="21"/>
  <c r="G327" i="21" s="1"/>
  <c r="H326" i="21"/>
  <c r="G326" i="21" s="1"/>
  <c r="H325" i="21"/>
  <c r="G325" i="21"/>
  <c r="H324" i="21"/>
  <c r="G324" i="21"/>
  <c r="H323" i="21"/>
  <c r="G323" i="21" s="1"/>
  <c r="H322" i="21"/>
  <c r="G322" i="21" s="1"/>
  <c r="H321" i="21"/>
  <c r="G321" i="21"/>
  <c r="H320" i="21"/>
  <c r="G320" i="21"/>
  <c r="H319" i="21"/>
  <c r="G319" i="21" s="1"/>
  <c r="H318" i="21"/>
  <c r="G318" i="21" s="1"/>
  <c r="H317" i="21"/>
  <c r="G317" i="21"/>
  <c r="H316" i="21"/>
  <c r="G316" i="21"/>
  <c r="H315" i="21"/>
  <c r="G315" i="21" s="1"/>
  <c r="H314" i="21"/>
  <c r="G314" i="21" s="1"/>
  <c r="H313" i="21"/>
  <c r="G313" i="21"/>
  <c r="H312" i="21"/>
  <c r="G312" i="21"/>
  <c r="H311" i="21"/>
  <c r="G311" i="21" s="1"/>
  <c r="H310" i="21"/>
  <c r="G310" i="21" s="1"/>
  <c r="H309" i="21"/>
  <c r="G309" i="21"/>
  <c r="H308" i="21"/>
  <c r="G308" i="21"/>
  <c r="H307" i="21"/>
  <c r="G307" i="21" s="1"/>
  <c r="H306" i="21"/>
  <c r="G306" i="21" s="1"/>
  <c r="H305" i="21"/>
  <c r="G305" i="21"/>
  <c r="H304" i="21"/>
  <c r="G304" i="21"/>
  <c r="H303" i="21"/>
  <c r="G303" i="21" s="1"/>
  <c r="H302" i="21"/>
  <c r="G302" i="21" s="1"/>
  <c r="H301" i="21"/>
  <c r="G301" i="21"/>
  <c r="H300" i="21"/>
  <c r="G300" i="21"/>
  <c r="H299" i="21"/>
  <c r="G299" i="21" s="1"/>
  <c r="H298" i="21"/>
  <c r="G298" i="21" s="1"/>
  <c r="H297" i="21"/>
  <c r="G297" i="21"/>
  <c r="H296" i="21"/>
  <c r="G296" i="21"/>
  <c r="H295" i="21"/>
  <c r="G295" i="21" s="1"/>
  <c r="H294" i="21"/>
  <c r="G294" i="21" s="1"/>
  <c r="H293" i="21"/>
  <c r="G293" i="21"/>
  <c r="H292" i="21"/>
  <c r="G292" i="21"/>
  <c r="H291" i="21"/>
  <c r="G291" i="21" s="1"/>
  <c r="H290" i="21"/>
  <c r="G290" i="21" s="1"/>
  <c r="H289" i="21"/>
  <c r="G289" i="21"/>
  <c r="H288" i="21"/>
  <c r="G288" i="21"/>
  <c r="H287" i="21"/>
  <c r="G287" i="21" s="1"/>
  <c r="H286" i="21"/>
  <c r="G286" i="21" s="1"/>
  <c r="H285" i="21"/>
  <c r="G285" i="21"/>
  <c r="H284" i="21"/>
  <c r="G284" i="21"/>
  <c r="H283" i="21"/>
  <c r="G283" i="21" s="1"/>
  <c r="S282" i="21"/>
  <c r="S404" i="21" s="1"/>
  <c r="R282" i="21"/>
  <c r="R404" i="21" s="1"/>
  <c r="Q282" i="21"/>
  <c r="Q404" i="21" s="1"/>
  <c r="P282" i="21"/>
  <c r="P404" i="21" s="1"/>
  <c r="O282" i="21"/>
  <c r="O404" i="21" s="1"/>
  <c r="N282" i="21"/>
  <c r="N404" i="21" s="1"/>
  <c r="M282" i="21"/>
  <c r="M404" i="21" s="1"/>
  <c r="L282" i="21"/>
  <c r="L404" i="21" s="1"/>
  <c r="K282" i="21"/>
  <c r="K404" i="21" s="1"/>
  <c r="J282" i="21"/>
  <c r="J404" i="21" s="1"/>
  <c r="I282" i="21"/>
  <c r="I404" i="21" s="1"/>
  <c r="H281" i="21"/>
  <c r="G281" i="21" s="1"/>
  <c r="H280" i="21"/>
  <c r="G280" i="21"/>
  <c r="H279" i="21"/>
  <c r="G279" i="21"/>
  <c r="H278" i="21"/>
  <c r="G278" i="21" s="1"/>
  <c r="H277" i="21"/>
  <c r="G277" i="21" s="1"/>
  <c r="H276" i="21"/>
  <c r="G276" i="21"/>
  <c r="H275" i="21"/>
  <c r="G275" i="21"/>
  <c r="H274" i="21"/>
  <c r="G274" i="21" s="1"/>
  <c r="H273" i="21"/>
  <c r="G273" i="21" s="1"/>
  <c r="G272" i="21"/>
  <c r="H271" i="21"/>
  <c r="G271" i="21" s="1"/>
  <c r="H270" i="21"/>
  <c r="G270" i="21"/>
  <c r="H269" i="21"/>
  <c r="G269" i="21"/>
  <c r="H268" i="21"/>
  <c r="G268" i="21" s="1"/>
  <c r="H267" i="21"/>
  <c r="G267" i="21" s="1"/>
  <c r="G266" i="21"/>
  <c r="H265" i="21"/>
  <c r="G265" i="21" s="1"/>
  <c r="H264" i="21"/>
  <c r="G264" i="21" s="1"/>
  <c r="H263" i="21"/>
  <c r="G263" i="21"/>
  <c r="H262" i="21"/>
  <c r="G262" i="21"/>
  <c r="G261" i="21"/>
  <c r="H260" i="21"/>
  <c r="G260" i="21"/>
  <c r="G259" i="21"/>
  <c r="H258" i="21"/>
  <c r="G258" i="21"/>
  <c r="H257" i="21"/>
  <c r="G257" i="21"/>
  <c r="H256" i="21"/>
  <c r="H282" i="21" s="1"/>
  <c r="H404" i="21" s="1"/>
  <c r="H255" i="21"/>
  <c r="G255" i="21" s="1"/>
  <c r="H254" i="21"/>
  <c r="G254" i="21"/>
  <c r="H253" i="21"/>
  <c r="G253" i="21"/>
  <c r="G252" i="21"/>
  <c r="H251" i="21"/>
  <c r="G251" i="21"/>
  <c r="G250" i="21"/>
  <c r="G249" i="21"/>
  <c r="H248" i="21"/>
  <c r="G248" i="21" s="1"/>
  <c r="H247" i="21"/>
  <c r="G247" i="21"/>
  <c r="H246" i="21"/>
  <c r="G246" i="21"/>
  <c r="H245" i="21"/>
  <c r="G245" i="21" s="1"/>
  <c r="H244" i="21"/>
  <c r="G244" i="21" s="1"/>
  <c r="H243" i="21"/>
  <c r="G243" i="21"/>
  <c r="H242" i="21"/>
  <c r="G242" i="21"/>
  <c r="H241" i="21"/>
  <c r="G241" i="21" s="1"/>
  <c r="H240" i="21"/>
  <c r="G240" i="21" s="1"/>
  <c r="H239" i="21"/>
  <c r="G239" i="21"/>
  <c r="H238" i="21"/>
  <c r="G238" i="21"/>
  <c r="H237" i="21"/>
  <c r="G237" i="21" s="1"/>
  <c r="H236" i="21"/>
  <c r="G236" i="21" s="1"/>
  <c r="H235" i="21"/>
  <c r="G235" i="21"/>
  <c r="H234" i="21"/>
  <c r="G234" i="21"/>
  <c r="G233" i="21"/>
  <c r="G232" i="21"/>
  <c r="H231" i="21"/>
  <c r="G231" i="21" s="1"/>
  <c r="G230" i="21"/>
  <c r="G229" i="21"/>
  <c r="S228" i="21"/>
  <c r="R228" i="21"/>
  <c r="R393" i="21" s="1"/>
  <c r="R400" i="21" s="1"/>
  <c r="Q228" i="21"/>
  <c r="Q393" i="21" s="1"/>
  <c r="Q400" i="21" s="1"/>
  <c r="P228" i="21"/>
  <c r="P393" i="21" s="1"/>
  <c r="P400" i="21" s="1"/>
  <c r="O228" i="21"/>
  <c r="O393" i="21" s="1"/>
  <c r="O400" i="21" s="1"/>
  <c r="N228" i="21"/>
  <c r="N393" i="21" s="1"/>
  <c r="N400" i="21" s="1"/>
  <c r="M228" i="21"/>
  <c r="L228" i="21"/>
  <c r="L393" i="21" s="1"/>
  <c r="L400" i="21" s="1"/>
  <c r="K228" i="21"/>
  <c r="K393" i="21" s="1"/>
  <c r="K400" i="21" s="1"/>
  <c r="J228" i="21"/>
  <c r="J393" i="21" s="1"/>
  <c r="J400" i="21" s="1"/>
  <c r="I228" i="21"/>
  <c r="I393" i="21" s="1"/>
  <c r="I400" i="21" s="1"/>
  <c r="H227" i="21"/>
  <c r="G227" i="21"/>
  <c r="H226" i="21"/>
  <c r="G226" i="21" s="1"/>
  <c r="H225" i="21"/>
  <c r="G225" i="21" s="1"/>
  <c r="G224" i="21"/>
  <c r="H223" i="21"/>
  <c r="G223" i="21" s="1"/>
  <c r="G222" i="21"/>
  <c r="G221" i="21"/>
  <c r="H220" i="21"/>
  <c r="G220" i="21"/>
  <c r="H219" i="21"/>
  <c r="G219" i="21" s="1"/>
  <c r="G218" i="21"/>
  <c r="H217" i="21"/>
  <c r="G217" i="21"/>
  <c r="H216" i="21"/>
  <c r="G216" i="21" s="1"/>
  <c r="H215" i="21"/>
  <c r="G215" i="21" s="1"/>
  <c r="H214" i="21"/>
  <c r="G214" i="21"/>
  <c r="H213" i="21"/>
  <c r="G213" i="21"/>
  <c r="G212" i="21"/>
  <c r="H211" i="21"/>
  <c r="G211" i="21"/>
  <c r="H210" i="21"/>
  <c r="G210" i="21" s="1"/>
  <c r="H209" i="21"/>
  <c r="G209" i="21" s="1"/>
  <c r="H208" i="21"/>
  <c r="G208" i="21"/>
  <c r="G207" i="21"/>
  <c r="H206" i="21"/>
  <c r="G206" i="21" s="1"/>
  <c r="G205" i="21"/>
  <c r="H204" i="21"/>
  <c r="G204" i="21" s="1"/>
  <c r="H203" i="21"/>
  <c r="G203" i="21"/>
  <c r="H202" i="21"/>
  <c r="G202" i="21"/>
  <c r="H201" i="21"/>
  <c r="G201" i="21" s="1"/>
  <c r="H200" i="21"/>
  <c r="G200" i="21" s="1"/>
  <c r="H199" i="21"/>
  <c r="G199" i="21"/>
  <c r="G198" i="21"/>
  <c r="H197" i="21"/>
  <c r="G197" i="21" s="1"/>
  <c r="G196" i="21"/>
  <c r="G195" i="21"/>
  <c r="H194" i="21"/>
  <c r="G194" i="21"/>
  <c r="H193" i="21"/>
  <c r="G193" i="21" s="1"/>
  <c r="H192" i="21"/>
  <c r="G192" i="21" s="1"/>
  <c r="G191" i="21"/>
  <c r="H190" i="21"/>
  <c r="G190" i="21" s="1"/>
  <c r="H189" i="21"/>
  <c r="G189" i="21"/>
  <c r="H188" i="21"/>
  <c r="G188" i="21"/>
  <c r="H187" i="21"/>
  <c r="G187" i="21" s="1"/>
  <c r="H186" i="21"/>
  <c r="G186" i="21" s="1"/>
  <c r="H185" i="21"/>
  <c r="G185" i="21"/>
  <c r="H184" i="21"/>
  <c r="G184" i="21"/>
  <c r="H183" i="21"/>
  <c r="G183" i="21" s="1"/>
  <c r="G182" i="21"/>
  <c r="H181" i="21"/>
  <c r="G181" i="21"/>
  <c r="H180" i="21"/>
  <c r="G180" i="21" s="1"/>
  <c r="H179" i="21"/>
  <c r="G179" i="21" s="1"/>
  <c r="G178" i="21"/>
  <c r="H177" i="21"/>
  <c r="G177" i="21" s="1"/>
  <c r="H176" i="21"/>
  <c r="H228" i="21" s="1"/>
  <c r="H393" i="21" s="1"/>
  <c r="H400" i="21" s="1"/>
  <c r="G176" i="21"/>
  <c r="G175" i="21"/>
  <c r="G172" i="21"/>
  <c r="G171" i="21"/>
  <c r="G170" i="21"/>
  <c r="G169" i="21"/>
  <c r="H166" i="21"/>
  <c r="G166" i="21"/>
  <c r="H165" i="21"/>
  <c r="G165" i="21" s="1"/>
  <c r="H164" i="21"/>
  <c r="G164" i="21" s="1"/>
  <c r="H163" i="21"/>
  <c r="G163" i="21"/>
  <c r="H162" i="21"/>
  <c r="G162" i="21"/>
  <c r="H161" i="21"/>
  <c r="G161" i="21" s="1"/>
  <c r="H160" i="21"/>
  <c r="G160" i="21" s="1"/>
  <c r="H159" i="21"/>
  <c r="G159" i="21"/>
  <c r="H158" i="21"/>
  <c r="G158" i="21"/>
  <c r="H157" i="21"/>
  <c r="G157" i="21" s="1"/>
  <c r="H153" i="21"/>
  <c r="G153" i="21" s="1"/>
  <c r="H152" i="21"/>
  <c r="G152" i="21"/>
  <c r="H151" i="21"/>
  <c r="G151" i="21"/>
  <c r="H150" i="21"/>
  <c r="G150" i="21" s="1"/>
  <c r="H149" i="21"/>
  <c r="G149" i="21" s="1"/>
  <c r="H148" i="21"/>
  <c r="G148" i="21"/>
  <c r="H147" i="21"/>
  <c r="G147" i="21"/>
  <c r="H146" i="21"/>
  <c r="G146" i="21" s="1"/>
  <c r="H145" i="21"/>
  <c r="G145" i="21" s="1"/>
  <c r="H144" i="21"/>
  <c r="G144" i="21"/>
  <c r="H143" i="21"/>
  <c r="G143" i="21"/>
  <c r="H142" i="21"/>
  <c r="G142" i="21" s="1"/>
  <c r="H141" i="21"/>
  <c r="G141" i="21" s="1"/>
  <c r="H136" i="21"/>
  <c r="G136" i="21"/>
  <c r="H135" i="21"/>
  <c r="G135" i="21"/>
  <c r="H134" i="21"/>
  <c r="G134" i="21" s="1"/>
  <c r="H133" i="21"/>
  <c r="G133" i="21" s="1"/>
  <c r="H132" i="21"/>
  <c r="G132" i="21"/>
  <c r="H131" i="21"/>
  <c r="G131" i="21"/>
  <c r="G130" i="21"/>
  <c r="G129" i="21"/>
  <c r="G128" i="21"/>
  <c r="G127" i="21"/>
  <c r="H126" i="21"/>
  <c r="G126" i="21"/>
  <c r="S125" i="21"/>
  <c r="R125" i="21"/>
  <c r="Q125" i="21"/>
  <c r="P125" i="21"/>
  <c r="O125" i="21"/>
  <c r="N125" i="21"/>
  <c r="M125" i="21"/>
  <c r="L125" i="21"/>
  <c r="K125" i="21"/>
  <c r="J125" i="21"/>
  <c r="I125" i="21"/>
  <c r="H125" i="21"/>
  <c r="H119" i="21"/>
  <c r="G119" i="21" s="1"/>
  <c r="H118" i="21"/>
  <c r="G118" i="21" s="1"/>
  <c r="H117" i="21"/>
  <c r="G117" i="21"/>
  <c r="H116" i="21"/>
  <c r="G116" i="21"/>
  <c r="H115" i="21"/>
  <c r="G115" i="21" s="1"/>
  <c r="H114" i="21"/>
  <c r="G114" i="21" s="1"/>
  <c r="H113" i="21"/>
  <c r="G113" i="21"/>
  <c r="H112" i="21"/>
  <c r="G112" i="21"/>
  <c r="H111" i="21"/>
  <c r="G111" i="21" s="1"/>
  <c r="H110" i="21"/>
  <c r="G110" i="21" s="1"/>
  <c r="H109" i="21"/>
  <c r="G109" i="21"/>
  <c r="G108" i="21"/>
  <c r="G107" i="21"/>
  <c r="G106" i="21"/>
  <c r="G105" i="21"/>
  <c r="G104" i="21"/>
  <c r="G103" i="21"/>
  <c r="G102" i="21"/>
  <c r="G101" i="21"/>
  <c r="G99" i="21"/>
  <c r="G98" i="21"/>
  <c r="H97" i="21"/>
  <c r="G97" i="21" s="1"/>
  <c r="H96" i="21"/>
  <c r="G96" i="21" s="1"/>
  <c r="H95" i="21"/>
  <c r="G95" i="21"/>
  <c r="H94" i="21"/>
  <c r="G94" i="21"/>
  <c r="H93" i="21"/>
  <c r="G93" i="21" s="1"/>
  <c r="H92" i="21"/>
  <c r="G92" i="21" s="1"/>
  <c r="G91" i="21"/>
  <c r="G90" i="21"/>
  <c r="G89" i="21"/>
  <c r="G88" i="21"/>
  <c r="G87" i="21"/>
  <c r="G86" i="21"/>
  <c r="T85" i="21"/>
  <c r="G85" i="21"/>
  <c r="H82" i="21"/>
  <c r="G82" i="21"/>
  <c r="H81" i="21"/>
  <c r="G81" i="21"/>
  <c r="H78" i="21"/>
  <c r="G78" i="21" s="1"/>
  <c r="H77" i="21"/>
  <c r="G77" i="21" s="1"/>
  <c r="G76" i="21"/>
  <c r="G75" i="21"/>
  <c r="G74" i="21"/>
  <c r="G73" i="21"/>
  <c r="G72" i="21"/>
  <c r="G71" i="21"/>
  <c r="G70" i="21"/>
  <c r="G69" i="21"/>
  <c r="G68" i="21"/>
  <c r="G67" i="21"/>
  <c r="G66" i="21"/>
  <c r="G65" i="21"/>
  <c r="G64" i="21"/>
  <c r="G63" i="21"/>
  <c r="G62" i="21"/>
  <c r="G61" i="21"/>
  <c r="G60" i="21"/>
  <c r="G59" i="21"/>
  <c r="G58" i="21"/>
  <c r="G57" i="21"/>
  <c r="G56" i="21"/>
  <c r="G55" i="21"/>
  <c r="G54" i="21"/>
  <c r="G53" i="21"/>
  <c r="G52" i="21"/>
  <c r="S51" i="21"/>
  <c r="R51" i="21"/>
  <c r="Q51" i="21"/>
  <c r="P51" i="21"/>
  <c r="O51" i="21"/>
  <c r="N51" i="21"/>
  <c r="M51" i="21"/>
  <c r="L51" i="21"/>
  <c r="K51" i="21"/>
  <c r="J51" i="21"/>
  <c r="I51" i="21"/>
  <c r="H51" i="21"/>
  <c r="S50" i="21"/>
  <c r="R50" i="21"/>
  <c r="Q50" i="21"/>
  <c r="P50" i="21"/>
  <c r="O50" i="21"/>
  <c r="N50" i="21"/>
  <c r="M50" i="21"/>
  <c r="L50" i="21"/>
  <c r="K50" i="21"/>
  <c r="J50" i="21"/>
  <c r="I50" i="21"/>
  <c r="H50" i="21"/>
  <c r="G45" i="21"/>
  <c r="G44" i="21"/>
  <c r="G43" i="21"/>
  <c r="G42" i="21"/>
  <c r="G41" i="21"/>
  <c r="G51" i="21" s="1"/>
  <c r="G40" i="21"/>
  <c r="G39" i="21"/>
  <c r="G38" i="21"/>
  <c r="G37" i="21"/>
  <c r="G36" i="21"/>
  <c r="G35" i="21"/>
  <c r="G34" i="21"/>
  <c r="S33" i="21"/>
  <c r="R33" i="21"/>
  <c r="Q33" i="21"/>
  <c r="P33" i="21"/>
  <c r="O33" i="21"/>
  <c r="N33" i="21"/>
  <c r="M33" i="21"/>
  <c r="L33" i="21"/>
  <c r="K33" i="21"/>
  <c r="J33" i="21"/>
  <c r="I33" i="21"/>
  <c r="H33" i="21"/>
  <c r="G29" i="21"/>
  <c r="G28" i="21"/>
  <c r="G27" i="21"/>
  <c r="G26" i="21"/>
  <c r="G25" i="21"/>
  <c r="G22" i="21"/>
  <c r="G125" i="21" s="1"/>
  <c r="G21" i="21"/>
  <c r="G50" i="21" s="1"/>
  <c r="G20" i="21"/>
  <c r="G33" i="21" s="1"/>
  <c r="G19" i="21"/>
  <c r="G18" i="21"/>
  <c r="G17" i="21"/>
  <c r="G16" i="21"/>
  <c r="G15" i="21"/>
  <c r="G14" i="21"/>
  <c r="G13" i="21"/>
  <c r="G12" i="21"/>
  <c r="G336" i="21" l="1"/>
  <c r="G414" i="21" s="1"/>
  <c r="G421" i="21" s="1"/>
  <c r="H413" i="21" s="1"/>
  <c r="G406" i="21"/>
  <c r="G228" i="21"/>
  <c r="G393" i="21" s="1"/>
  <c r="G256" i="21"/>
  <c r="G282" i="21" s="1"/>
  <c r="G404" i="21" s="1"/>
  <c r="H336" i="21"/>
  <c r="H414" i="21" s="1"/>
  <c r="H426" i="21"/>
  <c r="H425" i="21"/>
  <c r="G395" i="21"/>
  <c r="G338" i="21"/>
  <c r="G390" i="21" s="1"/>
  <c r="G425" i="21" s="1"/>
  <c r="G430" i="21" s="1"/>
  <c r="H424" i="21" s="1"/>
  <c r="H430" i="21" s="1"/>
  <c r="I424" i="21" s="1"/>
  <c r="I430" i="21" s="1"/>
  <c r="J424" i="21" s="1"/>
  <c r="J430" i="21" s="1"/>
  <c r="K424" i="21" s="1"/>
  <c r="K430" i="21" s="1"/>
  <c r="L424" i="21" s="1"/>
  <c r="L430" i="21" s="1"/>
  <c r="M424" i="21" s="1"/>
  <c r="M430" i="21" s="1"/>
  <c r="N424" i="21" s="1"/>
  <c r="N430" i="21" s="1"/>
  <c r="O424" i="21" s="1"/>
  <c r="O430" i="21" s="1"/>
  <c r="P424" i="21" s="1"/>
  <c r="P430" i="21" s="1"/>
  <c r="Q424" i="21" s="1"/>
  <c r="Q430" i="21" s="1"/>
  <c r="R424" i="21" s="1"/>
  <c r="R430" i="21" s="1"/>
  <c r="S424" i="21" s="1"/>
  <c r="S430" i="21" s="1"/>
  <c r="G411" i="21" l="1"/>
  <c r="H403" i="21" s="1"/>
  <c r="H411" i="21" s="1"/>
  <c r="I403" i="21" s="1"/>
  <c r="I411" i="21" s="1"/>
  <c r="J403" i="21" s="1"/>
  <c r="J411" i="21" s="1"/>
  <c r="K403" i="21" s="1"/>
  <c r="K411" i="21" s="1"/>
  <c r="L403" i="21" s="1"/>
  <c r="L411" i="21" s="1"/>
  <c r="M403" i="21" s="1"/>
  <c r="M411" i="21" s="1"/>
  <c r="N403" i="21" s="1"/>
  <c r="N411" i="21" s="1"/>
  <c r="O403" i="21" s="1"/>
  <c r="O411" i="21" s="1"/>
  <c r="P403" i="21" s="1"/>
  <c r="P411" i="21" s="1"/>
  <c r="Q403" i="21" s="1"/>
  <c r="Q411" i="21" s="1"/>
  <c r="R403" i="21" s="1"/>
  <c r="R411" i="21" s="1"/>
  <c r="S403" i="21" s="1"/>
  <c r="S411" i="21" s="1"/>
  <c r="G405" i="21"/>
  <c r="G394" i="21"/>
  <c r="G400" i="21" s="1"/>
  <c r="H421" i="21"/>
  <c r="I413" i="21" s="1"/>
  <c r="I421" i="21" s="1"/>
  <c r="J413" i="21" s="1"/>
  <c r="J421" i="21" s="1"/>
  <c r="K413" i="21" s="1"/>
  <c r="K421" i="21" s="1"/>
  <c r="L413" i="21" s="1"/>
  <c r="L421" i="21" s="1"/>
  <c r="M413" i="21" s="1"/>
  <c r="M421" i="21" s="1"/>
  <c r="N413" i="21" s="1"/>
  <c r="N421" i="21" s="1"/>
  <c r="O413" i="21" s="1"/>
  <c r="O421" i="21" s="1"/>
  <c r="P413" i="21" s="1"/>
  <c r="P421" i="21" s="1"/>
  <c r="Q413" i="21" s="1"/>
  <c r="Q421" i="21" s="1"/>
  <c r="R413" i="21" s="1"/>
  <c r="R421" i="21" s="1"/>
  <c r="S413" i="21" s="1"/>
  <c r="S421" i="21" s="1"/>
  <c r="B41" i="20" l="1"/>
  <c r="G469" i="19" l="1"/>
  <c r="G464" i="19"/>
  <c r="G462" i="19"/>
  <c r="G459" i="19"/>
  <c r="G458" i="19"/>
  <c r="G457" i="19"/>
  <c r="G456" i="19"/>
  <c r="S451" i="19"/>
  <c r="R451" i="19" s="1"/>
  <c r="Q451" i="19" s="1"/>
  <c r="P451" i="19" s="1"/>
  <c r="O451" i="19" s="1"/>
  <c r="N451" i="19" s="1"/>
  <c r="M451" i="19" s="1"/>
  <c r="L451" i="19" s="1"/>
  <c r="K451" i="19" s="1"/>
  <c r="J451" i="19" s="1"/>
  <c r="I451" i="19" s="1"/>
  <c r="H451" i="19" s="1"/>
  <c r="G451" i="19" s="1"/>
  <c r="S450" i="19"/>
  <c r="R450" i="19"/>
  <c r="Q450" i="19" s="1"/>
  <c r="P450" i="19" s="1"/>
  <c r="O450" i="19" s="1"/>
  <c r="N450" i="19" s="1"/>
  <c r="M450" i="19" s="1"/>
  <c r="L450" i="19" s="1"/>
  <c r="K450" i="19" s="1"/>
  <c r="J450" i="19" s="1"/>
  <c r="I450" i="19" s="1"/>
  <c r="H450" i="19" s="1"/>
  <c r="G450" i="19" s="1"/>
  <c r="S449" i="19"/>
  <c r="R449" i="19" s="1"/>
  <c r="Q449" i="19" s="1"/>
  <c r="P449" i="19" s="1"/>
  <c r="O449" i="19" s="1"/>
  <c r="N449" i="19" s="1"/>
  <c r="M449" i="19" s="1"/>
  <c r="L449" i="19" s="1"/>
  <c r="K449" i="19" s="1"/>
  <c r="J449" i="19" s="1"/>
  <c r="I449" i="19" s="1"/>
  <c r="H449" i="19" s="1"/>
  <c r="G449" i="19" s="1"/>
  <c r="S448" i="19"/>
  <c r="R448" i="19" s="1"/>
  <c r="Q448" i="19" s="1"/>
  <c r="P448" i="19" s="1"/>
  <c r="O448" i="19" s="1"/>
  <c r="N448" i="19" s="1"/>
  <c r="M448" i="19" s="1"/>
  <c r="L448" i="19" s="1"/>
  <c r="K448" i="19" s="1"/>
  <c r="J448" i="19" s="1"/>
  <c r="I448" i="19" s="1"/>
  <c r="H448" i="19" s="1"/>
  <c r="G448" i="19" s="1"/>
  <c r="S447" i="19"/>
  <c r="R447" i="19"/>
  <c r="Q447" i="19"/>
  <c r="P447" i="19" s="1"/>
  <c r="O447" i="19" s="1"/>
  <c r="N447" i="19" s="1"/>
  <c r="M447" i="19" s="1"/>
  <c r="L447" i="19" s="1"/>
  <c r="K447" i="19" s="1"/>
  <c r="J447" i="19" s="1"/>
  <c r="I447" i="19" s="1"/>
  <c r="H447" i="19" s="1"/>
  <c r="G447" i="19" s="1"/>
  <c r="S446" i="19"/>
  <c r="R446" i="19"/>
  <c r="Q446" i="19" s="1"/>
  <c r="P446" i="19" s="1"/>
  <c r="O446" i="19" s="1"/>
  <c r="N446" i="19"/>
  <c r="M446" i="19" s="1"/>
  <c r="L446" i="19" s="1"/>
  <c r="K446" i="19" s="1"/>
  <c r="J446" i="19" s="1"/>
  <c r="I446" i="19" s="1"/>
  <c r="H446" i="19" s="1"/>
  <c r="G446" i="19" s="1"/>
  <c r="S445" i="19"/>
  <c r="R445" i="19" s="1"/>
  <c r="Q445" i="19" s="1"/>
  <c r="P445" i="19" s="1"/>
  <c r="O445" i="19" s="1"/>
  <c r="N445" i="19" s="1"/>
  <c r="M445" i="19" s="1"/>
  <c r="L445" i="19" s="1"/>
  <c r="K445" i="19" s="1"/>
  <c r="J445" i="19" s="1"/>
  <c r="I445" i="19" s="1"/>
  <c r="H445" i="19" s="1"/>
  <c r="G445" i="19" s="1"/>
  <c r="S444" i="19"/>
  <c r="R444" i="19" s="1"/>
  <c r="Q444" i="19" s="1"/>
  <c r="P444" i="19"/>
  <c r="O444" i="19"/>
  <c r="N444" i="19" s="1"/>
  <c r="M444" i="19" s="1"/>
  <c r="L444" i="19" s="1"/>
  <c r="K444" i="19" s="1"/>
  <c r="J444" i="19" s="1"/>
  <c r="I444" i="19" s="1"/>
  <c r="H444" i="19" s="1"/>
  <c r="G444" i="19" s="1"/>
  <c r="G441" i="19"/>
  <c r="G436" i="19"/>
  <c r="S429" i="19"/>
  <c r="S428" i="19"/>
  <c r="R428" i="19" s="1"/>
  <c r="Q428" i="19"/>
  <c r="P428" i="19"/>
  <c r="G427" i="19"/>
  <c r="G419" i="19"/>
  <c r="G418" i="19"/>
  <c r="G417" i="19" s="1"/>
  <c r="S417" i="19"/>
  <c r="R417" i="19"/>
  <c r="Q417" i="19"/>
  <c r="P417" i="19"/>
  <c r="O417" i="19"/>
  <c r="N417" i="19"/>
  <c r="M417" i="19"/>
  <c r="L417" i="19"/>
  <c r="K417" i="19"/>
  <c r="J417" i="19"/>
  <c r="I417" i="19"/>
  <c r="H417" i="19"/>
  <c r="S416" i="19"/>
  <c r="R416" i="19"/>
  <c r="Q416" i="19"/>
  <c r="P416" i="19"/>
  <c r="O416" i="19"/>
  <c r="N416" i="19"/>
  <c r="M416" i="19"/>
  <c r="L416" i="19"/>
  <c r="K416" i="19"/>
  <c r="J416" i="19"/>
  <c r="I416" i="19"/>
  <c r="H416" i="19"/>
  <c r="G416" i="19"/>
  <c r="S415" i="19"/>
  <c r="R415" i="19"/>
  <c r="Q415" i="19"/>
  <c r="P415" i="19"/>
  <c r="O415" i="19"/>
  <c r="N415" i="19"/>
  <c r="M415" i="19"/>
  <c r="L415" i="19"/>
  <c r="K415" i="19"/>
  <c r="J415" i="19"/>
  <c r="I415" i="19"/>
  <c r="H415" i="19"/>
  <c r="G415" i="19"/>
  <c r="S410" i="19"/>
  <c r="R410" i="19" s="1"/>
  <c r="R406" i="19" s="1"/>
  <c r="Q410" i="19"/>
  <c r="S406" i="19"/>
  <c r="S405" i="19"/>
  <c r="R405" i="19"/>
  <c r="Q405" i="19"/>
  <c r="P405" i="19"/>
  <c r="O405" i="19"/>
  <c r="N405" i="19"/>
  <c r="M405" i="19"/>
  <c r="L405" i="19"/>
  <c r="K405" i="19"/>
  <c r="J405" i="19"/>
  <c r="I405" i="19"/>
  <c r="H405" i="19"/>
  <c r="G405" i="19"/>
  <c r="S398" i="19"/>
  <c r="R398" i="19" s="1"/>
  <c r="Q398" i="19" s="1"/>
  <c r="P398" i="19" s="1"/>
  <c r="O398" i="19" s="1"/>
  <c r="N398" i="19"/>
  <c r="M398" i="19"/>
  <c r="L398" i="19" s="1"/>
  <c r="K398" i="19" s="1"/>
  <c r="J398" i="19" s="1"/>
  <c r="I398" i="19" s="1"/>
  <c r="H398" i="19" s="1"/>
  <c r="G398" i="19" s="1"/>
  <c r="S397" i="19"/>
  <c r="S394" i="19" s="1"/>
  <c r="S389" i="19"/>
  <c r="R389" i="19" s="1"/>
  <c r="Q389" i="19" s="1"/>
  <c r="P389" i="19" s="1"/>
  <c r="O389" i="19"/>
  <c r="N389" i="19" s="1"/>
  <c r="M389" i="19" s="1"/>
  <c r="L389" i="19" s="1"/>
  <c r="K389" i="19" s="1"/>
  <c r="J389" i="19" s="1"/>
  <c r="I389" i="19" s="1"/>
  <c r="H389" i="19" s="1"/>
  <c r="G389" i="19" s="1"/>
  <c r="S388" i="19"/>
  <c r="R388" i="19" s="1"/>
  <c r="Q388" i="19" s="1"/>
  <c r="P388" i="19" s="1"/>
  <c r="O388" i="19" s="1"/>
  <c r="N388" i="19" s="1"/>
  <c r="M388" i="19" s="1"/>
  <c r="L388" i="19"/>
  <c r="K388" i="19"/>
  <c r="J388" i="19" s="1"/>
  <c r="I388" i="19" s="1"/>
  <c r="H388" i="19" s="1"/>
  <c r="G388" i="19" s="1"/>
  <c r="S387" i="19"/>
  <c r="R387" i="19" s="1"/>
  <c r="Q387" i="19"/>
  <c r="P387" i="19"/>
  <c r="O387" i="19" s="1"/>
  <c r="N387" i="19" s="1"/>
  <c r="M387" i="19" s="1"/>
  <c r="L387" i="19" s="1"/>
  <c r="K387" i="19" s="1"/>
  <c r="J387" i="19" s="1"/>
  <c r="I387" i="19" s="1"/>
  <c r="H387" i="19" s="1"/>
  <c r="G387" i="19" s="1"/>
  <c r="S386" i="19"/>
  <c r="R386" i="19" s="1"/>
  <c r="Q386" i="19" s="1"/>
  <c r="P386" i="19" s="1"/>
  <c r="O386" i="19" s="1"/>
  <c r="N386" i="19" s="1"/>
  <c r="M386" i="19" s="1"/>
  <c r="L386" i="19" s="1"/>
  <c r="K386" i="19" s="1"/>
  <c r="J386" i="19" s="1"/>
  <c r="I386" i="19" s="1"/>
  <c r="H386" i="19" s="1"/>
  <c r="G386" i="19" s="1"/>
  <c r="S385" i="19"/>
  <c r="R385" i="19"/>
  <c r="Q385" i="19" s="1"/>
  <c r="P385" i="19" s="1"/>
  <c r="O385" i="19" s="1"/>
  <c r="N385" i="19" s="1"/>
  <c r="M385" i="19" s="1"/>
  <c r="L385" i="19" s="1"/>
  <c r="K385" i="19"/>
  <c r="J385" i="19" s="1"/>
  <c r="I385" i="19" s="1"/>
  <c r="H385" i="19" s="1"/>
  <c r="G385" i="19" s="1"/>
  <c r="S384" i="19"/>
  <c r="R384" i="19"/>
  <c r="Q384" i="19" s="1"/>
  <c r="P384" i="19" s="1"/>
  <c r="O384" i="19" s="1"/>
  <c r="N384" i="19" s="1"/>
  <c r="M384" i="19" s="1"/>
  <c r="L384" i="19" s="1"/>
  <c r="K384" i="19" s="1"/>
  <c r="J384" i="19" s="1"/>
  <c r="I384" i="19" s="1"/>
  <c r="H384" i="19" s="1"/>
  <c r="G384" i="19" s="1"/>
  <c r="S383" i="19"/>
  <c r="R383" i="19" s="1"/>
  <c r="Q383" i="19" s="1"/>
  <c r="P383" i="19" s="1"/>
  <c r="O383" i="19" s="1"/>
  <c r="N383" i="19" s="1"/>
  <c r="M383" i="19" s="1"/>
  <c r="L383" i="19" s="1"/>
  <c r="K383" i="19" s="1"/>
  <c r="J383" i="19" s="1"/>
  <c r="I383" i="19" s="1"/>
  <c r="H383" i="19" s="1"/>
  <c r="G383" i="19" s="1"/>
  <c r="S382" i="19"/>
  <c r="R382" i="19"/>
  <c r="Q382" i="19"/>
  <c r="P382" i="19" s="1"/>
  <c r="O382" i="19" s="1"/>
  <c r="N382" i="19" s="1"/>
  <c r="M382" i="19" s="1"/>
  <c r="L382" i="19" s="1"/>
  <c r="K382" i="19" s="1"/>
  <c r="J382" i="19" s="1"/>
  <c r="I382" i="19" s="1"/>
  <c r="H382" i="19" s="1"/>
  <c r="G382" i="19" s="1"/>
  <c r="S381" i="19"/>
  <c r="R381" i="19" s="1"/>
  <c r="Q381" i="19" s="1"/>
  <c r="P381" i="19" s="1"/>
  <c r="O381" i="19" s="1"/>
  <c r="N381" i="19" s="1"/>
  <c r="M381" i="19" s="1"/>
  <c r="L381" i="19" s="1"/>
  <c r="K381" i="19" s="1"/>
  <c r="J381" i="19" s="1"/>
  <c r="I381" i="19" s="1"/>
  <c r="H381" i="19" s="1"/>
  <c r="G381" i="19" s="1"/>
  <c r="S380" i="19"/>
  <c r="R380" i="19" s="1"/>
  <c r="Q380" i="19" s="1"/>
  <c r="P380" i="19" s="1"/>
  <c r="O380" i="19" s="1"/>
  <c r="N380" i="19" s="1"/>
  <c r="M380" i="19" s="1"/>
  <c r="L380" i="19"/>
  <c r="K380" i="19" s="1"/>
  <c r="J380" i="19" s="1"/>
  <c r="I380" i="19" s="1"/>
  <c r="H380" i="19" s="1"/>
  <c r="G380" i="19" s="1"/>
  <c r="S379" i="19"/>
  <c r="R379" i="19" s="1"/>
  <c r="Q379" i="19"/>
  <c r="P379" i="19" s="1"/>
  <c r="O379" i="19" s="1"/>
  <c r="N379" i="19" s="1"/>
  <c r="M379" i="19" s="1"/>
  <c r="L379" i="19" s="1"/>
  <c r="K379" i="19" s="1"/>
  <c r="J379" i="19" s="1"/>
  <c r="I379" i="19" s="1"/>
  <c r="H379" i="19" s="1"/>
  <c r="G379" i="19" s="1"/>
  <c r="S378" i="19"/>
  <c r="R378" i="19" s="1"/>
  <c r="Q378" i="19" s="1"/>
  <c r="P378" i="19" s="1"/>
  <c r="O378" i="19" s="1"/>
  <c r="N378" i="19"/>
  <c r="M378" i="19" s="1"/>
  <c r="L378" i="19" s="1"/>
  <c r="K378" i="19" s="1"/>
  <c r="J378" i="19" s="1"/>
  <c r="I378" i="19" s="1"/>
  <c r="H378" i="19" s="1"/>
  <c r="G378" i="19" s="1"/>
  <c r="S377" i="19"/>
  <c r="R377" i="19"/>
  <c r="Q377" i="19" s="1"/>
  <c r="P377" i="19" s="1"/>
  <c r="O377" i="19" s="1"/>
  <c r="N377" i="19" s="1"/>
  <c r="M377" i="19" s="1"/>
  <c r="L377" i="19" s="1"/>
  <c r="K377" i="19" s="1"/>
  <c r="J377" i="19" s="1"/>
  <c r="I377" i="19" s="1"/>
  <c r="H377" i="19" s="1"/>
  <c r="G377" i="19" s="1"/>
  <c r="S376" i="19"/>
  <c r="R376" i="19"/>
  <c r="Q376" i="19" s="1"/>
  <c r="P376" i="19"/>
  <c r="O376" i="19" s="1"/>
  <c r="N376" i="19" s="1"/>
  <c r="M376" i="19" s="1"/>
  <c r="L376" i="19" s="1"/>
  <c r="K376" i="19" s="1"/>
  <c r="J376" i="19" s="1"/>
  <c r="I376" i="19" s="1"/>
  <c r="H376" i="19" s="1"/>
  <c r="G376" i="19"/>
  <c r="S375" i="19"/>
  <c r="R375" i="19"/>
  <c r="Q375" i="19" s="1"/>
  <c r="P375" i="19" s="1"/>
  <c r="O375" i="19" s="1"/>
  <c r="N375" i="19" s="1"/>
  <c r="M375" i="19" s="1"/>
  <c r="L375" i="19" s="1"/>
  <c r="K375" i="19" s="1"/>
  <c r="J375" i="19" s="1"/>
  <c r="I375" i="19" s="1"/>
  <c r="H375" i="19" s="1"/>
  <c r="G375" i="19" s="1"/>
  <c r="S373" i="19"/>
  <c r="R373" i="19"/>
  <c r="Q373" i="19"/>
  <c r="P373" i="19" s="1"/>
  <c r="O373" i="19" s="1"/>
  <c r="N373" i="19" s="1"/>
  <c r="M373" i="19" s="1"/>
  <c r="L373" i="19" s="1"/>
  <c r="K373" i="19" s="1"/>
  <c r="J373" i="19"/>
  <c r="I373" i="19" s="1"/>
  <c r="H373" i="19" s="1"/>
  <c r="G373" i="19" s="1"/>
  <c r="S372" i="19"/>
  <c r="R372" i="19" s="1"/>
  <c r="Q372" i="19" s="1"/>
  <c r="P372" i="19" s="1"/>
  <c r="O372" i="19" s="1"/>
  <c r="N372" i="19" s="1"/>
  <c r="M372" i="19" s="1"/>
  <c r="L372" i="19" s="1"/>
  <c r="K372" i="19" s="1"/>
  <c r="J372" i="19" s="1"/>
  <c r="I372" i="19" s="1"/>
  <c r="H372" i="19" s="1"/>
  <c r="G372" i="19" s="1"/>
  <c r="S371" i="19"/>
  <c r="R371" i="19" s="1"/>
  <c r="Q371" i="19" s="1"/>
  <c r="P371" i="19" s="1"/>
  <c r="O371" i="19" s="1"/>
  <c r="N371" i="19" s="1"/>
  <c r="M371" i="19" s="1"/>
  <c r="L371" i="19"/>
  <c r="K371" i="19"/>
  <c r="J371" i="19" s="1"/>
  <c r="I371" i="19" s="1"/>
  <c r="H371" i="19" s="1"/>
  <c r="G371" i="19" s="1"/>
  <c r="S370" i="19"/>
  <c r="R370" i="19" s="1"/>
  <c r="Q370" i="19" s="1"/>
  <c r="P370" i="19" s="1"/>
  <c r="O370" i="19" s="1"/>
  <c r="N370" i="19" s="1"/>
  <c r="M370" i="19" s="1"/>
  <c r="L370" i="19" s="1"/>
  <c r="K370" i="19" s="1"/>
  <c r="J370" i="19" s="1"/>
  <c r="I370" i="19" s="1"/>
  <c r="H370" i="19" s="1"/>
  <c r="G370" i="19" s="1"/>
  <c r="S368" i="19"/>
  <c r="R368" i="19" s="1"/>
  <c r="Q368" i="19" s="1"/>
  <c r="P368" i="19" s="1"/>
  <c r="O368" i="19" s="1"/>
  <c r="N368" i="19"/>
  <c r="M368" i="19"/>
  <c r="L368" i="19" s="1"/>
  <c r="K368" i="19" s="1"/>
  <c r="J368" i="19" s="1"/>
  <c r="I368" i="19" s="1"/>
  <c r="H368" i="19" s="1"/>
  <c r="G368" i="19" s="1"/>
  <c r="S367" i="19"/>
  <c r="R367" i="19" s="1"/>
  <c r="Q367" i="19" s="1"/>
  <c r="P367" i="19" s="1"/>
  <c r="O367" i="19" s="1"/>
  <c r="N367" i="19" s="1"/>
  <c r="M367" i="19" s="1"/>
  <c r="L367" i="19" s="1"/>
  <c r="K367" i="19" s="1"/>
  <c r="J367" i="19" s="1"/>
  <c r="I367" i="19" s="1"/>
  <c r="H367" i="19" s="1"/>
  <c r="G367" i="19" s="1"/>
  <c r="S366" i="19"/>
  <c r="R366" i="19"/>
  <c r="Q366" i="19" s="1"/>
  <c r="P366" i="19"/>
  <c r="O366" i="19"/>
  <c r="N366" i="19" s="1"/>
  <c r="M366" i="19" s="1"/>
  <c r="L366" i="19" s="1"/>
  <c r="K366" i="19" s="1"/>
  <c r="J366" i="19" s="1"/>
  <c r="I366" i="19" s="1"/>
  <c r="H366" i="19" s="1"/>
  <c r="G366" i="19" s="1"/>
  <c r="S365" i="19"/>
  <c r="R365" i="19"/>
  <c r="Q365" i="19" s="1"/>
  <c r="P365" i="19" s="1"/>
  <c r="O365" i="19" s="1"/>
  <c r="N365" i="19" s="1"/>
  <c r="M365" i="19"/>
  <c r="L365" i="19" s="1"/>
  <c r="K365" i="19" s="1"/>
  <c r="J365" i="19" s="1"/>
  <c r="I365" i="19" s="1"/>
  <c r="H365" i="19" s="1"/>
  <c r="G365" i="19" s="1"/>
  <c r="S364" i="19"/>
  <c r="R364" i="19"/>
  <c r="Q364" i="19" s="1"/>
  <c r="P364" i="19" s="1"/>
  <c r="O364" i="19" s="1"/>
  <c r="N364" i="19" s="1"/>
  <c r="M364" i="19" s="1"/>
  <c r="L364" i="19" s="1"/>
  <c r="K364" i="19" s="1"/>
  <c r="J364" i="19" s="1"/>
  <c r="I364" i="19" s="1"/>
  <c r="H364" i="19" s="1"/>
  <c r="G364" i="19" s="1"/>
  <c r="S363" i="19"/>
  <c r="R363" i="19" s="1"/>
  <c r="Q363" i="19" s="1"/>
  <c r="P363" i="19" s="1"/>
  <c r="O363" i="19"/>
  <c r="N363" i="19" s="1"/>
  <c r="M363" i="19" s="1"/>
  <c r="L363" i="19" s="1"/>
  <c r="K363" i="19" s="1"/>
  <c r="J363" i="19" s="1"/>
  <c r="I363" i="19" s="1"/>
  <c r="H363" i="19" s="1"/>
  <c r="G363" i="19" s="1"/>
  <c r="S362" i="19"/>
  <c r="R362" i="19" s="1"/>
  <c r="Q362" i="19" s="1"/>
  <c r="P362" i="19" s="1"/>
  <c r="O362" i="19" s="1"/>
  <c r="N362" i="19" s="1"/>
  <c r="M362" i="19" s="1"/>
  <c r="L362" i="19" s="1"/>
  <c r="K362" i="19" s="1"/>
  <c r="J362" i="19" s="1"/>
  <c r="I362" i="19" s="1"/>
  <c r="H362" i="19" s="1"/>
  <c r="G362" i="19" s="1"/>
  <c r="S361" i="19"/>
  <c r="R361" i="19" s="1"/>
  <c r="Q361" i="19" s="1"/>
  <c r="P361" i="19" s="1"/>
  <c r="O361" i="19" s="1"/>
  <c r="N361" i="19" s="1"/>
  <c r="M361" i="19" s="1"/>
  <c r="L361" i="19"/>
  <c r="K361" i="19" s="1"/>
  <c r="J361" i="19" s="1"/>
  <c r="I361" i="19" s="1"/>
  <c r="H361" i="19" s="1"/>
  <c r="G361" i="19" s="1"/>
  <c r="S360" i="19"/>
  <c r="R360" i="19"/>
  <c r="Q360" i="19"/>
  <c r="P360" i="19" s="1"/>
  <c r="O360" i="19" s="1"/>
  <c r="N360" i="19" s="1"/>
  <c r="M360" i="19" s="1"/>
  <c r="L360" i="19" s="1"/>
  <c r="K360" i="19" s="1"/>
  <c r="J360" i="19" s="1"/>
  <c r="I360" i="19" s="1"/>
  <c r="H360" i="19" s="1"/>
  <c r="G360" i="19" s="1"/>
  <c r="S359" i="19"/>
  <c r="R359" i="19"/>
  <c r="Q359" i="19"/>
  <c r="P359" i="19" s="1"/>
  <c r="O359" i="19" s="1"/>
  <c r="N359" i="19"/>
  <c r="M359" i="19" s="1"/>
  <c r="L359" i="19" s="1"/>
  <c r="K359" i="19" s="1"/>
  <c r="J359" i="19" s="1"/>
  <c r="I359" i="19" s="1"/>
  <c r="H359" i="19" s="1"/>
  <c r="G359" i="19" s="1"/>
  <c r="S358" i="19"/>
  <c r="R358" i="19" s="1"/>
  <c r="Q358" i="19" s="1"/>
  <c r="P358" i="19" s="1"/>
  <c r="O358" i="19" s="1"/>
  <c r="N358" i="19" s="1"/>
  <c r="M358" i="19" s="1"/>
  <c r="L358" i="19" s="1"/>
  <c r="K358" i="19" s="1"/>
  <c r="J358" i="19" s="1"/>
  <c r="I358" i="19" s="1"/>
  <c r="H358" i="19" s="1"/>
  <c r="G358" i="19" s="1"/>
  <c r="S357" i="19"/>
  <c r="R357" i="19" s="1"/>
  <c r="Q357" i="19" s="1"/>
  <c r="P357" i="19" s="1"/>
  <c r="O357" i="19" s="1"/>
  <c r="N357" i="19" s="1"/>
  <c r="M357" i="19" s="1"/>
  <c r="L357" i="19" s="1"/>
  <c r="K357" i="19" s="1"/>
  <c r="J357" i="19" s="1"/>
  <c r="I357" i="19" s="1"/>
  <c r="H357" i="19" s="1"/>
  <c r="G357" i="19" s="1"/>
  <c r="S356" i="19"/>
  <c r="R356" i="19" s="1"/>
  <c r="Q356" i="19" s="1"/>
  <c r="P356" i="19" s="1"/>
  <c r="O356" i="19" s="1"/>
  <c r="N356" i="19" s="1"/>
  <c r="M356" i="19"/>
  <c r="L356" i="19" s="1"/>
  <c r="K356" i="19" s="1"/>
  <c r="J356" i="19" s="1"/>
  <c r="I356" i="19" s="1"/>
  <c r="H356" i="19" s="1"/>
  <c r="G356" i="19" s="1"/>
  <c r="S355" i="19"/>
  <c r="R355" i="19"/>
  <c r="Q355" i="19" s="1"/>
  <c r="P355" i="19" s="1"/>
  <c r="O355" i="19" s="1"/>
  <c r="N355" i="19" s="1"/>
  <c r="M355" i="19" s="1"/>
  <c r="L355" i="19" s="1"/>
  <c r="K355" i="19" s="1"/>
  <c r="J355" i="19" s="1"/>
  <c r="I355" i="19" s="1"/>
  <c r="H355" i="19" s="1"/>
  <c r="G355" i="19" s="1"/>
  <c r="S354" i="19"/>
  <c r="R354" i="19"/>
  <c r="Q354" i="19" s="1"/>
  <c r="P354" i="19" s="1"/>
  <c r="O354" i="19" s="1"/>
  <c r="N354" i="19" s="1"/>
  <c r="M354" i="19" s="1"/>
  <c r="L354" i="19" s="1"/>
  <c r="K354" i="19" s="1"/>
  <c r="J354" i="19" s="1"/>
  <c r="I354" i="19" s="1"/>
  <c r="H354" i="19" s="1"/>
  <c r="G354" i="19" s="1"/>
  <c r="S353" i="19"/>
  <c r="R353" i="19" s="1"/>
  <c r="Q353" i="19" s="1"/>
  <c r="P353" i="19" s="1"/>
  <c r="O353" i="19" s="1"/>
  <c r="N353" i="19" s="1"/>
  <c r="M353" i="19" s="1"/>
  <c r="L353" i="19"/>
  <c r="K353" i="19" s="1"/>
  <c r="J353" i="19" s="1"/>
  <c r="I353" i="19" s="1"/>
  <c r="H353" i="19" s="1"/>
  <c r="G353" i="19" s="1"/>
  <c r="S352" i="19"/>
  <c r="R352" i="19"/>
  <c r="Q352" i="19"/>
  <c r="P352" i="19" s="1"/>
  <c r="O352" i="19" s="1"/>
  <c r="N352" i="19" s="1"/>
  <c r="M352" i="19" s="1"/>
  <c r="L352" i="19" s="1"/>
  <c r="K352" i="19" s="1"/>
  <c r="J352" i="19" s="1"/>
  <c r="I352" i="19" s="1"/>
  <c r="H352" i="19" s="1"/>
  <c r="G352" i="19" s="1"/>
  <c r="S351" i="19"/>
  <c r="R351" i="19"/>
  <c r="Q351" i="19"/>
  <c r="P351" i="19" s="1"/>
  <c r="O351" i="19" s="1"/>
  <c r="N351" i="19"/>
  <c r="M351" i="19" s="1"/>
  <c r="L351" i="19" s="1"/>
  <c r="K351" i="19" s="1"/>
  <c r="J351" i="19" s="1"/>
  <c r="I351" i="19" s="1"/>
  <c r="H351" i="19" s="1"/>
  <c r="G351" i="19" s="1"/>
  <c r="S350" i="19"/>
  <c r="R350" i="19" s="1"/>
  <c r="Q350" i="19" s="1"/>
  <c r="P350" i="19" s="1"/>
  <c r="O350" i="19" s="1"/>
  <c r="N350" i="19" s="1"/>
  <c r="M350" i="19" s="1"/>
  <c r="L350" i="19" s="1"/>
  <c r="K350" i="19" s="1"/>
  <c r="J350" i="19" s="1"/>
  <c r="I350" i="19" s="1"/>
  <c r="H350" i="19" s="1"/>
  <c r="G350" i="19" s="1"/>
  <c r="S349" i="19"/>
  <c r="R349" i="19" s="1"/>
  <c r="Q349" i="19" s="1"/>
  <c r="P349" i="19" s="1"/>
  <c r="O349" i="19" s="1"/>
  <c r="N349" i="19" s="1"/>
  <c r="M349" i="19" s="1"/>
  <c r="L349" i="19" s="1"/>
  <c r="K349" i="19" s="1"/>
  <c r="J349" i="19" s="1"/>
  <c r="I349" i="19" s="1"/>
  <c r="H349" i="19" s="1"/>
  <c r="G349" i="19" s="1"/>
  <c r="S348" i="19"/>
  <c r="R348" i="19" s="1"/>
  <c r="Q348" i="19" s="1"/>
  <c r="P348" i="19" s="1"/>
  <c r="O348" i="19" s="1"/>
  <c r="N348" i="19" s="1"/>
  <c r="M348" i="19"/>
  <c r="L348" i="19" s="1"/>
  <c r="K348" i="19" s="1"/>
  <c r="J348" i="19" s="1"/>
  <c r="I348" i="19" s="1"/>
  <c r="H348" i="19" s="1"/>
  <c r="G348" i="19" s="1"/>
  <c r="S347" i="19"/>
  <c r="R347" i="19"/>
  <c r="Q347" i="19" s="1"/>
  <c r="P347" i="19" s="1"/>
  <c r="O347" i="19" s="1"/>
  <c r="N347" i="19" s="1"/>
  <c r="M347" i="19" s="1"/>
  <c r="L347" i="19" s="1"/>
  <c r="K347" i="19" s="1"/>
  <c r="J347" i="19" s="1"/>
  <c r="I347" i="19" s="1"/>
  <c r="H347" i="19" s="1"/>
  <c r="G347" i="19" s="1"/>
  <c r="S346" i="19"/>
  <c r="R346" i="19"/>
  <c r="Q346" i="19" s="1"/>
  <c r="P346" i="19" s="1"/>
  <c r="O346" i="19" s="1"/>
  <c r="N346" i="19" s="1"/>
  <c r="M346" i="19" s="1"/>
  <c r="L346" i="19" s="1"/>
  <c r="K346" i="19" s="1"/>
  <c r="J346" i="19" s="1"/>
  <c r="I346" i="19" s="1"/>
  <c r="H346" i="19" s="1"/>
  <c r="G346" i="19" s="1"/>
  <c r="S345" i="19"/>
  <c r="R345" i="19" s="1"/>
  <c r="Q345" i="19" s="1"/>
  <c r="P345" i="19" s="1"/>
  <c r="O345" i="19" s="1"/>
  <c r="N345" i="19" s="1"/>
  <c r="M345" i="19" s="1"/>
  <c r="L345" i="19"/>
  <c r="K345" i="19" s="1"/>
  <c r="J345" i="19" s="1"/>
  <c r="I345" i="19" s="1"/>
  <c r="H345" i="19" s="1"/>
  <c r="G345" i="19" s="1"/>
  <c r="S344" i="19"/>
  <c r="R344" i="19"/>
  <c r="Q344" i="19"/>
  <c r="P344" i="19" s="1"/>
  <c r="O344" i="19" s="1"/>
  <c r="N344" i="19" s="1"/>
  <c r="M344" i="19" s="1"/>
  <c r="L344" i="19" s="1"/>
  <c r="K344" i="19" s="1"/>
  <c r="J344" i="19" s="1"/>
  <c r="I344" i="19" s="1"/>
  <c r="H344" i="19" s="1"/>
  <c r="G344" i="19" s="1"/>
  <c r="S343" i="19"/>
  <c r="R343" i="19"/>
  <c r="Q343" i="19"/>
  <c r="P343" i="19" s="1"/>
  <c r="O343" i="19" s="1"/>
  <c r="N343" i="19"/>
  <c r="M343" i="19" s="1"/>
  <c r="L343" i="19" s="1"/>
  <c r="K343" i="19" s="1"/>
  <c r="J343" i="19" s="1"/>
  <c r="I343" i="19" s="1"/>
  <c r="H343" i="19" s="1"/>
  <c r="G343" i="19" s="1"/>
  <c r="S342" i="19"/>
  <c r="R342" i="19" s="1"/>
  <c r="Q342" i="19" s="1"/>
  <c r="P342" i="19" s="1"/>
  <c r="O342" i="19" s="1"/>
  <c r="N342" i="19" s="1"/>
  <c r="M342" i="19" s="1"/>
  <c r="L342" i="19" s="1"/>
  <c r="K342" i="19" s="1"/>
  <c r="J342" i="19" s="1"/>
  <c r="I342" i="19" s="1"/>
  <c r="H342" i="19" s="1"/>
  <c r="G342" i="19" s="1"/>
  <c r="S341" i="19"/>
  <c r="R341" i="19" s="1"/>
  <c r="Q341" i="19" s="1"/>
  <c r="P341" i="19" s="1"/>
  <c r="O341" i="19" s="1"/>
  <c r="N341" i="19" s="1"/>
  <c r="M341" i="19" s="1"/>
  <c r="L341" i="19" s="1"/>
  <c r="K341" i="19" s="1"/>
  <c r="J341" i="19" s="1"/>
  <c r="I341" i="19" s="1"/>
  <c r="H341" i="19" s="1"/>
  <c r="G341" i="19" s="1"/>
  <c r="S339" i="19"/>
  <c r="R339" i="19" s="1"/>
  <c r="Q339" i="19" s="1"/>
  <c r="P339" i="19" s="1"/>
  <c r="O339" i="19" s="1"/>
  <c r="N339" i="19" s="1"/>
  <c r="M339" i="19"/>
  <c r="L339" i="19" s="1"/>
  <c r="K339" i="19" s="1"/>
  <c r="J339" i="19" s="1"/>
  <c r="I339" i="19" s="1"/>
  <c r="H339" i="19" s="1"/>
  <c r="G339" i="19" s="1"/>
  <c r="S338" i="19"/>
  <c r="R338" i="19"/>
  <c r="S335" i="19"/>
  <c r="R335" i="19" s="1"/>
  <c r="Q335" i="19" s="1"/>
  <c r="P335" i="19" s="1"/>
  <c r="O335" i="19" s="1"/>
  <c r="N335" i="19" s="1"/>
  <c r="M335" i="19"/>
  <c r="L335" i="19"/>
  <c r="K335" i="19" s="1"/>
  <c r="J335" i="19" s="1"/>
  <c r="I335" i="19" s="1"/>
  <c r="H335" i="19" s="1"/>
  <c r="G335" i="19" s="1"/>
  <c r="S334" i="19"/>
  <c r="R334" i="19"/>
  <c r="Q334" i="19" s="1"/>
  <c r="P334" i="19" s="1"/>
  <c r="O334" i="19" s="1"/>
  <c r="N334" i="19" s="1"/>
  <c r="M334" i="19" s="1"/>
  <c r="L334" i="19" s="1"/>
  <c r="K334" i="19" s="1"/>
  <c r="J334" i="19" s="1"/>
  <c r="I334" i="19" s="1"/>
  <c r="H334" i="19" s="1"/>
  <c r="G334" i="19" s="1"/>
  <c r="S328" i="19"/>
  <c r="R328" i="19"/>
  <c r="Q328" i="19"/>
  <c r="P328" i="19" s="1"/>
  <c r="O328" i="19"/>
  <c r="N328" i="19" s="1"/>
  <c r="M328" i="19" s="1"/>
  <c r="L328" i="19" s="1"/>
  <c r="K328" i="19" s="1"/>
  <c r="J328" i="19" s="1"/>
  <c r="I328" i="19" s="1"/>
  <c r="H328" i="19" s="1"/>
  <c r="G328" i="19" s="1"/>
  <c r="S327" i="19"/>
  <c r="R327" i="19" s="1"/>
  <c r="Q327" i="19" s="1"/>
  <c r="P327" i="19" s="1"/>
  <c r="O327" i="19" s="1"/>
  <c r="N327" i="19"/>
  <c r="M327" i="19" s="1"/>
  <c r="L327" i="19"/>
  <c r="K327" i="19" s="1"/>
  <c r="J327" i="19" s="1"/>
  <c r="I327" i="19" s="1"/>
  <c r="H327" i="19" s="1"/>
  <c r="G327" i="19" s="1"/>
  <c r="S325" i="19"/>
  <c r="R325" i="19" s="1"/>
  <c r="Q325" i="19" s="1"/>
  <c r="P325" i="19" s="1"/>
  <c r="O325" i="19" s="1"/>
  <c r="N325" i="19" s="1"/>
  <c r="M325" i="19" s="1"/>
  <c r="L325" i="19" s="1"/>
  <c r="K325" i="19" s="1"/>
  <c r="J325" i="19" s="1"/>
  <c r="I325" i="19" s="1"/>
  <c r="H325" i="19"/>
  <c r="G325" i="19" s="1"/>
  <c r="S324" i="19"/>
  <c r="R324" i="19" s="1"/>
  <c r="Q324" i="19" s="1"/>
  <c r="P324" i="19" s="1"/>
  <c r="O324" i="19" s="1"/>
  <c r="N324" i="19"/>
  <c r="M324" i="19" s="1"/>
  <c r="L324" i="19" s="1"/>
  <c r="K324" i="19" s="1"/>
  <c r="J324" i="19" s="1"/>
  <c r="I324" i="19" s="1"/>
  <c r="H324" i="19" s="1"/>
  <c r="G324" i="19" s="1"/>
  <c r="S319" i="19"/>
  <c r="R319" i="19"/>
  <c r="Q319" i="19"/>
  <c r="P319" i="19" s="1"/>
  <c r="O319" i="19" s="1"/>
  <c r="N319" i="19" s="1"/>
  <c r="M319" i="19"/>
  <c r="L319" i="19" s="1"/>
  <c r="K319" i="19" s="1"/>
  <c r="J319" i="19" s="1"/>
  <c r="I319" i="19" s="1"/>
  <c r="H319" i="19" s="1"/>
  <c r="G319" i="19" s="1"/>
  <c r="S318" i="19"/>
  <c r="R318" i="19"/>
  <c r="Q318" i="19"/>
  <c r="P318" i="19" s="1"/>
  <c r="O318" i="19" s="1"/>
  <c r="N318" i="19" s="1"/>
  <c r="M318" i="19" s="1"/>
  <c r="L318" i="19" s="1"/>
  <c r="K318" i="19" s="1"/>
  <c r="J318" i="19" s="1"/>
  <c r="I318" i="19" s="1"/>
  <c r="H318" i="19" s="1"/>
  <c r="G318" i="19" s="1"/>
  <c r="S317" i="19"/>
  <c r="R317" i="19" s="1"/>
  <c r="Q317" i="19" s="1"/>
  <c r="P317" i="19" s="1"/>
  <c r="O317" i="19"/>
  <c r="N317" i="19" s="1"/>
  <c r="M317" i="19" s="1"/>
  <c r="L317" i="19" s="1"/>
  <c r="K317" i="19" s="1"/>
  <c r="J317" i="19" s="1"/>
  <c r="I317" i="19" s="1"/>
  <c r="H317" i="19" s="1"/>
  <c r="G317" i="19" s="1"/>
  <c r="G314" i="19"/>
  <c r="S312" i="19"/>
  <c r="R312" i="19"/>
  <c r="Q312" i="19" s="1"/>
  <c r="P312" i="19" s="1"/>
  <c r="O312" i="19" s="1"/>
  <c r="N312" i="19" s="1"/>
  <c r="M312" i="19" s="1"/>
  <c r="L312" i="19" s="1"/>
  <c r="K312" i="19" s="1"/>
  <c r="J312" i="19" s="1"/>
  <c r="I312" i="19" s="1"/>
  <c r="H312" i="19" s="1"/>
  <c r="G312" i="19" s="1"/>
  <c r="S311" i="19"/>
  <c r="R311" i="19"/>
  <c r="Q311" i="19" s="1"/>
  <c r="P311" i="19"/>
  <c r="O311" i="19" s="1"/>
  <c r="N311" i="19" s="1"/>
  <c r="M311" i="19" s="1"/>
  <c r="L311" i="19" s="1"/>
  <c r="K311" i="19" s="1"/>
  <c r="J311" i="19" s="1"/>
  <c r="I311" i="19" s="1"/>
  <c r="H311" i="19" s="1"/>
  <c r="G311" i="19" s="1"/>
  <c r="S310" i="19"/>
  <c r="R310" i="19" s="1"/>
  <c r="Q310" i="19" s="1"/>
  <c r="P310" i="19" s="1"/>
  <c r="O310" i="19"/>
  <c r="N310" i="19" s="1"/>
  <c r="M310" i="19" s="1"/>
  <c r="L310" i="19" s="1"/>
  <c r="K310" i="19" s="1"/>
  <c r="J310" i="19" s="1"/>
  <c r="I310" i="19" s="1"/>
  <c r="H310" i="19" s="1"/>
  <c r="G310" i="19" s="1"/>
  <c r="S309" i="19"/>
  <c r="R309" i="19" s="1"/>
  <c r="Q309" i="19" s="1"/>
  <c r="P309" i="19" s="1"/>
  <c r="O309" i="19" s="1"/>
  <c r="N309" i="19" s="1"/>
  <c r="M309" i="19" s="1"/>
  <c r="L309" i="19" s="1"/>
  <c r="K309" i="19" s="1"/>
  <c r="J309" i="19" s="1"/>
  <c r="I309" i="19" s="1"/>
  <c r="H309" i="19" s="1"/>
  <c r="G309" i="19" s="1"/>
  <c r="S308" i="19"/>
  <c r="R308" i="19" s="1"/>
  <c r="Q308" i="19"/>
  <c r="P308" i="19" s="1"/>
  <c r="O308" i="19" s="1"/>
  <c r="N308" i="19" s="1"/>
  <c r="M308" i="19" s="1"/>
  <c r="L308" i="19" s="1"/>
  <c r="K308" i="19" s="1"/>
  <c r="J308" i="19" s="1"/>
  <c r="I308" i="19"/>
  <c r="H308" i="19" s="1"/>
  <c r="G308" i="19" s="1"/>
  <c r="G307" i="19"/>
  <c r="G302" i="19"/>
  <c r="S296" i="19"/>
  <c r="R296" i="19" s="1"/>
  <c r="Q296" i="19" s="1"/>
  <c r="P296" i="19" s="1"/>
  <c r="O296" i="19" s="1"/>
  <c r="N296" i="19" s="1"/>
  <c r="M296" i="19" s="1"/>
  <c r="L296" i="19" s="1"/>
  <c r="K296" i="19" s="1"/>
  <c r="J296" i="19" s="1"/>
  <c r="I296" i="19" s="1"/>
  <c r="H296" i="19" s="1"/>
  <c r="G296" i="19" s="1"/>
  <c r="S295" i="19"/>
  <c r="R295" i="19" s="1"/>
  <c r="Q295" i="19" s="1"/>
  <c r="P295" i="19" s="1"/>
  <c r="O295" i="19" s="1"/>
  <c r="N295" i="19" s="1"/>
  <c r="M295" i="19" s="1"/>
  <c r="L295" i="19" s="1"/>
  <c r="K295" i="19" s="1"/>
  <c r="J295" i="19" s="1"/>
  <c r="I295" i="19" s="1"/>
  <c r="H295" i="19" s="1"/>
  <c r="G295" i="19" s="1"/>
  <c r="S294" i="19"/>
  <c r="R294" i="19"/>
  <c r="Q294" i="19"/>
  <c r="P294" i="19"/>
  <c r="O294" i="19"/>
  <c r="N294" i="19" s="1"/>
  <c r="M294" i="19" s="1"/>
  <c r="L294" i="19" s="1"/>
  <c r="K294" i="19" s="1"/>
  <c r="J294" i="19" s="1"/>
  <c r="I294" i="19" s="1"/>
  <c r="H294" i="19" s="1"/>
  <c r="G294" i="19" s="1"/>
  <c r="S293" i="19"/>
  <c r="R293" i="19" s="1"/>
  <c r="Q293" i="19" s="1"/>
  <c r="P293" i="19" s="1"/>
  <c r="O293" i="19" s="1"/>
  <c r="N293" i="19" s="1"/>
  <c r="M293" i="19" s="1"/>
  <c r="L293" i="19" s="1"/>
  <c r="K293" i="19" s="1"/>
  <c r="J293" i="19" s="1"/>
  <c r="I293" i="19" s="1"/>
  <c r="H293" i="19" s="1"/>
  <c r="G293" i="19" s="1"/>
  <c r="S292" i="19"/>
  <c r="R292" i="19" s="1"/>
  <c r="Q292" i="19" s="1"/>
  <c r="P292" i="19" s="1"/>
  <c r="O292" i="19" s="1"/>
  <c r="N292" i="19" s="1"/>
  <c r="M292" i="19" s="1"/>
  <c r="L292" i="19" s="1"/>
  <c r="K292" i="19" s="1"/>
  <c r="J292" i="19"/>
  <c r="I292" i="19" s="1"/>
  <c r="H292" i="19" s="1"/>
  <c r="G292" i="19" s="1"/>
  <c r="S291" i="19"/>
  <c r="G290" i="19"/>
  <c r="G289" i="19"/>
  <c r="S281" i="19"/>
  <c r="R281" i="19" s="1"/>
  <c r="Q281" i="19" s="1"/>
  <c r="P281" i="19" s="1"/>
  <c r="O281" i="19"/>
  <c r="N281" i="19" s="1"/>
  <c r="M281" i="19" s="1"/>
  <c r="L281" i="19" s="1"/>
  <c r="K281" i="19" s="1"/>
  <c r="J281" i="19" s="1"/>
  <c r="I281" i="19" s="1"/>
  <c r="H281" i="19" s="1"/>
  <c r="G281" i="19" s="1"/>
  <c r="S280" i="19"/>
  <c r="R280" i="19"/>
  <c r="Q280" i="19" s="1"/>
  <c r="P280" i="19" s="1"/>
  <c r="O280" i="19" s="1"/>
  <c r="N280" i="19" s="1"/>
  <c r="M280" i="19"/>
  <c r="L280" i="19" s="1"/>
  <c r="K280" i="19" s="1"/>
  <c r="J280" i="19" s="1"/>
  <c r="I280" i="19" s="1"/>
  <c r="H280" i="19" s="1"/>
  <c r="G280" i="19" s="1"/>
  <c r="S274" i="19"/>
  <c r="R274" i="19"/>
  <c r="Q274" i="19"/>
  <c r="P274" i="19" s="1"/>
  <c r="O274" i="19" s="1"/>
  <c r="N274" i="19" s="1"/>
  <c r="M274" i="19" s="1"/>
  <c r="L274" i="19" s="1"/>
  <c r="K274" i="19" s="1"/>
  <c r="J274" i="19" s="1"/>
  <c r="I274" i="19" s="1"/>
  <c r="H274" i="19" s="1"/>
  <c r="G274" i="19" s="1"/>
  <c r="S273" i="19"/>
  <c r="R273" i="19" s="1"/>
  <c r="Q273" i="19" s="1"/>
  <c r="P273" i="19" s="1"/>
  <c r="O273" i="19" s="1"/>
  <c r="N273" i="19"/>
  <c r="M273" i="19" s="1"/>
  <c r="L273" i="19" s="1"/>
  <c r="K273" i="19" s="1"/>
  <c r="J273" i="19" s="1"/>
  <c r="I273" i="19" s="1"/>
  <c r="H273" i="19" s="1"/>
  <c r="G273" i="19" s="1"/>
  <c r="S271" i="19"/>
  <c r="R271" i="19" s="1"/>
  <c r="Q271" i="19" s="1"/>
  <c r="P271" i="19"/>
  <c r="O271" i="19" s="1"/>
  <c r="N271" i="19" s="1"/>
  <c r="M271" i="19" s="1"/>
  <c r="L271" i="19" s="1"/>
  <c r="K271" i="19" s="1"/>
  <c r="J271" i="19" s="1"/>
  <c r="I271" i="19" s="1"/>
  <c r="H271" i="19" s="1"/>
  <c r="G271" i="19" s="1"/>
  <c r="S270" i="19"/>
  <c r="R270" i="19"/>
  <c r="Q270" i="19"/>
  <c r="P270" i="19" s="1"/>
  <c r="O270" i="19" s="1"/>
  <c r="N270" i="19" s="1"/>
  <c r="M270" i="19" s="1"/>
  <c r="L270" i="19" s="1"/>
  <c r="K270" i="19" s="1"/>
  <c r="J270" i="19" s="1"/>
  <c r="I270" i="19" s="1"/>
  <c r="H270" i="19" s="1"/>
  <c r="G270" i="19" s="1"/>
  <c r="S265" i="19"/>
  <c r="R265" i="19" s="1"/>
  <c r="Q265" i="19" s="1"/>
  <c r="P265" i="19" s="1"/>
  <c r="O265" i="19" s="1"/>
  <c r="N265" i="19" s="1"/>
  <c r="M265" i="19" s="1"/>
  <c r="L265" i="19" s="1"/>
  <c r="K265" i="19"/>
  <c r="J265" i="19" s="1"/>
  <c r="I265" i="19" s="1"/>
  <c r="H265" i="19" s="1"/>
  <c r="G265" i="19" s="1"/>
  <c r="S264" i="19"/>
  <c r="R264" i="19" s="1"/>
  <c r="Q264" i="19" s="1"/>
  <c r="P264" i="19" s="1"/>
  <c r="O264" i="19" s="1"/>
  <c r="N264" i="19"/>
  <c r="M264" i="19" s="1"/>
  <c r="L264" i="19" s="1"/>
  <c r="K264" i="19" s="1"/>
  <c r="J264" i="19" s="1"/>
  <c r="I264" i="19" s="1"/>
  <c r="H264" i="19" s="1"/>
  <c r="G264" i="19" s="1"/>
  <c r="S263" i="19"/>
  <c r="R263" i="19" s="1"/>
  <c r="Q263" i="19" s="1"/>
  <c r="P263" i="19"/>
  <c r="O263" i="19" s="1"/>
  <c r="N263" i="19" s="1"/>
  <c r="M263" i="19" s="1"/>
  <c r="L263" i="19" s="1"/>
  <c r="K263" i="19" s="1"/>
  <c r="J263" i="19" s="1"/>
  <c r="I263" i="19" s="1"/>
  <c r="H263" i="19" s="1"/>
  <c r="G263" i="19" s="1"/>
  <c r="G260" i="19"/>
  <c r="S258" i="19"/>
  <c r="R258" i="19"/>
  <c r="Q258" i="19" s="1"/>
  <c r="P258" i="19" s="1"/>
  <c r="O258" i="19" s="1"/>
  <c r="N258" i="19" s="1"/>
  <c r="M258" i="19" s="1"/>
  <c r="L258" i="19" s="1"/>
  <c r="K258" i="19" s="1"/>
  <c r="J258" i="19"/>
  <c r="I258" i="19" s="1"/>
  <c r="H258" i="19" s="1"/>
  <c r="G258" i="19" s="1"/>
  <c r="S257" i="19"/>
  <c r="R257" i="19"/>
  <c r="Q257" i="19" s="1"/>
  <c r="P257" i="19" s="1"/>
  <c r="O257" i="19" s="1"/>
  <c r="N257" i="19" s="1"/>
  <c r="M257" i="19" s="1"/>
  <c r="L257" i="19" s="1"/>
  <c r="K257" i="19" s="1"/>
  <c r="J257" i="19" s="1"/>
  <c r="I257" i="19" s="1"/>
  <c r="H257" i="19" s="1"/>
  <c r="G257" i="19" s="1"/>
  <c r="S256" i="19"/>
  <c r="R256" i="19" s="1"/>
  <c r="Q256" i="19"/>
  <c r="P256" i="19" s="1"/>
  <c r="O256" i="19" s="1"/>
  <c r="N256" i="19" s="1"/>
  <c r="M256" i="19" s="1"/>
  <c r="L256" i="19" s="1"/>
  <c r="K256" i="19" s="1"/>
  <c r="J256" i="19" s="1"/>
  <c r="I256" i="19" s="1"/>
  <c r="H256" i="19" s="1"/>
  <c r="G256" i="19" s="1"/>
  <c r="S255" i="19"/>
  <c r="R255" i="19"/>
  <c r="Q255" i="19" s="1"/>
  <c r="P255" i="19" s="1"/>
  <c r="O255" i="19" s="1"/>
  <c r="N255" i="19" s="1"/>
  <c r="M255" i="19" s="1"/>
  <c r="L255" i="19" s="1"/>
  <c r="K255" i="19" s="1"/>
  <c r="J255" i="19" s="1"/>
  <c r="I255" i="19" s="1"/>
  <c r="H255" i="19" s="1"/>
  <c r="G255" i="19" s="1"/>
  <c r="S254" i="19"/>
  <c r="R254" i="19"/>
  <c r="Q254" i="19" s="1"/>
  <c r="P254" i="19" s="1"/>
  <c r="O254" i="19" s="1"/>
  <c r="N254" i="19" s="1"/>
  <c r="M254" i="19" s="1"/>
  <c r="L254" i="19" s="1"/>
  <c r="K254" i="19" s="1"/>
  <c r="J254" i="19"/>
  <c r="I254" i="19" s="1"/>
  <c r="H254" i="19" s="1"/>
  <c r="G254" i="19" s="1"/>
  <c r="G253" i="19"/>
  <c r="G248" i="19"/>
  <c r="S242" i="19"/>
  <c r="R242" i="19"/>
  <c r="Q242" i="19" s="1"/>
  <c r="P242" i="19" s="1"/>
  <c r="O242" i="19" s="1"/>
  <c r="N242" i="19" s="1"/>
  <c r="M242" i="19" s="1"/>
  <c r="L242" i="19" s="1"/>
  <c r="K242" i="19" s="1"/>
  <c r="J242" i="19" s="1"/>
  <c r="I242" i="19" s="1"/>
  <c r="H242" i="19" s="1"/>
  <c r="G242" i="19" s="1"/>
  <c r="S241" i="19"/>
  <c r="R241" i="19"/>
  <c r="Q241" i="19" s="1"/>
  <c r="P241" i="19" s="1"/>
  <c r="O241" i="19" s="1"/>
  <c r="N241" i="19" s="1"/>
  <c r="M241" i="19" s="1"/>
  <c r="L241" i="19" s="1"/>
  <c r="K241" i="19" s="1"/>
  <c r="J241" i="19" s="1"/>
  <c r="I241" i="19" s="1"/>
  <c r="H241" i="19" s="1"/>
  <c r="G241" i="19"/>
  <c r="S240" i="19"/>
  <c r="R240" i="19"/>
  <c r="Q240" i="19" s="1"/>
  <c r="P240" i="19" s="1"/>
  <c r="O240" i="19" s="1"/>
  <c r="N240" i="19" s="1"/>
  <c r="M240" i="19" s="1"/>
  <c r="L240" i="19" s="1"/>
  <c r="K240" i="19" s="1"/>
  <c r="J240" i="19"/>
  <c r="I240" i="19" s="1"/>
  <c r="H240" i="19" s="1"/>
  <c r="G240" i="19" s="1"/>
  <c r="S239" i="19"/>
  <c r="R239" i="19" s="1"/>
  <c r="Q239" i="19"/>
  <c r="P239" i="19" s="1"/>
  <c r="O239" i="19" s="1"/>
  <c r="N239" i="19" s="1"/>
  <c r="M239" i="19" s="1"/>
  <c r="L239" i="19"/>
  <c r="K239" i="19" s="1"/>
  <c r="J239" i="19" s="1"/>
  <c r="I239" i="19" s="1"/>
  <c r="H239" i="19" s="1"/>
  <c r="G239" i="19" s="1"/>
  <c r="S238" i="19"/>
  <c r="R238" i="19"/>
  <c r="Q238" i="19" s="1"/>
  <c r="P238" i="19" s="1"/>
  <c r="O238" i="19" s="1"/>
  <c r="N238" i="19" s="1"/>
  <c r="M238" i="19" s="1"/>
  <c r="L238" i="19" s="1"/>
  <c r="K238" i="19" s="1"/>
  <c r="J238" i="19" s="1"/>
  <c r="I238" i="19" s="1"/>
  <c r="H238" i="19" s="1"/>
  <c r="G238" i="19" s="1"/>
  <c r="S237" i="19"/>
  <c r="S282" i="19" s="1"/>
  <c r="S404" i="19" s="1"/>
  <c r="R237" i="19"/>
  <c r="G236" i="19"/>
  <c r="G235" i="19"/>
  <c r="S227" i="19"/>
  <c r="R227" i="19" s="1"/>
  <c r="Q227" i="19" s="1"/>
  <c r="P227" i="19" s="1"/>
  <c r="O227" i="19" s="1"/>
  <c r="N227" i="19" s="1"/>
  <c r="M227" i="19" s="1"/>
  <c r="L227" i="19" s="1"/>
  <c r="K227" i="19" s="1"/>
  <c r="J227" i="19" s="1"/>
  <c r="I227" i="19" s="1"/>
  <c r="H227" i="19" s="1"/>
  <c r="G227" i="19" s="1"/>
  <c r="S226" i="19"/>
  <c r="R226" i="19" s="1"/>
  <c r="Q226" i="19" s="1"/>
  <c r="P226" i="19"/>
  <c r="O226" i="19" s="1"/>
  <c r="N226" i="19" s="1"/>
  <c r="M226" i="19" s="1"/>
  <c r="L226" i="19" s="1"/>
  <c r="K226" i="19" s="1"/>
  <c r="J226" i="19" s="1"/>
  <c r="I226" i="19" s="1"/>
  <c r="H226" i="19" s="1"/>
  <c r="G226" i="19" s="1"/>
  <c r="S220" i="19"/>
  <c r="R220" i="19" s="1"/>
  <c r="Q220" i="19" s="1"/>
  <c r="P220" i="19" s="1"/>
  <c r="O220" i="19" s="1"/>
  <c r="N220" i="19" s="1"/>
  <c r="M220" i="19" s="1"/>
  <c r="L220" i="19" s="1"/>
  <c r="K220" i="19" s="1"/>
  <c r="J220" i="19" s="1"/>
  <c r="I220" i="19" s="1"/>
  <c r="H220" i="19" s="1"/>
  <c r="G220" i="19" s="1"/>
  <c r="S219" i="19"/>
  <c r="R219" i="19"/>
  <c r="Q219" i="19"/>
  <c r="P219" i="19" s="1"/>
  <c r="O219" i="19" s="1"/>
  <c r="N219" i="19" s="1"/>
  <c r="M219" i="19" s="1"/>
  <c r="L219" i="19" s="1"/>
  <c r="K219" i="19" s="1"/>
  <c r="J219" i="19" s="1"/>
  <c r="I219" i="19" s="1"/>
  <c r="H219" i="19" s="1"/>
  <c r="G219" i="19" s="1"/>
  <c r="S217" i="19"/>
  <c r="R217" i="19" s="1"/>
  <c r="Q217" i="19" s="1"/>
  <c r="P217" i="19" s="1"/>
  <c r="O217" i="19" s="1"/>
  <c r="N217" i="19"/>
  <c r="M217" i="19" s="1"/>
  <c r="L217" i="19" s="1"/>
  <c r="K217" i="19" s="1"/>
  <c r="J217" i="19" s="1"/>
  <c r="I217" i="19" s="1"/>
  <c r="H217" i="19" s="1"/>
  <c r="G217" i="19" s="1"/>
  <c r="S216" i="19"/>
  <c r="R216" i="19" s="1"/>
  <c r="Q216" i="19" s="1"/>
  <c r="P216" i="19" s="1"/>
  <c r="O216" i="19" s="1"/>
  <c r="N216" i="19" s="1"/>
  <c r="M216" i="19" s="1"/>
  <c r="L216" i="19" s="1"/>
  <c r="K216" i="19" s="1"/>
  <c r="J216" i="19" s="1"/>
  <c r="I216" i="19" s="1"/>
  <c r="H216" i="19" s="1"/>
  <c r="G216" i="19" s="1"/>
  <c r="S211" i="19"/>
  <c r="R211" i="19" s="1"/>
  <c r="Q211" i="19" s="1"/>
  <c r="P211" i="19" s="1"/>
  <c r="O211" i="19" s="1"/>
  <c r="N211" i="19" s="1"/>
  <c r="M211" i="19" s="1"/>
  <c r="L211" i="19" s="1"/>
  <c r="K211" i="19" s="1"/>
  <c r="J211" i="19" s="1"/>
  <c r="I211" i="19" s="1"/>
  <c r="H211" i="19" s="1"/>
  <c r="G211" i="19" s="1"/>
  <c r="S210" i="19"/>
  <c r="R210" i="19"/>
  <c r="Q210" i="19"/>
  <c r="P210" i="19" s="1"/>
  <c r="O210" i="19" s="1"/>
  <c r="N210" i="19" s="1"/>
  <c r="M210" i="19" s="1"/>
  <c r="L210" i="19"/>
  <c r="K210" i="19" s="1"/>
  <c r="J210" i="19" s="1"/>
  <c r="I210" i="19" s="1"/>
  <c r="H210" i="19" s="1"/>
  <c r="G210" i="19" s="1"/>
  <c r="S209" i="19"/>
  <c r="R209" i="19" s="1"/>
  <c r="Q209" i="19" s="1"/>
  <c r="P209" i="19" s="1"/>
  <c r="O209" i="19" s="1"/>
  <c r="N209" i="19" s="1"/>
  <c r="M209" i="19" s="1"/>
  <c r="L209" i="19" s="1"/>
  <c r="K209" i="19" s="1"/>
  <c r="J209" i="19" s="1"/>
  <c r="I209" i="19" s="1"/>
  <c r="H209" i="19" s="1"/>
  <c r="G209" i="19" s="1"/>
  <c r="G206" i="19"/>
  <c r="S204" i="19"/>
  <c r="R204" i="19" s="1"/>
  <c r="Q204" i="19"/>
  <c r="P204" i="19" s="1"/>
  <c r="O204" i="19" s="1"/>
  <c r="N204" i="19" s="1"/>
  <c r="M204" i="19" s="1"/>
  <c r="L204" i="19" s="1"/>
  <c r="K204" i="19" s="1"/>
  <c r="J204" i="19" s="1"/>
  <c r="I204" i="19" s="1"/>
  <c r="H204" i="19" s="1"/>
  <c r="G204" i="19" s="1"/>
  <c r="S203" i="19"/>
  <c r="R203" i="19"/>
  <c r="Q203" i="19" s="1"/>
  <c r="P203" i="19" s="1"/>
  <c r="O203" i="19" s="1"/>
  <c r="N203" i="19" s="1"/>
  <c r="M203" i="19" s="1"/>
  <c r="L203" i="19" s="1"/>
  <c r="K203" i="19" s="1"/>
  <c r="J203" i="19" s="1"/>
  <c r="I203" i="19" s="1"/>
  <c r="H203" i="19" s="1"/>
  <c r="G203" i="19" s="1"/>
  <c r="S202" i="19"/>
  <c r="R202" i="19"/>
  <c r="Q202" i="19" s="1"/>
  <c r="P202" i="19" s="1"/>
  <c r="O202" i="19" s="1"/>
  <c r="N202" i="19" s="1"/>
  <c r="M202" i="19" s="1"/>
  <c r="L202" i="19" s="1"/>
  <c r="K202" i="19" s="1"/>
  <c r="J202" i="19" s="1"/>
  <c r="I202" i="19" s="1"/>
  <c r="H202" i="19" s="1"/>
  <c r="G202" i="19" s="1"/>
  <c r="S201" i="19"/>
  <c r="R201" i="19"/>
  <c r="Q201" i="19" s="1"/>
  <c r="P201" i="19" s="1"/>
  <c r="O201" i="19" s="1"/>
  <c r="N201" i="19" s="1"/>
  <c r="M201" i="19" s="1"/>
  <c r="L201" i="19" s="1"/>
  <c r="K201" i="19" s="1"/>
  <c r="J201" i="19" s="1"/>
  <c r="I201" i="19" s="1"/>
  <c r="H201" i="19" s="1"/>
  <c r="G201" i="19" s="1"/>
  <c r="S200" i="19"/>
  <c r="R200" i="19" s="1"/>
  <c r="Q200" i="19"/>
  <c r="P200" i="19" s="1"/>
  <c r="O200" i="19" s="1"/>
  <c r="N200" i="19" s="1"/>
  <c r="M200" i="19" s="1"/>
  <c r="L200" i="19" s="1"/>
  <c r="K200" i="19" s="1"/>
  <c r="J200" i="19" s="1"/>
  <c r="I200" i="19" s="1"/>
  <c r="H200" i="19" s="1"/>
  <c r="G200" i="19" s="1"/>
  <c r="G199" i="19"/>
  <c r="G194" i="19"/>
  <c r="S188" i="19"/>
  <c r="R188" i="19"/>
  <c r="Q188" i="19" s="1"/>
  <c r="P188" i="19" s="1"/>
  <c r="O188" i="19"/>
  <c r="N188" i="19" s="1"/>
  <c r="M188" i="19" s="1"/>
  <c r="L188" i="19"/>
  <c r="K188" i="19" s="1"/>
  <c r="J188" i="19" s="1"/>
  <c r="I188" i="19" s="1"/>
  <c r="H188" i="19" s="1"/>
  <c r="G188" i="19" s="1"/>
  <c r="S187" i="19"/>
  <c r="R187" i="19" s="1"/>
  <c r="Q187" i="19"/>
  <c r="P187" i="19" s="1"/>
  <c r="O187" i="19"/>
  <c r="N187" i="19" s="1"/>
  <c r="M187" i="19" s="1"/>
  <c r="L187" i="19" s="1"/>
  <c r="K187" i="19" s="1"/>
  <c r="J187" i="19" s="1"/>
  <c r="I187" i="19" s="1"/>
  <c r="H187" i="19" s="1"/>
  <c r="G187" i="19" s="1"/>
  <c r="S186" i="19"/>
  <c r="R186" i="19"/>
  <c r="Q186" i="19" s="1"/>
  <c r="P186" i="19" s="1"/>
  <c r="O186" i="19" s="1"/>
  <c r="N186" i="19" s="1"/>
  <c r="M186" i="19" s="1"/>
  <c r="L186" i="19" s="1"/>
  <c r="K186" i="19" s="1"/>
  <c r="J186" i="19" s="1"/>
  <c r="I186" i="19" s="1"/>
  <c r="H186" i="19" s="1"/>
  <c r="G186" i="19" s="1"/>
  <c r="S185" i="19"/>
  <c r="R185" i="19"/>
  <c r="Q185" i="19" s="1"/>
  <c r="P185" i="19" s="1"/>
  <c r="O185" i="19" s="1"/>
  <c r="N185" i="19" s="1"/>
  <c r="M185" i="19" s="1"/>
  <c r="L185" i="19" s="1"/>
  <c r="K185" i="19" s="1"/>
  <c r="J185" i="19" s="1"/>
  <c r="I185" i="19" s="1"/>
  <c r="H185" i="19" s="1"/>
  <c r="G185" i="19" s="1"/>
  <c r="S184" i="19"/>
  <c r="R184" i="19"/>
  <c r="Q184" i="19" s="1"/>
  <c r="P184" i="19" s="1"/>
  <c r="O184" i="19" s="1"/>
  <c r="N184" i="19" s="1"/>
  <c r="M184" i="19" s="1"/>
  <c r="L184" i="19" s="1"/>
  <c r="K184" i="19" s="1"/>
  <c r="J184" i="19" s="1"/>
  <c r="I184" i="19" s="1"/>
  <c r="H184" i="19" s="1"/>
  <c r="G184" i="19" s="1"/>
  <c r="S183" i="19"/>
  <c r="G182" i="19"/>
  <c r="G181" i="19"/>
  <c r="S172" i="19"/>
  <c r="R172" i="19" s="1"/>
  <c r="Q172" i="19" s="1"/>
  <c r="P172" i="19" s="1"/>
  <c r="O172" i="19" s="1"/>
  <c r="N172" i="19" s="1"/>
  <c r="M172" i="19" s="1"/>
  <c r="L172" i="19" s="1"/>
  <c r="K172" i="19" s="1"/>
  <c r="J172" i="19" s="1"/>
  <c r="I172" i="19" s="1"/>
  <c r="H172" i="19" s="1"/>
  <c r="G172" i="19" s="1"/>
  <c r="S171" i="19"/>
  <c r="R171" i="19"/>
  <c r="Q171" i="19" s="1"/>
  <c r="P171" i="19" s="1"/>
  <c r="O171" i="19" s="1"/>
  <c r="N171" i="19" s="1"/>
  <c r="M171" i="19" s="1"/>
  <c r="L171" i="19" s="1"/>
  <c r="K171" i="19" s="1"/>
  <c r="J171" i="19" s="1"/>
  <c r="I171" i="19" s="1"/>
  <c r="H171" i="19" s="1"/>
  <c r="G171" i="19" s="1"/>
  <c r="S170" i="19"/>
  <c r="R170" i="19"/>
  <c r="Q170" i="19" s="1"/>
  <c r="P170" i="19" s="1"/>
  <c r="O170" i="19" s="1"/>
  <c r="N170" i="19" s="1"/>
  <c r="M170" i="19" s="1"/>
  <c r="L170" i="19" s="1"/>
  <c r="K170" i="19" s="1"/>
  <c r="J170" i="19" s="1"/>
  <c r="I170" i="19" s="1"/>
  <c r="H170" i="19" s="1"/>
  <c r="G170" i="19" s="1"/>
  <c r="S169" i="19"/>
  <c r="R169" i="19" s="1"/>
  <c r="Q169" i="19"/>
  <c r="P169" i="19" s="1"/>
  <c r="O169" i="19" s="1"/>
  <c r="N169" i="19" s="1"/>
  <c r="M169" i="19" s="1"/>
  <c r="L169" i="19" s="1"/>
  <c r="K169" i="19" s="1"/>
  <c r="J169" i="19" s="1"/>
  <c r="I169" i="19" s="1"/>
  <c r="H169" i="19" s="1"/>
  <c r="G169" i="19" s="1"/>
  <c r="S168" i="19"/>
  <c r="R168" i="19"/>
  <c r="Q168" i="19" s="1"/>
  <c r="P168" i="19" s="1"/>
  <c r="O168" i="19" s="1"/>
  <c r="N168" i="19" s="1"/>
  <c r="M168" i="19" s="1"/>
  <c r="L168" i="19" s="1"/>
  <c r="K168" i="19" s="1"/>
  <c r="J168" i="19" s="1"/>
  <c r="I168" i="19" s="1"/>
  <c r="H168" i="19" s="1"/>
  <c r="G168" i="19" s="1"/>
  <c r="S167" i="19"/>
  <c r="R167" i="19" s="1"/>
  <c r="Q167" i="19" s="1"/>
  <c r="P167" i="19" s="1"/>
  <c r="O167" i="19"/>
  <c r="N167" i="19" s="1"/>
  <c r="M167" i="19" s="1"/>
  <c r="L167" i="19" s="1"/>
  <c r="K167" i="19" s="1"/>
  <c r="J167" i="19" s="1"/>
  <c r="I167" i="19" s="1"/>
  <c r="H167" i="19" s="1"/>
  <c r="G167" i="19" s="1"/>
  <c r="S166" i="19"/>
  <c r="R166" i="19"/>
  <c r="Q166" i="19" s="1"/>
  <c r="P166" i="19"/>
  <c r="O166" i="19" s="1"/>
  <c r="N166" i="19" s="1"/>
  <c r="M166" i="19" s="1"/>
  <c r="L166" i="19" s="1"/>
  <c r="K166" i="19" s="1"/>
  <c r="J166" i="19" s="1"/>
  <c r="I166" i="19" s="1"/>
  <c r="H166" i="19" s="1"/>
  <c r="G166" i="19" s="1"/>
  <c r="S165" i="19"/>
  <c r="R165" i="19" s="1"/>
  <c r="Q165" i="19"/>
  <c r="P165" i="19"/>
  <c r="O165" i="19" s="1"/>
  <c r="N165" i="19" s="1"/>
  <c r="M165" i="19" s="1"/>
  <c r="L165" i="19" s="1"/>
  <c r="K165" i="19" s="1"/>
  <c r="J165" i="19" s="1"/>
  <c r="I165" i="19" s="1"/>
  <c r="H165" i="19" s="1"/>
  <c r="G165" i="19" s="1"/>
  <c r="S164" i="19"/>
  <c r="R164" i="19"/>
  <c r="Q164" i="19" s="1"/>
  <c r="P164" i="19" s="1"/>
  <c r="O164" i="19" s="1"/>
  <c r="N164" i="19" s="1"/>
  <c r="M164" i="19" s="1"/>
  <c r="L164" i="19" s="1"/>
  <c r="K164" i="19" s="1"/>
  <c r="J164" i="19" s="1"/>
  <c r="I164" i="19" s="1"/>
  <c r="H164" i="19" s="1"/>
  <c r="G164" i="19" s="1"/>
  <c r="S163" i="19"/>
  <c r="R163" i="19"/>
  <c r="Q163" i="19" s="1"/>
  <c r="P163" i="19" s="1"/>
  <c r="O163" i="19" s="1"/>
  <c r="N163" i="19" s="1"/>
  <c r="M163" i="19" s="1"/>
  <c r="L163" i="19" s="1"/>
  <c r="K163" i="19" s="1"/>
  <c r="J163" i="19" s="1"/>
  <c r="I163" i="19" s="1"/>
  <c r="H163" i="19" s="1"/>
  <c r="G163" i="19" s="1"/>
  <c r="S162" i="19"/>
  <c r="R162" i="19"/>
  <c r="Q162" i="19" s="1"/>
  <c r="P162" i="19"/>
  <c r="O162" i="19" s="1"/>
  <c r="N162" i="19" s="1"/>
  <c r="M162" i="19" s="1"/>
  <c r="L162" i="19" s="1"/>
  <c r="K162" i="19" s="1"/>
  <c r="J162" i="19" s="1"/>
  <c r="I162" i="19" s="1"/>
  <c r="H162" i="19" s="1"/>
  <c r="G162" i="19" s="1"/>
  <c r="S161" i="19"/>
  <c r="R161" i="19" s="1"/>
  <c r="Q161" i="19"/>
  <c r="P161" i="19" s="1"/>
  <c r="O161" i="19" s="1"/>
  <c r="N161" i="19" s="1"/>
  <c r="M161" i="19" s="1"/>
  <c r="L161" i="19" s="1"/>
  <c r="K161" i="19" s="1"/>
  <c r="J161" i="19" s="1"/>
  <c r="I161" i="19" s="1"/>
  <c r="H161" i="19" s="1"/>
  <c r="G161" i="19" s="1"/>
  <c r="S160" i="19"/>
  <c r="R160" i="19"/>
  <c r="Q160" i="19" s="1"/>
  <c r="P160" i="19" s="1"/>
  <c r="O160" i="19" s="1"/>
  <c r="N160" i="19" s="1"/>
  <c r="M160" i="19" s="1"/>
  <c r="L160" i="19" s="1"/>
  <c r="K160" i="19" s="1"/>
  <c r="J160" i="19" s="1"/>
  <c r="I160" i="19" s="1"/>
  <c r="H160" i="19" s="1"/>
  <c r="G160" i="19" s="1"/>
  <c r="S159" i="19"/>
  <c r="R159" i="19" s="1"/>
  <c r="Q159" i="19" s="1"/>
  <c r="P159" i="19" s="1"/>
  <c r="O159" i="19" s="1"/>
  <c r="N159" i="19" s="1"/>
  <c r="M159" i="19" s="1"/>
  <c r="L159" i="19" s="1"/>
  <c r="K159" i="19" s="1"/>
  <c r="J159" i="19" s="1"/>
  <c r="I159" i="19" s="1"/>
  <c r="H159" i="19" s="1"/>
  <c r="G159" i="19" s="1"/>
  <c r="S158" i="19"/>
  <c r="R158" i="19" s="1"/>
  <c r="Q158" i="19" s="1"/>
  <c r="P158" i="19" s="1"/>
  <c r="O158" i="19" s="1"/>
  <c r="N158" i="19" s="1"/>
  <c r="M158" i="19" s="1"/>
  <c r="L158" i="19" s="1"/>
  <c r="K158" i="19" s="1"/>
  <c r="J158" i="19" s="1"/>
  <c r="I158" i="19" s="1"/>
  <c r="H158" i="19" s="1"/>
  <c r="G158" i="19" s="1"/>
  <c r="S157" i="19"/>
  <c r="R157" i="19" s="1"/>
  <c r="Q157" i="19" s="1"/>
  <c r="P157" i="19" s="1"/>
  <c r="O157" i="19" s="1"/>
  <c r="N157" i="19" s="1"/>
  <c r="M157" i="19" s="1"/>
  <c r="L157" i="19" s="1"/>
  <c r="K157" i="19" s="1"/>
  <c r="J157" i="19" s="1"/>
  <c r="I157" i="19" s="1"/>
  <c r="H157" i="19" s="1"/>
  <c r="G157" i="19" s="1"/>
  <c r="S153" i="19"/>
  <c r="R153" i="19"/>
  <c r="Q153" i="19" s="1"/>
  <c r="P153" i="19" s="1"/>
  <c r="O153" i="19" s="1"/>
  <c r="N153" i="19" s="1"/>
  <c r="M153" i="19" s="1"/>
  <c r="L153" i="19" s="1"/>
  <c r="K153" i="19" s="1"/>
  <c r="J153" i="19" s="1"/>
  <c r="I153" i="19" s="1"/>
  <c r="H153" i="19" s="1"/>
  <c r="G153" i="19" s="1"/>
  <c r="S152" i="19"/>
  <c r="R152" i="19"/>
  <c r="Q152" i="19" s="1"/>
  <c r="P152" i="19" s="1"/>
  <c r="O152" i="19" s="1"/>
  <c r="N152" i="19" s="1"/>
  <c r="M152" i="19" s="1"/>
  <c r="L152" i="19" s="1"/>
  <c r="K152" i="19" s="1"/>
  <c r="J152" i="19" s="1"/>
  <c r="I152" i="19" s="1"/>
  <c r="H152" i="19" s="1"/>
  <c r="G152" i="19" s="1"/>
  <c r="S151" i="19"/>
  <c r="R151" i="19"/>
  <c r="Q151" i="19" s="1"/>
  <c r="P151" i="19" s="1"/>
  <c r="O151" i="19" s="1"/>
  <c r="N151" i="19" s="1"/>
  <c r="M151" i="19" s="1"/>
  <c r="L151" i="19" s="1"/>
  <c r="K151" i="19" s="1"/>
  <c r="J151" i="19" s="1"/>
  <c r="I151" i="19" s="1"/>
  <c r="H151" i="19" s="1"/>
  <c r="G151" i="19" s="1"/>
  <c r="S150" i="19"/>
  <c r="R150" i="19" s="1"/>
  <c r="Q150" i="19" s="1"/>
  <c r="P150" i="19" s="1"/>
  <c r="O150" i="19" s="1"/>
  <c r="N150" i="19" s="1"/>
  <c r="M150" i="19" s="1"/>
  <c r="L150" i="19" s="1"/>
  <c r="K150" i="19" s="1"/>
  <c r="J150" i="19" s="1"/>
  <c r="I150" i="19" s="1"/>
  <c r="H150" i="19" s="1"/>
  <c r="G150" i="19" s="1"/>
  <c r="G148" i="19"/>
  <c r="G136" i="19"/>
  <c r="G135" i="19"/>
  <c r="G134" i="19"/>
  <c r="G133" i="19"/>
  <c r="G132" i="19"/>
  <c r="G131" i="19"/>
  <c r="S125" i="19"/>
  <c r="R125" i="19"/>
  <c r="Q125" i="19"/>
  <c r="P125" i="19"/>
  <c r="O125" i="19"/>
  <c r="N125" i="19"/>
  <c r="M125" i="19"/>
  <c r="L125" i="19"/>
  <c r="K125" i="19"/>
  <c r="J125" i="19"/>
  <c r="I125" i="19"/>
  <c r="H125" i="19"/>
  <c r="G119" i="19"/>
  <c r="G118" i="19"/>
  <c r="G115" i="19"/>
  <c r="G114" i="19"/>
  <c r="G113" i="19"/>
  <c r="G112" i="19"/>
  <c r="G111" i="19"/>
  <c r="G110" i="19"/>
  <c r="G109" i="19"/>
  <c r="G108" i="19"/>
  <c r="G107" i="19"/>
  <c r="G106" i="19"/>
  <c r="G105" i="19"/>
  <c r="G104" i="19"/>
  <c r="G99" i="19"/>
  <c r="G97" i="19"/>
  <c r="G96" i="19"/>
  <c r="G95" i="19"/>
  <c r="G94" i="19"/>
  <c r="G92" i="19"/>
  <c r="T85" i="19"/>
  <c r="S82" i="19"/>
  <c r="R82" i="19"/>
  <c r="Q82" i="19"/>
  <c r="P82" i="19" s="1"/>
  <c r="O82" i="19" s="1"/>
  <c r="N82" i="19" s="1"/>
  <c r="M82" i="19" s="1"/>
  <c r="L82" i="19" s="1"/>
  <c r="K82" i="19" s="1"/>
  <c r="J82" i="19" s="1"/>
  <c r="I82" i="19" s="1"/>
  <c r="H82" i="19" s="1"/>
  <c r="G82" i="19" s="1"/>
  <c r="S81" i="19"/>
  <c r="R81" i="19"/>
  <c r="Q81" i="19"/>
  <c r="P81" i="19" s="1"/>
  <c r="O81" i="19" s="1"/>
  <c r="N81" i="19" s="1"/>
  <c r="M81" i="19" s="1"/>
  <c r="L81" i="19" s="1"/>
  <c r="K81" i="19" s="1"/>
  <c r="J81" i="19" s="1"/>
  <c r="I81" i="19" s="1"/>
  <c r="H81" i="19" s="1"/>
  <c r="G81" i="19" s="1"/>
  <c r="G78" i="19"/>
  <c r="G77" i="19"/>
  <c r="G76" i="19"/>
  <c r="G75" i="19"/>
  <c r="G73" i="19"/>
  <c r="G72" i="19"/>
  <c r="G71" i="19"/>
  <c r="G70" i="19"/>
  <c r="G62" i="19"/>
  <c r="G60" i="19"/>
  <c r="G57" i="19"/>
  <c r="G56" i="19"/>
  <c r="G54" i="19"/>
  <c r="G53" i="19"/>
  <c r="S51" i="19"/>
  <c r="R51" i="19"/>
  <c r="Q51" i="19"/>
  <c r="P51" i="19"/>
  <c r="O51" i="19"/>
  <c r="N51" i="19"/>
  <c r="M51" i="19"/>
  <c r="L51" i="19"/>
  <c r="K51" i="19"/>
  <c r="J51" i="19"/>
  <c r="I51" i="19"/>
  <c r="H51" i="19"/>
  <c r="G51" i="19"/>
  <c r="S50" i="19"/>
  <c r="R50" i="19"/>
  <c r="Q50" i="19"/>
  <c r="P50" i="19"/>
  <c r="O50" i="19"/>
  <c r="N50" i="19"/>
  <c r="M50" i="19"/>
  <c r="L50" i="19"/>
  <c r="K50" i="19"/>
  <c r="J50" i="19"/>
  <c r="I50" i="19"/>
  <c r="H50" i="19"/>
  <c r="G50" i="19"/>
  <c r="G45" i="19"/>
  <c r="G44" i="19"/>
  <c r="G43" i="19"/>
  <c r="G39" i="19"/>
  <c r="S33" i="19"/>
  <c r="R33" i="19"/>
  <c r="Q33" i="19"/>
  <c r="P33" i="19"/>
  <c r="O33" i="19"/>
  <c r="N33" i="19"/>
  <c r="M33" i="19"/>
  <c r="L33" i="19"/>
  <c r="K33" i="19"/>
  <c r="J33" i="19"/>
  <c r="I33" i="19"/>
  <c r="H33" i="19"/>
  <c r="G33" i="19"/>
  <c r="G22" i="19"/>
  <c r="G125" i="19" s="1"/>
  <c r="R282" i="19" l="1"/>
  <c r="R404" i="19" s="1"/>
  <c r="Q237" i="19"/>
  <c r="R425" i="19"/>
  <c r="R390" i="19"/>
  <c r="Q338" i="19"/>
  <c r="S228" i="19"/>
  <c r="S393" i="19" s="1"/>
  <c r="S400" i="19" s="1"/>
  <c r="R183" i="19"/>
  <c r="S336" i="19"/>
  <c r="S414" i="19" s="1"/>
  <c r="R291" i="19"/>
  <c r="Q406" i="19"/>
  <c r="P410" i="19"/>
  <c r="S426" i="19"/>
  <c r="R429" i="19"/>
  <c r="Q429" i="19" s="1"/>
  <c r="P429" i="19" s="1"/>
  <c r="O429" i="19" s="1"/>
  <c r="N429" i="19" s="1"/>
  <c r="M429" i="19" s="1"/>
  <c r="L429" i="19" s="1"/>
  <c r="K429" i="19" s="1"/>
  <c r="J429" i="19" s="1"/>
  <c r="I429" i="19" s="1"/>
  <c r="H429" i="19" s="1"/>
  <c r="G429" i="19" s="1"/>
  <c r="S390" i="19"/>
  <c r="S425" i="19" s="1"/>
  <c r="O428" i="19"/>
  <c r="Q426" i="19"/>
  <c r="R397" i="19"/>
  <c r="R228" i="19" l="1"/>
  <c r="R393" i="19" s="1"/>
  <c r="Q183" i="19"/>
  <c r="R394" i="19"/>
  <c r="Q397" i="19"/>
  <c r="P338" i="19"/>
  <c r="Q390" i="19"/>
  <c r="Q425" i="19" s="1"/>
  <c r="R426" i="19"/>
  <c r="P406" i="19"/>
  <c r="O410" i="19"/>
  <c r="R336" i="19"/>
  <c r="R414" i="19" s="1"/>
  <c r="Q291" i="19"/>
  <c r="N428" i="19"/>
  <c r="O426" i="19"/>
  <c r="Q282" i="19"/>
  <c r="Q404" i="19" s="1"/>
  <c r="P237" i="19"/>
  <c r="P426" i="19"/>
  <c r="P282" i="19" l="1"/>
  <c r="P404" i="19" s="1"/>
  <c r="O237" i="19"/>
  <c r="P390" i="19"/>
  <c r="P425" i="19" s="1"/>
  <c r="O338" i="19"/>
  <c r="M428" i="19"/>
  <c r="N426" i="19"/>
  <c r="Q336" i="19"/>
  <c r="Q414" i="19" s="1"/>
  <c r="P291" i="19"/>
  <c r="P397" i="19"/>
  <c r="Q394" i="19"/>
  <c r="N410" i="19"/>
  <c r="O406" i="19"/>
  <c r="Q228" i="19"/>
  <c r="Q393" i="19" s="1"/>
  <c r="Q400" i="19" s="1"/>
  <c r="P183" i="19"/>
  <c r="R400" i="19"/>
  <c r="L428" i="19" l="1"/>
  <c r="M426" i="19"/>
  <c r="O390" i="19"/>
  <c r="O425" i="19"/>
  <c r="N338" i="19"/>
  <c r="P228" i="19"/>
  <c r="P393" i="19" s="1"/>
  <c r="P400" i="19" s="1"/>
  <c r="O183" i="19"/>
  <c r="M410" i="19"/>
  <c r="N406" i="19"/>
  <c r="O397" i="19"/>
  <c r="P394" i="19"/>
  <c r="O282" i="19"/>
  <c r="O404" i="19" s="1"/>
  <c r="N237" i="19"/>
  <c r="P336" i="19"/>
  <c r="P414" i="19" s="1"/>
  <c r="O291" i="19"/>
  <c r="L410" i="19" l="1"/>
  <c r="M406" i="19"/>
  <c r="O228" i="19"/>
  <c r="O393" i="19" s="1"/>
  <c r="N183" i="19"/>
  <c r="N282" i="19"/>
  <c r="N404" i="19" s="1"/>
  <c r="M237" i="19"/>
  <c r="N390" i="19"/>
  <c r="N425" i="19" s="1"/>
  <c r="M338" i="19"/>
  <c r="N397" i="19"/>
  <c r="O394" i="19"/>
  <c r="N291" i="19"/>
  <c r="O336" i="19"/>
  <c r="O414" i="19" s="1"/>
  <c r="L426" i="19"/>
  <c r="K428" i="19"/>
  <c r="M282" i="19" l="1"/>
  <c r="M404" i="19" s="1"/>
  <c r="L237" i="19"/>
  <c r="N336" i="19"/>
  <c r="N414" i="19" s="1"/>
  <c r="M291" i="19"/>
  <c r="N228" i="19"/>
  <c r="N393" i="19" s="1"/>
  <c r="N400" i="19" s="1"/>
  <c r="M183" i="19"/>
  <c r="K426" i="19"/>
  <c r="J428" i="19"/>
  <c r="O400" i="19"/>
  <c r="M397" i="19"/>
  <c r="N394" i="19"/>
  <c r="M390" i="19"/>
  <c r="M425" i="19"/>
  <c r="L338" i="19"/>
  <c r="K410" i="19"/>
  <c r="L406" i="19"/>
  <c r="J426" i="19" l="1"/>
  <c r="I428" i="19"/>
  <c r="L183" i="19"/>
  <c r="M228" i="19"/>
  <c r="M393" i="19" s="1"/>
  <c r="K406" i="19"/>
  <c r="J410" i="19"/>
  <c r="M336" i="19"/>
  <c r="M414" i="19" s="1"/>
  <c r="L291" i="19"/>
  <c r="L390" i="19"/>
  <c r="L425" i="19"/>
  <c r="K338" i="19"/>
  <c r="M394" i="19"/>
  <c r="L397" i="19"/>
  <c r="L282" i="19"/>
  <c r="L404" i="19" s="1"/>
  <c r="K237" i="19"/>
  <c r="G470" i="18"/>
  <c r="G469" i="18"/>
  <c r="G468" i="18"/>
  <c r="G467" i="18"/>
  <c r="G466" i="18"/>
  <c r="G465" i="18"/>
  <c r="G464" i="18"/>
  <c r="G463" i="18"/>
  <c r="G462" i="18"/>
  <c r="G461" i="18"/>
  <c r="G460" i="18"/>
  <c r="G459" i="18"/>
  <c r="G458" i="18"/>
  <c r="G457" i="18"/>
  <c r="G456" i="18"/>
  <c r="U454" i="18"/>
  <c r="U453" i="18"/>
  <c r="U452" i="18"/>
  <c r="U451" i="18"/>
  <c r="G451" i="18"/>
  <c r="U450" i="18"/>
  <c r="U449" i="18"/>
  <c r="U448" i="18"/>
  <c r="U447" i="18"/>
  <c r="U446" i="18"/>
  <c r="U445" i="18"/>
  <c r="G445" i="18"/>
  <c r="U444" i="18"/>
  <c r="G444" i="18"/>
  <c r="U443" i="18"/>
  <c r="U442" i="18"/>
  <c r="U441" i="18"/>
  <c r="U440" i="18"/>
  <c r="U439" i="18"/>
  <c r="U438" i="18"/>
  <c r="U437" i="18"/>
  <c r="U436" i="18"/>
  <c r="U435" i="18"/>
  <c r="U434" i="18"/>
  <c r="U433" i="18"/>
  <c r="U432" i="18"/>
  <c r="G429" i="18"/>
  <c r="G428" i="18"/>
  <c r="G427" i="18"/>
  <c r="G426" i="18" s="1"/>
  <c r="S426" i="18"/>
  <c r="R426" i="18"/>
  <c r="Q426" i="18"/>
  <c r="P426" i="18"/>
  <c r="O426" i="18"/>
  <c r="N426" i="18"/>
  <c r="M426" i="18"/>
  <c r="L426" i="18"/>
  <c r="K426" i="18"/>
  <c r="J426" i="18"/>
  <c r="I426" i="18"/>
  <c r="H426" i="18"/>
  <c r="P425" i="18"/>
  <c r="J425" i="18"/>
  <c r="H425" i="18"/>
  <c r="G420" i="18"/>
  <c r="G417" i="18" s="1"/>
  <c r="G419" i="18"/>
  <c r="G418" i="18"/>
  <c r="S417" i="18"/>
  <c r="R417" i="18"/>
  <c r="Q417" i="18"/>
  <c r="P417" i="18"/>
  <c r="O417" i="18"/>
  <c r="N417" i="18"/>
  <c r="M417" i="18"/>
  <c r="L417" i="18"/>
  <c r="K417" i="18"/>
  <c r="J417" i="18"/>
  <c r="I417" i="18"/>
  <c r="H417" i="18"/>
  <c r="S416" i="18"/>
  <c r="R416" i="18"/>
  <c r="Q416" i="18"/>
  <c r="P416" i="18"/>
  <c r="O416" i="18"/>
  <c r="N416" i="18"/>
  <c r="M416" i="18"/>
  <c r="L416" i="18"/>
  <c r="K416" i="18"/>
  <c r="J416" i="18"/>
  <c r="I416" i="18"/>
  <c r="H416" i="18"/>
  <c r="G416" i="18"/>
  <c r="S415" i="18"/>
  <c r="R415" i="18"/>
  <c r="Q415" i="18"/>
  <c r="P415" i="18"/>
  <c r="O415" i="18"/>
  <c r="N415" i="18"/>
  <c r="M415" i="18"/>
  <c r="L415" i="18"/>
  <c r="K415" i="18"/>
  <c r="J415" i="18"/>
  <c r="I415" i="18"/>
  <c r="H415" i="18"/>
  <c r="G415" i="18"/>
  <c r="R414" i="18"/>
  <c r="N414" i="18"/>
  <c r="J414" i="18"/>
  <c r="G410" i="18"/>
  <c r="G409" i="18"/>
  <c r="G408" i="18"/>
  <c r="G407" i="18"/>
  <c r="G406" i="18" s="1"/>
  <c r="S406" i="18"/>
  <c r="R406" i="18"/>
  <c r="Q406" i="18"/>
  <c r="P406" i="18"/>
  <c r="O406" i="18"/>
  <c r="N406" i="18"/>
  <c r="M406" i="18"/>
  <c r="L406" i="18"/>
  <c r="K406" i="18"/>
  <c r="J406" i="18"/>
  <c r="I406" i="18"/>
  <c r="H406" i="18"/>
  <c r="S405" i="18"/>
  <c r="R405" i="18"/>
  <c r="Q405" i="18"/>
  <c r="P405" i="18"/>
  <c r="O405" i="18"/>
  <c r="N405" i="18"/>
  <c r="M405" i="18"/>
  <c r="L405" i="18"/>
  <c r="K405" i="18"/>
  <c r="J405" i="18"/>
  <c r="I405" i="18"/>
  <c r="H405" i="18"/>
  <c r="G405" i="18"/>
  <c r="Q404" i="18"/>
  <c r="N404" i="18"/>
  <c r="M404" i="18"/>
  <c r="I404" i="18"/>
  <c r="S394" i="18"/>
  <c r="R394" i="18"/>
  <c r="Q394" i="18"/>
  <c r="P394" i="18"/>
  <c r="O394" i="18"/>
  <c r="N394" i="18"/>
  <c r="M394" i="18"/>
  <c r="L394" i="18"/>
  <c r="K394" i="18"/>
  <c r="J394" i="18"/>
  <c r="I394" i="18"/>
  <c r="H394" i="18"/>
  <c r="G394" i="18"/>
  <c r="Q393" i="18"/>
  <c r="Q400" i="18" s="1"/>
  <c r="L393" i="18"/>
  <c r="L400" i="18" s="1"/>
  <c r="I393" i="18"/>
  <c r="I400" i="18" s="1"/>
  <c r="Q390" i="18"/>
  <c r="Q425" i="18" s="1"/>
  <c r="P390" i="18"/>
  <c r="O390" i="18"/>
  <c r="O425" i="18" s="1"/>
  <c r="N390" i="18"/>
  <c r="N425" i="18" s="1"/>
  <c r="M390" i="18"/>
  <c r="M425" i="18" s="1"/>
  <c r="L390" i="18"/>
  <c r="L425" i="18" s="1"/>
  <c r="K390" i="18"/>
  <c r="K425" i="18" s="1"/>
  <c r="J390" i="18"/>
  <c r="I390" i="18"/>
  <c r="I425" i="18" s="1"/>
  <c r="H390" i="18"/>
  <c r="G389" i="18"/>
  <c r="G388" i="18"/>
  <c r="G387" i="18"/>
  <c r="G386" i="18"/>
  <c r="G385" i="18"/>
  <c r="G384" i="18"/>
  <c r="G383" i="18"/>
  <c r="G382" i="18"/>
  <c r="G381" i="18"/>
  <c r="G380" i="18"/>
  <c r="G379" i="18"/>
  <c r="G378" i="18"/>
  <c r="G377" i="18"/>
  <c r="G376" i="18"/>
  <c r="G375" i="18"/>
  <c r="G374" i="18"/>
  <c r="G372" i="18"/>
  <c r="G371" i="18"/>
  <c r="G370" i="18"/>
  <c r="G369" i="18"/>
  <c r="G368" i="18"/>
  <c r="G367" i="18"/>
  <c r="G366" i="18"/>
  <c r="G365" i="18"/>
  <c r="G364" i="18"/>
  <c r="G363" i="18"/>
  <c r="G362" i="18"/>
  <c r="G361" i="18"/>
  <c r="G360" i="18"/>
  <c r="G359" i="18"/>
  <c r="G358" i="18"/>
  <c r="G357" i="18"/>
  <c r="G356" i="18"/>
  <c r="G355" i="18"/>
  <c r="G354" i="18"/>
  <c r="G353" i="18"/>
  <c r="G352" i="18"/>
  <c r="G351" i="18"/>
  <c r="G350" i="18"/>
  <c r="G349" i="18"/>
  <c r="G348" i="18"/>
  <c r="G347" i="18"/>
  <c r="G346" i="18"/>
  <c r="G390" i="18" s="1"/>
  <c r="G425" i="18" s="1"/>
  <c r="G430" i="18" s="1"/>
  <c r="H424" i="18" s="1"/>
  <c r="H430" i="18" s="1"/>
  <c r="I424" i="18" s="1"/>
  <c r="S341" i="18"/>
  <c r="S340" i="18"/>
  <c r="S339" i="18"/>
  <c r="S338" i="18"/>
  <c r="R338" i="18" s="1"/>
  <c r="S337" i="18"/>
  <c r="R337" i="18" s="1"/>
  <c r="S336" i="18"/>
  <c r="S414" i="18" s="1"/>
  <c r="R336" i="18"/>
  <c r="Q336" i="18"/>
  <c r="Q414" i="18" s="1"/>
  <c r="P336" i="18"/>
  <c r="P414" i="18" s="1"/>
  <c r="O336" i="18"/>
  <c r="O414" i="18" s="1"/>
  <c r="N336" i="18"/>
  <c r="M336" i="18"/>
  <c r="M414" i="18" s="1"/>
  <c r="L336" i="18"/>
  <c r="L414" i="18" s="1"/>
  <c r="K336" i="18"/>
  <c r="K414" i="18" s="1"/>
  <c r="J336" i="18"/>
  <c r="I336" i="18"/>
  <c r="I414" i="18" s="1"/>
  <c r="H336" i="18"/>
  <c r="H414" i="18" s="1"/>
  <c r="G317" i="18"/>
  <c r="G302" i="18"/>
  <c r="G336" i="18" s="1"/>
  <c r="G414" i="18" s="1"/>
  <c r="G421" i="18" s="1"/>
  <c r="H413" i="18" s="1"/>
  <c r="S282" i="18"/>
  <c r="S404" i="18" s="1"/>
  <c r="R282" i="18"/>
  <c r="R404" i="18" s="1"/>
  <c r="Q282" i="18"/>
  <c r="P282" i="18"/>
  <c r="P404" i="18" s="1"/>
  <c r="O282" i="18"/>
  <c r="O404" i="18" s="1"/>
  <c r="N282" i="18"/>
  <c r="M282" i="18"/>
  <c r="L282" i="18"/>
  <c r="L404" i="18" s="1"/>
  <c r="K282" i="18"/>
  <c r="K404" i="18" s="1"/>
  <c r="J282" i="18"/>
  <c r="J404" i="18" s="1"/>
  <c r="I282" i="18"/>
  <c r="H282" i="18"/>
  <c r="H404" i="18" s="1"/>
  <c r="G281" i="18"/>
  <c r="G280" i="18"/>
  <c r="G279" i="18"/>
  <c r="G278" i="18"/>
  <c r="G277" i="18"/>
  <c r="G274" i="18"/>
  <c r="G271" i="18"/>
  <c r="G267" i="18"/>
  <c r="G255" i="18"/>
  <c r="G254" i="18"/>
  <c r="G253" i="18"/>
  <c r="G252" i="18"/>
  <c r="G248" i="18"/>
  <c r="G247" i="18"/>
  <c r="G246" i="18"/>
  <c r="G245" i="18"/>
  <c r="G282" i="18" s="1"/>
  <c r="G404" i="18" s="1"/>
  <c r="G411" i="18" s="1"/>
  <c r="H403" i="18" s="1"/>
  <c r="H411" i="18" s="1"/>
  <c r="I403" i="18" s="1"/>
  <c r="I411" i="18" s="1"/>
  <c r="J403" i="18" s="1"/>
  <c r="J411" i="18" s="1"/>
  <c r="K403" i="18" s="1"/>
  <c r="G244" i="18"/>
  <c r="S228" i="18"/>
  <c r="S393" i="18" s="1"/>
  <c r="S400" i="18" s="1"/>
  <c r="R228" i="18"/>
  <c r="R393" i="18" s="1"/>
  <c r="R400" i="18" s="1"/>
  <c r="Q228" i="18"/>
  <c r="P228" i="18"/>
  <c r="P393" i="18" s="1"/>
  <c r="P400" i="18" s="1"/>
  <c r="O228" i="18"/>
  <c r="O393" i="18" s="1"/>
  <c r="O400" i="18" s="1"/>
  <c r="N228" i="18"/>
  <c r="N393" i="18" s="1"/>
  <c r="N400" i="18" s="1"/>
  <c r="M228" i="18"/>
  <c r="M393" i="18" s="1"/>
  <c r="M400" i="18" s="1"/>
  <c r="L228" i="18"/>
  <c r="K228" i="18"/>
  <c r="K393" i="18" s="1"/>
  <c r="K400" i="18" s="1"/>
  <c r="J228" i="18"/>
  <c r="J393" i="18" s="1"/>
  <c r="J400" i="18" s="1"/>
  <c r="I228" i="18"/>
  <c r="H228" i="18"/>
  <c r="H393" i="18" s="1"/>
  <c r="H400" i="18" s="1"/>
  <c r="G228" i="18"/>
  <c r="G393" i="18" s="1"/>
  <c r="G400" i="18" s="1"/>
  <c r="G172" i="18"/>
  <c r="G171" i="18"/>
  <c r="G170" i="18"/>
  <c r="G169" i="18"/>
  <c r="G153" i="18"/>
  <c r="G152" i="18"/>
  <c r="G151" i="18"/>
  <c r="G150" i="18"/>
  <c r="G149" i="18"/>
  <c r="G148" i="18"/>
  <c r="S125" i="18"/>
  <c r="R125" i="18"/>
  <c r="Q125" i="18"/>
  <c r="P125" i="18"/>
  <c r="O125" i="18"/>
  <c r="N125" i="18"/>
  <c r="M125" i="18"/>
  <c r="L125" i="18"/>
  <c r="K125" i="18"/>
  <c r="J125" i="18"/>
  <c r="I125" i="18"/>
  <c r="H125" i="18"/>
  <c r="G125" i="18"/>
  <c r="U119" i="18"/>
  <c r="G119" i="18"/>
  <c r="U118" i="18"/>
  <c r="U117" i="18"/>
  <c r="U116" i="18"/>
  <c r="U115" i="18"/>
  <c r="U114" i="18"/>
  <c r="U113" i="18"/>
  <c r="U112" i="18"/>
  <c r="U111" i="18"/>
  <c r="U110" i="18"/>
  <c r="U109" i="18"/>
  <c r="U108" i="18"/>
  <c r="U107" i="18"/>
  <c r="U106" i="18"/>
  <c r="U105" i="18"/>
  <c r="U104" i="18"/>
  <c r="U103" i="18"/>
  <c r="U102" i="18"/>
  <c r="U101" i="18"/>
  <c r="U99" i="18"/>
  <c r="G99" i="18"/>
  <c r="U98" i="18"/>
  <c r="G98" i="18"/>
  <c r="U97" i="18"/>
  <c r="U96" i="18"/>
  <c r="U95" i="18"/>
  <c r="U94" i="18"/>
  <c r="U93" i="18"/>
  <c r="U92" i="18"/>
  <c r="U91" i="18"/>
  <c r="U90" i="18"/>
  <c r="U89" i="18"/>
  <c r="U88" i="18"/>
  <c r="U87" i="18"/>
  <c r="U86" i="18"/>
  <c r="U85" i="18"/>
  <c r="G82" i="18"/>
  <c r="G81" i="18"/>
  <c r="S51" i="18"/>
  <c r="R51" i="18"/>
  <c r="Q51" i="18"/>
  <c r="P51" i="18"/>
  <c r="O51" i="18"/>
  <c r="N51" i="18"/>
  <c r="M51" i="18"/>
  <c r="L51" i="18"/>
  <c r="K51" i="18"/>
  <c r="J51" i="18"/>
  <c r="I51" i="18"/>
  <c r="H51" i="18"/>
  <c r="G51" i="18"/>
  <c r="S50" i="18"/>
  <c r="R50" i="18"/>
  <c r="Q50" i="18"/>
  <c r="P50" i="18"/>
  <c r="O50" i="18"/>
  <c r="N50" i="18"/>
  <c r="M50" i="18"/>
  <c r="L50" i="18"/>
  <c r="K50" i="18"/>
  <c r="J50" i="18"/>
  <c r="I50" i="18"/>
  <c r="H50" i="18"/>
  <c r="G50" i="18"/>
  <c r="S33" i="18"/>
  <c r="R33" i="18"/>
  <c r="Q33" i="18"/>
  <c r="P33" i="18"/>
  <c r="O33" i="18"/>
  <c r="N33" i="18"/>
  <c r="M33" i="18"/>
  <c r="L33" i="18"/>
  <c r="K33" i="18"/>
  <c r="J33" i="18"/>
  <c r="I33" i="18"/>
  <c r="H33" i="18"/>
  <c r="G33" i="18"/>
  <c r="K282" i="19" l="1"/>
  <c r="K404" i="19" s="1"/>
  <c r="J237" i="19"/>
  <c r="L336" i="19"/>
  <c r="L414" i="19" s="1"/>
  <c r="K291" i="19"/>
  <c r="J406" i="19"/>
  <c r="I410" i="19"/>
  <c r="L394" i="19"/>
  <c r="K397" i="19"/>
  <c r="M400" i="19"/>
  <c r="K390" i="19"/>
  <c r="K425" i="19"/>
  <c r="J338" i="19"/>
  <c r="K183" i="19"/>
  <c r="L228" i="19"/>
  <c r="L393" i="19" s="1"/>
  <c r="I426" i="19"/>
  <c r="H428" i="19"/>
  <c r="H421" i="18"/>
  <c r="I413" i="18" s="1"/>
  <c r="I421" i="18" s="1"/>
  <c r="J413" i="18" s="1"/>
  <c r="J421" i="18" s="1"/>
  <c r="K413" i="18" s="1"/>
  <c r="K421" i="18" s="1"/>
  <c r="L413" i="18" s="1"/>
  <c r="L421" i="18" s="1"/>
  <c r="M413" i="18" s="1"/>
  <c r="M421" i="18" s="1"/>
  <c r="N413" i="18" s="1"/>
  <c r="N421" i="18" s="1"/>
  <c r="O413" i="18" s="1"/>
  <c r="O421" i="18" s="1"/>
  <c r="P413" i="18" s="1"/>
  <c r="P421" i="18" s="1"/>
  <c r="Q413" i="18" s="1"/>
  <c r="Q421" i="18" s="1"/>
  <c r="R413" i="18" s="1"/>
  <c r="R421" i="18" s="1"/>
  <c r="S413" i="18" s="1"/>
  <c r="S421" i="18" s="1"/>
  <c r="I430" i="18"/>
  <c r="J424" i="18" s="1"/>
  <c r="J430" i="18" s="1"/>
  <c r="K424" i="18" s="1"/>
  <c r="K430" i="18" s="1"/>
  <c r="L424" i="18" s="1"/>
  <c r="L430" i="18" s="1"/>
  <c r="M424" i="18" s="1"/>
  <c r="M430" i="18" s="1"/>
  <c r="N424" i="18" s="1"/>
  <c r="N430" i="18" s="1"/>
  <c r="O424" i="18" s="1"/>
  <c r="O430" i="18" s="1"/>
  <c r="P424" i="18" s="1"/>
  <c r="P430" i="18" s="1"/>
  <c r="Q424" i="18" s="1"/>
  <c r="Q430" i="18" s="1"/>
  <c r="R424" i="18" s="1"/>
  <c r="K411" i="18"/>
  <c r="L403" i="18" s="1"/>
  <c r="L411" i="18" s="1"/>
  <c r="M403" i="18" s="1"/>
  <c r="M411" i="18" s="1"/>
  <c r="N403" i="18" s="1"/>
  <c r="N411" i="18" s="1"/>
  <c r="O403" i="18" s="1"/>
  <c r="O411" i="18" s="1"/>
  <c r="P403" i="18" s="1"/>
  <c r="P411" i="18" s="1"/>
  <c r="Q403" i="18" s="1"/>
  <c r="Q411" i="18" s="1"/>
  <c r="R403" i="18" s="1"/>
  <c r="R411" i="18" s="1"/>
  <c r="S403" i="18" s="1"/>
  <c r="S411" i="18" s="1"/>
  <c r="R390" i="18"/>
  <c r="R425" i="18" s="1"/>
  <c r="S390" i="18"/>
  <c r="S425" i="18" s="1"/>
  <c r="H426" i="19" l="1"/>
  <c r="G428" i="19"/>
  <c r="G426" i="19" s="1"/>
  <c r="K394" i="19"/>
  <c r="J397" i="19"/>
  <c r="L400" i="19"/>
  <c r="I406" i="19"/>
  <c r="H410" i="19"/>
  <c r="K228" i="19"/>
  <c r="K393" i="19" s="1"/>
  <c r="K400" i="19" s="1"/>
  <c r="J183" i="19"/>
  <c r="J390" i="19"/>
  <c r="J425" i="19" s="1"/>
  <c r="I338" i="19"/>
  <c r="K336" i="19"/>
  <c r="K414" i="19" s="1"/>
  <c r="J291" i="19"/>
  <c r="J282" i="19"/>
  <c r="J404" i="19" s="1"/>
  <c r="I237" i="19"/>
  <c r="R430" i="18"/>
  <c r="S424" i="18" s="1"/>
  <c r="S430" i="18" s="1"/>
  <c r="H406" i="19" l="1"/>
  <c r="G410" i="19"/>
  <c r="G406" i="19" s="1"/>
  <c r="J394" i="19"/>
  <c r="I397" i="19"/>
  <c r="I282" i="19"/>
  <c r="I404" i="19" s="1"/>
  <c r="H237" i="19"/>
  <c r="J336" i="19"/>
  <c r="J414" i="19" s="1"/>
  <c r="I291" i="19"/>
  <c r="H338" i="19"/>
  <c r="I390" i="19"/>
  <c r="I425" i="19" s="1"/>
  <c r="I183" i="19"/>
  <c r="J228" i="19"/>
  <c r="J393" i="19" s="1"/>
  <c r="J400" i="19" s="1"/>
  <c r="I228" i="19" l="1"/>
  <c r="I393" i="19" s="1"/>
  <c r="H183" i="19"/>
  <c r="I336" i="19"/>
  <c r="I414" i="19" s="1"/>
  <c r="H291" i="19"/>
  <c r="H282" i="19"/>
  <c r="H404" i="19" s="1"/>
  <c r="G237" i="19"/>
  <c r="G282" i="19" s="1"/>
  <c r="G404" i="19" s="1"/>
  <c r="G411" i="19" s="1"/>
  <c r="H403" i="19" s="1"/>
  <c r="H411" i="19" s="1"/>
  <c r="I403" i="19" s="1"/>
  <c r="I411" i="19" s="1"/>
  <c r="J403" i="19" s="1"/>
  <c r="J411" i="19" s="1"/>
  <c r="K403" i="19" s="1"/>
  <c r="K411" i="19" s="1"/>
  <c r="L403" i="19" s="1"/>
  <c r="L411" i="19" s="1"/>
  <c r="M403" i="19" s="1"/>
  <c r="M411" i="19" s="1"/>
  <c r="N403" i="19" s="1"/>
  <c r="N411" i="19" s="1"/>
  <c r="O403" i="19" s="1"/>
  <c r="O411" i="19" s="1"/>
  <c r="P403" i="19" s="1"/>
  <c r="P411" i="19" s="1"/>
  <c r="Q403" i="19" s="1"/>
  <c r="Q411" i="19" s="1"/>
  <c r="R403" i="19" s="1"/>
  <c r="R411" i="19" s="1"/>
  <c r="S403" i="19" s="1"/>
  <c r="S411" i="19" s="1"/>
  <c r="H397" i="19"/>
  <c r="I394" i="19"/>
  <c r="H425" i="19"/>
  <c r="H390" i="19"/>
  <c r="G338" i="19"/>
  <c r="G390" i="19" s="1"/>
  <c r="G425" i="19" s="1"/>
  <c r="G430" i="19" s="1"/>
  <c r="H424" i="19" s="1"/>
  <c r="H430" i="19" s="1"/>
  <c r="I424" i="19" s="1"/>
  <c r="I430" i="19" s="1"/>
  <c r="J424" i="19" s="1"/>
  <c r="J430" i="19" s="1"/>
  <c r="K424" i="19" s="1"/>
  <c r="K430" i="19" s="1"/>
  <c r="L424" i="19" s="1"/>
  <c r="L430" i="19" s="1"/>
  <c r="M424" i="19" s="1"/>
  <c r="M430" i="19" s="1"/>
  <c r="N424" i="19" s="1"/>
  <c r="N430" i="19" s="1"/>
  <c r="O424" i="19" s="1"/>
  <c r="O430" i="19" s="1"/>
  <c r="P424" i="19" s="1"/>
  <c r="P430" i="19" s="1"/>
  <c r="Q424" i="19" s="1"/>
  <c r="Q430" i="19" s="1"/>
  <c r="R424" i="19" s="1"/>
  <c r="R430" i="19" s="1"/>
  <c r="S424" i="19" s="1"/>
  <c r="S430" i="19" s="1"/>
  <c r="G291" i="19" l="1"/>
  <c r="G336" i="19" s="1"/>
  <c r="G414" i="19" s="1"/>
  <c r="G421" i="19" s="1"/>
  <c r="H413" i="19" s="1"/>
  <c r="H336" i="19"/>
  <c r="H414" i="19" s="1"/>
  <c r="G397" i="19"/>
  <c r="G394" i="19" s="1"/>
  <c r="H394" i="19"/>
  <c r="H228" i="19"/>
  <c r="H393" i="19" s="1"/>
  <c r="H400" i="19" s="1"/>
  <c r="G183" i="19"/>
  <c r="G228" i="19" s="1"/>
  <c r="G393" i="19" s="1"/>
  <c r="G400" i="19" s="1"/>
  <c r="I400" i="19"/>
  <c r="H421" i="19" l="1"/>
  <c r="I413" i="19" s="1"/>
  <c r="I421" i="19" s="1"/>
  <c r="J413" i="19" s="1"/>
  <c r="J421" i="19" s="1"/>
  <c r="K413" i="19" s="1"/>
  <c r="K421" i="19" s="1"/>
  <c r="L413" i="19" s="1"/>
  <c r="L421" i="19" s="1"/>
  <c r="M413" i="19" s="1"/>
  <c r="M421" i="19" s="1"/>
  <c r="N413" i="19" s="1"/>
  <c r="N421" i="19" s="1"/>
  <c r="O413" i="19" s="1"/>
  <c r="O421" i="19" s="1"/>
  <c r="P413" i="19" s="1"/>
  <c r="P421" i="19" s="1"/>
  <c r="Q413" i="19" s="1"/>
  <c r="Q421" i="19" s="1"/>
  <c r="R413" i="19" s="1"/>
  <c r="R421" i="19" s="1"/>
  <c r="S413" i="19" s="1"/>
  <c r="S421" i="19" s="1"/>
  <c r="G470" i="17" l="1"/>
  <c r="G469" i="17"/>
  <c r="G468" i="17"/>
  <c r="G467" i="17"/>
  <c r="G466" i="17"/>
  <c r="G465" i="17"/>
  <c r="G464" i="17"/>
  <c r="G463" i="17"/>
  <c r="G462" i="17"/>
  <c r="G461" i="17"/>
  <c r="G460" i="17"/>
  <c r="G459" i="17"/>
  <c r="G458" i="17"/>
  <c r="G457" i="17"/>
  <c r="G456" i="17"/>
  <c r="G454" i="17"/>
  <c r="G453" i="17"/>
  <c r="G452" i="17"/>
  <c r="G451" i="17"/>
  <c r="G450" i="17"/>
  <c r="G449" i="17"/>
  <c r="G448" i="17"/>
  <c r="G447" i="17"/>
  <c r="G446" i="17"/>
  <c r="G445" i="17"/>
  <c r="G444" i="17"/>
  <c r="G443" i="17"/>
  <c r="G442" i="17"/>
  <c r="G441" i="17"/>
  <c r="G440" i="17"/>
  <c r="G439" i="17"/>
  <c r="G438" i="17"/>
  <c r="G437" i="17"/>
  <c r="G436" i="17"/>
  <c r="G435" i="17"/>
  <c r="G434" i="17"/>
  <c r="G433" i="17"/>
  <c r="G432" i="17"/>
  <c r="G429" i="17"/>
  <c r="G428" i="17"/>
  <c r="G427" i="17"/>
  <c r="G426" i="17" s="1"/>
  <c r="S426" i="17"/>
  <c r="R426" i="17"/>
  <c r="Q426" i="17"/>
  <c r="P426" i="17"/>
  <c r="O426" i="17"/>
  <c r="N426" i="17"/>
  <c r="M426" i="17"/>
  <c r="L426" i="17"/>
  <c r="K426" i="17"/>
  <c r="J426" i="17"/>
  <c r="I426" i="17"/>
  <c r="H426" i="17"/>
  <c r="P425" i="17"/>
  <c r="H425" i="17"/>
  <c r="G420" i="17"/>
  <c r="G419" i="17"/>
  <c r="G418" i="17"/>
  <c r="G417" i="17" s="1"/>
  <c r="S417" i="17"/>
  <c r="R417" i="17"/>
  <c r="Q417" i="17"/>
  <c r="P417" i="17"/>
  <c r="O417" i="17"/>
  <c r="N417" i="17"/>
  <c r="M417" i="17"/>
  <c r="L417" i="17"/>
  <c r="K417" i="17"/>
  <c r="J417" i="17"/>
  <c r="I417" i="17"/>
  <c r="H417" i="17"/>
  <c r="S416" i="17"/>
  <c r="R416" i="17"/>
  <c r="Q416" i="17"/>
  <c r="P416" i="17"/>
  <c r="O416" i="17"/>
  <c r="N416" i="17"/>
  <c r="M416" i="17"/>
  <c r="L416" i="17"/>
  <c r="K416" i="17"/>
  <c r="J416" i="17"/>
  <c r="I416" i="17"/>
  <c r="H416" i="17"/>
  <c r="G416" i="17"/>
  <c r="S415" i="17"/>
  <c r="R415" i="17"/>
  <c r="Q415" i="17"/>
  <c r="P415" i="17"/>
  <c r="O415" i="17"/>
  <c r="N415" i="17"/>
  <c r="M415" i="17"/>
  <c r="L415" i="17"/>
  <c r="K415" i="17"/>
  <c r="J415" i="17"/>
  <c r="I415" i="17"/>
  <c r="H415" i="17"/>
  <c r="Q414" i="17"/>
  <c r="P414" i="17"/>
  <c r="I414" i="17"/>
  <c r="H414" i="17"/>
  <c r="G410" i="17"/>
  <c r="G409" i="17"/>
  <c r="G408" i="17"/>
  <c r="G407" i="17"/>
  <c r="S406" i="17"/>
  <c r="R406" i="17"/>
  <c r="Q406" i="17"/>
  <c r="P406" i="17"/>
  <c r="O406" i="17"/>
  <c r="N406" i="17"/>
  <c r="M406" i="17"/>
  <c r="L406" i="17"/>
  <c r="K406" i="17"/>
  <c r="J406" i="17"/>
  <c r="I406" i="17"/>
  <c r="H406" i="17"/>
  <c r="G406" i="17"/>
  <c r="S405" i="17"/>
  <c r="R405" i="17"/>
  <c r="Q405" i="17"/>
  <c r="P405" i="17"/>
  <c r="O405" i="17"/>
  <c r="N405" i="17"/>
  <c r="M405" i="17"/>
  <c r="L405" i="17"/>
  <c r="K405" i="17"/>
  <c r="J405" i="17"/>
  <c r="I405" i="17"/>
  <c r="H405" i="17"/>
  <c r="G405" i="17"/>
  <c r="L404" i="17"/>
  <c r="M400" i="17"/>
  <c r="G399" i="17"/>
  <c r="G398" i="17"/>
  <c r="G397" i="17"/>
  <c r="G396" i="17"/>
  <c r="G415" i="17" s="1"/>
  <c r="G395" i="17"/>
  <c r="S394" i="17"/>
  <c r="R394" i="17"/>
  <c r="Q394" i="17"/>
  <c r="P394" i="17"/>
  <c r="O394" i="17"/>
  <c r="N394" i="17"/>
  <c r="M394" i="17"/>
  <c r="L394" i="17"/>
  <c r="K394" i="17"/>
  <c r="J394" i="17"/>
  <c r="I394" i="17"/>
  <c r="H394" i="17"/>
  <c r="G394" i="17"/>
  <c r="M393" i="17"/>
  <c r="L393" i="17"/>
  <c r="L400" i="17" s="1"/>
  <c r="S390" i="17"/>
  <c r="S425" i="17" s="1"/>
  <c r="R390" i="17"/>
  <c r="R425" i="17" s="1"/>
  <c r="Q390" i="17"/>
  <c r="Q425" i="17" s="1"/>
  <c r="P390" i="17"/>
  <c r="O390" i="17"/>
  <c r="O425" i="17" s="1"/>
  <c r="N390" i="17"/>
  <c r="N425" i="17" s="1"/>
  <c r="M390" i="17"/>
  <c r="M425" i="17" s="1"/>
  <c r="L390" i="17"/>
  <c r="L425" i="17" s="1"/>
  <c r="K390" i="17"/>
  <c r="K425" i="17" s="1"/>
  <c r="J390" i="17"/>
  <c r="J425" i="17" s="1"/>
  <c r="I390" i="17"/>
  <c r="I425" i="17" s="1"/>
  <c r="H390" i="17"/>
  <c r="G389" i="17"/>
  <c r="G388" i="17"/>
  <c r="G387" i="17"/>
  <c r="G386" i="17"/>
  <c r="G385" i="17"/>
  <c r="G384" i="17"/>
  <c r="G383" i="17"/>
  <c r="G382" i="17"/>
  <c r="G381" i="17"/>
  <c r="G380" i="17"/>
  <c r="G379" i="17"/>
  <c r="G378" i="17"/>
  <c r="G377" i="17"/>
  <c r="G376" i="17"/>
  <c r="G375" i="17"/>
  <c r="G374" i="17"/>
  <c r="G373" i="17"/>
  <c r="G372" i="17"/>
  <c r="G371" i="17"/>
  <c r="G370" i="17"/>
  <c r="G369" i="17"/>
  <c r="G368" i="17"/>
  <c r="G367" i="17"/>
  <c r="G366" i="17"/>
  <c r="G365" i="17"/>
  <c r="G364" i="17"/>
  <c r="G363" i="17"/>
  <c r="G362" i="17"/>
  <c r="G361" i="17"/>
  <c r="G360" i="17"/>
  <c r="G359" i="17"/>
  <c r="G358" i="17"/>
  <c r="G357" i="17"/>
  <c r="G356" i="17"/>
  <c r="G355" i="17"/>
  <c r="G354" i="17"/>
  <c r="G353" i="17"/>
  <c r="G352" i="17"/>
  <c r="G351" i="17"/>
  <c r="G350" i="17"/>
  <c r="G349" i="17"/>
  <c r="G348" i="17"/>
  <c r="G347" i="17"/>
  <c r="G346" i="17"/>
  <c r="G345" i="17"/>
  <c r="G344" i="17"/>
  <c r="G343" i="17"/>
  <c r="G342" i="17"/>
  <c r="G341" i="17"/>
  <c r="G340" i="17"/>
  <c r="G339" i="17"/>
  <c r="G338" i="17"/>
  <c r="G337" i="17"/>
  <c r="G390" i="17" s="1"/>
  <c r="G425" i="17" s="1"/>
  <c r="G430" i="17" s="1"/>
  <c r="H424" i="17" s="1"/>
  <c r="H430" i="17" s="1"/>
  <c r="I424" i="17" s="1"/>
  <c r="I430" i="17" s="1"/>
  <c r="J424" i="17" s="1"/>
  <c r="J430" i="17" s="1"/>
  <c r="K424" i="17" s="1"/>
  <c r="K430" i="17" s="1"/>
  <c r="L424" i="17" s="1"/>
  <c r="S336" i="17"/>
  <c r="S414" i="17" s="1"/>
  <c r="R336" i="17"/>
  <c r="R414" i="17" s="1"/>
  <c r="Q336" i="17"/>
  <c r="P336" i="17"/>
  <c r="O336" i="17"/>
  <c r="O414" i="17" s="1"/>
  <c r="N336" i="17"/>
  <c r="N414" i="17" s="1"/>
  <c r="M336" i="17"/>
  <c r="M414" i="17" s="1"/>
  <c r="L336" i="17"/>
  <c r="L414" i="17" s="1"/>
  <c r="K336" i="17"/>
  <c r="K414" i="17" s="1"/>
  <c r="J336" i="17"/>
  <c r="J414" i="17" s="1"/>
  <c r="I336" i="17"/>
  <c r="H336" i="17"/>
  <c r="G335" i="17"/>
  <c r="G334" i="17"/>
  <c r="G333" i="17"/>
  <c r="G332" i="17"/>
  <c r="G331" i="17"/>
  <c r="G330" i="17"/>
  <c r="G329" i="17"/>
  <c r="G328" i="17"/>
  <c r="G327" i="17"/>
  <c r="G326" i="17"/>
  <c r="G325" i="17"/>
  <c r="G324" i="17"/>
  <c r="G323" i="17"/>
  <c r="G322" i="17"/>
  <c r="G321" i="17"/>
  <c r="G320" i="17"/>
  <c r="G319" i="17"/>
  <c r="G318" i="17"/>
  <c r="G317" i="17"/>
  <c r="G316" i="17"/>
  <c r="G315" i="17"/>
  <c r="G314" i="17"/>
  <c r="G313" i="17"/>
  <c r="G312" i="17"/>
  <c r="G311" i="17"/>
  <c r="G310" i="17"/>
  <c r="G309" i="17"/>
  <c r="G308" i="17"/>
  <c r="G307" i="17"/>
  <c r="G306" i="17"/>
  <c r="G305" i="17"/>
  <c r="G304" i="17"/>
  <c r="G303" i="17"/>
  <c r="G302" i="17"/>
  <c r="G301" i="17"/>
  <c r="G300" i="17"/>
  <c r="G299" i="17"/>
  <c r="G298" i="17"/>
  <c r="G297" i="17"/>
  <c r="G296" i="17"/>
  <c r="G295" i="17"/>
  <c r="G294" i="17"/>
  <c r="G293" i="17"/>
  <c r="G292" i="17"/>
  <c r="G291" i="17"/>
  <c r="G290" i="17"/>
  <c r="G289" i="17"/>
  <c r="G288" i="17"/>
  <c r="G287" i="17"/>
  <c r="G286" i="17"/>
  <c r="G285" i="17"/>
  <c r="G284" i="17"/>
  <c r="G283" i="17"/>
  <c r="G336" i="17" s="1"/>
  <c r="G414" i="17" s="1"/>
  <c r="S282" i="17"/>
  <c r="S404" i="17" s="1"/>
  <c r="R282" i="17"/>
  <c r="R404" i="17" s="1"/>
  <c r="Q282" i="17"/>
  <c r="Q404" i="17" s="1"/>
  <c r="P282" i="17"/>
  <c r="P404" i="17" s="1"/>
  <c r="O282" i="17"/>
  <c r="O404" i="17" s="1"/>
  <c r="N282" i="17"/>
  <c r="N404" i="17" s="1"/>
  <c r="M282" i="17"/>
  <c r="M404" i="17" s="1"/>
  <c r="L282" i="17"/>
  <c r="K282" i="17"/>
  <c r="K404" i="17" s="1"/>
  <c r="J282" i="17"/>
  <c r="J404" i="17" s="1"/>
  <c r="I282" i="17"/>
  <c r="I404" i="17" s="1"/>
  <c r="H282" i="17"/>
  <c r="H404" i="17" s="1"/>
  <c r="G281" i="17"/>
  <c r="G280" i="17"/>
  <c r="G279" i="17"/>
  <c r="G278" i="17"/>
  <c r="G277" i="17"/>
  <c r="G276" i="17"/>
  <c r="G275" i="17"/>
  <c r="G274" i="17"/>
  <c r="G273" i="17"/>
  <c r="G272" i="17"/>
  <c r="G271" i="17"/>
  <c r="G270" i="17"/>
  <c r="G269" i="17"/>
  <c r="G268" i="17"/>
  <c r="G267" i="17"/>
  <c r="G266" i="17"/>
  <c r="G265" i="17"/>
  <c r="G264" i="17"/>
  <c r="G263" i="17"/>
  <c r="G262" i="17"/>
  <c r="G261" i="17"/>
  <c r="G260" i="17"/>
  <c r="G259" i="17"/>
  <c r="G258" i="17"/>
  <c r="G257" i="17"/>
  <c r="G256" i="17"/>
  <c r="G255" i="17"/>
  <c r="G254" i="17"/>
  <c r="G253" i="17"/>
  <c r="G252" i="17"/>
  <c r="G251" i="17"/>
  <c r="G250" i="17"/>
  <c r="G249" i="17"/>
  <c r="G248" i="17"/>
  <c r="G247" i="17"/>
  <c r="G246" i="17"/>
  <c r="G245" i="17"/>
  <c r="G244" i="17"/>
  <c r="G243" i="17"/>
  <c r="G242" i="17"/>
  <c r="G241" i="17"/>
  <c r="G240" i="17"/>
  <c r="G239" i="17"/>
  <c r="G238" i="17"/>
  <c r="G237" i="17"/>
  <c r="G236" i="17"/>
  <c r="G235" i="17"/>
  <c r="G234" i="17"/>
  <c r="G233" i="17"/>
  <c r="G232" i="17"/>
  <c r="G231" i="17"/>
  <c r="G230" i="17"/>
  <c r="G229" i="17"/>
  <c r="G282" i="17" s="1"/>
  <c r="G404" i="17" s="1"/>
  <c r="G411" i="17" s="1"/>
  <c r="H403" i="17" s="1"/>
  <c r="H411" i="17" s="1"/>
  <c r="I403" i="17" s="1"/>
  <c r="I411" i="17" s="1"/>
  <c r="J403" i="17" s="1"/>
  <c r="J411" i="17" s="1"/>
  <c r="K403" i="17" s="1"/>
  <c r="K411" i="17" s="1"/>
  <c r="L403" i="17" s="1"/>
  <c r="L411" i="17" s="1"/>
  <c r="M403" i="17" s="1"/>
  <c r="S228" i="17"/>
  <c r="S393" i="17" s="1"/>
  <c r="S400" i="17" s="1"/>
  <c r="R228" i="17"/>
  <c r="R393" i="17" s="1"/>
  <c r="R400" i="17" s="1"/>
  <c r="Q228" i="17"/>
  <c r="Q393" i="17" s="1"/>
  <c r="Q400" i="17" s="1"/>
  <c r="P228" i="17"/>
  <c r="P393" i="17" s="1"/>
  <c r="P400" i="17" s="1"/>
  <c r="O228" i="17"/>
  <c r="O393" i="17" s="1"/>
  <c r="O400" i="17" s="1"/>
  <c r="N228" i="17"/>
  <c r="N393" i="17" s="1"/>
  <c r="N400" i="17" s="1"/>
  <c r="M228" i="17"/>
  <c r="L228" i="17"/>
  <c r="K228" i="17"/>
  <c r="K393" i="17" s="1"/>
  <c r="K400" i="17" s="1"/>
  <c r="J228" i="17"/>
  <c r="J393" i="17" s="1"/>
  <c r="J400" i="17" s="1"/>
  <c r="I228" i="17"/>
  <c r="I393" i="17" s="1"/>
  <c r="I400" i="17" s="1"/>
  <c r="H228" i="17"/>
  <c r="H393" i="17" s="1"/>
  <c r="H400" i="17" s="1"/>
  <c r="G227" i="17"/>
  <c r="G226" i="17"/>
  <c r="G225" i="17"/>
  <c r="G224" i="17"/>
  <c r="G223" i="17"/>
  <c r="G222" i="17"/>
  <c r="G221" i="17"/>
  <c r="G220" i="17"/>
  <c r="G219" i="17"/>
  <c r="G218" i="17"/>
  <c r="G217" i="17"/>
  <c r="G216" i="17"/>
  <c r="G215" i="17"/>
  <c r="G214" i="17"/>
  <c r="G213" i="17"/>
  <c r="G212" i="17"/>
  <c r="G211" i="17"/>
  <c r="G210" i="17"/>
  <c r="G209" i="17"/>
  <c r="G208" i="17"/>
  <c r="G207" i="17"/>
  <c r="G206" i="17"/>
  <c r="G205" i="17"/>
  <c r="G204" i="17"/>
  <c r="G203" i="17"/>
  <c r="G202" i="17"/>
  <c r="G201" i="17"/>
  <c r="G200" i="17"/>
  <c r="G199" i="17"/>
  <c r="G198" i="17"/>
  <c r="G197" i="17"/>
  <c r="G196" i="17"/>
  <c r="G195" i="17"/>
  <c r="G194" i="17"/>
  <c r="G193" i="17"/>
  <c r="G192" i="17"/>
  <c r="G191" i="17"/>
  <c r="G190" i="17"/>
  <c r="G189" i="17"/>
  <c r="G188" i="17"/>
  <c r="G187" i="17"/>
  <c r="G186" i="17"/>
  <c r="G185" i="17"/>
  <c r="G184" i="17"/>
  <c r="G183" i="17"/>
  <c r="G182" i="17"/>
  <c r="G181" i="17"/>
  <c r="G180" i="17"/>
  <c r="G228" i="17" s="1"/>
  <c r="G393" i="17" s="1"/>
  <c r="G400" i="17" s="1"/>
  <c r="G179" i="17"/>
  <c r="G178" i="17"/>
  <c r="G177" i="17"/>
  <c r="G176" i="17"/>
  <c r="G175" i="17"/>
  <c r="G172" i="17"/>
  <c r="G171" i="17"/>
  <c r="G170" i="17"/>
  <c r="G169" i="17"/>
  <c r="G166" i="17"/>
  <c r="G165" i="17"/>
  <c r="G164" i="17"/>
  <c r="G163" i="17"/>
  <c r="G162" i="17"/>
  <c r="G161" i="17"/>
  <c r="G160" i="17"/>
  <c r="G159" i="17"/>
  <c r="G158" i="17"/>
  <c r="G157" i="17"/>
  <c r="G153" i="17"/>
  <c r="G152" i="17"/>
  <c r="G151" i="17"/>
  <c r="G150" i="17"/>
  <c r="G149" i="17"/>
  <c r="G148" i="17"/>
  <c r="G147" i="17"/>
  <c r="G146" i="17"/>
  <c r="G145" i="17"/>
  <c r="G144" i="17"/>
  <c r="G143" i="17"/>
  <c r="G142" i="17"/>
  <c r="G141" i="17"/>
  <c r="G136" i="17"/>
  <c r="G135" i="17"/>
  <c r="G134" i="17"/>
  <c r="G133" i="17"/>
  <c r="G132" i="17"/>
  <c r="G131" i="17"/>
  <c r="G130" i="17"/>
  <c r="G129" i="17"/>
  <c r="G128" i="17"/>
  <c r="G127" i="17"/>
  <c r="G126" i="17"/>
  <c r="S125" i="17"/>
  <c r="R125" i="17"/>
  <c r="Q125" i="17"/>
  <c r="P125" i="17"/>
  <c r="O125" i="17"/>
  <c r="N125" i="17"/>
  <c r="M125" i="17"/>
  <c r="L125" i="17"/>
  <c r="K125" i="17"/>
  <c r="J125" i="17"/>
  <c r="I125" i="17"/>
  <c r="H125" i="17"/>
  <c r="G119" i="17"/>
  <c r="G118" i="17"/>
  <c r="G117" i="17"/>
  <c r="G116" i="17"/>
  <c r="G115" i="17"/>
  <c r="G114" i="17"/>
  <c r="G113" i="17"/>
  <c r="G112" i="17"/>
  <c r="G111" i="17"/>
  <c r="G110" i="17"/>
  <c r="G109" i="17"/>
  <c r="G108" i="17"/>
  <c r="G107" i="17"/>
  <c r="G106" i="17"/>
  <c r="G105" i="17"/>
  <c r="G104" i="17"/>
  <c r="G103" i="17"/>
  <c r="G102" i="17"/>
  <c r="G101" i="17"/>
  <c r="G99" i="17"/>
  <c r="G98" i="17"/>
  <c r="G97" i="17"/>
  <c r="G96" i="17"/>
  <c r="G95" i="17"/>
  <c r="G94" i="17"/>
  <c r="G93" i="17"/>
  <c r="G92" i="17"/>
  <c r="G91" i="17"/>
  <c r="G90" i="17"/>
  <c r="G89" i="17"/>
  <c r="G88" i="17"/>
  <c r="G87" i="17"/>
  <c r="G86" i="17"/>
  <c r="T85" i="17"/>
  <c r="G85" i="17"/>
  <c r="G82" i="17"/>
  <c r="G81" i="17"/>
  <c r="G78" i="17"/>
  <c r="G77" i="17"/>
  <c r="G76" i="17"/>
  <c r="G75" i="17"/>
  <c r="G74" i="17"/>
  <c r="G73" i="17"/>
  <c r="G72" i="17"/>
  <c r="G71" i="17"/>
  <c r="G70" i="17"/>
  <c r="G69" i="17"/>
  <c r="G68" i="17"/>
  <c r="G67" i="17"/>
  <c r="G66" i="17"/>
  <c r="G65" i="17"/>
  <c r="G64" i="17"/>
  <c r="G63" i="17"/>
  <c r="G62" i="17"/>
  <c r="G61" i="17"/>
  <c r="G60" i="17"/>
  <c r="G125" i="17" s="1"/>
  <c r="G59" i="17"/>
  <c r="G58" i="17"/>
  <c r="G57" i="17"/>
  <c r="G56" i="17"/>
  <c r="G55" i="17"/>
  <c r="G54" i="17"/>
  <c r="G53" i="17"/>
  <c r="G52" i="17"/>
  <c r="S51" i="17"/>
  <c r="R51" i="17"/>
  <c r="Q51" i="17"/>
  <c r="P51" i="17"/>
  <c r="O51" i="17"/>
  <c r="N51" i="17"/>
  <c r="M51" i="17"/>
  <c r="L51" i="17"/>
  <c r="K51" i="17"/>
  <c r="J51" i="17"/>
  <c r="I51" i="17"/>
  <c r="H51" i="17"/>
  <c r="S50" i="17"/>
  <c r="R50" i="17"/>
  <c r="Q50" i="17"/>
  <c r="P50" i="17"/>
  <c r="O50" i="17"/>
  <c r="N50" i="17"/>
  <c r="M50" i="17"/>
  <c r="L50" i="17"/>
  <c r="K50" i="17"/>
  <c r="J50" i="17"/>
  <c r="I50" i="17"/>
  <c r="H50" i="17"/>
  <c r="G45" i="17"/>
  <c r="G44" i="17"/>
  <c r="G43" i="17"/>
  <c r="G42" i="17"/>
  <c r="G41" i="17"/>
  <c r="G51" i="17" s="1"/>
  <c r="G40" i="17"/>
  <c r="G39" i="17"/>
  <c r="G38" i="17"/>
  <c r="G37" i="17"/>
  <c r="G36" i="17"/>
  <c r="G35" i="17"/>
  <c r="G34" i="17"/>
  <c r="S33" i="17"/>
  <c r="R33" i="17"/>
  <c r="Q33" i="17"/>
  <c r="P33" i="17"/>
  <c r="O33" i="17"/>
  <c r="N33" i="17"/>
  <c r="M33" i="17"/>
  <c r="L33" i="17"/>
  <c r="K33" i="17"/>
  <c r="J33" i="17"/>
  <c r="I33" i="17"/>
  <c r="H33" i="17"/>
  <c r="G29" i="17"/>
  <c r="G28" i="17"/>
  <c r="G27" i="17"/>
  <c r="G26" i="17"/>
  <c r="G25" i="17"/>
  <c r="G22" i="17"/>
  <c r="G21" i="17"/>
  <c r="G50" i="17" s="1"/>
  <c r="G20" i="17"/>
  <c r="G33" i="17" s="1"/>
  <c r="G19" i="17"/>
  <c r="G18" i="17"/>
  <c r="G17" i="17"/>
  <c r="G16" i="17"/>
  <c r="G15" i="17"/>
  <c r="G14" i="17"/>
  <c r="G13" i="17"/>
  <c r="G12" i="17"/>
  <c r="L430" i="17" l="1"/>
  <c r="M424" i="17" s="1"/>
  <c r="M430" i="17" s="1"/>
  <c r="N424" i="17" s="1"/>
  <c r="N430" i="17" s="1"/>
  <c r="O424" i="17" s="1"/>
  <c r="O430" i="17" s="1"/>
  <c r="P424" i="17" s="1"/>
  <c r="P430" i="17" s="1"/>
  <c r="Q424" i="17" s="1"/>
  <c r="Q430" i="17" s="1"/>
  <c r="R424" i="17" s="1"/>
  <c r="R430" i="17" s="1"/>
  <c r="S424" i="17" s="1"/>
  <c r="S430" i="17" s="1"/>
  <c r="M411" i="17"/>
  <c r="N403" i="17" s="1"/>
  <c r="N411" i="17" s="1"/>
  <c r="O403" i="17" s="1"/>
  <c r="O411" i="17" s="1"/>
  <c r="P403" i="17" s="1"/>
  <c r="P411" i="17" s="1"/>
  <c r="Q403" i="17" s="1"/>
  <c r="Q411" i="17" s="1"/>
  <c r="R403" i="17" s="1"/>
  <c r="R411" i="17" s="1"/>
  <c r="S403" i="17" s="1"/>
  <c r="S411" i="17" s="1"/>
  <c r="G421" i="17"/>
  <c r="H413" i="17" s="1"/>
  <c r="H421" i="17" s="1"/>
  <c r="I413" i="17" s="1"/>
  <c r="I421" i="17" s="1"/>
  <c r="J413" i="17" s="1"/>
  <c r="J421" i="17" s="1"/>
  <c r="K413" i="17" s="1"/>
  <c r="K421" i="17" s="1"/>
  <c r="L413" i="17" s="1"/>
  <c r="L421" i="17" s="1"/>
  <c r="M413" i="17" s="1"/>
  <c r="M421" i="17" s="1"/>
  <c r="N413" i="17" s="1"/>
  <c r="N421" i="17" s="1"/>
  <c r="O413" i="17" s="1"/>
  <c r="O421" i="17" s="1"/>
  <c r="P413" i="17" s="1"/>
  <c r="P421" i="17" s="1"/>
  <c r="Q413" i="17" s="1"/>
  <c r="Q421" i="17" s="1"/>
  <c r="R413" i="17" s="1"/>
  <c r="R421" i="17" s="1"/>
  <c r="S413" i="17" s="1"/>
  <c r="S421" i="17" s="1"/>
  <c r="G470" i="16" l="1"/>
  <c r="G469" i="16"/>
  <c r="G468" i="16"/>
  <c r="G467" i="16"/>
  <c r="G466" i="16"/>
  <c r="G465" i="16"/>
  <c r="G464" i="16"/>
  <c r="G463" i="16"/>
  <c r="G462" i="16"/>
  <c r="G461" i="16"/>
  <c r="G460" i="16"/>
  <c r="G459" i="16"/>
  <c r="G458" i="16"/>
  <c r="G457" i="16"/>
  <c r="G456" i="16"/>
  <c r="G454" i="16"/>
  <c r="G453" i="16"/>
  <c r="G452" i="16"/>
  <c r="G451" i="16"/>
  <c r="G450" i="16"/>
  <c r="G449" i="16"/>
  <c r="G448" i="16"/>
  <c r="G447" i="16"/>
  <c r="G446" i="16"/>
  <c r="G445" i="16"/>
  <c r="G444" i="16"/>
  <c r="G443" i="16"/>
  <c r="G442" i="16"/>
  <c r="G440" i="16"/>
  <c r="G439" i="16"/>
  <c r="G437" i="16"/>
  <c r="G436" i="16"/>
  <c r="G435" i="16"/>
  <c r="G434" i="16"/>
  <c r="G433" i="16"/>
  <c r="G432" i="16"/>
  <c r="G429" i="16"/>
  <c r="G428" i="16"/>
  <c r="G427" i="16"/>
  <c r="G426" i="16" s="1"/>
  <c r="S426" i="16"/>
  <c r="R426" i="16"/>
  <c r="Q426" i="16"/>
  <c r="P426" i="16"/>
  <c r="O426" i="16"/>
  <c r="N426" i="16"/>
  <c r="M426" i="16"/>
  <c r="L426" i="16"/>
  <c r="K426" i="16"/>
  <c r="J426" i="16"/>
  <c r="I426" i="16"/>
  <c r="H426" i="16"/>
  <c r="R425" i="16"/>
  <c r="N425" i="16"/>
  <c r="J425" i="16"/>
  <c r="G420" i="16"/>
  <c r="G419" i="16"/>
  <c r="G418" i="16"/>
  <c r="S417" i="16"/>
  <c r="R417" i="16"/>
  <c r="Q417" i="16"/>
  <c r="P417" i="16"/>
  <c r="O417" i="16"/>
  <c r="N417" i="16"/>
  <c r="M417" i="16"/>
  <c r="L417" i="16"/>
  <c r="K417" i="16"/>
  <c r="J417" i="16"/>
  <c r="I417" i="16"/>
  <c r="H417" i="16"/>
  <c r="G417" i="16"/>
  <c r="S416" i="16"/>
  <c r="R416" i="16"/>
  <c r="Q416" i="16"/>
  <c r="P416" i="16"/>
  <c r="O416" i="16"/>
  <c r="N416" i="16"/>
  <c r="M416" i="16"/>
  <c r="L416" i="16"/>
  <c r="K416" i="16"/>
  <c r="J416" i="16"/>
  <c r="I416" i="16"/>
  <c r="H416" i="16"/>
  <c r="S415" i="16"/>
  <c r="R415" i="16"/>
  <c r="Q415" i="16"/>
  <c r="P415" i="16"/>
  <c r="O415" i="16"/>
  <c r="N415" i="16"/>
  <c r="M415" i="16"/>
  <c r="L415" i="16"/>
  <c r="K415" i="16"/>
  <c r="J415" i="16"/>
  <c r="I415" i="16"/>
  <c r="H415" i="16"/>
  <c r="S414" i="16"/>
  <c r="R414" i="16"/>
  <c r="N414" i="16"/>
  <c r="K414" i="16"/>
  <c r="J414" i="16"/>
  <c r="G410" i="16"/>
  <c r="G409" i="16"/>
  <c r="G408" i="16"/>
  <c r="G416" i="16" s="1"/>
  <c r="G407" i="16"/>
  <c r="G406" i="16" s="1"/>
  <c r="S406" i="16"/>
  <c r="R406" i="16"/>
  <c r="Q406" i="16"/>
  <c r="P406" i="16"/>
  <c r="O406" i="16"/>
  <c r="N406" i="16"/>
  <c r="M406" i="16"/>
  <c r="L406" i="16"/>
  <c r="K406" i="16"/>
  <c r="J406" i="16"/>
  <c r="I406" i="16"/>
  <c r="H406" i="16"/>
  <c r="S405" i="16"/>
  <c r="R405" i="16"/>
  <c r="Q405" i="16"/>
  <c r="P405" i="16"/>
  <c r="O405" i="16"/>
  <c r="N405" i="16"/>
  <c r="M405" i="16"/>
  <c r="L405" i="16"/>
  <c r="K405" i="16"/>
  <c r="J405" i="16"/>
  <c r="I405" i="16"/>
  <c r="H405" i="16"/>
  <c r="R404" i="16"/>
  <c r="O404" i="16"/>
  <c r="J404" i="16"/>
  <c r="G399" i="16"/>
  <c r="G398" i="16"/>
  <c r="G397" i="16"/>
  <c r="G396" i="16"/>
  <c r="G415" i="16" s="1"/>
  <c r="G395" i="16"/>
  <c r="G405" i="16" s="1"/>
  <c r="S394" i="16"/>
  <c r="R394" i="16"/>
  <c r="Q394" i="16"/>
  <c r="P394" i="16"/>
  <c r="O394" i="16"/>
  <c r="N394" i="16"/>
  <c r="M394" i="16"/>
  <c r="L394" i="16"/>
  <c r="K394" i="16"/>
  <c r="J394" i="16"/>
  <c r="I394" i="16"/>
  <c r="H394" i="16"/>
  <c r="R393" i="16"/>
  <c r="R400" i="16" s="1"/>
  <c r="J393" i="16"/>
  <c r="J400" i="16" s="1"/>
  <c r="S390" i="16"/>
  <c r="S425" i="16" s="1"/>
  <c r="R390" i="16"/>
  <c r="Q390" i="16"/>
  <c r="Q425" i="16" s="1"/>
  <c r="P390" i="16"/>
  <c r="P425" i="16" s="1"/>
  <c r="O390" i="16"/>
  <c r="O425" i="16" s="1"/>
  <c r="N390" i="16"/>
  <c r="M390" i="16"/>
  <c r="M425" i="16" s="1"/>
  <c r="L390" i="16"/>
  <c r="L425" i="16" s="1"/>
  <c r="K390" i="16"/>
  <c r="K425" i="16" s="1"/>
  <c r="J390" i="16"/>
  <c r="I390" i="16"/>
  <c r="I425" i="16" s="1"/>
  <c r="H390" i="16"/>
  <c r="H425" i="16" s="1"/>
  <c r="G390" i="16"/>
  <c r="G425" i="16" s="1"/>
  <c r="S336" i="16"/>
  <c r="R336" i="16"/>
  <c r="Q336" i="16"/>
  <c r="Q414" i="16" s="1"/>
  <c r="P336" i="16"/>
  <c r="P414" i="16" s="1"/>
  <c r="O336" i="16"/>
  <c r="O414" i="16" s="1"/>
  <c r="N336" i="16"/>
  <c r="M336" i="16"/>
  <c r="M414" i="16" s="1"/>
  <c r="L336" i="16"/>
  <c r="L414" i="16" s="1"/>
  <c r="K336" i="16"/>
  <c r="J336" i="16"/>
  <c r="I336" i="16"/>
  <c r="I414" i="16" s="1"/>
  <c r="H336" i="16"/>
  <c r="H414" i="16" s="1"/>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336" i="16" s="1"/>
  <c r="G414" i="16" s="1"/>
  <c r="G421" i="16" s="1"/>
  <c r="H413" i="16" s="1"/>
  <c r="H421" i="16" s="1"/>
  <c r="I413" i="16" s="1"/>
  <c r="I421" i="16" s="1"/>
  <c r="J413" i="16" s="1"/>
  <c r="J421" i="16" s="1"/>
  <c r="K413" i="16" s="1"/>
  <c r="K421" i="16" s="1"/>
  <c r="L413" i="16" s="1"/>
  <c r="L421" i="16" s="1"/>
  <c r="M413" i="16" s="1"/>
  <c r="M421" i="16" s="1"/>
  <c r="N413" i="16" s="1"/>
  <c r="N421" i="16" s="1"/>
  <c r="O413" i="16" s="1"/>
  <c r="O421" i="16" s="1"/>
  <c r="P413" i="16" s="1"/>
  <c r="P421" i="16" s="1"/>
  <c r="Q413" i="16" s="1"/>
  <c r="Q421" i="16" s="1"/>
  <c r="R413" i="16" s="1"/>
  <c r="R421" i="16" s="1"/>
  <c r="S413" i="16" s="1"/>
  <c r="S421" i="16" s="1"/>
  <c r="S282" i="16"/>
  <c r="S404" i="16" s="1"/>
  <c r="R282" i="16"/>
  <c r="Q282" i="16"/>
  <c r="Q404" i="16" s="1"/>
  <c r="P282" i="16"/>
  <c r="P404" i="16" s="1"/>
  <c r="O282" i="16"/>
  <c r="N282" i="16"/>
  <c r="N404" i="16" s="1"/>
  <c r="M282" i="16"/>
  <c r="M404" i="16" s="1"/>
  <c r="L282" i="16"/>
  <c r="L404" i="16" s="1"/>
  <c r="K282" i="16"/>
  <c r="K404" i="16" s="1"/>
  <c r="J282" i="16"/>
  <c r="I282" i="16"/>
  <c r="I404" i="16" s="1"/>
  <c r="H282" i="16"/>
  <c r="H404" i="16" s="1"/>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1" i="16"/>
  <c r="G240" i="16"/>
  <c r="G239" i="16"/>
  <c r="G238" i="16"/>
  <c r="G237" i="16"/>
  <c r="G236" i="16"/>
  <c r="G235" i="16"/>
  <c r="G234" i="16"/>
  <c r="G233" i="16"/>
  <c r="G232" i="16"/>
  <c r="G231" i="16"/>
  <c r="G230" i="16"/>
  <c r="G229" i="16"/>
  <c r="G282" i="16" s="1"/>
  <c r="G404" i="16" s="1"/>
  <c r="S228" i="16"/>
  <c r="S393" i="16" s="1"/>
  <c r="S400" i="16" s="1"/>
  <c r="R228" i="16"/>
  <c r="Q228" i="16"/>
  <c r="Q393" i="16" s="1"/>
  <c r="Q400" i="16" s="1"/>
  <c r="P228" i="16"/>
  <c r="P393" i="16" s="1"/>
  <c r="P400" i="16" s="1"/>
  <c r="O228" i="16"/>
  <c r="O393" i="16" s="1"/>
  <c r="O400" i="16" s="1"/>
  <c r="N228" i="16"/>
  <c r="N393" i="16" s="1"/>
  <c r="N400" i="16" s="1"/>
  <c r="M228" i="16"/>
  <c r="M393" i="16" s="1"/>
  <c r="M400" i="16" s="1"/>
  <c r="L228" i="16"/>
  <c r="L393" i="16" s="1"/>
  <c r="L400" i="16" s="1"/>
  <c r="K228" i="16"/>
  <c r="K393" i="16" s="1"/>
  <c r="K400" i="16" s="1"/>
  <c r="J228" i="16"/>
  <c r="I228" i="16"/>
  <c r="I393" i="16" s="1"/>
  <c r="I400" i="16" s="1"/>
  <c r="H228" i="16"/>
  <c r="H393" i="16" s="1"/>
  <c r="H400" i="16" s="1"/>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228" i="16" s="1"/>
  <c r="G393" i="16" s="1"/>
  <c r="G172" i="16"/>
  <c r="G171" i="16"/>
  <c r="G170" i="16"/>
  <c r="G169" i="16"/>
  <c r="G166" i="16"/>
  <c r="G165" i="16"/>
  <c r="G164" i="16"/>
  <c r="G163" i="16"/>
  <c r="G162" i="16"/>
  <c r="G161" i="16"/>
  <c r="G160" i="16"/>
  <c r="G159" i="16"/>
  <c r="G158" i="16"/>
  <c r="G157" i="16"/>
  <c r="G153" i="16"/>
  <c r="G152" i="16"/>
  <c r="G151" i="16"/>
  <c r="G150" i="16"/>
  <c r="G149" i="16"/>
  <c r="G148" i="16"/>
  <c r="G147" i="16"/>
  <c r="G146" i="16"/>
  <c r="G145" i="16"/>
  <c r="G144" i="16"/>
  <c r="G143" i="16"/>
  <c r="G142" i="16"/>
  <c r="G141" i="16"/>
  <c r="G136" i="16"/>
  <c r="G135" i="16"/>
  <c r="G134" i="16"/>
  <c r="G133" i="16"/>
  <c r="G132" i="16"/>
  <c r="G131" i="16"/>
  <c r="G130" i="16"/>
  <c r="G129" i="16"/>
  <c r="G126" i="16"/>
  <c r="S125" i="16"/>
  <c r="R125" i="16"/>
  <c r="Q125" i="16"/>
  <c r="P125" i="16"/>
  <c r="O125" i="16"/>
  <c r="N125" i="16"/>
  <c r="M125" i="16"/>
  <c r="L125" i="16"/>
  <c r="K125" i="16"/>
  <c r="J125" i="16"/>
  <c r="I125" i="16"/>
  <c r="H125" i="16"/>
  <c r="G119" i="16"/>
  <c r="G118" i="16"/>
  <c r="G117" i="16"/>
  <c r="G116" i="16"/>
  <c r="G115" i="16"/>
  <c r="G114" i="16"/>
  <c r="G113" i="16"/>
  <c r="G112" i="16"/>
  <c r="G111" i="16"/>
  <c r="G110" i="16"/>
  <c r="G109" i="16"/>
  <c r="G108" i="16"/>
  <c r="G107" i="16"/>
  <c r="G106" i="16"/>
  <c r="G105" i="16"/>
  <c r="G104" i="16"/>
  <c r="G103" i="16"/>
  <c r="G102" i="16"/>
  <c r="G101" i="16"/>
  <c r="G99" i="16"/>
  <c r="G98" i="16"/>
  <c r="G97" i="16"/>
  <c r="G96" i="16"/>
  <c r="G95" i="16"/>
  <c r="G94" i="16"/>
  <c r="G93" i="16"/>
  <c r="G92" i="16"/>
  <c r="G91" i="16"/>
  <c r="G90" i="16"/>
  <c r="G89" i="16"/>
  <c r="G88" i="16"/>
  <c r="G87" i="16"/>
  <c r="G86" i="16"/>
  <c r="T85" i="16"/>
  <c r="G85" i="16"/>
  <c r="G82" i="16"/>
  <c r="G81" i="16"/>
  <c r="G78" i="16"/>
  <c r="G77" i="16"/>
  <c r="G76" i="16"/>
  <c r="G75" i="16"/>
  <c r="G74" i="16"/>
  <c r="G73" i="16"/>
  <c r="G72" i="16"/>
  <c r="G71" i="16"/>
  <c r="G70" i="16"/>
  <c r="G69" i="16"/>
  <c r="G68" i="16"/>
  <c r="G65" i="16"/>
  <c r="G64" i="16"/>
  <c r="G63" i="16"/>
  <c r="G62" i="16"/>
  <c r="G60" i="16"/>
  <c r="G59" i="16"/>
  <c r="G58" i="16"/>
  <c r="G57" i="16"/>
  <c r="G56" i="16"/>
  <c r="G54" i="16"/>
  <c r="G53" i="16"/>
  <c r="S51" i="16"/>
  <c r="R51" i="16"/>
  <c r="Q51" i="16"/>
  <c r="P51" i="16"/>
  <c r="O51" i="16"/>
  <c r="N51" i="16"/>
  <c r="M51" i="16"/>
  <c r="L51" i="16"/>
  <c r="K51" i="16"/>
  <c r="J51" i="16"/>
  <c r="I51" i="16"/>
  <c r="H51" i="16"/>
  <c r="G51" i="16"/>
  <c r="S50" i="16"/>
  <c r="R50" i="16"/>
  <c r="Q50" i="16"/>
  <c r="P50" i="16"/>
  <c r="O50" i="16"/>
  <c r="N50" i="16"/>
  <c r="M50" i="16"/>
  <c r="L50" i="16"/>
  <c r="K50" i="16"/>
  <c r="J50" i="16"/>
  <c r="I50" i="16"/>
  <c r="H50" i="16"/>
  <c r="G50" i="16"/>
  <c r="G45" i="16"/>
  <c r="G44" i="16"/>
  <c r="G43" i="16"/>
  <c r="G42" i="16"/>
  <c r="G40" i="16"/>
  <c r="G38" i="16"/>
  <c r="G34" i="16"/>
  <c r="G29" i="16"/>
  <c r="G28" i="16"/>
  <c r="G27" i="16"/>
  <c r="G26" i="16"/>
  <c r="G25" i="16"/>
  <c r="G22" i="16"/>
  <c r="G125" i="16" s="1"/>
  <c r="G21" i="16"/>
  <c r="G20" i="16"/>
  <c r="G19" i="16"/>
  <c r="G18" i="16"/>
  <c r="M15" i="16"/>
  <c r="G15" i="16" s="1"/>
  <c r="G13" i="16"/>
  <c r="G400" i="16" l="1"/>
  <c r="G411" i="16"/>
  <c r="H403" i="16" s="1"/>
  <c r="H411" i="16" s="1"/>
  <c r="I403" i="16" s="1"/>
  <c r="I411" i="16" s="1"/>
  <c r="J403" i="16" s="1"/>
  <c r="J411" i="16" s="1"/>
  <c r="K403" i="16" s="1"/>
  <c r="K411" i="16" s="1"/>
  <c r="L403" i="16" s="1"/>
  <c r="L411" i="16" s="1"/>
  <c r="M403" i="16" s="1"/>
  <c r="M411" i="16" s="1"/>
  <c r="N403" i="16" s="1"/>
  <c r="N411" i="16" s="1"/>
  <c r="O403" i="16" s="1"/>
  <c r="O411" i="16" s="1"/>
  <c r="P403" i="16" s="1"/>
  <c r="P411" i="16" s="1"/>
  <c r="Q403" i="16" s="1"/>
  <c r="Q411" i="16" s="1"/>
  <c r="R403" i="16" s="1"/>
  <c r="R411" i="16" s="1"/>
  <c r="S403" i="16" s="1"/>
  <c r="S411" i="16" s="1"/>
  <c r="G430" i="16"/>
  <c r="H424" i="16" s="1"/>
  <c r="H430" i="16" s="1"/>
  <c r="I424" i="16" s="1"/>
  <c r="I430" i="16" s="1"/>
  <c r="J424" i="16" s="1"/>
  <c r="J430" i="16" s="1"/>
  <c r="K424" i="16" s="1"/>
  <c r="K430" i="16" s="1"/>
  <c r="L424" i="16" s="1"/>
  <c r="L430" i="16" s="1"/>
  <c r="M424" i="16" s="1"/>
  <c r="M430" i="16" s="1"/>
  <c r="N424" i="16" s="1"/>
  <c r="N430" i="16" s="1"/>
  <c r="O424" i="16" s="1"/>
  <c r="O430" i="16" s="1"/>
  <c r="P424" i="16" s="1"/>
  <c r="P430" i="16" s="1"/>
  <c r="Q424" i="16" s="1"/>
  <c r="Q430" i="16" s="1"/>
  <c r="R424" i="16" s="1"/>
  <c r="R430" i="16" s="1"/>
  <c r="S424" i="16" s="1"/>
  <c r="S430" i="16" s="1"/>
  <c r="G394" i="16"/>
  <c r="G470" i="15" l="1"/>
  <c r="G469" i="15"/>
  <c r="G468" i="15"/>
  <c r="G467" i="15"/>
  <c r="G466" i="15"/>
  <c r="G465" i="15"/>
  <c r="G464" i="15"/>
  <c r="G463" i="15"/>
  <c r="G462" i="15"/>
  <c r="G461" i="15"/>
  <c r="G460" i="15"/>
  <c r="G459" i="15"/>
  <c r="G458" i="15"/>
  <c r="G457" i="15"/>
  <c r="G456"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29" i="15"/>
  <c r="G428" i="15"/>
  <c r="G426" i="15" s="1"/>
  <c r="G427" i="15"/>
  <c r="S426" i="15"/>
  <c r="R426" i="15"/>
  <c r="Q426" i="15"/>
  <c r="P426" i="15"/>
  <c r="O426" i="15"/>
  <c r="N426" i="15"/>
  <c r="M426" i="15"/>
  <c r="L426" i="15"/>
  <c r="K426" i="15"/>
  <c r="J426" i="15"/>
  <c r="I426" i="15"/>
  <c r="H426" i="15"/>
  <c r="O425" i="15"/>
  <c r="G420" i="15"/>
  <c r="G419" i="15"/>
  <c r="G418" i="15"/>
  <c r="S417" i="15"/>
  <c r="R417" i="15"/>
  <c r="Q417" i="15"/>
  <c r="P417" i="15"/>
  <c r="O417" i="15"/>
  <c r="N417" i="15"/>
  <c r="M417" i="15"/>
  <c r="L417" i="15"/>
  <c r="K417" i="15"/>
  <c r="J417" i="15"/>
  <c r="I417" i="15"/>
  <c r="H417" i="15"/>
  <c r="G417" i="15"/>
  <c r="S416" i="15"/>
  <c r="R416" i="15"/>
  <c r="Q416" i="15"/>
  <c r="P416" i="15"/>
  <c r="O416" i="15"/>
  <c r="N416" i="15"/>
  <c r="M416" i="15"/>
  <c r="L416" i="15"/>
  <c r="K416" i="15"/>
  <c r="J416" i="15"/>
  <c r="I416" i="15"/>
  <c r="H416" i="15"/>
  <c r="S415" i="15"/>
  <c r="R415" i="15"/>
  <c r="Q415" i="15"/>
  <c r="P415" i="15"/>
  <c r="O415" i="15"/>
  <c r="N415" i="15"/>
  <c r="M415" i="15"/>
  <c r="L415" i="15"/>
  <c r="K415" i="15"/>
  <c r="J415" i="15"/>
  <c r="I415" i="15"/>
  <c r="H415" i="15"/>
  <c r="O414" i="15"/>
  <c r="G410" i="15"/>
  <c r="G409" i="15"/>
  <c r="G408" i="15"/>
  <c r="G416" i="15" s="1"/>
  <c r="G407" i="15"/>
  <c r="G406" i="15" s="1"/>
  <c r="S406" i="15"/>
  <c r="R406" i="15"/>
  <c r="Q406" i="15"/>
  <c r="P406" i="15"/>
  <c r="O406" i="15"/>
  <c r="N406" i="15"/>
  <c r="M406" i="15"/>
  <c r="L406" i="15"/>
  <c r="K406" i="15"/>
  <c r="J406" i="15"/>
  <c r="I406" i="15"/>
  <c r="H406" i="15"/>
  <c r="S405" i="15"/>
  <c r="R405" i="15"/>
  <c r="Q405" i="15"/>
  <c r="P405" i="15"/>
  <c r="O405" i="15"/>
  <c r="N405" i="15"/>
  <c r="M405" i="15"/>
  <c r="L405" i="15"/>
  <c r="K405" i="15"/>
  <c r="J405" i="15"/>
  <c r="I405" i="15"/>
  <c r="H405" i="15"/>
  <c r="S404" i="15"/>
  <c r="K404" i="15"/>
  <c r="G399" i="15"/>
  <c r="G398" i="15"/>
  <c r="G397" i="15"/>
  <c r="G396" i="15"/>
  <c r="G415" i="15" s="1"/>
  <c r="G395" i="15"/>
  <c r="G405" i="15" s="1"/>
  <c r="S394" i="15"/>
  <c r="R394" i="15"/>
  <c r="Q394" i="15"/>
  <c r="P394" i="15"/>
  <c r="O394" i="15"/>
  <c r="N394" i="15"/>
  <c r="M394" i="15"/>
  <c r="L394" i="15"/>
  <c r="K394" i="15"/>
  <c r="J394" i="15"/>
  <c r="I394" i="15"/>
  <c r="H394" i="15"/>
  <c r="S393" i="15"/>
  <c r="S400" i="15" s="1"/>
  <c r="K393" i="15"/>
  <c r="K400" i="15" s="1"/>
  <c r="S390" i="15"/>
  <c r="S425" i="15" s="1"/>
  <c r="R390" i="15"/>
  <c r="R425" i="15" s="1"/>
  <c r="Q390" i="15"/>
  <c r="Q425" i="15" s="1"/>
  <c r="P390" i="15"/>
  <c r="P425" i="15" s="1"/>
  <c r="O390" i="15"/>
  <c r="N390" i="15"/>
  <c r="N425" i="15" s="1"/>
  <c r="M390" i="15"/>
  <c r="M425" i="15" s="1"/>
  <c r="L390" i="15"/>
  <c r="L425" i="15" s="1"/>
  <c r="K390" i="15"/>
  <c r="K425" i="15" s="1"/>
  <c r="J390" i="15"/>
  <c r="J425" i="15" s="1"/>
  <c r="I390" i="15"/>
  <c r="I425" i="15" s="1"/>
  <c r="H390" i="15"/>
  <c r="H425" i="15" s="1"/>
  <c r="G389" i="15"/>
  <c r="G388" i="15"/>
  <c r="G387" i="15"/>
  <c r="G386" i="15"/>
  <c r="G385" i="15"/>
  <c r="G384" i="15"/>
  <c r="G383" i="15"/>
  <c r="G382" i="15"/>
  <c r="G381" i="15"/>
  <c r="G380" i="15"/>
  <c r="G379" i="15"/>
  <c r="G378" i="15"/>
  <c r="G377" i="15"/>
  <c r="G376" i="15"/>
  <c r="G375" i="15"/>
  <c r="G374" i="15"/>
  <c r="G373" i="15"/>
  <c r="G372" i="15"/>
  <c r="G371" i="15"/>
  <c r="G370" i="15"/>
  <c r="G369" i="15"/>
  <c r="G368" i="15"/>
  <c r="G367" i="15"/>
  <c r="G366" i="15"/>
  <c r="G365" i="15"/>
  <c r="G364" i="15"/>
  <c r="G363" i="15"/>
  <c r="G362" i="15"/>
  <c r="G361" i="15"/>
  <c r="G360" i="15"/>
  <c r="G359" i="15"/>
  <c r="G358" i="15"/>
  <c r="G357" i="15"/>
  <c r="G356" i="15"/>
  <c r="G355" i="15"/>
  <c r="G354" i="15"/>
  <c r="G353" i="15"/>
  <c r="G352" i="15"/>
  <c r="G351" i="15"/>
  <c r="G350" i="15"/>
  <c r="G349" i="15"/>
  <c r="G348" i="15"/>
  <c r="G347" i="15"/>
  <c r="G346" i="15"/>
  <c r="G345" i="15"/>
  <c r="G344" i="15"/>
  <c r="G343" i="15"/>
  <c r="G342" i="15"/>
  <c r="G341" i="15"/>
  <c r="G340" i="15"/>
  <c r="G339" i="15"/>
  <c r="G338" i="15"/>
  <c r="G337" i="15"/>
  <c r="G390" i="15" s="1"/>
  <c r="G425" i="15" s="1"/>
  <c r="G430" i="15" s="1"/>
  <c r="H424" i="15" s="1"/>
  <c r="H430" i="15" s="1"/>
  <c r="I424" i="15" s="1"/>
  <c r="I430" i="15" s="1"/>
  <c r="J424" i="15" s="1"/>
  <c r="J430" i="15" s="1"/>
  <c r="K424" i="15" s="1"/>
  <c r="K430" i="15" s="1"/>
  <c r="L424" i="15" s="1"/>
  <c r="L430" i="15" s="1"/>
  <c r="M424" i="15" s="1"/>
  <c r="M430" i="15" s="1"/>
  <c r="N424" i="15" s="1"/>
  <c r="N430" i="15" s="1"/>
  <c r="O424" i="15" s="1"/>
  <c r="O430" i="15" s="1"/>
  <c r="P424" i="15" s="1"/>
  <c r="P430" i="15" s="1"/>
  <c r="Q424" i="15" s="1"/>
  <c r="Q430" i="15" s="1"/>
  <c r="R424" i="15" s="1"/>
  <c r="R430" i="15" s="1"/>
  <c r="S424" i="15" s="1"/>
  <c r="S430" i="15" s="1"/>
  <c r="S336" i="15"/>
  <c r="S414" i="15" s="1"/>
  <c r="R336" i="15"/>
  <c r="R414" i="15" s="1"/>
  <c r="Q336" i="15"/>
  <c r="Q414" i="15" s="1"/>
  <c r="P336" i="15"/>
  <c r="P414" i="15" s="1"/>
  <c r="O336" i="15"/>
  <c r="N336" i="15"/>
  <c r="N414" i="15" s="1"/>
  <c r="M336" i="15"/>
  <c r="M414" i="15" s="1"/>
  <c r="L336" i="15"/>
  <c r="L414" i="15" s="1"/>
  <c r="K336" i="15"/>
  <c r="K414" i="15" s="1"/>
  <c r="J336" i="15"/>
  <c r="J414" i="15" s="1"/>
  <c r="I336" i="15"/>
  <c r="I414" i="15" s="1"/>
  <c r="H336" i="15"/>
  <c r="H414" i="15" s="1"/>
  <c r="G335" i="15"/>
  <c r="G334" i="15"/>
  <c r="G333" i="15"/>
  <c r="G332" i="15"/>
  <c r="G331" i="15"/>
  <c r="G330" i="15"/>
  <c r="G329" i="15"/>
  <c r="G328" i="15"/>
  <c r="G327" i="15"/>
  <c r="G326" i="15"/>
  <c r="G325" i="15"/>
  <c r="G324" i="15"/>
  <c r="G323" i="15"/>
  <c r="G322" i="15"/>
  <c r="G321" i="15"/>
  <c r="G320" i="15"/>
  <c r="G319" i="15"/>
  <c r="G318" i="15"/>
  <c r="G317" i="15"/>
  <c r="G316" i="15"/>
  <c r="G315" i="15"/>
  <c r="G314" i="15"/>
  <c r="G313" i="15"/>
  <c r="G312" i="15"/>
  <c r="G311" i="15"/>
  <c r="G310" i="15"/>
  <c r="G309" i="15"/>
  <c r="G308" i="15"/>
  <c r="G307" i="15"/>
  <c r="G306" i="15"/>
  <c r="G305" i="15"/>
  <c r="G304" i="15"/>
  <c r="G303" i="15"/>
  <c r="G302" i="15"/>
  <c r="G301" i="15"/>
  <c r="G300" i="15"/>
  <c r="G299" i="15"/>
  <c r="G298" i="15"/>
  <c r="G297" i="15"/>
  <c r="G296" i="15"/>
  <c r="G295" i="15"/>
  <c r="G294" i="15"/>
  <c r="G293" i="15"/>
  <c r="G292" i="15"/>
  <c r="G291" i="15"/>
  <c r="G290" i="15"/>
  <c r="G289" i="15"/>
  <c r="G288" i="15"/>
  <c r="G287" i="15"/>
  <c r="G286" i="15"/>
  <c r="G285" i="15"/>
  <c r="G284" i="15"/>
  <c r="G283" i="15"/>
  <c r="G336" i="15" s="1"/>
  <c r="G414" i="15" s="1"/>
  <c r="S282" i="15"/>
  <c r="R282" i="15"/>
  <c r="R404" i="15" s="1"/>
  <c r="Q282" i="15"/>
  <c r="Q404" i="15" s="1"/>
  <c r="P282" i="15"/>
  <c r="P404" i="15" s="1"/>
  <c r="O282" i="15"/>
  <c r="O404" i="15" s="1"/>
  <c r="N282" i="15"/>
  <c r="N404" i="15" s="1"/>
  <c r="M282" i="15"/>
  <c r="M404" i="15" s="1"/>
  <c r="L282" i="15"/>
  <c r="L404" i="15" s="1"/>
  <c r="K282" i="15"/>
  <c r="J282" i="15"/>
  <c r="J404" i="15" s="1"/>
  <c r="I282" i="15"/>
  <c r="I404" i="15" s="1"/>
  <c r="H282" i="15"/>
  <c r="H404" i="15" s="1"/>
  <c r="G281" i="15"/>
  <c r="G280" i="15"/>
  <c r="G279" i="15"/>
  <c r="G278" i="15"/>
  <c r="G277" i="15"/>
  <c r="G276" i="15"/>
  <c r="G275"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G239" i="15"/>
  <c r="G238" i="15"/>
  <c r="G237" i="15"/>
  <c r="G236" i="15"/>
  <c r="G235" i="15"/>
  <c r="G234" i="15"/>
  <c r="G233" i="15"/>
  <c r="G232" i="15"/>
  <c r="G231" i="15"/>
  <c r="G230" i="15"/>
  <c r="G229" i="15"/>
  <c r="G282" i="15" s="1"/>
  <c r="G404" i="15" s="1"/>
  <c r="S228" i="15"/>
  <c r="R228" i="15"/>
  <c r="R393" i="15" s="1"/>
  <c r="R400" i="15" s="1"/>
  <c r="Q228" i="15"/>
  <c r="Q393" i="15" s="1"/>
  <c r="Q400" i="15" s="1"/>
  <c r="P228" i="15"/>
  <c r="P393" i="15" s="1"/>
  <c r="P400" i="15" s="1"/>
  <c r="O228" i="15"/>
  <c r="O393" i="15" s="1"/>
  <c r="O400" i="15" s="1"/>
  <c r="N228" i="15"/>
  <c r="N393" i="15" s="1"/>
  <c r="N400" i="15" s="1"/>
  <c r="M228" i="15"/>
  <c r="M393" i="15" s="1"/>
  <c r="M400" i="15" s="1"/>
  <c r="L228" i="15"/>
  <c r="L393" i="15" s="1"/>
  <c r="L400" i="15" s="1"/>
  <c r="K228" i="15"/>
  <c r="J228" i="15"/>
  <c r="J393" i="15" s="1"/>
  <c r="J400" i="15" s="1"/>
  <c r="I228" i="15"/>
  <c r="I393" i="15" s="1"/>
  <c r="I400" i="15" s="1"/>
  <c r="H228" i="15"/>
  <c r="H393" i="15" s="1"/>
  <c r="H400" i="15" s="1"/>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228" i="15" s="1"/>
  <c r="G393" i="15" s="1"/>
  <c r="G172" i="15"/>
  <c r="G171" i="15"/>
  <c r="G170" i="15"/>
  <c r="G169" i="15"/>
  <c r="G166" i="15"/>
  <c r="G165" i="15"/>
  <c r="G164" i="15"/>
  <c r="G163" i="15"/>
  <c r="G162" i="15"/>
  <c r="G161" i="15"/>
  <c r="G160" i="15"/>
  <c r="G159" i="15"/>
  <c r="G158" i="15"/>
  <c r="S157" i="15"/>
  <c r="R157" i="15"/>
  <c r="Q157" i="15"/>
  <c r="P157" i="15" s="1"/>
  <c r="O157" i="15" s="1"/>
  <c r="N157" i="15" s="1"/>
  <c r="M157" i="15" s="1"/>
  <c r="L157" i="15" s="1"/>
  <c r="K157" i="15" s="1"/>
  <c r="J157" i="15" s="1"/>
  <c r="I157" i="15" s="1"/>
  <c r="H157" i="15" s="1"/>
  <c r="G157" i="15" s="1"/>
  <c r="S153" i="15"/>
  <c r="R153" i="15"/>
  <c r="Q153" i="15" s="1"/>
  <c r="P153" i="15" s="1"/>
  <c r="O153" i="15" s="1"/>
  <c r="N153" i="15" s="1"/>
  <c r="M153" i="15" s="1"/>
  <c r="L153" i="15" s="1"/>
  <c r="K153" i="15" s="1"/>
  <c r="J153" i="15" s="1"/>
  <c r="I153" i="15" s="1"/>
  <c r="H153" i="15" s="1"/>
  <c r="G153" i="15" s="1"/>
  <c r="G152" i="15"/>
  <c r="G151" i="15"/>
  <c r="G150" i="15"/>
  <c r="G149" i="15"/>
  <c r="G148" i="15"/>
  <c r="G147" i="15"/>
  <c r="G146" i="15"/>
  <c r="G145" i="15"/>
  <c r="G144" i="15"/>
  <c r="G143" i="15"/>
  <c r="G142" i="15"/>
  <c r="G141" i="15"/>
  <c r="G136" i="15"/>
  <c r="G135" i="15"/>
  <c r="G134" i="15"/>
  <c r="G133" i="15"/>
  <c r="G132" i="15"/>
  <c r="G131" i="15"/>
  <c r="G130" i="15"/>
  <c r="G129" i="15"/>
  <c r="G128" i="15"/>
  <c r="G127" i="15"/>
  <c r="S126" i="15"/>
  <c r="R126" i="15" s="1"/>
  <c r="Q126" i="15" s="1"/>
  <c r="P126" i="15" s="1"/>
  <c r="O126" i="15" s="1"/>
  <c r="N126" i="15" s="1"/>
  <c r="M126" i="15" s="1"/>
  <c r="L126" i="15" s="1"/>
  <c r="K126" i="15" s="1"/>
  <c r="J126" i="15" s="1"/>
  <c r="I126" i="15" s="1"/>
  <c r="H126" i="15" s="1"/>
  <c r="G126" i="15" s="1"/>
  <c r="S125" i="15"/>
  <c r="R125" i="15"/>
  <c r="Q125" i="15"/>
  <c r="P125" i="15"/>
  <c r="O125" i="15"/>
  <c r="N125" i="15"/>
  <c r="M125" i="15"/>
  <c r="L125" i="15"/>
  <c r="K125" i="15"/>
  <c r="J125" i="15"/>
  <c r="I125" i="15"/>
  <c r="H125" i="15"/>
  <c r="G119" i="15"/>
  <c r="G118" i="15"/>
  <c r="G117" i="15"/>
  <c r="G116" i="15"/>
  <c r="G115" i="15"/>
  <c r="G114" i="15"/>
  <c r="G113" i="15"/>
  <c r="G112" i="15"/>
  <c r="G111" i="15"/>
  <c r="G110" i="15"/>
  <c r="G109" i="15"/>
  <c r="G108" i="15"/>
  <c r="G107" i="15"/>
  <c r="G106" i="15"/>
  <c r="G105" i="15"/>
  <c r="G104" i="15"/>
  <c r="G103" i="15"/>
  <c r="G102" i="15"/>
  <c r="S101" i="15"/>
  <c r="R101" i="15"/>
  <c r="Q101" i="15"/>
  <c r="P101" i="15" s="1"/>
  <c r="O101" i="15" s="1"/>
  <c r="N101" i="15" s="1"/>
  <c r="M101" i="15" s="1"/>
  <c r="L101" i="15" s="1"/>
  <c r="K101" i="15" s="1"/>
  <c r="J101" i="15" s="1"/>
  <c r="I101" i="15" s="1"/>
  <c r="H101" i="15" s="1"/>
  <c r="G101" i="15" s="1"/>
  <c r="T99" i="15"/>
  <c r="S99" i="15"/>
  <c r="R99" i="15" s="1"/>
  <c r="Q99" i="15" s="1"/>
  <c r="P99" i="15" s="1"/>
  <c r="O99" i="15" s="1"/>
  <c r="N99" i="15" s="1"/>
  <c r="M99" i="15" s="1"/>
  <c r="L99" i="15" s="1"/>
  <c r="K99" i="15" s="1"/>
  <c r="J99" i="15" s="1"/>
  <c r="I99" i="15" s="1"/>
  <c r="H99" i="15" s="1"/>
  <c r="G99" i="15" s="1"/>
  <c r="G98" i="15"/>
  <c r="G97" i="15"/>
  <c r="G96" i="15"/>
  <c r="G95" i="15"/>
  <c r="G94" i="15"/>
  <c r="G93" i="15"/>
  <c r="G92" i="15"/>
  <c r="G91" i="15"/>
  <c r="G90" i="15"/>
  <c r="G89" i="15"/>
  <c r="G88" i="15"/>
  <c r="G87" i="15"/>
  <c r="G86" i="15"/>
  <c r="T85" i="15"/>
  <c r="G85" i="15"/>
  <c r="S82" i="15"/>
  <c r="R82" i="15" s="1"/>
  <c r="Q82" i="15" s="1"/>
  <c r="P82" i="15" s="1"/>
  <c r="O82" i="15" s="1"/>
  <c r="N82" i="15" s="1"/>
  <c r="M82" i="15" s="1"/>
  <c r="L82" i="15" s="1"/>
  <c r="K82" i="15" s="1"/>
  <c r="J82" i="15" s="1"/>
  <c r="I82" i="15" s="1"/>
  <c r="H82" i="15" s="1"/>
  <c r="G82" i="15" s="1"/>
  <c r="S81" i="15"/>
  <c r="R81" i="15" s="1"/>
  <c r="Q81" i="15" s="1"/>
  <c r="P81" i="15" s="1"/>
  <c r="O81" i="15" s="1"/>
  <c r="N81" i="15" s="1"/>
  <c r="M81" i="15" s="1"/>
  <c r="L81" i="15" s="1"/>
  <c r="K81" i="15" s="1"/>
  <c r="J81" i="15" s="1"/>
  <c r="I81" i="15" s="1"/>
  <c r="H81" i="15" s="1"/>
  <c r="G81" i="15" s="1"/>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S51" i="15"/>
  <c r="R51" i="15"/>
  <c r="Q51" i="15"/>
  <c r="P51" i="15"/>
  <c r="O51" i="15"/>
  <c r="N51" i="15"/>
  <c r="M51" i="15"/>
  <c r="L51" i="15"/>
  <c r="K51" i="15"/>
  <c r="J51" i="15"/>
  <c r="I51" i="15"/>
  <c r="H51" i="15"/>
  <c r="S50" i="15"/>
  <c r="R50" i="15"/>
  <c r="Q50" i="15"/>
  <c r="P50" i="15"/>
  <c r="O50" i="15"/>
  <c r="N50" i="15"/>
  <c r="M50" i="15"/>
  <c r="L50" i="15"/>
  <c r="K50" i="15"/>
  <c r="J50" i="15"/>
  <c r="I50" i="15"/>
  <c r="H50" i="15"/>
  <c r="G50" i="15"/>
  <c r="G45" i="15"/>
  <c r="G44" i="15"/>
  <c r="G43" i="15"/>
  <c r="G42" i="15"/>
  <c r="G41" i="15"/>
  <c r="G51" i="15" s="1"/>
  <c r="G40" i="15"/>
  <c r="G39" i="15"/>
  <c r="G38" i="15"/>
  <c r="G37" i="15"/>
  <c r="G36" i="15"/>
  <c r="G35" i="15"/>
  <c r="S33" i="15"/>
  <c r="R33" i="15"/>
  <c r="Q33" i="15"/>
  <c r="P33" i="15"/>
  <c r="O33" i="15"/>
  <c r="N33" i="15"/>
  <c r="M33" i="15"/>
  <c r="L33" i="15"/>
  <c r="K33" i="15"/>
  <c r="J33" i="15"/>
  <c r="I33" i="15"/>
  <c r="H33" i="15"/>
  <c r="G33" i="15"/>
  <c r="G22" i="15"/>
  <c r="G125" i="15" s="1"/>
  <c r="G19" i="15"/>
  <c r="G18" i="15"/>
  <c r="G17" i="15"/>
  <c r="G16" i="15"/>
  <c r="G15" i="15"/>
  <c r="G411" i="15" l="1"/>
  <c r="H403" i="15" s="1"/>
  <c r="H411" i="15" s="1"/>
  <c r="I403" i="15" s="1"/>
  <c r="I411" i="15" s="1"/>
  <c r="J403" i="15" s="1"/>
  <c r="J411" i="15" s="1"/>
  <c r="K403" i="15" s="1"/>
  <c r="K411" i="15" s="1"/>
  <c r="L403" i="15" s="1"/>
  <c r="L411" i="15" s="1"/>
  <c r="M403" i="15" s="1"/>
  <c r="M411" i="15" s="1"/>
  <c r="N403" i="15" s="1"/>
  <c r="N411" i="15" s="1"/>
  <c r="O403" i="15" s="1"/>
  <c r="O411" i="15" s="1"/>
  <c r="P403" i="15" s="1"/>
  <c r="P411" i="15" s="1"/>
  <c r="Q403" i="15" s="1"/>
  <c r="Q411" i="15" s="1"/>
  <c r="R403" i="15" s="1"/>
  <c r="R411" i="15" s="1"/>
  <c r="S403" i="15" s="1"/>
  <c r="S411" i="15" s="1"/>
  <c r="G421" i="15"/>
  <c r="H413" i="15" s="1"/>
  <c r="H421" i="15" s="1"/>
  <c r="I413" i="15" s="1"/>
  <c r="I421" i="15" s="1"/>
  <c r="J413" i="15" s="1"/>
  <c r="J421" i="15" s="1"/>
  <c r="K413" i="15" s="1"/>
  <c r="K421" i="15" s="1"/>
  <c r="L413" i="15" s="1"/>
  <c r="L421" i="15" s="1"/>
  <c r="M413" i="15" s="1"/>
  <c r="M421" i="15" s="1"/>
  <c r="N413" i="15" s="1"/>
  <c r="N421" i="15" s="1"/>
  <c r="O413" i="15" s="1"/>
  <c r="O421" i="15" s="1"/>
  <c r="P413" i="15" s="1"/>
  <c r="P421" i="15" s="1"/>
  <c r="Q413" i="15" s="1"/>
  <c r="Q421" i="15" s="1"/>
  <c r="R413" i="15" s="1"/>
  <c r="R421" i="15" s="1"/>
  <c r="S413" i="15" s="1"/>
  <c r="S421" i="15" s="1"/>
  <c r="G394" i="15"/>
  <c r="G400" i="15" s="1"/>
  <c r="G470" i="14" l="1"/>
  <c r="G469" i="14"/>
  <c r="G468" i="14"/>
  <c r="G467" i="14"/>
  <c r="G466" i="14"/>
  <c r="G465" i="14"/>
  <c r="G464" i="14"/>
  <c r="G463" i="14"/>
  <c r="G462" i="14"/>
  <c r="G461" i="14"/>
  <c r="G460" i="14"/>
  <c r="G459" i="14"/>
  <c r="G458" i="14"/>
  <c r="G457" i="14"/>
  <c r="G456" i="14"/>
  <c r="G454" i="14"/>
  <c r="G453" i="14"/>
  <c r="G452" i="14"/>
  <c r="G451" i="14"/>
  <c r="G450" i="14"/>
  <c r="G449" i="14"/>
  <c r="G448" i="14"/>
  <c r="G447" i="14"/>
  <c r="G446" i="14"/>
  <c r="G445" i="14"/>
  <c r="G444" i="14"/>
  <c r="G443" i="14"/>
  <c r="G442" i="14"/>
  <c r="G441" i="14"/>
  <c r="G440" i="14"/>
  <c r="G439" i="14"/>
  <c r="G438" i="14"/>
  <c r="G437" i="14"/>
  <c r="G436" i="14"/>
  <c r="G435" i="14"/>
  <c r="G434" i="14"/>
  <c r="G433" i="14"/>
  <c r="G432" i="14"/>
  <c r="G429" i="14"/>
  <c r="G428" i="14"/>
  <c r="G427" i="14"/>
  <c r="G426" i="14" s="1"/>
  <c r="S426" i="14"/>
  <c r="R426" i="14"/>
  <c r="Q426" i="14"/>
  <c r="P426" i="14"/>
  <c r="O426" i="14"/>
  <c r="N426" i="14"/>
  <c r="M426" i="14"/>
  <c r="L426" i="14"/>
  <c r="K426" i="14"/>
  <c r="J426" i="14"/>
  <c r="I426" i="14"/>
  <c r="H426" i="14"/>
  <c r="P425" i="14"/>
  <c r="H425" i="14"/>
  <c r="G420" i="14"/>
  <c r="G419" i="14"/>
  <c r="G418" i="14"/>
  <c r="G417" i="14" s="1"/>
  <c r="S417" i="14"/>
  <c r="R417" i="14"/>
  <c r="Q417" i="14"/>
  <c r="P417" i="14"/>
  <c r="O417" i="14"/>
  <c r="N417" i="14"/>
  <c r="M417" i="14"/>
  <c r="L417" i="14"/>
  <c r="K417" i="14"/>
  <c r="J417" i="14"/>
  <c r="I417" i="14"/>
  <c r="H417" i="14"/>
  <c r="S416" i="14"/>
  <c r="R416" i="14"/>
  <c r="Q416" i="14"/>
  <c r="P416" i="14"/>
  <c r="O416" i="14"/>
  <c r="N416" i="14"/>
  <c r="M416" i="14"/>
  <c r="L416" i="14"/>
  <c r="K416" i="14"/>
  <c r="J416" i="14"/>
  <c r="I416" i="14"/>
  <c r="H416" i="14"/>
  <c r="G416" i="14"/>
  <c r="S415" i="14"/>
  <c r="R415" i="14"/>
  <c r="Q415" i="14"/>
  <c r="P415" i="14"/>
  <c r="O415" i="14"/>
  <c r="N415" i="14"/>
  <c r="M415" i="14"/>
  <c r="L415" i="14"/>
  <c r="K415" i="14"/>
  <c r="J415" i="14"/>
  <c r="I415" i="14"/>
  <c r="H415" i="14"/>
  <c r="Q414" i="14"/>
  <c r="P414" i="14"/>
  <c r="I414" i="14"/>
  <c r="H414" i="14"/>
  <c r="G410" i="14"/>
  <c r="G409" i="14"/>
  <c r="G408" i="14"/>
  <c r="G407" i="14"/>
  <c r="S406" i="14"/>
  <c r="R406" i="14"/>
  <c r="Q406" i="14"/>
  <c r="P406" i="14"/>
  <c r="O406" i="14"/>
  <c r="N406" i="14"/>
  <c r="M406" i="14"/>
  <c r="L406" i="14"/>
  <c r="K406" i="14"/>
  <c r="J406" i="14"/>
  <c r="I406" i="14"/>
  <c r="H406" i="14"/>
  <c r="G406" i="14"/>
  <c r="S405" i="14"/>
  <c r="R405" i="14"/>
  <c r="Q405" i="14"/>
  <c r="P405" i="14"/>
  <c r="O405" i="14"/>
  <c r="N405" i="14"/>
  <c r="M405" i="14"/>
  <c r="L405" i="14"/>
  <c r="K405" i="14"/>
  <c r="J405" i="14"/>
  <c r="I405" i="14"/>
  <c r="H405" i="14"/>
  <c r="G405" i="14"/>
  <c r="L404" i="14"/>
  <c r="M400" i="14"/>
  <c r="G399" i="14"/>
  <c r="G398" i="14"/>
  <c r="G397" i="14"/>
  <c r="G396" i="14"/>
  <c r="G415" i="14" s="1"/>
  <c r="G395" i="14"/>
  <c r="S394" i="14"/>
  <c r="R394" i="14"/>
  <c r="Q394" i="14"/>
  <c r="P394" i="14"/>
  <c r="O394" i="14"/>
  <c r="N394" i="14"/>
  <c r="M394" i="14"/>
  <c r="L394" i="14"/>
  <c r="K394" i="14"/>
  <c r="J394" i="14"/>
  <c r="I394" i="14"/>
  <c r="H394" i="14"/>
  <c r="G394" i="14"/>
  <c r="M393" i="14"/>
  <c r="L393" i="14"/>
  <c r="L400" i="14" s="1"/>
  <c r="S390" i="14"/>
  <c r="S425" i="14" s="1"/>
  <c r="R390" i="14"/>
  <c r="R425" i="14" s="1"/>
  <c r="Q390" i="14"/>
  <c r="Q425" i="14" s="1"/>
  <c r="P390" i="14"/>
  <c r="O390" i="14"/>
  <c r="O425" i="14" s="1"/>
  <c r="N390" i="14"/>
  <c r="N425" i="14" s="1"/>
  <c r="M390" i="14"/>
  <c r="M425" i="14" s="1"/>
  <c r="L390" i="14"/>
  <c r="L425" i="14" s="1"/>
  <c r="K390" i="14"/>
  <c r="K425" i="14" s="1"/>
  <c r="J390" i="14"/>
  <c r="J425" i="14" s="1"/>
  <c r="I390" i="14"/>
  <c r="I425" i="14" s="1"/>
  <c r="H390" i="14"/>
  <c r="G389" i="14"/>
  <c r="G388" i="14"/>
  <c r="G387" i="14"/>
  <c r="G386" i="14"/>
  <c r="G385" i="14"/>
  <c r="G384" i="14"/>
  <c r="G383" i="14"/>
  <c r="G382" i="14"/>
  <c r="G381" i="14"/>
  <c r="G380" i="14"/>
  <c r="G379" i="14"/>
  <c r="G378" i="14"/>
  <c r="G377" i="14"/>
  <c r="G376" i="14"/>
  <c r="G375" i="14"/>
  <c r="G374" i="14"/>
  <c r="G373" i="14"/>
  <c r="G372" i="14"/>
  <c r="G371" i="14"/>
  <c r="G370" i="14"/>
  <c r="G369" i="14"/>
  <c r="G368" i="14"/>
  <c r="G367" i="14"/>
  <c r="G366" i="14"/>
  <c r="G365" i="14"/>
  <c r="G364" i="14"/>
  <c r="G363" i="14"/>
  <c r="G362" i="14"/>
  <c r="G361" i="14"/>
  <c r="G360" i="14"/>
  <c r="G359" i="14"/>
  <c r="G358" i="14"/>
  <c r="G357" i="14"/>
  <c r="G356" i="14"/>
  <c r="G355" i="14"/>
  <c r="G354" i="14"/>
  <c r="G353" i="14"/>
  <c r="G352" i="14"/>
  <c r="G351" i="14"/>
  <c r="G350" i="14"/>
  <c r="G349" i="14"/>
  <c r="G348" i="14"/>
  <c r="G347" i="14"/>
  <c r="G346" i="14"/>
  <c r="G345" i="14"/>
  <c r="G344" i="14"/>
  <c r="G343" i="14"/>
  <c r="G342" i="14"/>
  <c r="G341" i="14"/>
  <c r="G340" i="14"/>
  <c r="G339" i="14"/>
  <c r="G338" i="14"/>
  <c r="G337" i="14"/>
  <c r="G390" i="14" s="1"/>
  <c r="G425" i="14" s="1"/>
  <c r="G430" i="14" s="1"/>
  <c r="H424" i="14" s="1"/>
  <c r="H430" i="14" s="1"/>
  <c r="I424" i="14" s="1"/>
  <c r="I430" i="14" s="1"/>
  <c r="J424" i="14" s="1"/>
  <c r="J430" i="14" s="1"/>
  <c r="K424" i="14" s="1"/>
  <c r="K430" i="14" s="1"/>
  <c r="L424" i="14" s="1"/>
  <c r="S336" i="14"/>
  <c r="S414" i="14" s="1"/>
  <c r="R336" i="14"/>
  <c r="R414" i="14" s="1"/>
  <c r="Q336" i="14"/>
  <c r="P336" i="14"/>
  <c r="O336" i="14"/>
  <c r="O414" i="14" s="1"/>
  <c r="N336" i="14"/>
  <c r="N414" i="14" s="1"/>
  <c r="M336" i="14"/>
  <c r="M414" i="14" s="1"/>
  <c r="L336" i="14"/>
  <c r="L414" i="14" s="1"/>
  <c r="K336" i="14"/>
  <c r="K414" i="14" s="1"/>
  <c r="J336" i="14"/>
  <c r="J414" i="14" s="1"/>
  <c r="I336" i="14"/>
  <c r="H336" i="14"/>
  <c r="G335" i="14"/>
  <c r="G334" i="14"/>
  <c r="G333" i="14"/>
  <c r="G332" i="14"/>
  <c r="G331" i="14"/>
  <c r="G330" i="14"/>
  <c r="G329" i="14"/>
  <c r="G328" i="14"/>
  <c r="G327" i="14"/>
  <c r="G326" i="14"/>
  <c r="G325" i="14"/>
  <c r="G324" i="14"/>
  <c r="G323" i="14"/>
  <c r="G322" i="14"/>
  <c r="G321" i="14"/>
  <c r="G320" i="14"/>
  <c r="G319" i="14"/>
  <c r="G318" i="14"/>
  <c r="G317" i="14"/>
  <c r="G316" i="14"/>
  <c r="G315" i="14"/>
  <c r="G314" i="14"/>
  <c r="G313" i="14"/>
  <c r="G312" i="14"/>
  <c r="G311" i="14"/>
  <c r="G310" i="14"/>
  <c r="G309" i="14"/>
  <c r="G308" i="14"/>
  <c r="G307" i="14"/>
  <c r="G306" i="14"/>
  <c r="G305" i="14"/>
  <c r="G304" i="14"/>
  <c r="G303" i="14"/>
  <c r="G302" i="14"/>
  <c r="G301" i="14"/>
  <c r="G300" i="14"/>
  <c r="G299" i="14"/>
  <c r="G298" i="14"/>
  <c r="G297" i="14"/>
  <c r="G296" i="14"/>
  <c r="G295" i="14"/>
  <c r="G294" i="14"/>
  <c r="G293" i="14"/>
  <c r="G292" i="14"/>
  <c r="G291" i="14"/>
  <c r="G290" i="14"/>
  <c r="G289" i="14"/>
  <c r="G288" i="14"/>
  <c r="G287" i="14"/>
  <c r="G286" i="14"/>
  <c r="G285" i="14"/>
  <c r="G284" i="14"/>
  <c r="G283" i="14"/>
  <c r="G336" i="14" s="1"/>
  <c r="G414" i="14" s="1"/>
  <c r="S282" i="14"/>
  <c r="S404" i="14" s="1"/>
  <c r="R282" i="14"/>
  <c r="R404" i="14" s="1"/>
  <c r="Q282" i="14"/>
  <c r="Q404" i="14" s="1"/>
  <c r="P282" i="14"/>
  <c r="P404" i="14" s="1"/>
  <c r="O282" i="14"/>
  <c r="O404" i="14" s="1"/>
  <c r="N282" i="14"/>
  <c r="N404" i="14" s="1"/>
  <c r="M282" i="14"/>
  <c r="M404" i="14" s="1"/>
  <c r="L282" i="14"/>
  <c r="K282" i="14"/>
  <c r="K404" i="14" s="1"/>
  <c r="J282" i="14"/>
  <c r="J404" i="14" s="1"/>
  <c r="I282" i="14"/>
  <c r="I404" i="14" s="1"/>
  <c r="H282" i="14"/>
  <c r="H404" i="14" s="1"/>
  <c r="G281" i="14"/>
  <c r="G280" i="14"/>
  <c r="G279" i="14"/>
  <c r="G278" i="14"/>
  <c r="G277" i="14"/>
  <c r="G276" i="14"/>
  <c r="G275" i="14"/>
  <c r="G274" i="14"/>
  <c r="G273" i="14"/>
  <c r="G272" i="14"/>
  <c r="G271" i="14"/>
  <c r="G270" i="14"/>
  <c r="G269" i="14"/>
  <c r="G268" i="14"/>
  <c r="G267" i="14"/>
  <c r="G266" i="14"/>
  <c r="G265" i="14"/>
  <c r="G264" i="14"/>
  <c r="G263" i="14"/>
  <c r="G262" i="14"/>
  <c r="G261" i="14"/>
  <c r="G260" i="14"/>
  <c r="G259" i="14"/>
  <c r="G258" i="14"/>
  <c r="G257" i="14"/>
  <c r="G256" i="14"/>
  <c r="G255" i="14"/>
  <c r="G254" i="14"/>
  <c r="G253" i="14"/>
  <c r="G252" i="14"/>
  <c r="G251" i="14"/>
  <c r="G250" i="14"/>
  <c r="G249" i="14"/>
  <c r="G248" i="14"/>
  <c r="G247" i="14"/>
  <c r="G246" i="14"/>
  <c r="G245" i="14"/>
  <c r="G244" i="14"/>
  <c r="G243" i="14"/>
  <c r="G242" i="14"/>
  <c r="G241" i="14"/>
  <c r="G240" i="14"/>
  <c r="G239" i="14"/>
  <c r="G238" i="14"/>
  <c r="G237" i="14"/>
  <c r="G236" i="14"/>
  <c r="G235" i="14"/>
  <c r="G234" i="14"/>
  <c r="G233" i="14"/>
  <c r="G232" i="14"/>
  <c r="G231" i="14"/>
  <c r="G230" i="14"/>
  <c r="G229" i="14"/>
  <c r="G282" i="14" s="1"/>
  <c r="G404" i="14" s="1"/>
  <c r="G411" i="14" s="1"/>
  <c r="H403" i="14" s="1"/>
  <c r="H411" i="14" s="1"/>
  <c r="I403" i="14" s="1"/>
  <c r="I411" i="14" s="1"/>
  <c r="J403" i="14" s="1"/>
  <c r="J411" i="14" s="1"/>
  <c r="K403" i="14" s="1"/>
  <c r="K411" i="14" s="1"/>
  <c r="L403" i="14" s="1"/>
  <c r="L411" i="14" s="1"/>
  <c r="M403" i="14" s="1"/>
  <c r="S228" i="14"/>
  <c r="S393" i="14" s="1"/>
  <c r="S400" i="14" s="1"/>
  <c r="R228" i="14"/>
  <c r="R393" i="14" s="1"/>
  <c r="R400" i="14" s="1"/>
  <c r="Q228" i="14"/>
  <c r="Q393" i="14" s="1"/>
  <c r="Q400" i="14" s="1"/>
  <c r="P228" i="14"/>
  <c r="P393" i="14" s="1"/>
  <c r="P400" i="14" s="1"/>
  <c r="O228" i="14"/>
  <c r="O393" i="14" s="1"/>
  <c r="O400" i="14" s="1"/>
  <c r="N228" i="14"/>
  <c r="N393" i="14" s="1"/>
  <c r="N400" i="14" s="1"/>
  <c r="M228" i="14"/>
  <c r="L228" i="14"/>
  <c r="K228" i="14"/>
  <c r="K393" i="14" s="1"/>
  <c r="K400" i="14" s="1"/>
  <c r="J228" i="14"/>
  <c r="J393" i="14" s="1"/>
  <c r="J400" i="14" s="1"/>
  <c r="I228" i="14"/>
  <c r="I393" i="14" s="1"/>
  <c r="I400" i="14" s="1"/>
  <c r="H228" i="14"/>
  <c r="H393" i="14" s="1"/>
  <c r="H400" i="14" s="1"/>
  <c r="G227" i="14"/>
  <c r="G226" i="14"/>
  <c r="G225" i="14"/>
  <c r="G224" i="14"/>
  <c r="G223" i="14"/>
  <c r="G222" i="14"/>
  <c r="G221" i="14"/>
  <c r="G220" i="14"/>
  <c r="G219" i="14"/>
  <c r="G218" i="14"/>
  <c r="G217" i="14"/>
  <c r="G216" i="14"/>
  <c r="G215" i="14"/>
  <c r="G214" i="14"/>
  <c r="G213" i="14"/>
  <c r="G212" i="14"/>
  <c r="G211" i="14"/>
  <c r="G210" i="14"/>
  <c r="G209" i="14"/>
  <c r="G208" i="14"/>
  <c r="G207" i="14"/>
  <c r="G206" i="14"/>
  <c r="G205" i="14"/>
  <c r="G204" i="14"/>
  <c r="G203" i="14"/>
  <c r="G202" i="14"/>
  <c r="G201" i="14"/>
  <c r="G200" i="14"/>
  <c r="G199" i="14"/>
  <c r="G198" i="14"/>
  <c r="G197" i="14"/>
  <c r="G196" i="14"/>
  <c r="G195" i="14"/>
  <c r="G194" i="14"/>
  <c r="G193" i="14"/>
  <c r="G192" i="14"/>
  <c r="G191" i="14"/>
  <c r="G190" i="14"/>
  <c r="G189" i="14"/>
  <c r="G188" i="14"/>
  <c r="G187" i="14"/>
  <c r="G186" i="14"/>
  <c r="G185" i="14"/>
  <c r="G184" i="14"/>
  <c r="G183" i="14"/>
  <c r="G182" i="14"/>
  <c r="G181" i="14"/>
  <c r="G180" i="14"/>
  <c r="G228" i="14" s="1"/>
  <c r="G393" i="14" s="1"/>
  <c r="G400" i="14" s="1"/>
  <c r="G179" i="14"/>
  <c r="G178" i="14"/>
  <c r="G177" i="14"/>
  <c r="G176" i="14"/>
  <c r="G175" i="14"/>
  <c r="G172" i="14"/>
  <c r="G171" i="14"/>
  <c r="G170" i="14"/>
  <c r="G169" i="14"/>
  <c r="G166" i="14"/>
  <c r="G165" i="14"/>
  <c r="G164" i="14"/>
  <c r="G163" i="14"/>
  <c r="G162" i="14"/>
  <c r="G161" i="14"/>
  <c r="G160" i="14"/>
  <c r="G159" i="14"/>
  <c r="G158" i="14"/>
  <c r="G157" i="14"/>
  <c r="G153" i="14"/>
  <c r="G152" i="14"/>
  <c r="G151" i="14"/>
  <c r="G150" i="14"/>
  <c r="G149" i="14"/>
  <c r="G148" i="14"/>
  <c r="G147" i="14"/>
  <c r="G146" i="14"/>
  <c r="G145" i="14"/>
  <c r="G144" i="14"/>
  <c r="G143" i="14"/>
  <c r="G142" i="14"/>
  <c r="G141" i="14"/>
  <c r="G136" i="14"/>
  <c r="G135" i="14"/>
  <c r="G134" i="14"/>
  <c r="G133" i="14"/>
  <c r="G132" i="14"/>
  <c r="G131" i="14"/>
  <c r="G130" i="14"/>
  <c r="G129" i="14"/>
  <c r="G128" i="14"/>
  <c r="G127" i="14"/>
  <c r="G126" i="14"/>
  <c r="S125" i="14"/>
  <c r="R125" i="14"/>
  <c r="Q125" i="14"/>
  <c r="P125" i="14"/>
  <c r="O125" i="14"/>
  <c r="N125" i="14"/>
  <c r="M125" i="14"/>
  <c r="L125" i="14"/>
  <c r="K125" i="14"/>
  <c r="J125" i="14"/>
  <c r="I125" i="14"/>
  <c r="H125" i="14"/>
  <c r="G119" i="14"/>
  <c r="G118" i="14"/>
  <c r="G117" i="14"/>
  <c r="G116" i="14"/>
  <c r="G115" i="14"/>
  <c r="G114" i="14"/>
  <c r="G113" i="14"/>
  <c r="G112" i="14"/>
  <c r="G111" i="14"/>
  <c r="G110" i="14"/>
  <c r="G109" i="14"/>
  <c r="G108" i="14"/>
  <c r="G107" i="14"/>
  <c r="G106" i="14"/>
  <c r="G105" i="14"/>
  <c r="G104" i="14"/>
  <c r="G103" i="14"/>
  <c r="G102" i="14"/>
  <c r="G101" i="14"/>
  <c r="G99" i="14"/>
  <c r="G98" i="14"/>
  <c r="G97" i="14"/>
  <c r="G96" i="14"/>
  <c r="G95" i="14"/>
  <c r="G94" i="14"/>
  <c r="G93" i="14"/>
  <c r="G92" i="14"/>
  <c r="G91" i="14"/>
  <c r="G90" i="14"/>
  <c r="G89" i="14"/>
  <c r="G88" i="14"/>
  <c r="G87" i="14"/>
  <c r="G86" i="14"/>
  <c r="T85" i="14"/>
  <c r="G85" i="14"/>
  <c r="G82" i="14"/>
  <c r="G81" i="14"/>
  <c r="G78" i="14"/>
  <c r="G77" i="14"/>
  <c r="G76" i="14"/>
  <c r="G75" i="14"/>
  <c r="G74" i="14"/>
  <c r="G73" i="14"/>
  <c r="G72" i="14"/>
  <c r="G71" i="14"/>
  <c r="G70" i="14"/>
  <c r="G69" i="14"/>
  <c r="G68" i="14"/>
  <c r="G67" i="14"/>
  <c r="G66" i="14"/>
  <c r="G65" i="14"/>
  <c r="G64" i="14"/>
  <c r="G63" i="14"/>
  <c r="G62" i="14"/>
  <c r="G61" i="14"/>
  <c r="G60" i="14"/>
  <c r="G125" i="14" s="1"/>
  <c r="G59" i="14"/>
  <c r="G58" i="14"/>
  <c r="G57" i="14"/>
  <c r="G56" i="14"/>
  <c r="G55" i="14"/>
  <c r="G54" i="14"/>
  <c r="G53" i="14"/>
  <c r="G52" i="14"/>
  <c r="S51" i="14"/>
  <c r="R51" i="14"/>
  <c r="Q51" i="14"/>
  <c r="P51" i="14"/>
  <c r="O51" i="14"/>
  <c r="N51" i="14"/>
  <c r="M51" i="14"/>
  <c r="L51" i="14"/>
  <c r="K51" i="14"/>
  <c r="J51" i="14"/>
  <c r="I51" i="14"/>
  <c r="H51" i="14"/>
  <c r="S50" i="14"/>
  <c r="R50" i="14"/>
  <c r="Q50" i="14"/>
  <c r="P50" i="14"/>
  <c r="O50" i="14"/>
  <c r="N50" i="14"/>
  <c r="M50" i="14"/>
  <c r="L50" i="14"/>
  <c r="K50" i="14"/>
  <c r="J50" i="14"/>
  <c r="I50" i="14"/>
  <c r="H50" i="14"/>
  <c r="G45" i="14"/>
  <c r="G44" i="14"/>
  <c r="G43" i="14"/>
  <c r="G42" i="14"/>
  <c r="G41" i="14"/>
  <c r="G51" i="14" s="1"/>
  <c r="G40" i="14"/>
  <c r="G39" i="14"/>
  <c r="G38" i="14"/>
  <c r="G37" i="14"/>
  <c r="G36" i="14"/>
  <c r="G35" i="14"/>
  <c r="G34" i="14"/>
  <c r="S33" i="14"/>
  <c r="R33" i="14"/>
  <c r="Q33" i="14"/>
  <c r="P33" i="14"/>
  <c r="O33" i="14"/>
  <c r="N33" i="14"/>
  <c r="M33" i="14"/>
  <c r="L33" i="14"/>
  <c r="K33" i="14"/>
  <c r="J33" i="14"/>
  <c r="I33" i="14"/>
  <c r="H33" i="14"/>
  <c r="G29" i="14"/>
  <c r="G28" i="14"/>
  <c r="G27" i="14"/>
  <c r="G26" i="14"/>
  <c r="G25" i="14"/>
  <c r="G22" i="14"/>
  <c r="G21" i="14"/>
  <c r="G50" i="14" s="1"/>
  <c r="G20" i="14"/>
  <c r="G33" i="14" s="1"/>
  <c r="G19" i="14"/>
  <c r="G18" i="14"/>
  <c r="G17" i="14"/>
  <c r="G16" i="14"/>
  <c r="G15" i="14"/>
  <c r="G14" i="14"/>
  <c r="G13" i="14"/>
  <c r="G12" i="14"/>
  <c r="L430" i="14" l="1"/>
  <c r="M424" i="14" s="1"/>
  <c r="M430" i="14" s="1"/>
  <c r="N424" i="14" s="1"/>
  <c r="N430" i="14" s="1"/>
  <c r="O424" i="14" s="1"/>
  <c r="O430" i="14" s="1"/>
  <c r="P424" i="14" s="1"/>
  <c r="P430" i="14" s="1"/>
  <c r="Q424" i="14" s="1"/>
  <c r="Q430" i="14" s="1"/>
  <c r="R424" i="14" s="1"/>
  <c r="R430" i="14" s="1"/>
  <c r="S424" i="14" s="1"/>
  <c r="S430" i="14" s="1"/>
  <c r="M411" i="14"/>
  <c r="N403" i="14" s="1"/>
  <c r="N411" i="14" s="1"/>
  <c r="O403" i="14" s="1"/>
  <c r="O411" i="14" s="1"/>
  <c r="P403" i="14" s="1"/>
  <c r="P411" i="14" s="1"/>
  <c r="Q403" i="14" s="1"/>
  <c r="Q411" i="14" s="1"/>
  <c r="R403" i="14" s="1"/>
  <c r="R411" i="14" s="1"/>
  <c r="S403" i="14" s="1"/>
  <c r="S411" i="14" s="1"/>
  <c r="G421" i="14"/>
  <c r="H413" i="14" s="1"/>
  <c r="H421" i="14" s="1"/>
  <c r="I413" i="14" s="1"/>
  <c r="I421" i="14" s="1"/>
  <c r="J413" i="14" s="1"/>
  <c r="J421" i="14" s="1"/>
  <c r="K413" i="14" s="1"/>
  <c r="K421" i="14" s="1"/>
  <c r="L413" i="14" s="1"/>
  <c r="L421" i="14" s="1"/>
  <c r="M413" i="14" s="1"/>
  <c r="M421" i="14" s="1"/>
  <c r="N413" i="14" s="1"/>
  <c r="N421" i="14" s="1"/>
  <c r="O413" i="14" s="1"/>
  <c r="O421" i="14" s="1"/>
  <c r="P413" i="14" s="1"/>
  <c r="P421" i="14" s="1"/>
  <c r="Q413" i="14" s="1"/>
  <c r="Q421" i="14" s="1"/>
  <c r="R413" i="14" s="1"/>
  <c r="R421" i="14" s="1"/>
  <c r="S413" i="14" s="1"/>
  <c r="S421" i="14" s="1"/>
  <c r="G465" i="13" l="1"/>
  <c r="G464" i="13"/>
  <c r="G463" i="13"/>
  <c r="G462" i="13"/>
  <c r="G459" i="13"/>
  <c r="G458" i="13"/>
  <c r="G457" i="13"/>
  <c r="G456" i="13"/>
  <c r="K454" i="13"/>
  <c r="J454" i="13" s="1"/>
  <c r="I454" i="13" s="1"/>
  <c r="H454" i="13" s="1"/>
  <c r="G454" i="13" s="1"/>
  <c r="K453" i="13"/>
  <c r="J453" i="13" s="1"/>
  <c r="I453" i="13" s="1"/>
  <c r="H453" i="13" s="1"/>
  <c r="G453" i="13" s="1"/>
  <c r="G451" i="13"/>
  <c r="G450" i="13"/>
  <c r="G449" i="13"/>
  <c r="G448" i="13"/>
  <c r="G447" i="13"/>
  <c r="H446" i="13"/>
  <c r="G446" i="13" s="1"/>
  <c r="H445" i="13"/>
  <c r="G445" i="13" s="1"/>
  <c r="H444" i="13"/>
  <c r="G444" i="13"/>
  <c r="H443" i="13"/>
  <c r="G443" i="13" s="1"/>
  <c r="G440" i="13"/>
  <c r="G436" i="13"/>
  <c r="G429" i="13"/>
  <c r="G428" i="13"/>
  <c r="G426" i="13" s="1"/>
  <c r="G430" i="13" s="1"/>
  <c r="S426" i="13"/>
  <c r="R426" i="13"/>
  <c r="Q426" i="13"/>
  <c r="P426" i="13"/>
  <c r="O426" i="13"/>
  <c r="N426" i="13"/>
  <c r="M426" i="13"/>
  <c r="L426" i="13"/>
  <c r="K426" i="13"/>
  <c r="J426" i="13"/>
  <c r="I426" i="13"/>
  <c r="H426" i="13"/>
  <c r="Q425" i="13"/>
  <c r="I425" i="13"/>
  <c r="U418" i="13"/>
  <c r="S417" i="13"/>
  <c r="R417" i="13"/>
  <c r="Q417" i="13"/>
  <c r="P417" i="13"/>
  <c r="O417" i="13"/>
  <c r="N417" i="13"/>
  <c r="M417" i="13"/>
  <c r="L417" i="13"/>
  <c r="K417" i="13"/>
  <c r="J417" i="13"/>
  <c r="I417" i="13"/>
  <c r="H417" i="13"/>
  <c r="G417" i="13"/>
  <c r="S416" i="13"/>
  <c r="R416" i="13"/>
  <c r="Q416" i="13"/>
  <c r="P416" i="13"/>
  <c r="O416" i="13"/>
  <c r="N416" i="13"/>
  <c r="M416" i="13"/>
  <c r="L416" i="13"/>
  <c r="K416" i="13"/>
  <c r="J416" i="13"/>
  <c r="I416" i="13"/>
  <c r="H416" i="13"/>
  <c r="G416" i="13"/>
  <c r="S415" i="13"/>
  <c r="R415" i="13"/>
  <c r="Q415" i="13"/>
  <c r="P415" i="13"/>
  <c r="O415" i="13"/>
  <c r="N415" i="13"/>
  <c r="M415" i="13"/>
  <c r="L415" i="13"/>
  <c r="K415" i="13"/>
  <c r="J415" i="13"/>
  <c r="I415" i="13"/>
  <c r="H415" i="13"/>
  <c r="G415" i="13"/>
  <c r="G421" i="13" s="1"/>
  <c r="M414" i="13"/>
  <c r="S406" i="13"/>
  <c r="R406" i="13"/>
  <c r="Q406" i="13"/>
  <c r="P406" i="13"/>
  <c r="O406" i="13"/>
  <c r="N406" i="13"/>
  <c r="M406" i="13"/>
  <c r="L406" i="13"/>
  <c r="K406" i="13"/>
  <c r="J406" i="13"/>
  <c r="I406" i="13"/>
  <c r="H406" i="13"/>
  <c r="S405" i="13"/>
  <c r="R405" i="13"/>
  <c r="Q405" i="13"/>
  <c r="P405" i="13"/>
  <c r="O405" i="13"/>
  <c r="N405" i="13"/>
  <c r="M405" i="13"/>
  <c r="L405" i="13"/>
  <c r="K405" i="13"/>
  <c r="J405" i="13"/>
  <c r="I405" i="13"/>
  <c r="H405" i="13"/>
  <c r="G405" i="13"/>
  <c r="Q404" i="13"/>
  <c r="I404" i="13"/>
  <c r="G398" i="13"/>
  <c r="S390" i="13"/>
  <c r="S425" i="13" s="1"/>
  <c r="R390" i="13"/>
  <c r="R425" i="13" s="1"/>
  <c r="Q390" i="13"/>
  <c r="P390" i="13"/>
  <c r="P425" i="13" s="1"/>
  <c r="O390" i="13"/>
  <c r="O425" i="13" s="1"/>
  <c r="N390" i="13"/>
  <c r="N425" i="13" s="1"/>
  <c r="M390" i="13"/>
  <c r="M425" i="13" s="1"/>
  <c r="L390" i="13"/>
  <c r="L425" i="13" s="1"/>
  <c r="K390" i="13"/>
  <c r="K425" i="13" s="1"/>
  <c r="J390" i="13"/>
  <c r="J425" i="13" s="1"/>
  <c r="I390" i="13"/>
  <c r="H390" i="13"/>
  <c r="H425" i="13" s="1"/>
  <c r="H430" i="13" s="1"/>
  <c r="I424" i="13" s="1"/>
  <c r="I430" i="13" s="1"/>
  <c r="J424" i="13" s="1"/>
  <c r="G390" i="13"/>
  <c r="S336" i="13"/>
  <c r="S414" i="13" s="1"/>
  <c r="R336" i="13"/>
  <c r="R414" i="13" s="1"/>
  <c r="Q336" i="13"/>
  <c r="Q414" i="13" s="1"/>
  <c r="P336" i="13"/>
  <c r="P414" i="13" s="1"/>
  <c r="O336" i="13"/>
  <c r="O414" i="13" s="1"/>
  <c r="N336" i="13"/>
  <c r="N414" i="13" s="1"/>
  <c r="M336" i="13"/>
  <c r="L336" i="13"/>
  <c r="L414" i="13" s="1"/>
  <c r="K336" i="13"/>
  <c r="K414" i="13" s="1"/>
  <c r="J336" i="13"/>
  <c r="J414" i="13" s="1"/>
  <c r="I336" i="13"/>
  <c r="I414" i="13" s="1"/>
  <c r="H336" i="13"/>
  <c r="H414" i="13" s="1"/>
  <c r="H421" i="13" s="1"/>
  <c r="I413" i="13" s="1"/>
  <c r="I421" i="13" s="1"/>
  <c r="J413" i="13" s="1"/>
  <c r="G335" i="13"/>
  <c r="G334" i="13"/>
  <c r="G333" i="13"/>
  <c r="G330" i="13"/>
  <c r="G329" i="13"/>
  <c r="G328" i="13"/>
  <c r="G327" i="13"/>
  <c r="G326" i="13"/>
  <c r="G325" i="13"/>
  <c r="G324" i="13"/>
  <c r="G323" i="13"/>
  <c r="G322" i="13"/>
  <c r="G321" i="13"/>
  <c r="G320" i="13"/>
  <c r="G319" i="13"/>
  <c r="G318" i="13"/>
  <c r="G317" i="13"/>
  <c r="G316" i="13"/>
  <c r="G315" i="13"/>
  <c r="G312" i="13"/>
  <c r="G311" i="13"/>
  <c r="G310" i="13"/>
  <c r="G309" i="13"/>
  <c r="G308" i="13"/>
  <c r="G307" i="13"/>
  <c r="G306" i="13"/>
  <c r="G305" i="13"/>
  <c r="G304" i="13"/>
  <c r="G303" i="13"/>
  <c r="G302" i="13"/>
  <c r="G301" i="13"/>
  <c r="G300" i="13"/>
  <c r="G299" i="13"/>
  <c r="G298" i="13"/>
  <c r="G297" i="13"/>
  <c r="G296" i="13"/>
  <c r="G295" i="13"/>
  <c r="G294" i="13"/>
  <c r="G293" i="13"/>
  <c r="G292" i="13"/>
  <c r="G291" i="13"/>
  <c r="G290" i="13"/>
  <c r="G289" i="13"/>
  <c r="G288" i="13"/>
  <c r="G287" i="13"/>
  <c r="G286" i="13"/>
  <c r="G285" i="13"/>
  <c r="G284" i="13"/>
  <c r="G283" i="13"/>
  <c r="G336" i="13" s="1"/>
  <c r="S282" i="13"/>
  <c r="S404" i="13" s="1"/>
  <c r="R282" i="13"/>
  <c r="R404" i="13" s="1"/>
  <c r="Q282" i="13"/>
  <c r="P282" i="13"/>
  <c r="P404" i="13" s="1"/>
  <c r="O282" i="13"/>
  <c r="O404" i="13" s="1"/>
  <c r="N282" i="13"/>
  <c r="N404" i="13" s="1"/>
  <c r="M282" i="13"/>
  <c r="M404" i="13" s="1"/>
  <c r="L282" i="13"/>
  <c r="L404" i="13" s="1"/>
  <c r="K282" i="13"/>
  <c r="K404" i="13" s="1"/>
  <c r="J282" i="13"/>
  <c r="J404" i="13" s="1"/>
  <c r="I282" i="13"/>
  <c r="H282" i="13"/>
  <c r="H404" i="13" s="1"/>
  <c r="H411" i="13" s="1"/>
  <c r="I403" i="13" s="1"/>
  <c r="I411" i="13" s="1"/>
  <c r="J403" i="13" s="1"/>
  <c r="J411" i="13" s="1"/>
  <c r="K403" i="13" s="1"/>
  <c r="K411" i="13" s="1"/>
  <c r="L403" i="13" s="1"/>
  <c r="L411" i="13" s="1"/>
  <c r="M403" i="13" s="1"/>
  <c r="M411" i="13" s="1"/>
  <c r="N403" i="13" s="1"/>
  <c r="N411" i="13" s="1"/>
  <c r="O403" i="13" s="1"/>
  <c r="O411" i="13" s="1"/>
  <c r="P403" i="13" s="1"/>
  <c r="P411" i="13" s="1"/>
  <c r="Q403" i="13" s="1"/>
  <c r="Q411" i="13" s="1"/>
  <c r="R403" i="13" s="1"/>
  <c r="R411" i="13" s="1"/>
  <c r="S403" i="13" s="1"/>
  <c r="S411" i="13" s="1"/>
  <c r="G281" i="13"/>
  <c r="G278" i="13"/>
  <c r="G276" i="13"/>
  <c r="G274" i="13"/>
  <c r="G273" i="13"/>
  <c r="G272" i="13"/>
  <c r="G271" i="13"/>
  <c r="G270" i="13"/>
  <c r="G269" i="13"/>
  <c r="G268" i="13"/>
  <c r="G265" i="13"/>
  <c r="G264" i="13"/>
  <c r="G263" i="13"/>
  <c r="G262" i="13"/>
  <c r="G261" i="13"/>
  <c r="G260" i="13"/>
  <c r="G258" i="13"/>
  <c r="G257" i="13"/>
  <c r="G256" i="13"/>
  <c r="G255" i="13"/>
  <c r="G254" i="13"/>
  <c r="G253" i="13"/>
  <c r="G252" i="13"/>
  <c r="G251" i="13"/>
  <c r="G250" i="13"/>
  <c r="G249" i="13"/>
  <c r="G248" i="13"/>
  <c r="G247" i="13"/>
  <c r="G246" i="13"/>
  <c r="G245" i="13"/>
  <c r="G244" i="13"/>
  <c r="G243" i="13"/>
  <c r="G242" i="13"/>
  <c r="G241" i="13"/>
  <c r="G240" i="13"/>
  <c r="G239" i="13"/>
  <c r="G238" i="13"/>
  <c r="G237" i="13"/>
  <c r="G236" i="13"/>
  <c r="G235" i="13"/>
  <c r="G282" i="13" s="1"/>
  <c r="G404" i="13" s="1"/>
  <c r="G234" i="13"/>
  <c r="G231" i="13"/>
  <c r="G229" i="13"/>
  <c r="S228" i="13"/>
  <c r="S393" i="13" s="1"/>
  <c r="S400" i="13" s="1"/>
  <c r="R228" i="13"/>
  <c r="R393" i="13" s="1"/>
  <c r="R400" i="13" s="1"/>
  <c r="Q228" i="13"/>
  <c r="Q393" i="13" s="1"/>
  <c r="Q400" i="13" s="1"/>
  <c r="P228" i="13"/>
  <c r="P393" i="13" s="1"/>
  <c r="P400" i="13" s="1"/>
  <c r="O228" i="13"/>
  <c r="O393" i="13" s="1"/>
  <c r="O400" i="13" s="1"/>
  <c r="N228" i="13"/>
  <c r="N393" i="13" s="1"/>
  <c r="N400" i="13" s="1"/>
  <c r="M228" i="13"/>
  <c r="M393" i="13" s="1"/>
  <c r="M400" i="13" s="1"/>
  <c r="L228" i="13"/>
  <c r="L393" i="13" s="1"/>
  <c r="L400" i="13" s="1"/>
  <c r="K228" i="13"/>
  <c r="K393" i="13" s="1"/>
  <c r="K400" i="13" s="1"/>
  <c r="J228" i="13"/>
  <c r="J393" i="13" s="1"/>
  <c r="J400" i="13" s="1"/>
  <c r="I228" i="13"/>
  <c r="I393" i="13" s="1"/>
  <c r="I400" i="13" s="1"/>
  <c r="H228" i="13"/>
  <c r="H393" i="13" s="1"/>
  <c r="H400" i="13" s="1"/>
  <c r="G227" i="13"/>
  <c r="G226" i="13"/>
  <c r="G225" i="13"/>
  <c r="G224" i="13"/>
  <c r="G222" i="13"/>
  <c r="G220" i="13"/>
  <c r="G219" i="13"/>
  <c r="G217" i="13"/>
  <c r="G216" i="13"/>
  <c r="G215" i="13"/>
  <c r="G214" i="13"/>
  <c r="G212" i="13"/>
  <c r="G211" i="13"/>
  <c r="G210" i="13"/>
  <c r="G209" i="13"/>
  <c r="G208" i="13"/>
  <c r="G207" i="13"/>
  <c r="G206" i="13"/>
  <c r="G205" i="13"/>
  <c r="G204" i="13"/>
  <c r="G203" i="13"/>
  <c r="G202" i="13"/>
  <c r="G201" i="13"/>
  <c r="G200" i="13"/>
  <c r="G199" i="13"/>
  <c r="G198" i="13"/>
  <c r="G197" i="13"/>
  <c r="G196" i="13"/>
  <c r="G195" i="13"/>
  <c r="G194" i="13"/>
  <c r="G193" i="13"/>
  <c r="G192" i="13"/>
  <c r="G191" i="13"/>
  <c r="G190" i="13"/>
  <c r="G189" i="13"/>
  <c r="G188" i="13"/>
  <c r="G187" i="13"/>
  <c r="G186" i="13"/>
  <c r="G185" i="13"/>
  <c r="G184" i="13"/>
  <c r="G183" i="13"/>
  <c r="G182" i="13"/>
  <c r="G181" i="13"/>
  <c r="G180" i="13"/>
  <c r="G178" i="13"/>
  <c r="G177" i="13"/>
  <c r="G176" i="13"/>
  <c r="G175" i="13"/>
  <c r="G228" i="13" s="1"/>
  <c r="G393" i="13" s="1"/>
  <c r="G400" i="13" s="1"/>
  <c r="G172" i="13"/>
  <c r="G171" i="13"/>
  <c r="G170" i="13"/>
  <c r="G169" i="13"/>
  <c r="G166" i="13"/>
  <c r="G165" i="13"/>
  <c r="G153" i="13"/>
  <c r="I152" i="13"/>
  <c r="H152" i="13" s="1"/>
  <c r="G152" i="13" s="1"/>
  <c r="I151" i="13"/>
  <c r="H151" i="13"/>
  <c r="G151" i="13"/>
  <c r="I150" i="13"/>
  <c r="H150" i="13" s="1"/>
  <c r="G150" i="13" s="1"/>
  <c r="I149" i="13"/>
  <c r="H149" i="13" s="1"/>
  <c r="G149" i="13" s="1"/>
  <c r="I148" i="13"/>
  <c r="H148" i="13"/>
  <c r="G148" i="13" s="1"/>
  <c r="I136" i="13"/>
  <c r="H136" i="13"/>
  <c r="G136" i="13" s="1"/>
  <c r="I135" i="13"/>
  <c r="H135" i="13" s="1"/>
  <c r="G135" i="13" s="1"/>
  <c r="I134" i="13"/>
  <c r="H134" i="13" s="1"/>
  <c r="G134" i="13" s="1"/>
  <c r="I133" i="13"/>
  <c r="H133" i="13" s="1"/>
  <c r="G133" i="13" s="1"/>
  <c r="I132" i="13"/>
  <c r="H132" i="13"/>
  <c r="G132" i="13"/>
  <c r="I131" i="13"/>
  <c r="H131" i="13" s="1"/>
  <c r="G131" i="13" s="1"/>
  <c r="I130" i="13"/>
  <c r="H130" i="13" s="1"/>
  <c r="G130" i="13" s="1"/>
  <c r="R125" i="13"/>
  <c r="Q125" i="13"/>
  <c r="P125" i="13"/>
  <c r="O125" i="13"/>
  <c r="N125" i="13"/>
  <c r="M125" i="13"/>
  <c r="L125" i="13"/>
  <c r="K125" i="13"/>
  <c r="J125" i="13"/>
  <c r="I125" i="13"/>
  <c r="I119" i="13"/>
  <c r="H119" i="13" s="1"/>
  <c r="G119" i="13" s="1"/>
  <c r="I118" i="13"/>
  <c r="H118" i="13"/>
  <c r="G118" i="13"/>
  <c r="I117" i="13"/>
  <c r="H117" i="13" s="1"/>
  <c r="G117" i="13" s="1"/>
  <c r="I116" i="13"/>
  <c r="H116" i="13" s="1"/>
  <c r="G116" i="13" s="1"/>
  <c r="I115" i="13"/>
  <c r="H115" i="13"/>
  <c r="G115" i="13" s="1"/>
  <c r="I114" i="13"/>
  <c r="H114" i="13"/>
  <c r="G114" i="13" s="1"/>
  <c r="I113" i="13"/>
  <c r="H113" i="13" s="1"/>
  <c r="G113" i="13" s="1"/>
  <c r="I112" i="13"/>
  <c r="H112" i="13" s="1"/>
  <c r="G112" i="13" s="1"/>
  <c r="I111" i="13"/>
  <c r="H111" i="13" s="1"/>
  <c r="G111" i="13" s="1"/>
  <c r="I110" i="13"/>
  <c r="H110" i="13"/>
  <c r="G110" i="13"/>
  <c r="I109" i="13"/>
  <c r="H109" i="13" s="1"/>
  <c r="G109" i="13" s="1"/>
  <c r="I108" i="13"/>
  <c r="H108" i="13" s="1"/>
  <c r="G108" i="13" s="1"/>
  <c r="I106" i="13"/>
  <c r="H106" i="13"/>
  <c r="G106" i="13" s="1"/>
  <c r="I97" i="13"/>
  <c r="H97" i="13"/>
  <c r="U95" i="13"/>
  <c r="I92" i="13"/>
  <c r="H92" i="13" s="1"/>
  <c r="G92" i="13" s="1"/>
  <c r="T85" i="13"/>
  <c r="J82" i="13"/>
  <c r="I82" i="13" s="1"/>
  <c r="H82" i="13" s="1"/>
  <c r="G82" i="13" s="1"/>
  <c r="J81" i="13"/>
  <c r="I81" i="13" s="1"/>
  <c r="H81" i="13" s="1"/>
  <c r="G81" i="13" s="1"/>
  <c r="I78" i="13"/>
  <c r="H78" i="13" s="1"/>
  <c r="G78" i="13" s="1"/>
  <c r="I77" i="13"/>
  <c r="H77" i="13" s="1"/>
  <c r="G77" i="13" s="1"/>
  <c r="I76" i="13"/>
  <c r="H76" i="13"/>
  <c r="G76" i="13" s="1"/>
  <c r="I75" i="13"/>
  <c r="H75" i="13"/>
  <c r="G75" i="13" s="1"/>
  <c r="I74" i="13"/>
  <c r="H74" i="13" s="1"/>
  <c r="G74" i="13" s="1"/>
  <c r="I73" i="13"/>
  <c r="H73" i="13" s="1"/>
  <c r="G73" i="13" s="1"/>
  <c r="I72" i="13"/>
  <c r="H72" i="13" s="1"/>
  <c r="G72" i="13" s="1"/>
  <c r="I71" i="13"/>
  <c r="H71" i="13"/>
  <c r="G71" i="13"/>
  <c r="I69" i="13"/>
  <c r="H69" i="13" s="1"/>
  <c r="G69" i="13" s="1"/>
  <c r="H63" i="13"/>
  <c r="G63" i="13" s="1"/>
  <c r="H62" i="13"/>
  <c r="G62" i="13"/>
  <c r="H60" i="13"/>
  <c r="H125" i="13" s="1"/>
  <c r="G57" i="13"/>
  <c r="G56" i="13"/>
  <c r="S51" i="13"/>
  <c r="R51" i="13"/>
  <c r="Q51" i="13"/>
  <c r="P51" i="13"/>
  <c r="O51" i="13"/>
  <c r="N51" i="13"/>
  <c r="M51" i="13"/>
  <c r="L51" i="13"/>
  <c r="K51" i="13"/>
  <c r="J51" i="13"/>
  <c r="I51" i="13"/>
  <c r="H51" i="13"/>
  <c r="G51" i="13"/>
  <c r="S50" i="13"/>
  <c r="R50" i="13"/>
  <c r="Q50" i="13"/>
  <c r="P50" i="13"/>
  <c r="O50" i="13"/>
  <c r="N50" i="13"/>
  <c r="M50" i="13"/>
  <c r="L50" i="13"/>
  <c r="K50" i="13"/>
  <c r="J50" i="13"/>
  <c r="I50" i="13"/>
  <c r="H50" i="13"/>
  <c r="G50" i="13"/>
  <c r="S33" i="13"/>
  <c r="R33" i="13"/>
  <c r="Q33" i="13"/>
  <c r="P33" i="13"/>
  <c r="O33" i="13"/>
  <c r="N33" i="13"/>
  <c r="M33" i="13"/>
  <c r="L33" i="13"/>
  <c r="K33" i="13"/>
  <c r="J33" i="13"/>
  <c r="I33" i="13"/>
  <c r="H33" i="13"/>
  <c r="G33" i="13"/>
  <c r="S23" i="13"/>
  <c r="R23" i="13"/>
  <c r="Q23" i="13"/>
  <c r="P23" i="13"/>
  <c r="O23" i="13"/>
  <c r="N23" i="13"/>
  <c r="M23" i="13"/>
  <c r="L23" i="13"/>
  <c r="K23" i="13"/>
  <c r="J23" i="13"/>
  <c r="I23" i="13"/>
  <c r="H23" i="13"/>
  <c r="G23" i="13"/>
  <c r="T12" i="13"/>
  <c r="J430" i="13" l="1"/>
  <c r="K424" i="13" s="1"/>
  <c r="K430" i="13" s="1"/>
  <c r="L424" i="13" s="1"/>
  <c r="L430" i="13" s="1"/>
  <c r="M424" i="13" s="1"/>
  <c r="M430" i="13" s="1"/>
  <c r="N424" i="13" s="1"/>
  <c r="N430" i="13" s="1"/>
  <c r="O424" i="13" s="1"/>
  <c r="O430" i="13" s="1"/>
  <c r="P424" i="13" s="1"/>
  <c r="P430" i="13" s="1"/>
  <c r="Q424" i="13" s="1"/>
  <c r="Q430" i="13" s="1"/>
  <c r="R424" i="13" s="1"/>
  <c r="R430" i="13" s="1"/>
  <c r="S424" i="13" s="1"/>
  <c r="S430" i="13" s="1"/>
  <c r="J421" i="13"/>
  <c r="K413" i="13" s="1"/>
  <c r="K421" i="13" s="1"/>
  <c r="L413" i="13" s="1"/>
  <c r="L421" i="13" s="1"/>
  <c r="M413" i="13" s="1"/>
  <c r="M421" i="13" s="1"/>
  <c r="N413" i="13" s="1"/>
  <c r="N421" i="13" s="1"/>
  <c r="O413" i="13" s="1"/>
  <c r="O421" i="13" s="1"/>
  <c r="P413" i="13" s="1"/>
  <c r="P421" i="13" s="1"/>
  <c r="Q413" i="13" s="1"/>
  <c r="Q421" i="13" s="1"/>
  <c r="R413" i="13" s="1"/>
  <c r="R421" i="13" s="1"/>
  <c r="S413" i="13" s="1"/>
  <c r="S421" i="13" s="1"/>
  <c r="G60" i="13"/>
  <c r="G125" i="13" s="1"/>
  <c r="G470" i="12" l="1"/>
  <c r="G469" i="12"/>
  <c r="G468" i="12"/>
  <c r="G467" i="12"/>
  <c r="G466" i="12"/>
  <c r="G465" i="12"/>
  <c r="G464" i="12"/>
  <c r="G463" i="12"/>
  <c r="G462" i="12"/>
  <c r="G459" i="12"/>
  <c r="G458" i="12"/>
  <c r="G457" i="12"/>
  <c r="G456" i="12"/>
  <c r="G454" i="12"/>
  <c r="G453" i="12"/>
  <c r="G451" i="12"/>
  <c r="G450" i="12"/>
  <c r="G449" i="12"/>
  <c r="G448" i="12"/>
  <c r="G447" i="12"/>
  <c r="G446" i="12"/>
  <c r="G445" i="12"/>
  <c r="G444" i="12"/>
  <c r="G443" i="12"/>
  <c r="G442" i="12"/>
  <c r="G440" i="12"/>
  <c r="G429" i="12"/>
  <c r="G428" i="12"/>
  <c r="G427" i="12"/>
  <c r="G426" i="12" s="1"/>
  <c r="S426" i="12"/>
  <c r="R426" i="12"/>
  <c r="Q426" i="12"/>
  <c r="P426" i="12"/>
  <c r="O426" i="12"/>
  <c r="N426" i="12"/>
  <c r="M426" i="12"/>
  <c r="L426" i="12"/>
  <c r="K426" i="12"/>
  <c r="J426" i="12"/>
  <c r="I426" i="12"/>
  <c r="H426" i="12"/>
  <c r="S425" i="12"/>
  <c r="K425" i="12"/>
  <c r="G420" i="12"/>
  <c r="G419" i="12"/>
  <c r="G418" i="12"/>
  <c r="G417" i="12" s="1"/>
  <c r="S417" i="12"/>
  <c r="R417" i="12"/>
  <c r="Q417" i="12"/>
  <c r="P417" i="12"/>
  <c r="O417" i="12"/>
  <c r="N417" i="12"/>
  <c r="M417" i="12"/>
  <c r="L417" i="12"/>
  <c r="K417" i="12"/>
  <c r="J417" i="12"/>
  <c r="I417" i="12"/>
  <c r="H417" i="12"/>
  <c r="S416" i="12"/>
  <c r="R416" i="12"/>
  <c r="Q416" i="12"/>
  <c r="P416" i="12"/>
  <c r="O416" i="12"/>
  <c r="N416" i="12"/>
  <c r="M416" i="12"/>
  <c r="L416" i="12"/>
  <c r="K416" i="12"/>
  <c r="J416" i="12"/>
  <c r="I416" i="12"/>
  <c r="H416" i="12"/>
  <c r="G416" i="12"/>
  <c r="S415" i="12"/>
  <c r="R415" i="12"/>
  <c r="Q415" i="12"/>
  <c r="P415" i="12"/>
  <c r="O415" i="12"/>
  <c r="N415" i="12"/>
  <c r="M415" i="12"/>
  <c r="L415" i="12"/>
  <c r="K415" i="12"/>
  <c r="J415" i="12"/>
  <c r="I415" i="12"/>
  <c r="H415" i="12"/>
  <c r="S414" i="12"/>
  <c r="K414" i="12"/>
  <c r="G410" i="12"/>
  <c r="G408" i="12"/>
  <c r="S406" i="12"/>
  <c r="R406" i="12"/>
  <c r="Q406" i="12"/>
  <c r="P406" i="12"/>
  <c r="O406" i="12"/>
  <c r="N406" i="12"/>
  <c r="M406" i="12"/>
  <c r="L406" i="12"/>
  <c r="K406" i="12"/>
  <c r="J406" i="12"/>
  <c r="I406" i="12"/>
  <c r="H406" i="12"/>
  <c r="G406" i="12"/>
  <c r="S405" i="12"/>
  <c r="R405" i="12"/>
  <c r="Q405" i="12"/>
  <c r="P405" i="12"/>
  <c r="O405" i="12"/>
  <c r="N405" i="12"/>
  <c r="M405" i="12"/>
  <c r="L405" i="12"/>
  <c r="K405" i="12"/>
  <c r="J405" i="12"/>
  <c r="I405" i="12"/>
  <c r="H405" i="12"/>
  <c r="M404" i="12"/>
  <c r="G399" i="12"/>
  <c r="G394" i="12" s="1"/>
  <c r="G398" i="12"/>
  <c r="G397" i="12"/>
  <c r="G396" i="12"/>
  <c r="G415" i="12" s="1"/>
  <c r="G395" i="12"/>
  <c r="G405" i="12" s="1"/>
  <c r="S394" i="12"/>
  <c r="R394" i="12"/>
  <c r="Q394" i="12"/>
  <c r="P394" i="12"/>
  <c r="O394" i="12"/>
  <c r="N394" i="12"/>
  <c r="M394" i="12"/>
  <c r="L394" i="12"/>
  <c r="K394" i="12"/>
  <c r="J394" i="12"/>
  <c r="I394" i="12"/>
  <c r="H394" i="12"/>
  <c r="M393" i="12"/>
  <c r="M400" i="12" s="1"/>
  <c r="S390" i="12"/>
  <c r="R390" i="12"/>
  <c r="R425" i="12" s="1"/>
  <c r="Q390" i="12"/>
  <c r="Q425" i="12" s="1"/>
  <c r="P390" i="12"/>
  <c r="P425" i="12" s="1"/>
  <c r="O390" i="12"/>
  <c r="O425" i="12" s="1"/>
  <c r="N390" i="12"/>
  <c r="N425" i="12" s="1"/>
  <c r="M390" i="12"/>
  <c r="M425" i="12" s="1"/>
  <c r="L390" i="12"/>
  <c r="L425" i="12" s="1"/>
  <c r="K390" i="12"/>
  <c r="J390" i="12"/>
  <c r="J425" i="12" s="1"/>
  <c r="I390" i="12"/>
  <c r="I425" i="12" s="1"/>
  <c r="H390" i="12"/>
  <c r="H425" i="12" s="1"/>
  <c r="G389" i="12"/>
  <c r="G388" i="12"/>
  <c r="G387" i="12"/>
  <c r="G386" i="12"/>
  <c r="G385" i="12"/>
  <c r="G384" i="12"/>
  <c r="G383" i="12"/>
  <c r="G382" i="12"/>
  <c r="G381" i="12"/>
  <c r="G380" i="12"/>
  <c r="G379" i="12"/>
  <c r="G378" i="12"/>
  <c r="G377" i="12"/>
  <c r="G376" i="12"/>
  <c r="G375" i="12"/>
  <c r="G374" i="12"/>
  <c r="G373" i="12"/>
  <c r="G372" i="12"/>
  <c r="G371" i="12"/>
  <c r="G370" i="12"/>
  <c r="G369" i="12"/>
  <c r="G368" i="12"/>
  <c r="G367" i="12"/>
  <c r="G366" i="12"/>
  <c r="G365" i="12"/>
  <c r="G364" i="12"/>
  <c r="G363" i="12"/>
  <c r="G362" i="12"/>
  <c r="G361" i="12"/>
  <c r="G360" i="12"/>
  <c r="G359" i="12"/>
  <c r="G358" i="12"/>
  <c r="G357" i="12"/>
  <c r="G356" i="12"/>
  <c r="G355" i="12"/>
  <c r="G354" i="12"/>
  <c r="G353" i="12"/>
  <c r="G352" i="12"/>
  <c r="G351" i="12"/>
  <c r="G350" i="12"/>
  <c r="G349" i="12"/>
  <c r="G348" i="12"/>
  <c r="G347" i="12"/>
  <c r="G346" i="12"/>
  <c r="G345" i="12"/>
  <c r="G344" i="12"/>
  <c r="G343" i="12"/>
  <c r="G342" i="12"/>
  <c r="G341" i="12"/>
  <c r="G340" i="12"/>
  <c r="G339" i="12"/>
  <c r="G338" i="12"/>
  <c r="G337" i="12"/>
  <c r="G390" i="12" s="1"/>
  <c r="G425" i="12" s="1"/>
  <c r="G430" i="12" s="1"/>
  <c r="H424" i="12" s="1"/>
  <c r="H430" i="12" s="1"/>
  <c r="I424" i="12" s="1"/>
  <c r="I430" i="12" s="1"/>
  <c r="J424" i="12" s="1"/>
  <c r="J430" i="12" s="1"/>
  <c r="K424" i="12" s="1"/>
  <c r="K430" i="12" s="1"/>
  <c r="L424" i="12" s="1"/>
  <c r="L430" i="12" s="1"/>
  <c r="M424" i="12" s="1"/>
  <c r="M430" i="12" s="1"/>
  <c r="N424" i="12" s="1"/>
  <c r="N430" i="12" s="1"/>
  <c r="O424" i="12" s="1"/>
  <c r="O430" i="12" s="1"/>
  <c r="P424" i="12" s="1"/>
  <c r="P430" i="12" s="1"/>
  <c r="Q424" i="12" s="1"/>
  <c r="Q430" i="12" s="1"/>
  <c r="R424" i="12" s="1"/>
  <c r="R430" i="12" s="1"/>
  <c r="S424" i="12" s="1"/>
  <c r="S430" i="12" s="1"/>
  <c r="S336" i="12"/>
  <c r="R336" i="12"/>
  <c r="R414" i="12" s="1"/>
  <c r="Q336" i="12"/>
  <c r="Q414" i="12" s="1"/>
  <c r="P336" i="12"/>
  <c r="P414" i="12" s="1"/>
  <c r="O336" i="12"/>
  <c r="O414" i="12" s="1"/>
  <c r="N336" i="12"/>
  <c r="N414" i="12" s="1"/>
  <c r="M336" i="12"/>
  <c r="M414" i="12" s="1"/>
  <c r="L336" i="12"/>
  <c r="L414" i="12" s="1"/>
  <c r="K336" i="12"/>
  <c r="J336" i="12"/>
  <c r="J414" i="12" s="1"/>
  <c r="I336" i="12"/>
  <c r="I414" i="12" s="1"/>
  <c r="H336" i="12"/>
  <c r="H414" i="12" s="1"/>
  <c r="G335" i="12"/>
  <c r="G334" i="12"/>
  <c r="G333" i="12"/>
  <c r="G33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336" i="12" s="1"/>
  <c r="G414" i="12" s="1"/>
  <c r="G421" i="12" s="1"/>
  <c r="H413" i="12" s="1"/>
  <c r="H421" i="12" s="1"/>
  <c r="I413" i="12" s="1"/>
  <c r="I421" i="12" s="1"/>
  <c r="J413" i="12" s="1"/>
  <c r="J421" i="12" s="1"/>
  <c r="K413" i="12" s="1"/>
  <c r="K421" i="12" s="1"/>
  <c r="L413" i="12" s="1"/>
  <c r="L421" i="12" s="1"/>
  <c r="M413" i="12" s="1"/>
  <c r="M421" i="12" s="1"/>
  <c r="N413" i="12" s="1"/>
  <c r="N421" i="12" s="1"/>
  <c r="O413" i="12" s="1"/>
  <c r="O421" i="12" s="1"/>
  <c r="P413" i="12" s="1"/>
  <c r="P421" i="12" s="1"/>
  <c r="Q413" i="12" s="1"/>
  <c r="Q421" i="12" s="1"/>
  <c r="R413" i="12" s="1"/>
  <c r="R421" i="12" s="1"/>
  <c r="S413" i="12" s="1"/>
  <c r="S421" i="12" s="1"/>
  <c r="S282" i="12"/>
  <c r="S404" i="12" s="1"/>
  <c r="R282" i="12"/>
  <c r="R404" i="12" s="1"/>
  <c r="Q282" i="12"/>
  <c r="Q404" i="12" s="1"/>
  <c r="P282" i="12"/>
  <c r="P404" i="12" s="1"/>
  <c r="O282" i="12"/>
  <c r="O404" i="12" s="1"/>
  <c r="N282" i="12"/>
  <c r="N404" i="12" s="1"/>
  <c r="M282" i="12"/>
  <c r="L282" i="12"/>
  <c r="L404" i="12" s="1"/>
  <c r="K282" i="12"/>
  <c r="K404" i="12" s="1"/>
  <c r="J282" i="12"/>
  <c r="J404" i="12" s="1"/>
  <c r="I282" i="12"/>
  <c r="I404" i="12" s="1"/>
  <c r="H282" i="12"/>
  <c r="H404" i="12" s="1"/>
  <c r="G281" i="12"/>
  <c r="G280" i="12"/>
  <c r="G278" i="12"/>
  <c r="G277" i="12"/>
  <c r="G274" i="12"/>
  <c r="G273" i="12"/>
  <c r="G272" i="12"/>
  <c r="G271" i="12"/>
  <c r="G270" i="12"/>
  <c r="G269" i="12"/>
  <c r="G268" i="12"/>
  <c r="G265" i="12"/>
  <c r="G264" i="12"/>
  <c r="G263" i="12"/>
  <c r="G262" i="12"/>
  <c r="G261" i="12"/>
  <c r="G260" i="12"/>
  <c r="G258" i="12"/>
  <c r="G257" i="12"/>
  <c r="G256" i="12"/>
  <c r="G255" i="12"/>
  <c r="G254" i="12"/>
  <c r="G253" i="12"/>
  <c r="G252" i="12"/>
  <c r="G251" i="12"/>
  <c r="G248" i="12"/>
  <c r="G247" i="12"/>
  <c r="G246" i="12"/>
  <c r="G245" i="12"/>
  <c r="G244" i="12"/>
  <c r="G243" i="12"/>
  <c r="G242" i="12"/>
  <c r="G241" i="12"/>
  <c r="G240" i="12"/>
  <c r="G239" i="12"/>
  <c r="G238" i="12"/>
  <c r="G237" i="12"/>
  <c r="G236" i="12"/>
  <c r="G235" i="12"/>
  <c r="G234" i="12"/>
  <c r="G231" i="12"/>
  <c r="G230" i="12"/>
  <c r="G229" i="12"/>
  <c r="G282" i="12" s="1"/>
  <c r="G404" i="12" s="1"/>
  <c r="G411" i="12" s="1"/>
  <c r="H403" i="12" s="1"/>
  <c r="S228" i="12"/>
  <c r="S393" i="12" s="1"/>
  <c r="S400" i="12" s="1"/>
  <c r="R228" i="12"/>
  <c r="R393" i="12" s="1"/>
  <c r="R400" i="12" s="1"/>
  <c r="Q228" i="12"/>
  <c r="Q393" i="12" s="1"/>
  <c r="Q400" i="12" s="1"/>
  <c r="P228" i="12"/>
  <c r="P393" i="12" s="1"/>
  <c r="P400" i="12" s="1"/>
  <c r="O228" i="12"/>
  <c r="O393" i="12" s="1"/>
  <c r="O400" i="12" s="1"/>
  <c r="N228" i="12"/>
  <c r="N393" i="12" s="1"/>
  <c r="N400" i="12" s="1"/>
  <c r="M228" i="12"/>
  <c r="L228" i="12"/>
  <c r="L393" i="12" s="1"/>
  <c r="L400" i="12" s="1"/>
  <c r="K228" i="12"/>
  <c r="K393" i="12" s="1"/>
  <c r="K400" i="12" s="1"/>
  <c r="J228" i="12"/>
  <c r="J393" i="12" s="1"/>
  <c r="J400" i="12" s="1"/>
  <c r="I228" i="12"/>
  <c r="I393" i="12" s="1"/>
  <c r="I400" i="12" s="1"/>
  <c r="H228" i="12"/>
  <c r="H393" i="12" s="1"/>
  <c r="H400" i="12" s="1"/>
  <c r="G227" i="12"/>
  <c r="G226" i="12"/>
  <c r="G222" i="12"/>
  <c r="G220" i="12"/>
  <c r="G219" i="12"/>
  <c r="G217" i="12"/>
  <c r="G216" i="12"/>
  <c r="G215" i="12"/>
  <c r="G214" i="12"/>
  <c r="G213" i="12"/>
  <c r="G211" i="12"/>
  <c r="G210" i="12"/>
  <c r="G209" i="12"/>
  <c r="G208" i="12"/>
  <c r="G207" i="12"/>
  <c r="G206" i="12"/>
  <c r="G204" i="12"/>
  <c r="G203" i="12"/>
  <c r="G202" i="12"/>
  <c r="G201" i="12"/>
  <c r="G200" i="12"/>
  <c r="G199" i="12"/>
  <c r="G198" i="12"/>
  <c r="G197" i="12"/>
  <c r="G194" i="12"/>
  <c r="G193" i="12"/>
  <c r="G192" i="12"/>
  <c r="G191" i="12"/>
  <c r="G190" i="12"/>
  <c r="G189" i="12"/>
  <c r="G188" i="12"/>
  <c r="G187" i="12"/>
  <c r="G186" i="12"/>
  <c r="G185" i="12"/>
  <c r="G184" i="12"/>
  <c r="G183" i="12"/>
  <c r="G182" i="12"/>
  <c r="G181" i="12"/>
  <c r="G180" i="12"/>
  <c r="G178" i="12"/>
  <c r="G177" i="12"/>
  <c r="G176" i="12"/>
  <c r="G228" i="12" s="1"/>
  <c r="G393" i="12" s="1"/>
  <c r="G400" i="12" s="1"/>
  <c r="S172" i="12"/>
  <c r="R172" i="12" s="1"/>
  <c r="Q172" i="12" s="1"/>
  <c r="P172" i="12" s="1"/>
  <c r="O172" i="12" s="1"/>
  <c r="N172" i="12" s="1"/>
  <c r="M172" i="12" s="1"/>
  <c r="L172" i="12" s="1"/>
  <c r="K172" i="12" s="1"/>
  <c r="J172" i="12" s="1"/>
  <c r="I172" i="12" s="1"/>
  <c r="H172" i="12" s="1"/>
  <c r="G172" i="12" s="1"/>
  <c r="S171" i="12"/>
  <c r="R171" i="12"/>
  <c r="Q171" i="12" s="1"/>
  <c r="P171" i="12" s="1"/>
  <c r="O171" i="12" s="1"/>
  <c r="N171" i="12" s="1"/>
  <c r="M171" i="12" s="1"/>
  <c r="L171" i="12" s="1"/>
  <c r="K171" i="12" s="1"/>
  <c r="J171" i="12"/>
  <c r="I171" i="12" s="1"/>
  <c r="H171" i="12" s="1"/>
  <c r="G171" i="12" s="1"/>
  <c r="S170" i="12"/>
  <c r="R170" i="12" s="1"/>
  <c r="Q170" i="12" s="1"/>
  <c r="P170" i="12" s="1"/>
  <c r="O170" i="12" s="1"/>
  <c r="N170" i="12" s="1"/>
  <c r="M170" i="12" s="1"/>
  <c r="L170" i="12" s="1"/>
  <c r="K170" i="12" s="1"/>
  <c r="J170" i="12" s="1"/>
  <c r="I170" i="12" s="1"/>
  <c r="H170" i="12" s="1"/>
  <c r="G170" i="12" s="1"/>
  <c r="S169" i="12"/>
  <c r="R169" i="12" s="1"/>
  <c r="Q169" i="12" s="1"/>
  <c r="P169" i="12" s="1"/>
  <c r="O169" i="12" s="1"/>
  <c r="N169" i="12" s="1"/>
  <c r="M169" i="12" s="1"/>
  <c r="L169" i="12" s="1"/>
  <c r="K169" i="12" s="1"/>
  <c r="J169" i="12" s="1"/>
  <c r="I169" i="12" s="1"/>
  <c r="H169" i="12" s="1"/>
  <c r="G169" i="12" s="1"/>
  <c r="S166" i="12"/>
  <c r="R166" i="12" s="1"/>
  <c r="Q166" i="12" s="1"/>
  <c r="P166" i="12" s="1"/>
  <c r="O166" i="12" s="1"/>
  <c r="N166" i="12" s="1"/>
  <c r="M166" i="12" s="1"/>
  <c r="L166" i="12" s="1"/>
  <c r="K166" i="12" s="1"/>
  <c r="J166" i="12" s="1"/>
  <c r="I166" i="12" s="1"/>
  <c r="H166" i="12" s="1"/>
  <c r="G166" i="12" s="1"/>
  <c r="S165" i="12"/>
  <c r="R165" i="12"/>
  <c r="Q165" i="12" s="1"/>
  <c r="P165" i="12" s="1"/>
  <c r="O165" i="12" s="1"/>
  <c r="N165" i="12"/>
  <c r="M165" i="12" s="1"/>
  <c r="L165" i="12" s="1"/>
  <c r="K165" i="12" s="1"/>
  <c r="J165" i="12" s="1"/>
  <c r="I165" i="12" s="1"/>
  <c r="H165" i="12" s="1"/>
  <c r="G165" i="12" s="1"/>
  <c r="S164" i="12"/>
  <c r="R164" i="12" s="1"/>
  <c r="Q164" i="12" s="1"/>
  <c r="P164" i="12" s="1"/>
  <c r="O164" i="12" s="1"/>
  <c r="N164" i="12" s="1"/>
  <c r="M164" i="12" s="1"/>
  <c r="L164" i="12" s="1"/>
  <c r="K164" i="12" s="1"/>
  <c r="J164" i="12" s="1"/>
  <c r="I164" i="12" s="1"/>
  <c r="H164" i="12" s="1"/>
  <c r="G164" i="12" s="1"/>
  <c r="S163" i="12"/>
  <c r="R163" i="12" s="1"/>
  <c r="Q163" i="12" s="1"/>
  <c r="P163" i="12" s="1"/>
  <c r="O163" i="12" s="1"/>
  <c r="N163" i="12" s="1"/>
  <c r="M163" i="12" s="1"/>
  <c r="L163" i="12" s="1"/>
  <c r="K163" i="12" s="1"/>
  <c r="J163" i="12" s="1"/>
  <c r="I163" i="12" s="1"/>
  <c r="H163" i="12" s="1"/>
  <c r="G163" i="12" s="1"/>
  <c r="S162" i="12"/>
  <c r="R162" i="12" s="1"/>
  <c r="Q162" i="12" s="1"/>
  <c r="P162" i="12" s="1"/>
  <c r="O162" i="12" s="1"/>
  <c r="N162" i="12" s="1"/>
  <c r="M162" i="12" s="1"/>
  <c r="L162" i="12" s="1"/>
  <c r="K162" i="12" s="1"/>
  <c r="J162" i="12" s="1"/>
  <c r="I162" i="12" s="1"/>
  <c r="H162" i="12" s="1"/>
  <c r="G162" i="12" s="1"/>
  <c r="S161" i="12"/>
  <c r="R161" i="12"/>
  <c r="Q161" i="12" s="1"/>
  <c r="P161" i="12" s="1"/>
  <c r="O161" i="12" s="1"/>
  <c r="N161" i="12" s="1"/>
  <c r="M161" i="12" s="1"/>
  <c r="L161" i="12" s="1"/>
  <c r="K161" i="12" s="1"/>
  <c r="J161" i="12" s="1"/>
  <c r="I161" i="12" s="1"/>
  <c r="H161" i="12" s="1"/>
  <c r="G161" i="12" s="1"/>
  <c r="S160" i="12"/>
  <c r="R160" i="12" s="1"/>
  <c r="Q160" i="12" s="1"/>
  <c r="P160" i="12" s="1"/>
  <c r="O160" i="12" s="1"/>
  <c r="N160" i="12" s="1"/>
  <c r="M160" i="12" s="1"/>
  <c r="L160" i="12" s="1"/>
  <c r="K160" i="12" s="1"/>
  <c r="J160" i="12" s="1"/>
  <c r="I160" i="12" s="1"/>
  <c r="H160" i="12" s="1"/>
  <c r="G160" i="12" s="1"/>
  <c r="S159" i="12"/>
  <c r="R159" i="12" s="1"/>
  <c r="Q159" i="12" s="1"/>
  <c r="P159" i="12" s="1"/>
  <c r="O159" i="12" s="1"/>
  <c r="N159" i="12" s="1"/>
  <c r="M159" i="12" s="1"/>
  <c r="L159" i="12" s="1"/>
  <c r="K159" i="12" s="1"/>
  <c r="J159" i="12" s="1"/>
  <c r="I159" i="12" s="1"/>
  <c r="H159" i="12" s="1"/>
  <c r="G159" i="12" s="1"/>
  <c r="S158" i="12"/>
  <c r="R158" i="12" s="1"/>
  <c r="Q158" i="12"/>
  <c r="P158" i="12" s="1"/>
  <c r="O158" i="12" s="1"/>
  <c r="N158" i="12" s="1"/>
  <c r="M158" i="12" s="1"/>
  <c r="L158" i="12" s="1"/>
  <c r="K158" i="12" s="1"/>
  <c r="J158" i="12" s="1"/>
  <c r="I158" i="12" s="1"/>
  <c r="H158" i="12" s="1"/>
  <c r="G158" i="12" s="1"/>
  <c r="S157" i="12"/>
  <c r="R157" i="12"/>
  <c r="Q157" i="12" s="1"/>
  <c r="P157" i="12" s="1"/>
  <c r="O157" i="12" s="1"/>
  <c r="N157" i="12"/>
  <c r="M157" i="12" s="1"/>
  <c r="L157" i="12" s="1"/>
  <c r="K157" i="12" s="1"/>
  <c r="J157" i="12" s="1"/>
  <c r="I157" i="12" s="1"/>
  <c r="H157" i="12" s="1"/>
  <c r="G157" i="12" s="1"/>
  <c r="S153" i="12"/>
  <c r="R153" i="12" s="1"/>
  <c r="Q153" i="12" s="1"/>
  <c r="P153" i="12" s="1"/>
  <c r="O153" i="12" s="1"/>
  <c r="N153" i="12" s="1"/>
  <c r="M153" i="12" s="1"/>
  <c r="L153" i="12" s="1"/>
  <c r="K153" i="12" s="1"/>
  <c r="J153" i="12" s="1"/>
  <c r="I153" i="12" s="1"/>
  <c r="H153" i="12" s="1"/>
  <c r="G153" i="12" s="1"/>
  <c r="S152" i="12"/>
  <c r="R152" i="12" s="1"/>
  <c r="Q152" i="12" s="1"/>
  <c r="P152" i="12"/>
  <c r="O152" i="12" s="1"/>
  <c r="N152" i="12" s="1"/>
  <c r="M152" i="12" s="1"/>
  <c r="L152" i="12" s="1"/>
  <c r="K152" i="12" s="1"/>
  <c r="J152" i="12" s="1"/>
  <c r="I152" i="12" s="1"/>
  <c r="H152" i="12" s="1"/>
  <c r="G152" i="12" s="1"/>
  <c r="S151" i="12"/>
  <c r="R151" i="12" s="1"/>
  <c r="Q151" i="12" s="1"/>
  <c r="P151" i="12" s="1"/>
  <c r="O151" i="12" s="1"/>
  <c r="N151" i="12" s="1"/>
  <c r="M151" i="12" s="1"/>
  <c r="L151" i="12" s="1"/>
  <c r="K151" i="12" s="1"/>
  <c r="J151" i="12" s="1"/>
  <c r="I151" i="12" s="1"/>
  <c r="H151" i="12" s="1"/>
  <c r="G151" i="12" s="1"/>
  <c r="S150" i="12"/>
  <c r="R150" i="12"/>
  <c r="Q150" i="12" s="1"/>
  <c r="P150" i="12" s="1"/>
  <c r="O150" i="12" s="1"/>
  <c r="N150" i="12" s="1"/>
  <c r="M150" i="12" s="1"/>
  <c r="L150" i="12" s="1"/>
  <c r="K150" i="12" s="1"/>
  <c r="J150" i="12" s="1"/>
  <c r="I150" i="12" s="1"/>
  <c r="H150" i="12" s="1"/>
  <c r="G150" i="12" s="1"/>
  <c r="S149" i="12"/>
  <c r="R149" i="12" s="1"/>
  <c r="Q149" i="12" s="1"/>
  <c r="P149" i="12" s="1"/>
  <c r="O149" i="12"/>
  <c r="N149" i="12" s="1"/>
  <c r="M149" i="12" s="1"/>
  <c r="L149" i="12" s="1"/>
  <c r="K149" i="12" s="1"/>
  <c r="J149" i="12" s="1"/>
  <c r="I149" i="12" s="1"/>
  <c r="H149" i="12" s="1"/>
  <c r="G149" i="12" s="1"/>
  <c r="S148" i="12"/>
  <c r="R148" i="12" s="1"/>
  <c r="Q148" i="12" s="1"/>
  <c r="P148" i="12" s="1"/>
  <c r="O148" i="12" s="1"/>
  <c r="N148" i="12" s="1"/>
  <c r="M148" i="12" s="1"/>
  <c r="L148" i="12" s="1"/>
  <c r="K148" i="12" s="1"/>
  <c r="J148" i="12" s="1"/>
  <c r="I148" i="12" s="1"/>
  <c r="H148" i="12" s="1"/>
  <c r="G148" i="12" s="1"/>
  <c r="S147" i="12"/>
  <c r="R147" i="12" s="1"/>
  <c r="Q147" i="12" s="1"/>
  <c r="P147" i="12" s="1"/>
  <c r="O147" i="12" s="1"/>
  <c r="N147" i="12" s="1"/>
  <c r="M147" i="12" s="1"/>
  <c r="L147" i="12" s="1"/>
  <c r="K147" i="12" s="1"/>
  <c r="J147" i="12" s="1"/>
  <c r="I147" i="12" s="1"/>
  <c r="H147" i="12" s="1"/>
  <c r="G147" i="12" s="1"/>
  <c r="S146" i="12"/>
  <c r="R146" i="12"/>
  <c r="Q146" i="12" s="1"/>
  <c r="P146" i="12" s="1"/>
  <c r="O146" i="12" s="1"/>
  <c r="N146" i="12" s="1"/>
  <c r="M146" i="12" s="1"/>
  <c r="L146" i="12" s="1"/>
  <c r="K146" i="12" s="1"/>
  <c r="J146" i="12" s="1"/>
  <c r="I146" i="12" s="1"/>
  <c r="H146" i="12" s="1"/>
  <c r="G146" i="12" s="1"/>
  <c r="S145" i="12"/>
  <c r="R145" i="12" s="1"/>
  <c r="Q145" i="12" s="1"/>
  <c r="P145" i="12" s="1"/>
  <c r="O145" i="12" s="1"/>
  <c r="N145" i="12" s="1"/>
  <c r="M145" i="12" s="1"/>
  <c r="L145" i="12" s="1"/>
  <c r="K145" i="12" s="1"/>
  <c r="J145" i="12" s="1"/>
  <c r="I145" i="12" s="1"/>
  <c r="H145" i="12" s="1"/>
  <c r="G145" i="12" s="1"/>
  <c r="S144" i="12"/>
  <c r="R144" i="12" s="1"/>
  <c r="Q144" i="12" s="1"/>
  <c r="P144" i="12" s="1"/>
  <c r="O144" i="12" s="1"/>
  <c r="N144" i="12" s="1"/>
  <c r="M144" i="12" s="1"/>
  <c r="L144" i="12" s="1"/>
  <c r="K144" i="12" s="1"/>
  <c r="J144" i="12" s="1"/>
  <c r="I144" i="12" s="1"/>
  <c r="H144" i="12" s="1"/>
  <c r="G144" i="12" s="1"/>
  <c r="S143" i="12"/>
  <c r="R143" i="12" s="1"/>
  <c r="Q143" i="12" s="1"/>
  <c r="P143" i="12" s="1"/>
  <c r="O143" i="12" s="1"/>
  <c r="N143" i="12" s="1"/>
  <c r="M143" i="12"/>
  <c r="L143" i="12" s="1"/>
  <c r="K143" i="12" s="1"/>
  <c r="J143" i="12" s="1"/>
  <c r="I143" i="12" s="1"/>
  <c r="H143" i="12" s="1"/>
  <c r="G143" i="12" s="1"/>
  <c r="S142" i="12"/>
  <c r="R142" i="12"/>
  <c r="Q142" i="12" s="1"/>
  <c r="P142" i="12" s="1"/>
  <c r="O142" i="12" s="1"/>
  <c r="N142" i="12" s="1"/>
  <c r="M142" i="12" s="1"/>
  <c r="L142" i="12" s="1"/>
  <c r="K142" i="12" s="1"/>
  <c r="J142" i="12" s="1"/>
  <c r="I142" i="12" s="1"/>
  <c r="H142" i="12" s="1"/>
  <c r="G142" i="12" s="1"/>
  <c r="S141" i="12"/>
  <c r="R141" i="12" s="1"/>
  <c r="Q141" i="12" s="1"/>
  <c r="P141" i="12" s="1"/>
  <c r="O141" i="12" s="1"/>
  <c r="N141" i="12" s="1"/>
  <c r="M141" i="12" s="1"/>
  <c r="L141" i="12" s="1"/>
  <c r="K141" i="12" s="1"/>
  <c r="J141" i="12" s="1"/>
  <c r="I141" i="12" s="1"/>
  <c r="H141" i="12" s="1"/>
  <c r="G141" i="12" s="1"/>
  <c r="S136" i="12"/>
  <c r="R136" i="12" s="1"/>
  <c r="Q136" i="12" s="1"/>
  <c r="P136" i="12" s="1"/>
  <c r="O136" i="12" s="1"/>
  <c r="N136" i="12" s="1"/>
  <c r="M136" i="12" s="1"/>
  <c r="L136" i="12"/>
  <c r="K136" i="12" s="1"/>
  <c r="J136" i="12" s="1"/>
  <c r="I136" i="12" s="1"/>
  <c r="H136" i="12" s="1"/>
  <c r="G136" i="12" s="1"/>
  <c r="S135" i="12"/>
  <c r="R135" i="12" s="1"/>
  <c r="Q135" i="12"/>
  <c r="P135" i="12" s="1"/>
  <c r="O135" i="12" s="1"/>
  <c r="N135" i="12" s="1"/>
  <c r="M135" i="12" s="1"/>
  <c r="L135" i="12" s="1"/>
  <c r="K135" i="12" s="1"/>
  <c r="J135" i="12" s="1"/>
  <c r="I135" i="12" s="1"/>
  <c r="H135" i="12" s="1"/>
  <c r="G135" i="12" s="1"/>
  <c r="S134" i="12"/>
  <c r="R134" i="12"/>
  <c r="Q134" i="12" s="1"/>
  <c r="P134" i="12" s="1"/>
  <c r="O134" i="12" s="1"/>
  <c r="N134" i="12" s="1"/>
  <c r="M134" i="12" s="1"/>
  <c r="L134" i="12" s="1"/>
  <c r="K134" i="12" s="1"/>
  <c r="J134" i="12" s="1"/>
  <c r="I134" i="12" s="1"/>
  <c r="H134" i="12" s="1"/>
  <c r="G134" i="12" s="1"/>
  <c r="S133" i="12"/>
  <c r="R133" i="12" s="1"/>
  <c r="Q133" i="12" s="1"/>
  <c r="P133" i="12" s="1"/>
  <c r="O133" i="12" s="1"/>
  <c r="N133" i="12" s="1"/>
  <c r="M133" i="12" s="1"/>
  <c r="L133" i="12" s="1"/>
  <c r="K133" i="12"/>
  <c r="J133" i="12" s="1"/>
  <c r="I133" i="12" s="1"/>
  <c r="H133" i="12" s="1"/>
  <c r="G133" i="12" s="1"/>
  <c r="S132" i="12"/>
  <c r="R132" i="12" s="1"/>
  <c r="Q132" i="12" s="1"/>
  <c r="P132" i="12"/>
  <c r="O132" i="12" s="1"/>
  <c r="N132" i="12" s="1"/>
  <c r="M132" i="12" s="1"/>
  <c r="L132" i="12" s="1"/>
  <c r="K132" i="12" s="1"/>
  <c r="J132" i="12" s="1"/>
  <c r="I132" i="12" s="1"/>
  <c r="H132" i="12" s="1"/>
  <c r="G132" i="12" s="1"/>
  <c r="S131" i="12"/>
  <c r="R131" i="12" s="1"/>
  <c r="Q131" i="12" s="1"/>
  <c r="P131" i="12" s="1"/>
  <c r="O131" i="12" s="1"/>
  <c r="N131" i="12" s="1"/>
  <c r="M131" i="12" s="1"/>
  <c r="L131" i="12" s="1"/>
  <c r="K131" i="12" s="1"/>
  <c r="J131" i="12" s="1"/>
  <c r="I131" i="12" s="1"/>
  <c r="H131" i="12" s="1"/>
  <c r="G131" i="12" s="1"/>
  <c r="S130" i="12"/>
  <c r="R130" i="12"/>
  <c r="Q130" i="12" s="1"/>
  <c r="P130" i="12" s="1"/>
  <c r="O130" i="12" s="1"/>
  <c r="N130" i="12" s="1"/>
  <c r="M130" i="12" s="1"/>
  <c r="L130" i="12" s="1"/>
  <c r="K130" i="12" s="1"/>
  <c r="J130" i="12"/>
  <c r="I130" i="12" s="1"/>
  <c r="H130" i="12" s="1"/>
  <c r="G130" i="12" s="1"/>
  <c r="S129" i="12"/>
  <c r="R129" i="12" s="1"/>
  <c r="Q129" i="12" s="1"/>
  <c r="P129" i="12" s="1"/>
  <c r="O129" i="12"/>
  <c r="N129" i="12" s="1"/>
  <c r="M129" i="12" s="1"/>
  <c r="L129" i="12" s="1"/>
  <c r="K129" i="12" s="1"/>
  <c r="J129" i="12" s="1"/>
  <c r="I129" i="12" s="1"/>
  <c r="H129" i="12" s="1"/>
  <c r="G129" i="12" s="1"/>
  <c r="G126" i="12"/>
  <c r="S125" i="12"/>
  <c r="R125" i="12"/>
  <c r="Q125" i="12"/>
  <c r="P125" i="12"/>
  <c r="O125" i="12"/>
  <c r="N125" i="12"/>
  <c r="M125" i="12"/>
  <c r="L125" i="12"/>
  <c r="K125" i="12"/>
  <c r="J125" i="12"/>
  <c r="I125" i="12"/>
  <c r="H125" i="12"/>
  <c r="S119" i="12"/>
  <c r="R119" i="12"/>
  <c r="Q119" i="12" s="1"/>
  <c r="P119" i="12" s="1"/>
  <c r="O119" i="12" s="1"/>
  <c r="N119" i="12" s="1"/>
  <c r="M119" i="12" s="1"/>
  <c r="L119" i="12" s="1"/>
  <c r="K119" i="12" s="1"/>
  <c r="J119" i="12" s="1"/>
  <c r="I119" i="12" s="1"/>
  <c r="H119" i="12" s="1"/>
  <c r="G119" i="12" s="1"/>
  <c r="S118" i="12"/>
  <c r="R118" i="12" s="1"/>
  <c r="Q118" i="12" s="1"/>
  <c r="P118" i="12" s="1"/>
  <c r="O118" i="12" s="1"/>
  <c r="N118" i="12" s="1"/>
  <c r="M118" i="12" s="1"/>
  <c r="L118" i="12" s="1"/>
  <c r="K118" i="12" s="1"/>
  <c r="J118" i="12" s="1"/>
  <c r="I118" i="12" s="1"/>
  <c r="H118" i="12" s="1"/>
  <c r="G118" i="12" s="1"/>
  <c r="S117" i="12"/>
  <c r="R117" i="12"/>
  <c r="Q117" i="12" s="1"/>
  <c r="P117" i="12" s="1"/>
  <c r="O117" i="12" s="1"/>
  <c r="N117" i="12" s="1"/>
  <c r="M117" i="12" s="1"/>
  <c r="L117" i="12" s="1"/>
  <c r="K117" i="12" s="1"/>
  <c r="J117" i="12" s="1"/>
  <c r="I117" i="12" s="1"/>
  <c r="H117" i="12" s="1"/>
  <c r="G117" i="12" s="1"/>
  <c r="S116" i="12"/>
  <c r="R116" i="12" s="1"/>
  <c r="Q116" i="12" s="1"/>
  <c r="P116" i="12" s="1"/>
  <c r="O116" i="12" s="1"/>
  <c r="N116" i="12" s="1"/>
  <c r="M116" i="12" s="1"/>
  <c r="L116" i="12" s="1"/>
  <c r="K116" i="12" s="1"/>
  <c r="J116" i="12" s="1"/>
  <c r="I116" i="12" s="1"/>
  <c r="H116" i="12" s="1"/>
  <c r="G116" i="12" s="1"/>
  <c r="S115" i="12"/>
  <c r="R115" i="12"/>
  <c r="Q115" i="12" s="1"/>
  <c r="P115" i="12" s="1"/>
  <c r="O115" i="12" s="1"/>
  <c r="N115" i="12"/>
  <c r="M115" i="12" s="1"/>
  <c r="L115" i="12" s="1"/>
  <c r="K115" i="12" s="1"/>
  <c r="J115" i="12" s="1"/>
  <c r="I115" i="12" s="1"/>
  <c r="H115" i="12" s="1"/>
  <c r="G115" i="12" s="1"/>
  <c r="S114" i="12"/>
  <c r="R114" i="12" s="1"/>
  <c r="Q114" i="12" s="1"/>
  <c r="P114" i="12" s="1"/>
  <c r="O114" i="12" s="1"/>
  <c r="N114" i="12" s="1"/>
  <c r="M114" i="12" s="1"/>
  <c r="L114" i="12" s="1"/>
  <c r="K114" i="12" s="1"/>
  <c r="J114" i="12" s="1"/>
  <c r="I114" i="12" s="1"/>
  <c r="H114" i="12" s="1"/>
  <c r="G114" i="12" s="1"/>
  <c r="S113" i="12"/>
  <c r="R113" i="12" s="1"/>
  <c r="Q113" i="12" s="1"/>
  <c r="P113" i="12"/>
  <c r="O113" i="12" s="1"/>
  <c r="N113" i="12"/>
  <c r="M113" i="12" s="1"/>
  <c r="L113" i="12" s="1"/>
  <c r="K113" i="12" s="1"/>
  <c r="J113" i="12" s="1"/>
  <c r="I113" i="12" s="1"/>
  <c r="H113" i="12" s="1"/>
  <c r="G113" i="12" s="1"/>
  <c r="S112" i="12"/>
  <c r="R112" i="12" s="1"/>
  <c r="Q112" i="12"/>
  <c r="P112" i="12" s="1"/>
  <c r="O112" i="12" s="1"/>
  <c r="N112" i="12" s="1"/>
  <c r="M112" i="12" s="1"/>
  <c r="L112" i="12" s="1"/>
  <c r="K112" i="12" s="1"/>
  <c r="J112" i="12" s="1"/>
  <c r="I112" i="12" s="1"/>
  <c r="H112" i="12" s="1"/>
  <c r="G112" i="12" s="1"/>
  <c r="S111" i="12"/>
  <c r="R111" i="12"/>
  <c r="Q111" i="12" s="1"/>
  <c r="P111" i="12" s="1"/>
  <c r="O111" i="12" s="1"/>
  <c r="N111" i="12" s="1"/>
  <c r="M111" i="12" s="1"/>
  <c r="L111" i="12" s="1"/>
  <c r="K111" i="12" s="1"/>
  <c r="J111" i="12" s="1"/>
  <c r="I111" i="12" s="1"/>
  <c r="H111" i="12" s="1"/>
  <c r="G111" i="12" s="1"/>
  <c r="S110" i="12"/>
  <c r="R110" i="12" s="1"/>
  <c r="Q110" i="12" s="1"/>
  <c r="P110" i="12" s="1"/>
  <c r="O110" i="12" s="1"/>
  <c r="N110" i="12" s="1"/>
  <c r="M110" i="12" s="1"/>
  <c r="L110" i="12" s="1"/>
  <c r="K110" i="12" s="1"/>
  <c r="J110" i="12" s="1"/>
  <c r="I110" i="12" s="1"/>
  <c r="H110" i="12" s="1"/>
  <c r="G110" i="12" s="1"/>
  <c r="S109" i="12"/>
  <c r="R109" i="12" s="1"/>
  <c r="Q109" i="12" s="1"/>
  <c r="P109" i="12" s="1"/>
  <c r="O109" i="12" s="1"/>
  <c r="N109" i="12" s="1"/>
  <c r="M109" i="12" s="1"/>
  <c r="L109" i="12" s="1"/>
  <c r="K109" i="12" s="1"/>
  <c r="J109" i="12" s="1"/>
  <c r="I109" i="12" s="1"/>
  <c r="H109" i="12" s="1"/>
  <c r="G109" i="12" s="1"/>
  <c r="S108" i="12"/>
  <c r="R108" i="12" s="1"/>
  <c r="Q108" i="12" s="1"/>
  <c r="P108" i="12" s="1"/>
  <c r="O108" i="12" s="1"/>
  <c r="N108" i="12" s="1"/>
  <c r="M108" i="12" s="1"/>
  <c r="L108" i="12" s="1"/>
  <c r="K108" i="12" s="1"/>
  <c r="J108" i="12" s="1"/>
  <c r="I108" i="12" s="1"/>
  <c r="H108" i="12" s="1"/>
  <c r="G108" i="12" s="1"/>
  <c r="S107" i="12"/>
  <c r="R107" i="12"/>
  <c r="Q107" i="12" s="1"/>
  <c r="P107" i="12" s="1"/>
  <c r="O107" i="12" s="1"/>
  <c r="N107" i="12" s="1"/>
  <c r="M107" i="12" s="1"/>
  <c r="L107" i="12" s="1"/>
  <c r="K107" i="12" s="1"/>
  <c r="J107" i="12" s="1"/>
  <c r="I107" i="12" s="1"/>
  <c r="H107" i="12" s="1"/>
  <c r="G107" i="12" s="1"/>
  <c r="S106" i="12"/>
  <c r="R106" i="12" s="1"/>
  <c r="Q106" i="12" s="1"/>
  <c r="P106" i="12" s="1"/>
  <c r="O106" i="12" s="1"/>
  <c r="N106" i="12" s="1"/>
  <c r="M106" i="12" s="1"/>
  <c r="L106" i="12" s="1"/>
  <c r="K106" i="12" s="1"/>
  <c r="J106" i="12" s="1"/>
  <c r="I106" i="12" s="1"/>
  <c r="H106" i="12" s="1"/>
  <c r="G106" i="12" s="1"/>
  <c r="S105" i="12"/>
  <c r="R105" i="12"/>
  <c r="Q105" i="12" s="1"/>
  <c r="P105" i="12" s="1"/>
  <c r="O105" i="12" s="1"/>
  <c r="N105" i="12" s="1"/>
  <c r="M105" i="12" s="1"/>
  <c r="L105" i="12" s="1"/>
  <c r="K105" i="12" s="1"/>
  <c r="J105" i="12" s="1"/>
  <c r="I105" i="12" s="1"/>
  <c r="H105" i="12" s="1"/>
  <c r="G105" i="12" s="1"/>
  <c r="S104" i="12"/>
  <c r="R104" i="12"/>
  <c r="Q104" i="12"/>
  <c r="P104" i="12" s="1"/>
  <c r="O104" i="12" s="1"/>
  <c r="N104" i="12" s="1"/>
  <c r="M104" i="12" s="1"/>
  <c r="L104" i="12" s="1"/>
  <c r="K104" i="12" s="1"/>
  <c r="J104" i="12" s="1"/>
  <c r="I104" i="12" s="1"/>
  <c r="H104" i="12" s="1"/>
  <c r="G104" i="12" s="1"/>
  <c r="S103" i="12"/>
  <c r="R103" i="12"/>
  <c r="Q103" i="12" s="1"/>
  <c r="P103" i="12" s="1"/>
  <c r="O103" i="12" s="1"/>
  <c r="N103" i="12" s="1"/>
  <c r="M103" i="12" s="1"/>
  <c r="L103" i="12" s="1"/>
  <c r="K103" i="12" s="1"/>
  <c r="J103" i="12" s="1"/>
  <c r="I103" i="12" s="1"/>
  <c r="H103" i="12" s="1"/>
  <c r="G103" i="12" s="1"/>
  <c r="S102" i="12"/>
  <c r="R102" i="12" s="1"/>
  <c r="Q102" i="12" s="1"/>
  <c r="P102" i="12" s="1"/>
  <c r="O102" i="12" s="1"/>
  <c r="N102" i="12" s="1"/>
  <c r="M102" i="12" s="1"/>
  <c r="L102" i="12" s="1"/>
  <c r="K102" i="12" s="1"/>
  <c r="J102" i="12" s="1"/>
  <c r="I102" i="12" s="1"/>
  <c r="H102" i="12" s="1"/>
  <c r="G102" i="12" s="1"/>
  <c r="S101" i="12"/>
  <c r="R101" i="12" s="1"/>
  <c r="Q101" i="12" s="1"/>
  <c r="P101" i="12" s="1"/>
  <c r="O101" i="12" s="1"/>
  <c r="N101" i="12" s="1"/>
  <c r="M101" i="12" s="1"/>
  <c r="L101" i="12" s="1"/>
  <c r="K101" i="12" s="1"/>
  <c r="J101" i="12" s="1"/>
  <c r="I101" i="12" s="1"/>
  <c r="H101" i="12" s="1"/>
  <c r="G101" i="12" s="1"/>
  <c r="G99" i="12"/>
  <c r="G98" i="12"/>
  <c r="G97" i="12"/>
  <c r="G96" i="12"/>
  <c r="G95" i="12"/>
  <c r="G94" i="12"/>
  <c r="G93" i="12"/>
  <c r="G92" i="12"/>
  <c r="G91" i="12"/>
  <c r="G90" i="12"/>
  <c r="G89" i="12"/>
  <c r="G88" i="12"/>
  <c r="G87" i="12"/>
  <c r="G86" i="12"/>
  <c r="T85" i="12"/>
  <c r="G85" i="12"/>
  <c r="G82" i="12"/>
  <c r="G81" i="12"/>
  <c r="G78" i="12"/>
  <c r="G77" i="12"/>
  <c r="G76" i="12"/>
  <c r="G73" i="12"/>
  <c r="G72" i="12"/>
  <c r="G71" i="12"/>
  <c r="G70" i="12"/>
  <c r="G69" i="12"/>
  <c r="G68" i="12"/>
  <c r="G62" i="12"/>
  <c r="G60" i="12"/>
  <c r="G125" i="12" s="1"/>
  <c r="G57" i="12"/>
  <c r="G56" i="12"/>
  <c r="G54" i="12"/>
  <c r="S51" i="12"/>
  <c r="R51" i="12"/>
  <c r="Q51" i="12"/>
  <c r="P51" i="12"/>
  <c r="O51" i="12"/>
  <c r="N51" i="12"/>
  <c r="M51" i="12"/>
  <c r="L51" i="12"/>
  <c r="K51" i="12"/>
  <c r="J51" i="12"/>
  <c r="I51" i="12"/>
  <c r="H51" i="12"/>
  <c r="G51" i="12"/>
  <c r="S50" i="12"/>
  <c r="R50" i="12"/>
  <c r="Q50" i="12"/>
  <c r="P50" i="12"/>
  <c r="O50" i="12"/>
  <c r="N50" i="12"/>
  <c r="M50" i="12"/>
  <c r="L50" i="12"/>
  <c r="K50" i="12"/>
  <c r="J50" i="12"/>
  <c r="I50" i="12"/>
  <c r="H50" i="12"/>
  <c r="G50" i="12"/>
  <c r="G45" i="12"/>
  <c r="G44" i="12"/>
  <c r="G43" i="12"/>
  <c r="G40" i="12"/>
  <c r="G39" i="12"/>
  <c r="S33" i="12"/>
  <c r="R33" i="12"/>
  <c r="Q33" i="12"/>
  <c r="P33" i="12"/>
  <c r="O33" i="12"/>
  <c r="N33" i="12"/>
  <c r="M33" i="12"/>
  <c r="L33" i="12"/>
  <c r="K33" i="12"/>
  <c r="J33" i="12"/>
  <c r="I33" i="12"/>
  <c r="H33" i="12"/>
  <c r="G33" i="12"/>
  <c r="G29" i="12"/>
  <c r="G28" i="12"/>
  <c r="G27" i="12"/>
  <c r="H411" i="12" l="1"/>
  <c r="I403" i="12" s="1"/>
  <c r="I411" i="12" s="1"/>
  <c r="J403" i="12" s="1"/>
  <c r="J411" i="12" s="1"/>
  <c r="K403" i="12" s="1"/>
  <c r="K411" i="12" s="1"/>
  <c r="L403" i="12" s="1"/>
  <c r="L411" i="12" s="1"/>
  <c r="M403" i="12" s="1"/>
  <c r="M411" i="12" s="1"/>
  <c r="N403" i="12" s="1"/>
  <c r="N411" i="12" s="1"/>
  <c r="O403" i="12" s="1"/>
  <c r="O411" i="12" s="1"/>
  <c r="P403" i="12" s="1"/>
  <c r="P411" i="12" s="1"/>
  <c r="Q403" i="12" s="1"/>
  <c r="Q411" i="12" s="1"/>
  <c r="R403" i="12" s="1"/>
  <c r="R411" i="12" s="1"/>
  <c r="S403" i="12" s="1"/>
  <c r="S411" i="12" s="1"/>
  <c r="G397" i="11" l="1"/>
  <c r="G396" i="11"/>
  <c r="G395" i="11"/>
  <c r="G394" i="11"/>
  <c r="G393" i="11"/>
  <c r="G392" i="11"/>
  <c r="G391" i="11"/>
  <c r="G390" i="11"/>
  <c r="G389" i="11"/>
  <c r="G388" i="11"/>
  <c r="G387" i="11"/>
  <c r="G386" i="11"/>
  <c r="G385" i="11"/>
  <c r="G384" i="11"/>
  <c r="G383" i="11"/>
  <c r="G381" i="11"/>
  <c r="G380" i="11"/>
  <c r="G379" i="11"/>
  <c r="G378" i="11"/>
  <c r="G377" i="11"/>
  <c r="G376" i="11"/>
  <c r="G375" i="11"/>
  <c r="G374" i="11"/>
  <c r="G373" i="11"/>
  <c r="G372" i="11"/>
  <c r="G371" i="11"/>
  <c r="G370" i="11"/>
  <c r="G369" i="11"/>
  <c r="G368" i="11"/>
  <c r="G367" i="11"/>
  <c r="G356" i="11"/>
  <c r="G355" i="11"/>
  <c r="S353" i="11"/>
  <c r="R353" i="11"/>
  <c r="Q353" i="11"/>
  <c r="P353" i="11"/>
  <c r="O353" i="11"/>
  <c r="N353" i="11"/>
  <c r="M353" i="11"/>
  <c r="L353" i="11"/>
  <c r="K353" i="11"/>
  <c r="J353" i="11"/>
  <c r="I353" i="11"/>
  <c r="H353" i="11"/>
  <c r="G353" i="11"/>
  <c r="G347" i="11"/>
  <c r="G346" i="11"/>
  <c r="G344" i="11" s="1"/>
  <c r="G345" i="11"/>
  <c r="S344" i="11"/>
  <c r="R344" i="11"/>
  <c r="Q344" i="11"/>
  <c r="P344" i="11"/>
  <c r="O344" i="11"/>
  <c r="N344" i="11"/>
  <c r="M344" i="11"/>
  <c r="L344" i="11"/>
  <c r="K344" i="11"/>
  <c r="J344" i="11"/>
  <c r="I344" i="11"/>
  <c r="H344" i="11"/>
  <c r="S343" i="11"/>
  <c r="R343" i="11"/>
  <c r="Q343" i="11"/>
  <c r="P343" i="11"/>
  <c r="O343" i="11"/>
  <c r="N343" i="11"/>
  <c r="M343" i="11"/>
  <c r="L343" i="11"/>
  <c r="K343" i="11"/>
  <c r="J343" i="11"/>
  <c r="I343" i="11"/>
  <c r="H343" i="11"/>
  <c r="S342" i="11"/>
  <c r="R342" i="11"/>
  <c r="Q342" i="11"/>
  <c r="P342" i="11"/>
  <c r="O342" i="11"/>
  <c r="N342" i="11"/>
  <c r="M342" i="11"/>
  <c r="L342" i="11"/>
  <c r="K342" i="11"/>
  <c r="J342" i="11"/>
  <c r="I342" i="11"/>
  <c r="H342" i="11"/>
  <c r="G342" i="11"/>
  <c r="G337" i="11"/>
  <c r="G336" i="11"/>
  <c r="G333" i="11" s="1"/>
  <c r="G335" i="11"/>
  <c r="G343" i="11" s="1"/>
  <c r="S333" i="11"/>
  <c r="R333" i="11"/>
  <c r="Q333" i="11"/>
  <c r="P333" i="11"/>
  <c r="O333" i="11"/>
  <c r="N333" i="11"/>
  <c r="M333" i="11"/>
  <c r="L333" i="11"/>
  <c r="K333" i="11"/>
  <c r="J333" i="11"/>
  <c r="I333" i="11"/>
  <c r="H333" i="11"/>
  <c r="S332" i="11"/>
  <c r="R332" i="11"/>
  <c r="Q332" i="11"/>
  <c r="P332" i="11"/>
  <c r="O332" i="11"/>
  <c r="N332" i="11"/>
  <c r="M332" i="11"/>
  <c r="L332" i="11"/>
  <c r="K332" i="11"/>
  <c r="J332" i="11"/>
  <c r="I332" i="11"/>
  <c r="H332" i="11"/>
  <c r="G325" i="11"/>
  <c r="G324" i="11"/>
  <c r="G323" i="11"/>
  <c r="G322" i="11"/>
  <c r="G332" i="11" s="1"/>
  <c r="S321" i="11"/>
  <c r="R321" i="11"/>
  <c r="Q321" i="11"/>
  <c r="P321" i="11"/>
  <c r="O321" i="11"/>
  <c r="N321" i="11"/>
  <c r="M321" i="11"/>
  <c r="L321" i="11"/>
  <c r="K321" i="11"/>
  <c r="J321" i="11"/>
  <c r="I321" i="11"/>
  <c r="H321" i="11"/>
  <c r="G321" i="11"/>
  <c r="S317" i="11"/>
  <c r="S352" i="11" s="1"/>
  <c r="R317" i="11"/>
  <c r="R352" i="11" s="1"/>
  <c r="Q317" i="11"/>
  <c r="Q352" i="11" s="1"/>
  <c r="P317" i="11"/>
  <c r="P352" i="11" s="1"/>
  <c r="O317" i="11"/>
  <c r="O352" i="11" s="1"/>
  <c r="N317" i="11"/>
  <c r="N352" i="11" s="1"/>
  <c r="M317" i="11"/>
  <c r="M352" i="11" s="1"/>
  <c r="L317" i="11"/>
  <c r="L352" i="11" s="1"/>
  <c r="K317" i="11"/>
  <c r="K352" i="11" s="1"/>
  <c r="J317" i="11"/>
  <c r="J352" i="11" s="1"/>
  <c r="I317" i="11"/>
  <c r="I352" i="11" s="1"/>
  <c r="H317" i="11"/>
  <c r="H352" i="11" s="1"/>
  <c r="G316" i="11"/>
  <c r="G315" i="11"/>
  <c r="G314" i="11"/>
  <c r="G313" i="11"/>
  <c r="G312" i="11"/>
  <c r="G311" i="11"/>
  <c r="G310" i="11"/>
  <c r="G309" i="11"/>
  <c r="G308" i="11"/>
  <c r="G307" i="11"/>
  <c r="G306" i="11"/>
  <c r="G304" i="11"/>
  <c r="G303" i="11"/>
  <c r="G300" i="11"/>
  <c r="G299" i="11"/>
  <c r="G298" i="11"/>
  <c r="G297" i="11"/>
  <c r="G296" i="11"/>
  <c r="G295" i="11"/>
  <c r="G294" i="11"/>
  <c r="G293" i="11"/>
  <c r="G292" i="11"/>
  <c r="G291" i="11"/>
  <c r="G290" i="11"/>
  <c r="G289" i="11"/>
  <c r="G288" i="11"/>
  <c r="G287" i="11"/>
  <c r="G286" i="11"/>
  <c r="G284" i="11"/>
  <c r="G283" i="11"/>
  <c r="G282" i="11"/>
  <c r="G281" i="11"/>
  <c r="G280" i="11"/>
  <c r="G279" i="11"/>
  <c r="G278" i="11"/>
  <c r="G277" i="11"/>
  <c r="G276" i="11"/>
  <c r="G275" i="11"/>
  <c r="G274" i="11"/>
  <c r="G273" i="11"/>
  <c r="G272" i="11"/>
  <c r="G271" i="11"/>
  <c r="G270" i="11"/>
  <c r="G269" i="11"/>
  <c r="G268" i="11"/>
  <c r="G266" i="11"/>
  <c r="G265" i="11"/>
  <c r="G317" i="11" s="1"/>
  <c r="G352" i="11" s="1"/>
  <c r="G357" i="11" s="1"/>
  <c r="H351" i="11" s="1"/>
  <c r="H357" i="11" s="1"/>
  <c r="I351" i="11" s="1"/>
  <c r="I357" i="11" s="1"/>
  <c r="J351" i="11" s="1"/>
  <c r="J357" i="11" s="1"/>
  <c r="K351" i="11" s="1"/>
  <c r="K357" i="11" s="1"/>
  <c r="L351" i="11" s="1"/>
  <c r="L357" i="11" s="1"/>
  <c r="M351" i="11" s="1"/>
  <c r="M357" i="11" s="1"/>
  <c r="N351" i="11" s="1"/>
  <c r="N357" i="11" s="1"/>
  <c r="O351" i="11" s="1"/>
  <c r="O357" i="11" s="1"/>
  <c r="P351" i="11" s="1"/>
  <c r="P357" i="11" s="1"/>
  <c r="Q351" i="11" s="1"/>
  <c r="Q357" i="11" s="1"/>
  <c r="R351" i="11" s="1"/>
  <c r="R357" i="11" s="1"/>
  <c r="S351" i="11" s="1"/>
  <c r="S357" i="11" s="1"/>
  <c r="S263" i="11"/>
  <c r="S341" i="11" s="1"/>
  <c r="R263" i="11"/>
  <c r="R341" i="11" s="1"/>
  <c r="Q263" i="11"/>
  <c r="Q341" i="11" s="1"/>
  <c r="P263" i="11"/>
  <c r="P341" i="11" s="1"/>
  <c r="O263" i="11"/>
  <c r="O341" i="11" s="1"/>
  <c r="N263" i="11"/>
  <c r="N341" i="11" s="1"/>
  <c r="M263" i="11"/>
  <c r="M341" i="11" s="1"/>
  <c r="L263" i="11"/>
  <c r="L341" i="11" s="1"/>
  <c r="K263" i="11"/>
  <c r="K341" i="11" s="1"/>
  <c r="J263" i="11"/>
  <c r="J341" i="11" s="1"/>
  <c r="I263" i="11"/>
  <c r="I341" i="11" s="1"/>
  <c r="H263" i="11"/>
  <c r="H341" i="11" s="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63" i="11" s="1"/>
  <c r="G341" i="11" s="1"/>
  <c r="G348" i="11" s="1"/>
  <c r="H340" i="11" s="1"/>
  <c r="H348" i="11" s="1"/>
  <c r="I340" i="11" s="1"/>
  <c r="I348" i="11" s="1"/>
  <c r="J340" i="11" s="1"/>
  <c r="J348" i="11" s="1"/>
  <c r="K340" i="11" s="1"/>
  <c r="K348" i="11" s="1"/>
  <c r="L340" i="11" s="1"/>
  <c r="L348" i="11" s="1"/>
  <c r="M340" i="11" s="1"/>
  <c r="M348" i="11" s="1"/>
  <c r="N340" i="11" s="1"/>
  <c r="N348" i="11" s="1"/>
  <c r="O340" i="11" s="1"/>
  <c r="O348" i="11" s="1"/>
  <c r="P340" i="11" s="1"/>
  <c r="P348" i="11" s="1"/>
  <c r="Q340" i="11" s="1"/>
  <c r="Q348" i="11" s="1"/>
  <c r="R340" i="11" s="1"/>
  <c r="R348" i="11" s="1"/>
  <c r="S340" i="11" s="1"/>
  <c r="S348" i="11" s="1"/>
  <c r="G212" i="11"/>
  <c r="G211" i="11"/>
  <c r="G210" i="11"/>
  <c r="S209" i="11"/>
  <c r="S331" i="11" s="1"/>
  <c r="R209" i="11"/>
  <c r="R331" i="11" s="1"/>
  <c r="Q209" i="11"/>
  <c r="Q331" i="11" s="1"/>
  <c r="P209" i="11"/>
  <c r="P331" i="11" s="1"/>
  <c r="O209" i="11"/>
  <c r="O331" i="11" s="1"/>
  <c r="N209" i="11"/>
  <c r="N331" i="11" s="1"/>
  <c r="M209" i="11"/>
  <c r="M331" i="11" s="1"/>
  <c r="L209" i="11"/>
  <c r="L331" i="11" s="1"/>
  <c r="K209" i="11"/>
  <c r="K331" i="11" s="1"/>
  <c r="J209" i="11"/>
  <c r="J331" i="11" s="1"/>
  <c r="I209" i="11"/>
  <c r="I331" i="11" s="1"/>
  <c r="H209" i="11"/>
  <c r="H331" i="11" s="1"/>
  <c r="G208" i="11"/>
  <c r="G201" i="11"/>
  <c r="G200" i="11"/>
  <c r="G199" i="11"/>
  <c r="G198" i="11"/>
  <c r="G196" i="11"/>
  <c r="G195" i="11"/>
  <c r="G192" i="11"/>
  <c r="G191" i="11"/>
  <c r="G190" i="11"/>
  <c r="G189" i="11"/>
  <c r="G185" i="11"/>
  <c r="G184" i="11"/>
  <c r="G183" i="11"/>
  <c r="G182" i="11"/>
  <c r="G181" i="11"/>
  <c r="G178" i="11"/>
  <c r="G175" i="11"/>
  <c r="G174" i="11"/>
  <c r="G173" i="11"/>
  <c r="G171" i="11"/>
  <c r="G170" i="11"/>
  <c r="G169" i="11"/>
  <c r="G167" i="11"/>
  <c r="G166" i="11"/>
  <c r="G165" i="11"/>
  <c r="G164" i="11"/>
  <c r="G163" i="11"/>
  <c r="G162" i="11"/>
  <c r="G161" i="11"/>
  <c r="G160" i="11"/>
  <c r="G158" i="11"/>
  <c r="G209" i="11" s="1"/>
  <c r="G331" i="11" s="1"/>
  <c r="G338" i="11" s="1"/>
  <c r="H330" i="11" s="1"/>
  <c r="H338" i="11" s="1"/>
  <c r="I330" i="11" s="1"/>
  <c r="I338" i="11" s="1"/>
  <c r="J330" i="11" s="1"/>
  <c r="J338" i="11" s="1"/>
  <c r="K330" i="11" s="1"/>
  <c r="K338" i="11" s="1"/>
  <c r="L330" i="11" s="1"/>
  <c r="L338" i="11" s="1"/>
  <c r="M330" i="11" s="1"/>
  <c r="M338" i="11" s="1"/>
  <c r="N330" i="11" s="1"/>
  <c r="N338" i="11" s="1"/>
  <c r="O330" i="11" s="1"/>
  <c r="O338" i="11" s="1"/>
  <c r="P330" i="11" s="1"/>
  <c r="P338" i="11" s="1"/>
  <c r="Q330" i="11" s="1"/>
  <c r="Q338" i="11" s="1"/>
  <c r="R330" i="11" s="1"/>
  <c r="R338" i="11" s="1"/>
  <c r="S330" i="11" s="1"/>
  <c r="S338" i="11" s="1"/>
  <c r="G157" i="11"/>
  <c r="G156" i="11"/>
  <c r="S155" i="11"/>
  <c r="S320" i="11" s="1"/>
  <c r="S327" i="11" s="1"/>
  <c r="R155" i="11"/>
  <c r="R320" i="11" s="1"/>
  <c r="R327" i="11" s="1"/>
  <c r="Q155" i="11"/>
  <c r="Q320" i="11" s="1"/>
  <c r="Q327" i="11" s="1"/>
  <c r="P155" i="11"/>
  <c r="P320" i="11" s="1"/>
  <c r="P327" i="11" s="1"/>
  <c r="O155" i="11"/>
  <c r="O320" i="11" s="1"/>
  <c r="O327" i="11" s="1"/>
  <c r="N155" i="11"/>
  <c r="N320" i="11" s="1"/>
  <c r="N327" i="11" s="1"/>
  <c r="M155" i="11"/>
  <c r="M320" i="11" s="1"/>
  <c r="M327" i="11" s="1"/>
  <c r="L155" i="11"/>
  <c r="L320" i="11" s="1"/>
  <c r="L327" i="11" s="1"/>
  <c r="K155" i="11"/>
  <c r="K320" i="11" s="1"/>
  <c r="K327" i="11" s="1"/>
  <c r="J155" i="11"/>
  <c r="J320" i="11" s="1"/>
  <c r="J327" i="11" s="1"/>
  <c r="I155" i="11"/>
  <c r="I320" i="11" s="1"/>
  <c r="I327" i="11" s="1"/>
  <c r="H155" i="11"/>
  <c r="H320" i="11" s="1"/>
  <c r="H327" i="11" s="1"/>
  <c r="G154" i="11"/>
  <c r="G147" i="11"/>
  <c r="G146" i="11"/>
  <c r="G145" i="11"/>
  <c r="G144" i="11"/>
  <c r="G142" i="11"/>
  <c r="G141" i="11"/>
  <c r="G138" i="11"/>
  <c r="G137" i="11"/>
  <c r="G136" i="11"/>
  <c r="G135" i="11"/>
  <c r="G131" i="11"/>
  <c r="G130" i="11"/>
  <c r="G129" i="11"/>
  <c r="G128" i="11"/>
  <c r="G127" i="11"/>
  <c r="G124" i="11"/>
  <c r="G121" i="11"/>
  <c r="G120" i="11"/>
  <c r="G119" i="11"/>
  <c r="G117" i="11"/>
  <c r="G116" i="11"/>
  <c r="G115" i="11"/>
  <c r="G113" i="11"/>
  <c r="G112" i="11"/>
  <c r="G111" i="11"/>
  <c r="G110" i="11"/>
  <c r="G109" i="11"/>
  <c r="G108" i="11"/>
  <c r="G107" i="11"/>
  <c r="G106" i="11"/>
  <c r="G104" i="11"/>
  <c r="G103" i="11"/>
  <c r="G102" i="11"/>
  <c r="G155" i="11" s="1"/>
  <c r="G320" i="11" s="1"/>
  <c r="G327" i="11" s="1"/>
  <c r="G97" i="11"/>
  <c r="G96" i="11"/>
  <c r="G90" i="11"/>
  <c r="S89" i="11"/>
  <c r="R89" i="11"/>
  <c r="Q89" i="11"/>
  <c r="P89" i="11"/>
  <c r="O89" i="11"/>
  <c r="N89" i="11"/>
  <c r="M89" i="11"/>
  <c r="L89" i="11"/>
  <c r="K89" i="11"/>
  <c r="J89" i="11"/>
  <c r="I89" i="11"/>
  <c r="H89" i="11"/>
  <c r="G85" i="11"/>
  <c r="G84" i="11"/>
  <c r="G81" i="11"/>
  <c r="G80" i="11"/>
  <c r="G79" i="11"/>
  <c r="G78" i="11"/>
  <c r="G77" i="11"/>
  <c r="G75" i="11"/>
  <c r="G71" i="11"/>
  <c r="G62" i="11"/>
  <c r="G89" i="11" s="1"/>
  <c r="S53" i="11"/>
  <c r="R53" i="11"/>
  <c r="Q53" i="11"/>
  <c r="P53" i="11"/>
  <c r="O53" i="11"/>
  <c r="N53" i="11"/>
  <c r="M53" i="11"/>
  <c r="L53" i="11"/>
  <c r="K53" i="11"/>
  <c r="J53" i="11"/>
  <c r="I53" i="11"/>
  <c r="H53" i="11"/>
  <c r="G53" i="11"/>
  <c r="S52" i="11"/>
  <c r="R52" i="11"/>
  <c r="Q52" i="11"/>
  <c r="P52" i="11"/>
  <c r="O52" i="11"/>
  <c r="N52" i="11"/>
  <c r="M52" i="11"/>
  <c r="L52" i="11"/>
  <c r="K52" i="11"/>
  <c r="J52" i="11"/>
  <c r="I52" i="11"/>
  <c r="H52" i="11"/>
  <c r="G52" i="11"/>
  <c r="G46" i="11"/>
  <c r="G45" i="11"/>
  <c r="G44" i="11"/>
  <c r="G43" i="11"/>
  <c r="G42" i="11"/>
  <c r="S33" i="11"/>
  <c r="R33" i="11"/>
  <c r="Q33" i="11"/>
  <c r="P33" i="11"/>
  <c r="O33" i="11"/>
  <c r="N33" i="11"/>
  <c r="M33" i="11"/>
  <c r="L33" i="11"/>
  <c r="K33" i="11"/>
  <c r="J33" i="11"/>
  <c r="I33" i="11"/>
  <c r="H33" i="11"/>
  <c r="G33" i="11"/>
  <c r="G28" i="11"/>
  <c r="G27" i="11"/>
  <c r="G447" i="10" l="1"/>
  <c r="G446" i="10"/>
  <c r="G443" i="10"/>
  <c r="G442" i="10"/>
  <c r="G441" i="10"/>
  <c r="G439" i="10"/>
  <c r="G436" i="10"/>
  <c r="G435" i="10"/>
  <c r="G434" i="10"/>
  <c r="G433" i="10"/>
  <c r="G431" i="10"/>
  <c r="G430" i="10"/>
  <c r="G428" i="10"/>
  <c r="G427" i="10"/>
  <c r="G426" i="10"/>
  <c r="G425" i="10"/>
  <c r="G424" i="10"/>
  <c r="G423" i="10"/>
  <c r="G422" i="10"/>
  <c r="G421" i="10"/>
  <c r="G420" i="10"/>
  <c r="G419" i="10"/>
  <c r="G418" i="10"/>
  <c r="G417" i="10"/>
  <c r="G413" i="10"/>
  <c r="G412" i="10"/>
  <c r="S406" i="10"/>
  <c r="R406" i="10" s="1"/>
  <c r="Q406" i="10" s="1"/>
  <c r="P406" i="10" s="1"/>
  <c r="O406" i="10" s="1"/>
  <c r="N406" i="10" s="1"/>
  <c r="M406" i="10" s="1"/>
  <c r="L406" i="10" s="1"/>
  <c r="K406" i="10" s="1"/>
  <c r="J406" i="10" s="1"/>
  <c r="I406" i="10" s="1"/>
  <c r="H406" i="10" s="1"/>
  <c r="G406" i="10" s="1"/>
  <c r="S405" i="10"/>
  <c r="R405" i="10" s="1"/>
  <c r="Q405" i="10" s="1"/>
  <c r="P405" i="10" s="1"/>
  <c r="O405" i="10" s="1"/>
  <c r="N405" i="10" s="1"/>
  <c r="M405" i="10" s="1"/>
  <c r="L405" i="10" s="1"/>
  <c r="K405" i="10" s="1"/>
  <c r="J405" i="10" s="1"/>
  <c r="I405" i="10" s="1"/>
  <c r="H405" i="10" s="1"/>
  <c r="G405" i="10" s="1"/>
  <c r="S404" i="10"/>
  <c r="R404" i="10" s="1"/>
  <c r="O402" i="10"/>
  <c r="G397" i="10"/>
  <c r="G396" i="10"/>
  <c r="G395" i="10"/>
  <c r="G394" i="10" s="1"/>
  <c r="S394" i="10"/>
  <c r="R394" i="10"/>
  <c r="Q394" i="10"/>
  <c r="P394" i="10"/>
  <c r="O394" i="10"/>
  <c r="N394" i="10"/>
  <c r="M394" i="10"/>
  <c r="L394" i="10"/>
  <c r="K394" i="10"/>
  <c r="J394" i="10"/>
  <c r="I394" i="10"/>
  <c r="H394" i="10"/>
  <c r="S393" i="10"/>
  <c r="R393" i="10"/>
  <c r="Q393" i="10"/>
  <c r="P393" i="10"/>
  <c r="O393" i="10"/>
  <c r="N393" i="10"/>
  <c r="M393" i="10"/>
  <c r="L393" i="10"/>
  <c r="K393" i="10"/>
  <c r="J393" i="10"/>
  <c r="I393" i="10"/>
  <c r="H393" i="10"/>
  <c r="S392" i="10"/>
  <c r="R392" i="10"/>
  <c r="Q392" i="10"/>
  <c r="P392" i="10"/>
  <c r="O392" i="10"/>
  <c r="N392" i="10"/>
  <c r="M392" i="10"/>
  <c r="L392" i="10"/>
  <c r="K392" i="10"/>
  <c r="J392" i="10"/>
  <c r="I392" i="10"/>
  <c r="H392" i="10"/>
  <c r="G385" i="10"/>
  <c r="G393" i="10" s="1"/>
  <c r="S383" i="10"/>
  <c r="R383" i="10"/>
  <c r="Q383" i="10"/>
  <c r="P383" i="10"/>
  <c r="O383" i="10"/>
  <c r="N383" i="10"/>
  <c r="M383" i="10"/>
  <c r="L383" i="10"/>
  <c r="K383" i="10"/>
  <c r="J383" i="10"/>
  <c r="I383" i="10"/>
  <c r="H383" i="10"/>
  <c r="S382" i="10"/>
  <c r="R382" i="10"/>
  <c r="Q382" i="10"/>
  <c r="P382" i="10"/>
  <c r="O382" i="10"/>
  <c r="N382" i="10"/>
  <c r="M382" i="10"/>
  <c r="L382" i="10"/>
  <c r="K382" i="10"/>
  <c r="J382" i="10"/>
  <c r="I382" i="10"/>
  <c r="H382" i="10"/>
  <c r="G382" i="10"/>
  <c r="P381" i="10"/>
  <c r="H381" i="10"/>
  <c r="G376" i="10"/>
  <c r="G375" i="10"/>
  <c r="G374" i="10"/>
  <c r="G373" i="10"/>
  <c r="G392" i="10" s="1"/>
  <c r="G372" i="10"/>
  <c r="S371" i="10"/>
  <c r="R371" i="10"/>
  <c r="Q371" i="10"/>
  <c r="P371" i="10"/>
  <c r="O371" i="10"/>
  <c r="N371" i="10"/>
  <c r="M371" i="10"/>
  <c r="L371" i="10"/>
  <c r="K371" i="10"/>
  <c r="J371" i="10"/>
  <c r="I371" i="10"/>
  <c r="H371" i="10"/>
  <c r="G371" i="10"/>
  <c r="P370" i="10"/>
  <c r="P377" i="10" s="1"/>
  <c r="H370" i="10"/>
  <c r="H377" i="10" s="1"/>
  <c r="S367" i="10"/>
  <c r="S402" i="10" s="1"/>
  <c r="R367" i="10"/>
  <c r="R402" i="10" s="1"/>
  <c r="Q367" i="10"/>
  <c r="Q402" i="10" s="1"/>
  <c r="P367" i="10"/>
  <c r="P402" i="10" s="1"/>
  <c r="O367" i="10"/>
  <c r="N367" i="10"/>
  <c r="N402" i="10" s="1"/>
  <c r="M367" i="10"/>
  <c r="M402" i="10" s="1"/>
  <c r="L367" i="10"/>
  <c r="L402" i="10" s="1"/>
  <c r="K367" i="10"/>
  <c r="K402" i="10" s="1"/>
  <c r="J367" i="10"/>
  <c r="J402" i="10" s="1"/>
  <c r="I367" i="10"/>
  <c r="I402" i="10" s="1"/>
  <c r="H367" i="10"/>
  <c r="H402" i="10" s="1"/>
  <c r="G366" i="10"/>
  <c r="G365" i="10"/>
  <c r="G364" i="10"/>
  <c r="G363" i="10"/>
  <c r="G362" i="10"/>
  <c r="G361" i="10"/>
  <c r="G360" i="10"/>
  <c r="G359" i="10"/>
  <c r="G358" i="10"/>
  <c r="G357" i="10"/>
  <c r="G356" i="10"/>
  <c r="G355" i="10"/>
  <c r="G354" i="10"/>
  <c r="G353" i="10"/>
  <c r="G352" i="10"/>
  <c r="G351" i="10"/>
  <c r="G350" i="10"/>
  <c r="G349" i="10"/>
  <c r="G348" i="10"/>
  <c r="G347" i="10"/>
  <c r="G346" i="10"/>
  <c r="G345" i="10"/>
  <c r="G344" i="10"/>
  <c r="G343" i="10"/>
  <c r="G342" i="10"/>
  <c r="G341" i="10"/>
  <c r="G340" i="10"/>
  <c r="G339" i="10"/>
  <c r="G338" i="10"/>
  <c r="G337" i="10"/>
  <c r="G336" i="10"/>
  <c r="G335" i="10"/>
  <c r="G334" i="10"/>
  <c r="G333" i="10"/>
  <c r="G332" i="10"/>
  <c r="G331" i="10"/>
  <c r="G330" i="10"/>
  <c r="G329" i="10"/>
  <c r="G328" i="10"/>
  <c r="G327" i="10"/>
  <c r="G326" i="10"/>
  <c r="G325" i="10"/>
  <c r="G324" i="10"/>
  <c r="G323" i="10"/>
  <c r="G322" i="10"/>
  <c r="G321" i="10"/>
  <c r="G320" i="10"/>
  <c r="G319" i="10"/>
  <c r="G318" i="10"/>
  <c r="G317" i="10"/>
  <c r="G316" i="10"/>
  <c r="G315" i="10"/>
  <c r="G314" i="10"/>
  <c r="G367" i="10" s="1"/>
  <c r="G402" i="10" s="1"/>
  <c r="S313" i="10"/>
  <c r="S391" i="10" s="1"/>
  <c r="R313" i="10"/>
  <c r="R391" i="10" s="1"/>
  <c r="Q313" i="10"/>
  <c r="Q391" i="10" s="1"/>
  <c r="P313" i="10"/>
  <c r="P391" i="10" s="1"/>
  <c r="O313" i="10"/>
  <c r="O391" i="10" s="1"/>
  <c r="N313" i="10"/>
  <c r="N391" i="10" s="1"/>
  <c r="M313" i="10"/>
  <c r="M391" i="10" s="1"/>
  <c r="L313" i="10"/>
  <c r="L391" i="10" s="1"/>
  <c r="K313" i="10"/>
  <c r="K391" i="10" s="1"/>
  <c r="J313" i="10"/>
  <c r="J391" i="10" s="1"/>
  <c r="I313" i="10"/>
  <c r="I391" i="10" s="1"/>
  <c r="H313" i="10"/>
  <c r="H391" i="10" s="1"/>
  <c r="G312" i="10"/>
  <c r="G311" i="10"/>
  <c r="G310" i="10"/>
  <c r="G309" i="10"/>
  <c r="G308" i="10"/>
  <c r="G307" i="10"/>
  <c r="G306" i="10"/>
  <c r="G305" i="10"/>
  <c r="G304" i="10"/>
  <c r="G303" i="10"/>
  <c r="G302" i="10"/>
  <c r="G301" i="10"/>
  <c r="G300" i="10"/>
  <c r="G299" i="10"/>
  <c r="G298" i="10"/>
  <c r="G297" i="10"/>
  <c r="G296" i="10"/>
  <c r="G295" i="10"/>
  <c r="G294" i="10"/>
  <c r="G293" i="10"/>
  <c r="G292" i="10"/>
  <c r="G291" i="10"/>
  <c r="G290" i="10"/>
  <c r="G289" i="10"/>
  <c r="G288" i="10"/>
  <c r="G287" i="10"/>
  <c r="G286" i="10"/>
  <c r="G285" i="10"/>
  <c r="G284" i="10"/>
  <c r="G283" i="10"/>
  <c r="G282" i="10"/>
  <c r="G281" i="10"/>
  <c r="G280" i="10"/>
  <c r="G279" i="10"/>
  <c r="G278" i="10"/>
  <c r="G277" i="10"/>
  <c r="G276" i="10"/>
  <c r="G275" i="10"/>
  <c r="G274" i="10"/>
  <c r="G273" i="10"/>
  <c r="G272" i="10"/>
  <c r="G271" i="10"/>
  <c r="G270" i="10"/>
  <c r="G269" i="10"/>
  <c r="G268" i="10"/>
  <c r="G267" i="10"/>
  <c r="G266" i="10"/>
  <c r="G265" i="10"/>
  <c r="G313" i="10" s="1"/>
  <c r="G391" i="10" s="1"/>
  <c r="G398" i="10" s="1"/>
  <c r="H390" i="10" s="1"/>
  <c r="H398" i="10" s="1"/>
  <c r="I390" i="10" s="1"/>
  <c r="I398" i="10" s="1"/>
  <c r="J390" i="10" s="1"/>
  <c r="J398" i="10" s="1"/>
  <c r="K390" i="10" s="1"/>
  <c r="K398" i="10" s="1"/>
  <c r="L390" i="10" s="1"/>
  <c r="L398" i="10" s="1"/>
  <c r="M390" i="10" s="1"/>
  <c r="M398" i="10" s="1"/>
  <c r="N390" i="10" s="1"/>
  <c r="G264" i="10"/>
  <c r="G263" i="10"/>
  <c r="G262" i="10"/>
  <c r="G261" i="10"/>
  <c r="G260" i="10"/>
  <c r="S259" i="10"/>
  <c r="S381" i="10" s="1"/>
  <c r="R259" i="10"/>
  <c r="R381" i="10" s="1"/>
  <c r="Q259" i="10"/>
  <c r="Q381" i="10" s="1"/>
  <c r="P259" i="10"/>
  <c r="O259" i="10"/>
  <c r="O381" i="10" s="1"/>
  <c r="N259" i="10"/>
  <c r="N381" i="10" s="1"/>
  <c r="M259" i="10"/>
  <c r="M381" i="10" s="1"/>
  <c r="L259" i="10"/>
  <c r="L381" i="10" s="1"/>
  <c r="K259" i="10"/>
  <c r="K381" i="10" s="1"/>
  <c r="J259" i="10"/>
  <c r="J381" i="10" s="1"/>
  <c r="I259" i="10"/>
  <c r="I381" i="10" s="1"/>
  <c r="H259" i="10"/>
  <c r="G258" i="10"/>
  <c r="G257" i="10"/>
  <c r="G256" i="10"/>
  <c r="G255" i="10"/>
  <c r="G254" i="10"/>
  <c r="G251" i="10"/>
  <c r="G250" i="10"/>
  <c r="G249" i="10"/>
  <c r="G248" i="10"/>
  <c r="G247" i="10"/>
  <c r="G246" i="10"/>
  <c r="G245" i="10"/>
  <c r="G242" i="10"/>
  <c r="G241" i="10"/>
  <c r="G239" i="10"/>
  <c r="G237" i="10"/>
  <c r="G235" i="10"/>
  <c r="G234" i="10"/>
  <c r="G233" i="10"/>
  <c r="G232" i="10"/>
  <c r="G231" i="10"/>
  <c r="G230" i="10"/>
  <c r="G228" i="10"/>
  <c r="G225" i="10"/>
  <c r="G224" i="10"/>
  <c r="G223" i="10"/>
  <c r="G222" i="10"/>
  <c r="G221" i="10"/>
  <c r="G220" i="10"/>
  <c r="G219" i="10"/>
  <c r="G218" i="10"/>
  <c r="G217" i="10"/>
  <c r="G216" i="10"/>
  <c r="G215" i="10"/>
  <c r="G214" i="10"/>
  <c r="G213" i="10"/>
  <c r="G212" i="10"/>
  <c r="G211" i="10"/>
  <c r="G208" i="10"/>
  <c r="G207" i="10"/>
  <c r="G259" i="10" s="1"/>
  <c r="G381" i="10" s="1"/>
  <c r="S205" i="10"/>
  <c r="S370" i="10" s="1"/>
  <c r="S377" i="10" s="1"/>
  <c r="R205" i="10"/>
  <c r="R370" i="10" s="1"/>
  <c r="R377" i="10" s="1"/>
  <c r="Q205" i="10"/>
  <c r="Q370" i="10" s="1"/>
  <c r="Q377" i="10" s="1"/>
  <c r="P205" i="10"/>
  <c r="O205" i="10"/>
  <c r="O370" i="10" s="1"/>
  <c r="O377" i="10" s="1"/>
  <c r="N205" i="10"/>
  <c r="N370" i="10" s="1"/>
  <c r="N377" i="10" s="1"/>
  <c r="M205" i="10"/>
  <c r="M370" i="10" s="1"/>
  <c r="M377" i="10" s="1"/>
  <c r="L205" i="10"/>
  <c r="L370" i="10" s="1"/>
  <c r="L377" i="10" s="1"/>
  <c r="K205" i="10"/>
  <c r="K370" i="10" s="1"/>
  <c r="K377" i="10" s="1"/>
  <c r="J205" i="10"/>
  <c r="J370" i="10" s="1"/>
  <c r="J377" i="10" s="1"/>
  <c r="I205" i="10"/>
  <c r="I370" i="10" s="1"/>
  <c r="I377" i="10" s="1"/>
  <c r="H205" i="10"/>
  <c r="G204" i="10"/>
  <c r="G203" i="10"/>
  <c r="G202" i="10"/>
  <c r="G201" i="10"/>
  <c r="G200" i="10"/>
  <c r="G197" i="10"/>
  <c r="G196" i="10"/>
  <c r="G195" i="10"/>
  <c r="G194" i="10"/>
  <c r="G193" i="10"/>
  <c r="G192" i="10"/>
  <c r="G191" i="10"/>
  <c r="G190" i="10"/>
  <c r="G189" i="10"/>
  <c r="G188" i="10"/>
  <c r="G187" i="10"/>
  <c r="G186" i="10"/>
  <c r="G185" i="10"/>
  <c r="G184" i="10"/>
  <c r="G183" i="10"/>
  <c r="G182" i="10"/>
  <c r="G181" i="10"/>
  <c r="G180" i="10"/>
  <c r="G179" i="10"/>
  <c r="G178" i="10"/>
  <c r="G177" i="10"/>
  <c r="G176" i="10"/>
  <c r="G175" i="10"/>
  <c r="G174" i="10"/>
  <c r="G173" i="10"/>
  <c r="G171" i="10"/>
  <c r="G170" i="10"/>
  <c r="G169" i="10"/>
  <c r="G168" i="10"/>
  <c r="G167" i="10"/>
  <c r="G166" i="10"/>
  <c r="G165" i="10"/>
  <c r="G164" i="10"/>
  <c r="G163" i="10"/>
  <c r="G162" i="10"/>
  <c r="G161" i="10"/>
  <c r="G160" i="10"/>
  <c r="G159" i="10"/>
  <c r="G158" i="10"/>
  <c r="G157" i="10"/>
  <c r="G156" i="10"/>
  <c r="G155" i="10"/>
  <c r="G154" i="10"/>
  <c r="G153" i="10"/>
  <c r="G152" i="10"/>
  <c r="G205" i="10" s="1"/>
  <c r="G370" i="10" s="1"/>
  <c r="G377" i="10" s="1"/>
  <c r="G147" i="10"/>
  <c r="G146" i="10"/>
  <c r="G142" i="10"/>
  <c r="G141" i="10"/>
  <c r="G134" i="10"/>
  <c r="G127" i="10"/>
  <c r="G126" i="10"/>
  <c r="G125" i="10"/>
  <c r="S119" i="10"/>
  <c r="R119" i="10"/>
  <c r="Q119" i="10"/>
  <c r="P119" i="10"/>
  <c r="O119" i="10"/>
  <c r="N119" i="10"/>
  <c r="M119" i="10"/>
  <c r="L119" i="10"/>
  <c r="K119" i="10"/>
  <c r="J119" i="10"/>
  <c r="I119" i="10"/>
  <c r="H119" i="10"/>
  <c r="G112" i="10"/>
  <c r="G108" i="10"/>
  <c r="G107" i="10"/>
  <c r="G106" i="10"/>
  <c r="G105" i="10"/>
  <c r="G104" i="10"/>
  <c r="G101" i="10"/>
  <c r="G99" i="10"/>
  <c r="T88" i="10"/>
  <c r="G81" i="10"/>
  <c r="G80" i="10"/>
  <c r="G79" i="10"/>
  <c r="G78" i="10"/>
  <c r="G75" i="10"/>
  <c r="G74" i="10"/>
  <c r="G62" i="10"/>
  <c r="G56" i="10"/>
  <c r="G55" i="10"/>
  <c r="G54" i="10"/>
  <c r="S53" i="10"/>
  <c r="R53" i="10"/>
  <c r="Q53" i="10"/>
  <c r="P53" i="10"/>
  <c r="O53" i="10"/>
  <c r="N53" i="10"/>
  <c r="M53" i="10"/>
  <c r="L53" i="10"/>
  <c r="K53" i="10"/>
  <c r="J53" i="10"/>
  <c r="I53" i="10"/>
  <c r="H53" i="10"/>
  <c r="G53" i="10"/>
  <c r="S52" i="10"/>
  <c r="R52" i="10"/>
  <c r="Q52" i="10"/>
  <c r="P52" i="10"/>
  <c r="O52" i="10"/>
  <c r="N52" i="10"/>
  <c r="M52" i="10"/>
  <c r="L52" i="10"/>
  <c r="K52" i="10"/>
  <c r="J52" i="10"/>
  <c r="I52" i="10"/>
  <c r="H52" i="10"/>
  <c r="S46" i="10"/>
  <c r="R46" i="10" s="1"/>
  <c r="Q46" i="10" s="1"/>
  <c r="P46" i="10" s="1"/>
  <c r="O46" i="10" s="1"/>
  <c r="N46" i="10" s="1"/>
  <c r="M46" i="10" s="1"/>
  <c r="L46" i="10" s="1"/>
  <c r="K46" i="10" s="1"/>
  <c r="J46" i="10" s="1"/>
  <c r="I46" i="10" s="1"/>
  <c r="H46" i="10" s="1"/>
  <c r="G46" i="10" s="1"/>
  <c r="S45" i="10"/>
  <c r="R45" i="10"/>
  <c r="Q45" i="10" s="1"/>
  <c r="P45" i="10" s="1"/>
  <c r="O45" i="10" s="1"/>
  <c r="N45" i="10" s="1"/>
  <c r="M45" i="10" s="1"/>
  <c r="L45" i="10" s="1"/>
  <c r="K45" i="10" s="1"/>
  <c r="J45" i="10" s="1"/>
  <c r="I45" i="10" s="1"/>
  <c r="H45" i="10" s="1"/>
  <c r="G45" i="10" s="1"/>
  <c r="G36" i="10"/>
  <c r="S33" i="10"/>
  <c r="R33" i="10"/>
  <c r="Q33" i="10"/>
  <c r="P33" i="10"/>
  <c r="O33" i="10"/>
  <c r="N33" i="10"/>
  <c r="M33" i="10"/>
  <c r="L33" i="10"/>
  <c r="K33" i="10"/>
  <c r="J33" i="10"/>
  <c r="I33" i="10"/>
  <c r="H33" i="10"/>
  <c r="S29" i="10"/>
  <c r="R29" i="10" s="1"/>
  <c r="Q29" i="10" s="1"/>
  <c r="P29" i="10" s="1"/>
  <c r="O29" i="10" s="1"/>
  <c r="N29" i="10" s="1"/>
  <c r="M29" i="10" s="1"/>
  <c r="L29" i="10" s="1"/>
  <c r="K29" i="10" s="1"/>
  <c r="J29" i="10" s="1"/>
  <c r="I29" i="10" s="1"/>
  <c r="H29" i="10" s="1"/>
  <c r="G29" i="10" s="1"/>
  <c r="I27" i="10"/>
  <c r="G27" i="10"/>
  <c r="G26" i="10"/>
  <c r="G25" i="10"/>
  <c r="G22" i="10"/>
  <c r="G119" i="10" s="1"/>
  <c r="G21" i="10"/>
  <c r="G52" i="10" s="1"/>
  <c r="G20" i="10"/>
  <c r="G33" i="10" s="1"/>
  <c r="G19" i="10"/>
  <c r="G18" i="10"/>
  <c r="G17" i="10"/>
  <c r="G16" i="10"/>
  <c r="G15" i="10"/>
  <c r="G14" i="10"/>
  <c r="G13" i="10"/>
  <c r="G12" i="10"/>
  <c r="N398" i="10" l="1"/>
  <c r="O390" i="10" s="1"/>
  <c r="O398" i="10" s="1"/>
  <c r="P390" i="10" s="1"/>
  <c r="P398" i="10" s="1"/>
  <c r="Q390" i="10" s="1"/>
  <c r="Q398" i="10" s="1"/>
  <c r="R390" i="10" s="1"/>
  <c r="R398" i="10" s="1"/>
  <c r="S390" i="10" s="1"/>
  <c r="S398" i="10" s="1"/>
  <c r="Q404" i="10"/>
  <c r="R403" i="10"/>
  <c r="G383" i="10"/>
  <c r="G388" i="10" s="1"/>
  <c r="H380" i="10" s="1"/>
  <c r="H388" i="10" s="1"/>
  <c r="I380" i="10" s="1"/>
  <c r="I388" i="10" s="1"/>
  <c r="J380" i="10" s="1"/>
  <c r="J388" i="10" s="1"/>
  <c r="K380" i="10" s="1"/>
  <c r="K388" i="10" s="1"/>
  <c r="L380" i="10" s="1"/>
  <c r="L388" i="10" s="1"/>
  <c r="M380" i="10" s="1"/>
  <c r="M388" i="10" s="1"/>
  <c r="N380" i="10" s="1"/>
  <c r="N388" i="10" s="1"/>
  <c r="O380" i="10" s="1"/>
  <c r="O388" i="10" s="1"/>
  <c r="P380" i="10" s="1"/>
  <c r="P388" i="10" s="1"/>
  <c r="Q380" i="10" s="1"/>
  <c r="Q388" i="10" s="1"/>
  <c r="R380" i="10" s="1"/>
  <c r="R388" i="10" s="1"/>
  <c r="S380" i="10" s="1"/>
  <c r="S388" i="10" s="1"/>
  <c r="S403" i="10"/>
  <c r="Q403" i="10" l="1"/>
  <c r="P404" i="10"/>
  <c r="P403" i="10" l="1"/>
  <c r="O404" i="10"/>
  <c r="O403" i="10" l="1"/>
  <c r="N404" i="10"/>
  <c r="N403" i="10" l="1"/>
  <c r="M404" i="10"/>
  <c r="L404" i="10" l="1"/>
  <c r="M403" i="10"/>
  <c r="G459" i="9"/>
  <c r="G458" i="9"/>
  <c r="G457" i="9"/>
  <c r="G456" i="9"/>
  <c r="S426" i="9"/>
  <c r="R426" i="9"/>
  <c r="Q426" i="9"/>
  <c r="P426" i="9"/>
  <c r="O426" i="9"/>
  <c r="N426" i="9"/>
  <c r="M426" i="9"/>
  <c r="L426" i="9"/>
  <c r="K426" i="9"/>
  <c r="J426" i="9"/>
  <c r="I426" i="9"/>
  <c r="H426" i="9"/>
  <c r="G426" i="9"/>
  <c r="R425" i="9"/>
  <c r="P425" i="9"/>
  <c r="L425" i="9"/>
  <c r="J425" i="9"/>
  <c r="H425" i="9"/>
  <c r="S417" i="9"/>
  <c r="R417" i="9"/>
  <c r="Q417" i="9"/>
  <c r="P417" i="9"/>
  <c r="O417" i="9"/>
  <c r="N417" i="9"/>
  <c r="M417" i="9"/>
  <c r="L417" i="9"/>
  <c r="K417" i="9"/>
  <c r="J417" i="9"/>
  <c r="I417" i="9"/>
  <c r="H417" i="9"/>
  <c r="G417" i="9"/>
  <c r="S416" i="9"/>
  <c r="R416" i="9"/>
  <c r="Q416" i="9"/>
  <c r="P416" i="9"/>
  <c r="O416" i="9"/>
  <c r="N416" i="9"/>
  <c r="M416" i="9"/>
  <c r="L416" i="9"/>
  <c r="K416" i="9"/>
  <c r="J416" i="9"/>
  <c r="I416" i="9"/>
  <c r="H416" i="9"/>
  <c r="G416" i="9"/>
  <c r="S415" i="9"/>
  <c r="R415" i="9"/>
  <c r="Q415" i="9"/>
  <c r="P415" i="9"/>
  <c r="O415" i="9"/>
  <c r="N415" i="9"/>
  <c r="M415" i="9"/>
  <c r="L415" i="9"/>
  <c r="K415" i="9"/>
  <c r="J415" i="9"/>
  <c r="I415" i="9"/>
  <c r="H415" i="9"/>
  <c r="G415" i="9"/>
  <c r="Q414" i="9"/>
  <c r="O414" i="9"/>
  <c r="M414" i="9"/>
  <c r="I414" i="9"/>
  <c r="G414" i="9"/>
  <c r="G421" i="9" s="1"/>
  <c r="H413" i="9" s="1"/>
  <c r="H421" i="9" s="1"/>
  <c r="I413" i="9" s="1"/>
  <c r="I421" i="9" s="1"/>
  <c r="J413" i="9" s="1"/>
  <c r="J421" i="9" s="1"/>
  <c r="K413" i="9" s="1"/>
  <c r="K421" i="9" s="1"/>
  <c r="L413" i="9" s="1"/>
  <c r="L421" i="9" s="1"/>
  <c r="M413" i="9" s="1"/>
  <c r="M421" i="9" s="1"/>
  <c r="N413" i="9" s="1"/>
  <c r="N421" i="9" s="1"/>
  <c r="O413" i="9" s="1"/>
  <c r="O421" i="9" s="1"/>
  <c r="P413" i="9" s="1"/>
  <c r="P421" i="9" s="1"/>
  <c r="Q413" i="9" s="1"/>
  <c r="Q421" i="9" s="1"/>
  <c r="R413" i="9" s="1"/>
  <c r="R421" i="9" s="1"/>
  <c r="S413" i="9" s="1"/>
  <c r="S421" i="9" s="1"/>
  <c r="S406" i="9"/>
  <c r="R406" i="9"/>
  <c r="Q406" i="9"/>
  <c r="P406" i="9"/>
  <c r="O406" i="9"/>
  <c r="N406" i="9"/>
  <c r="M406" i="9"/>
  <c r="L406" i="9"/>
  <c r="K406" i="9"/>
  <c r="J406" i="9"/>
  <c r="I406" i="9"/>
  <c r="H406" i="9"/>
  <c r="G406" i="9"/>
  <c r="S405" i="9"/>
  <c r="R405" i="9"/>
  <c r="Q405" i="9"/>
  <c r="P405" i="9"/>
  <c r="O405" i="9"/>
  <c r="N405" i="9"/>
  <c r="M405" i="9"/>
  <c r="L405" i="9"/>
  <c r="K405" i="9"/>
  <c r="J405" i="9"/>
  <c r="I405" i="9"/>
  <c r="H405" i="9"/>
  <c r="G405" i="9"/>
  <c r="O404" i="9"/>
  <c r="N404" i="9"/>
  <c r="G404" i="9"/>
  <c r="G411" i="9" s="1"/>
  <c r="H403" i="9" s="1"/>
  <c r="H411" i="9" s="1"/>
  <c r="I403" i="9" s="1"/>
  <c r="I411" i="9" s="1"/>
  <c r="J403" i="9" s="1"/>
  <c r="J411" i="9" s="1"/>
  <c r="K403" i="9" s="1"/>
  <c r="K411" i="9" s="1"/>
  <c r="L403" i="9" s="1"/>
  <c r="L411" i="9" s="1"/>
  <c r="M403" i="9" s="1"/>
  <c r="M411" i="9" s="1"/>
  <c r="N403" i="9" s="1"/>
  <c r="N411" i="9" s="1"/>
  <c r="O403" i="9" s="1"/>
  <c r="O411" i="9" s="1"/>
  <c r="P403" i="9" s="1"/>
  <c r="P411" i="9" s="1"/>
  <c r="Q403" i="9" s="1"/>
  <c r="Q411" i="9" s="1"/>
  <c r="R403" i="9" s="1"/>
  <c r="R411" i="9" s="1"/>
  <c r="S403" i="9" s="1"/>
  <c r="S411" i="9" s="1"/>
  <c r="S394" i="9"/>
  <c r="R394" i="9"/>
  <c r="Q394" i="9"/>
  <c r="P394" i="9"/>
  <c r="O394" i="9"/>
  <c r="N394" i="9"/>
  <c r="M394" i="9"/>
  <c r="L394" i="9"/>
  <c r="K394" i="9"/>
  <c r="J394" i="9"/>
  <c r="I394" i="9"/>
  <c r="H394" i="9"/>
  <c r="G394" i="9"/>
  <c r="R393" i="9"/>
  <c r="R400" i="9" s="1"/>
  <c r="Q393" i="9"/>
  <c r="Q400" i="9" s="1"/>
  <c r="J393" i="9"/>
  <c r="J400" i="9" s="1"/>
  <c r="I393" i="9"/>
  <c r="I400" i="9" s="1"/>
  <c r="S390" i="9"/>
  <c r="S425" i="9" s="1"/>
  <c r="R390" i="9"/>
  <c r="Q390" i="9"/>
  <c r="Q425" i="9" s="1"/>
  <c r="P390" i="9"/>
  <c r="O390" i="9"/>
  <c r="O425" i="9" s="1"/>
  <c r="N390" i="9"/>
  <c r="N425" i="9" s="1"/>
  <c r="M390" i="9"/>
  <c r="M425" i="9" s="1"/>
  <c r="L390" i="9"/>
  <c r="K390" i="9"/>
  <c r="K425" i="9" s="1"/>
  <c r="J390" i="9"/>
  <c r="I390" i="9"/>
  <c r="I425" i="9" s="1"/>
  <c r="H390" i="9"/>
  <c r="G390" i="9"/>
  <c r="G425" i="9" s="1"/>
  <c r="G430" i="9" s="1"/>
  <c r="H424" i="9" s="1"/>
  <c r="H430" i="9" s="1"/>
  <c r="I424" i="9" s="1"/>
  <c r="I430" i="9" s="1"/>
  <c r="J424" i="9" s="1"/>
  <c r="J430" i="9" s="1"/>
  <c r="K424" i="9" s="1"/>
  <c r="K430" i="9" s="1"/>
  <c r="L424" i="9" s="1"/>
  <c r="L430" i="9" s="1"/>
  <c r="M424" i="9" s="1"/>
  <c r="M430" i="9" s="1"/>
  <c r="N424" i="9" s="1"/>
  <c r="N430" i="9" s="1"/>
  <c r="O424" i="9" s="1"/>
  <c r="O430" i="9" s="1"/>
  <c r="P424" i="9" s="1"/>
  <c r="P430" i="9" s="1"/>
  <c r="Q424" i="9" s="1"/>
  <c r="Q430" i="9" s="1"/>
  <c r="R424" i="9" s="1"/>
  <c r="R430" i="9" s="1"/>
  <c r="S424" i="9" s="1"/>
  <c r="S430" i="9" s="1"/>
  <c r="S336" i="9"/>
  <c r="S414" i="9" s="1"/>
  <c r="R336" i="9"/>
  <c r="R414" i="9" s="1"/>
  <c r="Q336" i="9"/>
  <c r="P336" i="9"/>
  <c r="P414" i="9" s="1"/>
  <c r="O336" i="9"/>
  <c r="N336" i="9"/>
  <c r="N414" i="9" s="1"/>
  <c r="M336" i="9"/>
  <c r="L336" i="9"/>
  <c r="L414" i="9" s="1"/>
  <c r="K336" i="9"/>
  <c r="K414" i="9" s="1"/>
  <c r="J336" i="9"/>
  <c r="J414" i="9" s="1"/>
  <c r="I336" i="9"/>
  <c r="H336" i="9"/>
  <c r="H414" i="9" s="1"/>
  <c r="G336" i="9"/>
  <c r="S282" i="9"/>
  <c r="S404" i="9" s="1"/>
  <c r="R282" i="9"/>
  <c r="R404" i="9" s="1"/>
  <c r="Q282" i="9"/>
  <c r="Q404" i="9" s="1"/>
  <c r="P282" i="9"/>
  <c r="P404" i="9" s="1"/>
  <c r="O282" i="9"/>
  <c r="N282" i="9"/>
  <c r="M282" i="9"/>
  <c r="M404" i="9" s="1"/>
  <c r="L282" i="9"/>
  <c r="L404" i="9" s="1"/>
  <c r="K282" i="9"/>
  <c r="K404" i="9" s="1"/>
  <c r="J282" i="9"/>
  <c r="J404" i="9" s="1"/>
  <c r="I282" i="9"/>
  <c r="I404" i="9" s="1"/>
  <c r="H282" i="9"/>
  <c r="H404" i="9" s="1"/>
  <c r="G282" i="9"/>
  <c r="S228" i="9"/>
  <c r="S393" i="9" s="1"/>
  <c r="S400" i="9" s="1"/>
  <c r="R228" i="9"/>
  <c r="Q228" i="9"/>
  <c r="P228" i="9"/>
  <c r="P393" i="9" s="1"/>
  <c r="P400" i="9" s="1"/>
  <c r="O228" i="9"/>
  <c r="O393" i="9" s="1"/>
  <c r="O400" i="9" s="1"/>
  <c r="N228" i="9"/>
  <c r="N393" i="9" s="1"/>
  <c r="N400" i="9" s="1"/>
  <c r="M228" i="9"/>
  <c r="M393" i="9" s="1"/>
  <c r="M400" i="9" s="1"/>
  <c r="L228" i="9"/>
  <c r="L393" i="9" s="1"/>
  <c r="L400" i="9" s="1"/>
  <c r="K228" i="9"/>
  <c r="K393" i="9" s="1"/>
  <c r="K400" i="9" s="1"/>
  <c r="J228" i="9"/>
  <c r="I228" i="9"/>
  <c r="H228" i="9"/>
  <c r="H393" i="9" s="1"/>
  <c r="H400" i="9" s="1"/>
  <c r="G228" i="9"/>
  <c r="G393" i="9" s="1"/>
  <c r="G400" i="9" s="1"/>
  <c r="S125" i="9"/>
  <c r="R125" i="9"/>
  <c r="Q125" i="9"/>
  <c r="P125" i="9"/>
  <c r="O125" i="9"/>
  <c r="N125" i="9"/>
  <c r="M125" i="9"/>
  <c r="L125" i="9"/>
  <c r="K125" i="9"/>
  <c r="J125" i="9"/>
  <c r="I125" i="9"/>
  <c r="H125" i="9"/>
  <c r="G125" i="9"/>
  <c r="T85" i="9"/>
  <c r="S51" i="9"/>
  <c r="R51" i="9"/>
  <c r="Q51" i="9"/>
  <c r="P51" i="9"/>
  <c r="O51" i="9"/>
  <c r="N51" i="9"/>
  <c r="M51" i="9"/>
  <c r="L51" i="9"/>
  <c r="K51" i="9"/>
  <c r="J51" i="9"/>
  <c r="I51" i="9"/>
  <c r="H51" i="9"/>
  <c r="G51" i="9"/>
  <c r="S50" i="9"/>
  <c r="R50" i="9"/>
  <c r="Q50" i="9"/>
  <c r="P50" i="9"/>
  <c r="O50" i="9"/>
  <c r="N50" i="9"/>
  <c r="M50" i="9"/>
  <c r="L50" i="9"/>
  <c r="K50" i="9"/>
  <c r="J50" i="9"/>
  <c r="I50" i="9"/>
  <c r="H50" i="9"/>
  <c r="G50" i="9"/>
  <c r="S33" i="9"/>
  <c r="R33" i="9"/>
  <c r="Q33" i="9"/>
  <c r="P33" i="9"/>
  <c r="O33" i="9"/>
  <c r="N33" i="9"/>
  <c r="M33" i="9"/>
  <c r="L33" i="9"/>
  <c r="K33" i="9"/>
  <c r="J33" i="9"/>
  <c r="I33" i="9"/>
  <c r="H33" i="9"/>
  <c r="G33" i="9"/>
  <c r="K404" i="10" l="1"/>
  <c r="L403" i="10"/>
  <c r="J404" i="10" l="1"/>
  <c r="K403" i="10"/>
  <c r="J403" i="10" l="1"/>
  <c r="I404" i="10"/>
  <c r="I403" i="10" l="1"/>
  <c r="H404" i="10"/>
  <c r="H403" i="10" l="1"/>
  <c r="G404" i="10"/>
  <c r="G403" i="10" s="1"/>
  <c r="G407" i="10" s="1"/>
  <c r="H401" i="10" s="1"/>
  <c r="H407" i="10" s="1"/>
  <c r="I401" i="10" s="1"/>
  <c r="I407" i="10" s="1"/>
  <c r="J401" i="10" s="1"/>
  <c r="J407" i="10" s="1"/>
  <c r="K401" i="10" s="1"/>
  <c r="K407" i="10" s="1"/>
  <c r="L401" i="10" s="1"/>
  <c r="L407" i="10" s="1"/>
  <c r="M401" i="10" s="1"/>
  <c r="M407" i="10" s="1"/>
  <c r="N401" i="10" s="1"/>
  <c r="N407" i="10" s="1"/>
  <c r="O401" i="10" s="1"/>
  <c r="O407" i="10" s="1"/>
  <c r="P401" i="10" s="1"/>
  <c r="P407" i="10" s="1"/>
  <c r="Q401" i="10" s="1"/>
  <c r="Q407" i="10" s="1"/>
  <c r="R401" i="10" s="1"/>
  <c r="R407" i="10" s="1"/>
  <c r="S401" i="10" s="1"/>
  <c r="S407" i="10" s="1"/>
  <c r="G466" i="8"/>
  <c r="G465" i="8"/>
  <c r="G464" i="8"/>
  <c r="G463" i="8"/>
  <c r="G462" i="8"/>
  <c r="G461" i="8"/>
  <c r="G460" i="8"/>
  <c r="G459" i="8"/>
  <c r="G458" i="8"/>
  <c r="G457" i="8"/>
  <c r="G456" i="8"/>
  <c r="G454" i="8"/>
  <c r="G453" i="8"/>
  <c r="G452" i="8"/>
  <c r="G451" i="8"/>
  <c r="G450" i="8"/>
  <c r="G449" i="8"/>
  <c r="G448" i="8"/>
  <c r="G447" i="8"/>
  <c r="G446" i="8"/>
  <c r="G445" i="8"/>
  <c r="G444" i="8"/>
  <c r="G443" i="8"/>
  <c r="G442" i="8"/>
  <c r="G441" i="8"/>
  <c r="G440" i="8"/>
  <c r="G438" i="8"/>
  <c r="G436" i="8"/>
  <c r="G435" i="8"/>
  <c r="G433" i="8"/>
  <c r="G432" i="8"/>
  <c r="G429" i="8"/>
  <c r="G428" i="8"/>
  <c r="G427" i="8"/>
  <c r="G426" i="8" s="1"/>
  <c r="S426" i="8"/>
  <c r="I426" i="8"/>
  <c r="H426" i="8"/>
  <c r="P425" i="8"/>
  <c r="P430" i="8" s="1"/>
  <c r="G420" i="8"/>
  <c r="G419" i="8"/>
  <c r="G418" i="8"/>
  <c r="S416" i="8"/>
  <c r="R416" i="8"/>
  <c r="Q416" i="8"/>
  <c r="P416" i="8"/>
  <c r="O416" i="8"/>
  <c r="N416" i="8"/>
  <c r="M416" i="8"/>
  <c r="L416" i="8"/>
  <c r="K416" i="8"/>
  <c r="J416" i="8"/>
  <c r="I416" i="8"/>
  <c r="H416" i="8"/>
  <c r="S415" i="8"/>
  <c r="R415" i="8"/>
  <c r="Q415" i="8"/>
  <c r="P415" i="8"/>
  <c r="O415" i="8"/>
  <c r="N415" i="8"/>
  <c r="M415" i="8"/>
  <c r="L415" i="8"/>
  <c r="K415" i="8"/>
  <c r="J415" i="8"/>
  <c r="I415" i="8"/>
  <c r="H415" i="8"/>
  <c r="O414" i="8"/>
  <c r="O421" i="8" s="1"/>
  <c r="H414" i="8"/>
  <c r="H421" i="8" s="1"/>
  <c r="G410" i="8"/>
  <c r="G409" i="8"/>
  <c r="G408" i="8"/>
  <c r="G416" i="8" s="1"/>
  <c r="S405" i="8"/>
  <c r="R405" i="8"/>
  <c r="Q405" i="8"/>
  <c r="P405" i="8"/>
  <c r="O405" i="8"/>
  <c r="N405" i="8"/>
  <c r="M405" i="8"/>
  <c r="L405" i="8"/>
  <c r="K405" i="8"/>
  <c r="J405" i="8"/>
  <c r="I405" i="8"/>
  <c r="I411" i="8" s="1"/>
  <c r="H405" i="8"/>
  <c r="H411" i="8" s="1"/>
  <c r="Q404" i="8"/>
  <c r="Q411" i="8" s="1"/>
  <c r="G398" i="8"/>
  <c r="G397" i="8"/>
  <c r="G396" i="8"/>
  <c r="G415" i="8" s="1"/>
  <c r="G395" i="8"/>
  <c r="G405" i="8" s="1"/>
  <c r="G411" i="8" s="1"/>
  <c r="S394" i="8"/>
  <c r="R394" i="8"/>
  <c r="Q394" i="8"/>
  <c r="P394" i="8"/>
  <c r="O394" i="8"/>
  <c r="N394" i="8"/>
  <c r="M394" i="8"/>
  <c r="L394" i="8"/>
  <c r="K394" i="8"/>
  <c r="J394" i="8"/>
  <c r="I394" i="8"/>
  <c r="H394" i="8"/>
  <c r="S390" i="8"/>
  <c r="S425" i="8" s="1"/>
  <c r="S430" i="8" s="1"/>
  <c r="R390" i="8"/>
  <c r="R425" i="8" s="1"/>
  <c r="R430" i="8" s="1"/>
  <c r="Q390" i="8"/>
  <c r="Q425" i="8" s="1"/>
  <c r="Q430" i="8" s="1"/>
  <c r="P390" i="8"/>
  <c r="O390" i="8"/>
  <c r="O425" i="8" s="1"/>
  <c r="O430" i="8" s="1"/>
  <c r="N390" i="8"/>
  <c r="N425" i="8" s="1"/>
  <c r="N430" i="8" s="1"/>
  <c r="M390" i="8"/>
  <c r="M425" i="8" s="1"/>
  <c r="M430" i="8" s="1"/>
  <c r="L390" i="8"/>
  <c r="L425" i="8" s="1"/>
  <c r="L430" i="8" s="1"/>
  <c r="K390" i="8"/>
  <c r="K425" i="8" s="1"/>
  <c r="K430" i="8" s="1"/>
  <c r="J390" i="8"/>
  <c r="J425" i="8" s="1"/>
  <c r="J430" i="8" s="1"/>
  <c r="G389" i="8"/>
  <c r="G388" i="8"/>
  <c r="G387" i="8"/>
  <c r="G386" i="8"/>
  <c r="G385" i="8"/>
  <c r="G384" i="8"/>
  <c r="G383" i="8"/>
  <c r="G382" i="8"/>
  <c r="G381" i="8"/>
  <c r="G380" i="8"/>
  <c r="G379" i="8"/>
  <c r="G378" i="8"/>
  <c r="G377" i="8"/>
  <c r="G376" i="8"/>
  <c r="G375" i="8"/>
  <c r="G374" i="8"/>
  <c r="G373" i="8"/>
  <c r="I372" i="8"/>
  <c r="H372" i="8" s="1"/>
  <c r="G372" i="8" s="1"/>
  <c r="I371" i="8"/>
  <c r="H371" i="8" s="1"/>
  <c r="G371" i="8" s="1"/>
  <c r="I370" i="8"/>
  <c r="H370" i="8"/>
  <c r="G370" i="8" s="1"/>
  <c r="I369" i="8"/>
  <c r="H369" i="8"/>
  <c r="G369" i="8" s="1"/>
  <c r="I368" i="8"/>
  <c r="H368" i="8" s="1"/>
  <c r="G368" i="8" s="1"/>
  <c r="H367" i="8"/>
  <c r="G367" i="8" s="1"/>
  <c r="I366" i="8"/>
  <c r="H366" i="8"/>
  <c r="G366" i="8" s="1"/>
  <c r="I365" i="8"/>
  <c r="H365" i="8" s="1"/>
  <c r="G365" i="8" s="1"/>
  <c r="I364" i="8"/>
  <c r="H364" i="8" s="1"/>
  <c r="G364" i="8" s="1"/>
  <c r="I363" i="8"/>
  <c r="H363" i="8" s="1"/>
  <c r="G363" i="8" s="1"/>
  <c r="I362" i="8"/>
  <c r="H362" i="8" s="1"/>
  <c r="G362" i="8" s="1"/>
  <c r="I361" i="8"/>
  <c r="H361" i="8"/>
  <c r="G361" i="8"/>
  <c r="I360" i="8"/>
  <c r="H360" i="8" s="1"/>
  <c r="G360" i="8" s="1"/>
  <c r="I359" i="8"/>
  <c r="H359" i="8"/>
  <c r="G359" i="8" s="1"/>
  <c r="H358" i="8"/>
  <c r="G358" i="8"/>
  <c r="I357" i="8"/>
  <c r="H357" i="8" s="1"/>
  <c r="G357" i="8" s="1"/>
  <c r="I356" i="8"/>
  <c r="H356" i="8"/>
  <c r="G356" i="8" s="1"/>
  <c r="I355" i="8"/>
  <c r="H355" i="8"/>
  <c r="G355" i="8" s="1"/>
  <c r="I354" i="8"/>
  <c r="H354" i="8" s="1"/>
  <c r="G354" i="8" s="1"/>
  <c r="I353" i="8"/>
  <c r="H353" i="8" s="1"/>
  <c r="G353" i="8" s="1"/>
  <c r="I352" i="8"/>
  <c r="H352" i="8" s="1"/>
  <c r="G352" i="8" s="1"/>
  <c r="I351" i="8"/>
  <c r="H351" i="8" s="1"/>
  <c r="G351" i="8" s="1"/>
  <c r="I350" i="8"/>
  <c r="H350" i="8"/>
  <c r="G350" i="8"/>
  <c r="H349" i="8"/>
  <c r="G349" i="8" s="1"/>
  <c r="I348" i="8"/>
  <c r="H348" i="8" s="1"/>
  <c r="G348" i="8" s="1"/>
  <c r="I347" i="8"/>
  <c r="H347" i="8"/>
  <c r="G347" i="8"/>
  <c r="I346" i="8"/>
  <c r="H346" i="8" s="1"/>
  <c r="G346" i="8" s="1"/>
  <c r="I345" i="8"/>
  <c r="H345" i="8"/>
  <c r="G345" i="8" s="1"/>
  <c r="I344" i="8"/>
  <c r="H344" i="8"/>
  <c r="G344" i="8" s="1"/>
  <c r="I343" i="8"/>
  <c r="H343" i="8"/>
  <c r="G343" i="8" s="1"/>
  <c r="I342" i="8"/>
  <c r="H342" i="8" s="1"/>
  <c r="G342" i="8" s="1"/>
  <c r="I341" i="8"/>
  <c r="H341" i="8" s="1"/>
  <c r="G340" i="8"/>
  <c r="G339" i="8"/>
  <c r="G338" i="8"/>
  <c r="G337" i="8"/>
  <c r="S336" i="8"/>
  <c r="S414" i="8" s="1"/>
  <c r="S421" i="8" s="1"/>
  <c r="R336" i="8"/>
  <c r="R414" i="8" s="1"/>
  <c r="R421" i="8" s="1"/>
  <c r="Q336" i="8"/>
  <c r="Q414" i="8" s="1"/>
  <c r="Q421" i="8" s="1"/>
  <c r="P336" i="8"/>
  <c r="P414" i="8" s="1"/>
  <c r="P421" i="8" s="1"/>
  <c r="O336" i="8"/>
  <c r="N336" i="8"/>
  <c r="N414" i="8" s="1"/>
  <c r="N421" i="8" s="1"/>
  <c r="M336" i="8"/>
  <c r="M414" i="8" s="1"/>
  <c r="M421" i="8" s="1"/>
  <c r="L336" i="8"/>
  <c r="L414" i="8" s="1"/>
  <c r="L421" i="8" s="1"/>
  <c r="K336" i="8"/>
  <c r="K414" i="8" s="1"/>
  <c r="K421" i="8" s="1"/>
  <c r="J336" i="8"/>
  <c r="J414" i="8" s="1"/>
  <c r="J421" i="8" s="1"/>
  <c r="G335" i="8"/>
  <c r="G334" i="8"/>
  <c r="G333" i="8"/>
  <c r="G332" i="8"/>
  <c r="G331" i="8"/>
  <c r="G330" i="8"/>
  <c r="G329" i="8"/>
  <c r="I328" i="8"/>
  <c r="H328" i="8" s="1"/>
  <c r="G328" i="8" s="1"/>
  <c r="H327" i="8"/>
  <c r="G327" i="8" s="1"/>
  <c r="H326" i="8"/>
  <c r="G326" i="8"/>
  <c r="H325" i="8"/>
  <c r="G325" i="8" s="1"/>
  <c r="H324" i="8"/>
  <c r="G324" i="8" s="1"/>
  <c r="H323" i="8"/>
  <c r="G323" i="8" s="1"/>
  <c r="H322" i="8"/>
  <c r="G322" i="8"/>
  <c r="H321" i="8"/>
  <c r="G321" i="8" s="1"/>
  <c r="H320" i="8"/>
  <c r="G320" i="8" s="1"/>
  <c r="G319" i="8"/>
  <c r="I318" i="8"/>
  <c r="I336" i="8" s="1"/>
  <c r="I414" i="8" s="1"/>
  <c r="I421" i="8" s="1"/>
  <c r="H318" i="8"/>
  <c r="G318" i="8"/>
  <c r="H317" i="8"/>
  <c r="G317" i="8" s="1"/>
  <c r="H316" i="8"/>
  <c r="G316" i="8" s="1"/>
  <c r="H315" i="8"/>
  <c r="G315" i="8" s="1"/>
  <c r="H314" i="8"/>
  <c r="G314" i="8"/>
  <c r="H313" i="8"/>
  <c r="G313" i="8" s="1"/>
  <c r="H312" i="8"/>
  <c r="G312" i="8" s="1"/>
  <c r="H311" i="8"/>
  <c r="G311" i="8" s="1"/>
  <c r="H310" i="8"/>
  <c r="G310" i="8"/>
  <c r="G309" i="8"/>
  <c r="H308" i="8"/>
  <c r="G308" i="8"/>
  <c r="H307" i="8"/>
  <c r="G307" i="8"/>
  <c r="H306" i="8"/>
  <c r="G306" i="8"/>
  <c r="H305" i="8"/>
  <c r="G305" i="8" s="1"/>
  <c r="H304" i="8"/>
  <c r="G304" i="8"/>
  <c r="H303" i="8"/>
  <c r="G303" i="8"/>
  <c r="H302" i="8"/>
  <c r="G302" i="8"/>
  <c r="H301" i="8"/>
  <c r="G301" i="8" s="1"/>
  <c r="G300" i="8"/>
  <c r="H299" i="8"/>
  <c r="G299" i="8" s="1"/>
  <c r="H298" i="8"/>
  <c r="G298" i="8" s="1"/>
  <c r="H297" i="8"/>
  <c r="G297" i="8"/>
  <c r="H296" i="8"/>
  <c r="G296" i="8" s="1"/>
  <c r="H295" i="8"/>
  <c r="G295" i="8" s="1"/>
  <c r="H294" i="8"/>
  <c r="G294" i="8" s="1"/>
  <c r="H293" i="8"/>
  <c r="G293" i="8"/>
  <c r="H292" i="8"/>
  <c r="G292" i="8" s="1"/>
  <c r="G291" i="8"/>
  <c r="H290" i="8"/>
  <c r="G290" i="8"/>
  <c r="H289" i="8"/>
  <c r="G289" i="8"/>
  <c r="H288" i="8"/>
  <c r="G288" i="8" s="1"/>
  <c r="H287" i="8"/>
  <c r="G287" i="8"/>
  <c r="H286" i="8"/>
  <c r="G286" i="8"/>
  <c r="H285" i="8"/>
  <c r="G285" i="8"/>
  <c r="H284" i="8"/>
  <c r="G284" i="8" s="1"/>
  <c r="H283" i="8"/>
  <c r="G283" i="8"/>
  <c r="G336" i="8" s="1"/>
  <c r="G414" i="8" s="1"/>
  <c r="G421" i="8" s="1"/>
  <c r="S282" i="8"/>
  <c r="S404" i="8" s="1"/>
  <c r="S411" i="8" s="1"/>
  <c r="R282" i="8"/>
  <c r="R404" i="8" s="1"/>
  <c r="R411" i="8" s="1"/>
  <c r="Q282" i="8"/>
  <c r="P282" i="8"/>
  <c r="P404" i="8" s="1"/>
  <c r="P411" i="8" s="1"/>
  <c r="O282" i="8"/>
  <c r="O404" i="8" s="1"/>
  <c r="O411" i="8" s="1"/>
  <c r="N282" i="8"/>
  <c r="N404" i="8" s="1"/>
  <c r="N411" i="8" s="1"/>
  <c r="M282" i="8"/>
  <c r="M404" i="8" s="1"/>
  <c r="M411" i="8" s="1"/>
  <c r="L282" i="8"/>
  <c r="L404" i="8" s="1"/>
  <c r="L411" i="8" s="1"/>
  <c r="K282" i="8"/>
  <c r="K404" i="8" s="1"/>
  <c r="K411" i="8" s="1"/>
  <c r="J282" i="8"/>
  <c r="J404" i="8" s="1"/>
  <c r="J411" i="8" s="1"/>
  <c r="H281" i="8"/>
  <c r="G281" i="8" s="1"/>
  <c r="H280" i="8"/>
  <c r="G280" i="8" s="1"/>
  <c r="H279" i="8"/>
  <c r="G279" i="8" s="1"/>
  <c r="H278" i="8"/>
  <c r="G278" i="8"/>
  <c r="H277" i="8"/>
  <c r="G277" i="8" s="1"/>
  <c r="G274" i="8"/>
  <c r="I273" i="8"/>
  <c r="H273" i="8"/>
  <c r="G273" i="8" s="1"/>
  <c r="H272" i="8"/>
  <c r="G272" i="8"/>
  <c r="H271" i="8"/>
  <c r="G271" i="8" s="1"/>
  <c r="H270" i="8"/>
  <c r="G270" i="8" s="1"/>
  <c r="H269" i="8"/>
  <c r="G269" i="8" s="1"/>
  <c r="H268" i="8"/>
  <c r="G268" i="8"/>
  <c r="H267" i="8"/>
  <c r="G267" i="8" s="1"/>
  <c r="G266" i="8"/>
  <c r="G265" i="8"/>
  <c r="I264" i="8"/>
  <c r="I282" i="8" s="1"/>
  <c r="H263" i="8"/>
  <c r="G263" i="8" s="1"/>
  <c r="H262" i="8"/>
  <c r="G262" i="8"/>
  <c r="H261" i="8"/>
  <c r="G261" i="8"/>
  <c r="H260" i="8"/>
  <c r="G260" i="8"/>
  <c r="H259" i="8"/>
  <c r="G259" i="8" s="1"/>
  <c r="H258" i="8"/>
  <c r="G258" i="8"/>
  <c r="H257" i="8"/>
  <c r="G257" i="8"/>
  <c r="H256" i="8"/>
  <c r="G256" i="8"/>
  <c r="G255" i="8"/>
  <c r="H254" i="8"/>
  <c r="G254" i="8" s="1"/>
  <c r="H253" i="8"/>
  <c r="G253" i="8" s="1"/>
  <c r="H252" i="8"/>
  <c r="G252" i="8" s="1"/>
  <c r="H251" i="8"/>
  <c r="G251" i="8"/>
  <c r="H250" i="8"/>
  <c r="G250" i="8" s="1"/>
  <c r="H249" i="8"/>
  <c r="G249" i="8" s="1"/>
  <c r="H248" i="8"/>
  <c r="G248" i="8" s="1"/>
  <c r="H247" i="8"/>
  <c r="G247" i="8"/>
  <c r="G246" i="8"/>
  <c r="H245" i="8"/>
  <c r="G245" i="8"/>
  <c r="H244" i="8"/>
  <c r="G244" i="8"/>
  <c r="H243" i="8"/>
  <c r="G243" i="8"/>
  <c r="H242" i="8"/>
  <c r="G242" i="8" s="1"/>
  <c r="H241" i="8"/>
  <c r="G241" i="8"/>
  <c r="H240" i="8"/>
  <c r="G240" i="8"/>
  <c r="H239" i="8"/>
  <c r="G239" i="8"/>
  <c r="H238" i="8"/>
  <c r="G238" i="8" s="1"/>
  <c r="G237" i="8"/>
  <c r="H236" i="8"/>
  <c r="G236" i="8" s="1"/>
  <c r="H235" i="8"/>
  <c r="G235" i="8" s="1"/>
  <c r="H234" i="8"/>
  <c r="G234" i="8"/>
  <c r="H233" i="8"/>
  <c r="G233" i="8" s="1"/>
  <c r="H232" i="8"/>
  <c r="G232" i="8" s="1"/>
  <c r="H231" i="8"/>
  <c r="G231" i="8" s="1"/>
  <c r="H230" i="8"/>
  <c r="G230" i="8" s="1"/>
  <c r="H229" i="8"/>
  <c r="S228" i="8"/>
  <c r="S393" i="8" s="1"/>
  <c r="S400" i="8" s="1"/>
  <c r="R228" i="8"/>
  <c r="R393" i="8" s="1"/>
  <c r="R400" i="8" s="1"/>
  <c r="Q228" i="8"/>
  <c r="Q393" i="8" s="1"/>
  <c r="Q400" i="8" s="1"/>
  <c r="P228" i="8"/>
  <c r="P393" i="8" s="1"/>
  <c r="P400" i="8" s="1"/>
  <c r="O228" i="8"/>
  <c r="O393" i="8" s="1"/>
  <c r="O400" i="8" s="1"/>
  <c r="N228" i="8"/>
  <c r="N393" i="8" s="1"/>
  <c r="N400" i="8" s="1"/>
  <c r="M228" i="8"/>
  <c r="M393" i="8" s="1"/>
  <c r="M400" i="8" s="1"/>
  <c r="L228" i="8"/>
  <c r="L393" i="8" s="1"/>
  <c r="L400" i="8" s="1"/>
  <c r="K228" i="8"/>
  <c r="K393" i="8" s="1"/>
  <c r="K400" i="8" s="1"/>
  <c r="J228" i="8"/>
  <c r="J393" i="8" s="1"/>
  <c r="J400" i="8" s="1"/>
  <c r="I228" i="8"/>
  <c r="I393" i="8" s="1"/>
  <c r="I400" i="8" s="1"/>
  <c r="G227" i="8"/>
  <c r="G226" i="8"/>
  <c r="G225" i="8"/>
  <c r="G224" i="8"/>
  <c r="H222" i="8"/>
  <c r="G222" i="8"/>
  <c r="H221" i="8"/>
  <c r="H220" i="8"/>
  <c r="G220" i="8"/>
  <c r="H219" i="8"/>
  <c r="G219" i="8" s="1"/>
  <c r="G218" i="8"/>
  <c r="H217" i="8"/>
  <c r="G217" i="8"/>
  <c r="H216" i="8"/>
  <c r="G216" i="8"/>
  <c r="H215" i="8"/>
  <c r="G215" i="8" s="1"/>
  <c r="H214" i="8"/>
  <c r="G214" i="8"/>
  <c r="G213" i="8"/>
  <c r="G212" i="8"/>
  <c r="H211" i="8"/>
  <c r="G211" i="8"/>
  <c r="H210" i="8"/>
  <c r="G210" i="8" s="1"/>
  <c r="H209" i="8"/>
  <c r="G209" i="8"/>
  <c r="H208" i="8"/>
  <c r="H228" i="8" s="1"/>
  <c r="H393" i="8" s="1"/>
  <c r="H400" i="8" s="1"/>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8" i="8"/>
  <c r="G176" i="8"/>
  <c r="G175" i="8"/>
  <c r="G172" i="8"/>
  <c r="G171" i="8"/>
  <c r="G170" i="8"/>
  <c r="G169" i="8"/>
  <c r="H166" i="8"/>
  <c r="G166" i="8" s="1"/>
  <c r="H165" i="8"/>
  <c r="G165" i="8" s="1"/>
  <c r="H164" i="8"/>
  <c r="G164" i="8" s="1"/>
  <c r="H163" i="8"/>
  <c r="G163" i="8" s="1"/>
  <c r="H162" i="8"/>
  <c r="G162" i="8" s="1"/>
  <c r="H161" i="8"/>
  <c r="G161" i="8" s="1"/>
  <c r="H160" i="8"/>
  <c r="G160" i="8" s="1"/>
  <c r="H159" i="8"/>
  <c r="G159" i="8" s="1"/>
  <c r="H158" i="8"/>
  <c r="G158" i="8" s="1"/>
  <c r="H157" i="8"/>
  <c r="G157" i="8" s="1"/>
  <c r="G153" i="8"/>
  <c r="H152" i="8"/>
  <c r="G152" i="8"/>
  <c r="H151" i="8"/>
  <c r="G151" i="8" s="1"/>
  <c r="H150" i="8"/>
  <c r="G150" i="8"/>
  <c r="H149" i="8"/>
  <c r="G149" i="8"/>
  <c r="H148" i="8"/>
  <c r="G148" i="8"/>
  <c r="H147" i="8"/>
  <c r="G147" i="8" s="1"/>
  <c r="H146" i="8"/>
  <c r="G146" i="8"/>
  <c r="H145" i="8"/>
  <c r="G145" i="8"/>
  <c r="H144" i="8"/>
  <c r="G144" i="8"/>
  <c r="H143" i="8"/>
  <c r="G143" i="8" s="1"/>
  <c r="H142" i="8"/>
  <c r="G142" i="8"/>
  <c r="H141" i="8"/>
  <c r="G141" i="8"/>
  <c r="G136" i="8"/>
  <c r="G135" i="8"/>
  <c r="G134" i="8"/>
  <c r="G133" i="8"/>
  <c r="G132" i="8"/>
  <c r="G131" i="8"/>
  <c r="G130" i="8"/>
  <c r="G129" i="8"/>
  <c r="G126" i="8"/>
  <c r="S125" i="8"/>
  <c r="R125" i="8"/>
  <c r="Q125" i="8"/>
  <c r="P125" i="8"/>
  <c r="O125" i="8"/>
  <c r="N125" i="8"/>
  <c r="M125" i="8"/>
  <c r="L125" i="8"/>
  <c r="K125" i="8"/>
  <c r="J125" i="8"/>
  <c r="I125" i="8"/>
  <c r="H125" i="8"/>
  <c r="G119" i="8"/>
  <c r="G118" i="8"/>
  <c r="G117" i="8"/>
  <c r="G116" i="8"/>
  <c r="G115" i="8"/>
  <c r="G114" i="8"/>
  <c r="G113" i="8"/>
  <c r="G112" i="8"/>
  <c r="G111" i="8"/>
  <c r="G110" i="8"/>
  <c r="G109" i="8"/>
  <c r="G108" i="8"/>
  <c r="G107" i="8"/>
  <c r="G106" i="8"/>
  <c r="G105" i="8"/>
  <c r="G104" i="8"/>
  <c r="G103" i="8"/>
  <c r="G102" i="8"/>
  <c r="G101" i="8"/>
  <c r="G99" i="8"/>
  <c r="G98" i="8"/>
  <c r="G97" i="8"/>
  <c r="G96" i="8"/>
  <c r="G95" i="8"/>
  <c r="G94" i="8"/>
  <c r="G93" i="8"/>
  <c r="G92" i="8"/>
  <c r="G91" i="8"/>
  <c r="G90" i="8"/>
  <c r="G89" i="8"/>
  <c r="G86" i="8"/>
  <c r="T85" i="8"/>
  <c r="G82" i="8"/>
  <c r="G81" i="8"/>
  <c r="G78" i="8"/>
  <c r="G77" i="8"/>
  <c r="G73" i="8"/>
  <c r="G72" i="8"/>
  <c r="G71" i="8"/>
  <c r="G70" i="8"/>
  <c r="G69" i="8"/>
  <c r="G68" i="8"/>
  <c r="G65" i="8"/>
  <c r="G64" i="8"/>
  <c r="G63" i="8"/>
  <c r="G62" i="8"/>
  <c r="G60" i="8"/>
  <c r="G59" i="8"/>
  <c r="G58" i="8"/>
  <c r="G57" i="8"/>
  <c r="G56" i="8"/>
  <c r="G55" i="8"/>
  <c r="G53" i="8"/>
  <c r="S51" i="8"/>
  <c r="R51" i="8"/>
  <c r="Q51" i="8"/>
  <c r="P51" i="8"/>
  <c r="O51" i="8"/>
  <c r="N51" i="8"/>
  <c r="M51" i="8"/>
  <c r="L51" i="8"/>
  <c r="K51" i="8"/>
  <c r="J51" i="8"/>
  <c r="I51" i="8"/>
  <c r="H51" i="8"/>
  <c r="S50" i="8"/>
  <c r="R50" i="8"/>
  <c r="Q50" i="8"/>
  <c r="P50" i="8"/>
  <c r="O50" i="8"/>
  <c r="N50" i="8"/>
  <c r="M50" i="8"/>
  <c r="L50" i="8"/>
  <c r="K50" i="8"/>
  <c r="J50" i="8"/>
  <c r="I50" i="8"/>
  <c r="H50" i="8"/>
  <c r="G45" i="8"/>
  <c r="G44" i="8"/>
  <c r="G41" i="8"/>
  <c r="G51" i="8" s="1"/>
  <c r="G40" i="8"/>
  <c r="G38" i="8"/>
  <c r="G37" i="8"/>
  <c r="G34" i="8"/>
  <c r="S33" i="8"/>
  <c r="R33" i="8"/>
  <c r="Q33" i="8"/>
  <c r="P33" i="8"/>
  <c r="O33" i="8"/>
  <c r="N33" i="8"/>
  <c r="M33" i="8"/>
  <c r="L33" i="8"/>
  <c r="K33" i="8"/>
  <c r="J33" i="8"/>
  <c r="I33" i="8"/>
  <c r="H33" i="8"/>
  <c r="G29" i="8"/>
  <c r="G27" i="8"/>
  <c r="G26" i="8"/>
  <c r="G25" i="8"/>
  <c r="G22" i="8"/>
  <c r="G125" i="8" s="1"/>
  <c r="G21" i="8"/>
  <c r="G50" i="8" s="1"/>
  <c r="G20" i="8"/>
  <c r="G33" i="8" s="1"/>
  <c r="G19" i="8"/>
  <c r="G18" i="8"/>
  <c r="G17" i="8"/>
  <c r="G16" i="8"/>
  <c r="G15" i="8"/>
  <c r="G14" i="8"/>
  <c r="G13" i="8"/>
  <c r="G12" i="8"/>
  <c r="G341" i="8" l="1"/>
  <c r="H390" i="8"/>
  <c r="H425" i="8"/>
  <c r="H430" i="8" s="1"/>
  <c r="G228" i="8"/>
  <c r="G393" i="8" s="1"/>
  <c r="G400" i="8" s="1"/>
  <c r="G390" i="8"/>
  <c r="G425" i="8" s="1"/>
  <c r="G430" i="8" s="1"/>
  <c r="H264" i="8"/>
  <c r="G264" i="8" s="1"/>
  <c r="I425" i="8"/>
  <c r="I430" i="8" s="1"/>
  <c r="G229" i="8"/>
  <c r="I390" i="8"/>
  <c r="G394" i="8"/>
  <c r="H282" i="8" l="1"/>
  <c r="G282" i="8"/>
  <c r="G470" i="7" l="1"/>
  <c r="G469" i="7"/>
  <c r="G468" i="7"/>
  <c r="G467" i="7"/>
  <c r="G466" i="7"/>
  <c r="G465" i="7"/>
  <c r="G464" i="7"/>
  <c r="G463" i="7"/>
  <c r="G462" i="7"/>
  <c r="G461" i="7"/>
  <c r="G460" i="7"/>
  <c r="G459" i="7"/>
  <c r="G458" i="7"/>
  <c r="G457" i="7"/>
  <c r="G456" i="7"/>
  <c r="G454" i="7"/>
  <c r="G453" i="7"/>
  <c r="G452" i="7"/>
  <c r="G451" i="7"/>
  <c r="G450" i="7"/>
  <c r="G449" i="7"/>
  <c r="G448" i="7"/>
  <c r="G447" i="7"/>
  <c r="G446" i="7"/>
  <c r="G445" i="7"/>
  <c r="G444" i="7"/>
  <c r="G443" i="7"/>
  <c r="G442" i="7"/>
  <c r="G441" i="7"/>
  <c r="G440" i="7"/>
  <c r="G439" i="7"/>
  <c r="G438" i="7"/>
  <c r="G437" i="7"/>
  <c r="G436" i="7"/>
  <c r="G435" i="7"/>
  <c r="G434" i="7"/>
  <c r="G433" i="7"/>
  <c r="G432" i="7"/>
  <c r="G429" i="7"/>
  <c r="G428" i="7"/>
  <c r="G426" i="7" s="1"/>
  <c r="G427" i="7"/>
  <c r="S426" i="7"/>
  <c r="R426" i="7"/>
  <c r="Q426" i="7"/>
  <c r="P426" i="7"/>
  <c r="O426" i="7"/>
  <c r="N426" i="7"/>
  <c r="M426" i="7"/>
  <c r="L426" i="7"/>
  <c r="K426" i="7"/>
  <c r="J426" i="7"/>
  <c r="I426" i="7"/>
  <c r="H426" i="7"/>
  <c r="R425" i="7"/>
  <c r="O425" i="7"/>
  <c r="N425" i="7"/>
  <c r="J425" i="7"/>
  <c r="G420" i="7"/>
  <c r="G419" i="7"/>
  <c r="G418" i="7"/>
  <c r="S417" i="7"/>
  <c r="R417" i="7"/>
  <c r="Q417" i="7"/>
  <c r="P417" i="7"/>
  <c r="O417" i="7"/>
  <c r="N417" i="7"/>
  <c r="M417" i="7"/>
  <c r="L417" i="7"/>
  <c r="K417" i="7"/>
  <c r="J417" i="7"/>
  <c r="I417" i="7"/>
  <c r="H417" i="7"/>
  <c r="G417" i="7"/>
  <c r="S416" i="7"/>
  <c r="R416" i="7"/>
  <c r="Q416" i="7"/>
  <c r="P416" i="7"/>
  <c r="O416" i="7"/>
  <c r="N416" i="7"/>
  <c r="M416" i="7"/>
  <c r="L416" i="7"/>
  <c r="K416" i="7"/>
  <c r="J416" i="7"/>
  <c r="I416" i="7"/>
  <c r="H416" i="7"/>
  <c r="S415" i="7"/>
  <c r="R415" i="7"/>
  <c r="Q415" i="7"/>
  <c r="P415" i="7"/>
  <c r="O415" i="7"/>
  <c r="N415" i="7"/>
  <c r="M415" i="7"/>
  <c r="L415" i="7"/>
  <c r="K415" i="7"/>
  <c r="J415" i="7"/>
  <c r="I415" i="7"/>
  <c r="H415" i="7"/>
  <c r="G415" i="7"/>
  <c r="G410" i="7"/>
  <c r="G409" i="7"/>
  <c r="G408" i="7"/>
  <c r="G416" i="7" s="1"/>
  <c r="G407" i="7"/>
  <c r="G406" i="7" s="1"/>
  <c r="S406" i="7"/>
  <c r="R406" i="7"/>
  <c r="Q406" i="7"/>
  <c r="P406" i="7"/>
  <c r="O406" i="7"/>
  <c r="N406" i="7"/>
  <c r="M406" i="7"/>
  <c r="L406" i="7"/>
  <c r="K406" i="7"/>
  <c r="J406" i="7"/>
  <c r="I406" i="7"/>
  <c r="H406" i="7"/>
  <c r="S405" i="7"/>
  <c r="R405" i="7"/>
  <c r="Q405" i="7"/>
  <c r="P405" i="7"/>
  <c r="O405" i="7"/>
  <c r="N405" i="7"/>
  <c r="M405" i="7"/>
  <c r="L405" i="7"/>
  <c r="K405" i="7"/>
  <c r="J405" i="7"/>
  <c r="I405" i="7"/>
  <c r="H405" i="7"/>
  <c r="G405" i="7"/>
  <c r="S404" i="7"/>
  <c r="R404" i="7"/>
  <c r="N404" i="7"/>
  <c r="K404" i="7"/>
  <c r="J404" i="7"/>
  <c r="G399" i="7"/>
  <c r="G398" i="7"/>
  <c r="S394" i="7"/>
  <c r="R394" i="7"/>
  <c r="Q394" i="7"/>
  <c r="P394" i="7"/>
  <c r="O394" i="7"/>
  <c r="N394" i="7"/>
  <c r="M394" i="7"/>
  <c r="L394" i="7"/>
  <c r="K394" i="7"/>
  <c r="J394" i="7"/>
  <c r="I394" i="7"/>
  <c r="H394" i="7"/>
  <c r="G394" i="7"/>
  <c r="P393" i="7"/>
  <c r="P400" i="7" s="1"/>
  <c r="H393" i="7"/>
  <c r="H400" i="7" s="1"/>
  <c r="S390" i="7"/>
  <c r="S425" i="7" s="1"/>
  <c r="R390" i="7"/>
  <c r="Q390" i="7"/>
  <c r="Q425" i="7" s="1"/>
  <c r="P390" i="7"/>
  <c r="P425" i="7" s="1"/>
  <c r="O390" i="7"/>
  <c r="N390" i="7"/>
  <c r="M390" i="7"/>
  <c r="M425" i="7" s="1"/>
  <c r="L390" i="7"/>
  <c r="L425" i="7" s="1"/>
  <c r="K390" i="7"/>
  <c r="K425" i="7" s="1"/>
  <c r="J390" i="7"/>
  <c r="I390" i="7"/>
  <c r="I425" i="7" s="1"/>
  <c r="H390" i="7"/>
  <c r="H425" i="7" s="1"/>
  <c r="G389" i="7"/>
  <c r="G388" i="7"/>
  <c r="G387" i="7"/>
  <c r="G386" i="7"/>
  <c r="G385" i="7"/>
  <c r="G384" i="7"/>
  <c r="G383" i="7"/>
  <c r="G382" i="7"/>
  <c r="G381" i="7"/>
  <c r="G380" i="7"/>
  <c r="G379" i="7"/>
  <c r="G378" i="7"/>
  <c r="G377" i="7"/>
  <c r="G376" i="7"/>
  <c r="G375" i="7"/>
  <c r="G374" i="7"/>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90" i="7" s="1"/>
  <c r="G425" i="7" s="1"/>
  <c r="G430" i="7" s="1"/>
  <c r="H424" i="7" s="1"/>
  <c r="H430" i="7" s="1"/>
  <c r="I424" i="7" s="1"/>
  <c r="I430" i="7" s="1"/>
  <c r="J424" i="7" s="1"/>
  <c r="J430" i="7" s="1"/>
  <c r="K424" i="7" s="1"/>
  <c r="K430" i="7" s="1"/>
  <c r="L424" i="7" s="1"/>
  <c r="L430" i="7" s="1"/>
  <c r="M424" i="7" s="1"/>
  <c r="M430" i="7" s="1"/>
  <c r="N424" i="7" s="1"/>
  <c r="N430" i="7" s="1"/>
  <c r="O424" i="7" s="1"/>
  <c r="O430" i="7" s="1"/>
  <c r="P424" i="7" s="1"/>
  <c r="P430" i="7" s="1"/>
  <c r="Q424" i="7" s="1"/>
  <c r="Q430" i="7" s="1"/>
  <c r="R424" i="7" s="1"/>
  <c r="R430" i="7" s="1"/>
  <c r="S424" i="7" s="1"/>
  <c r="S430" i="7" s="1"/>
  <c r="S336" i="7"/>
  <c r="S414" i="7" s="1"/>
  <c r="R336" i="7"/>
  <c r="R414" i="7" s="1"/>
  <c r="Q336" i="7"/>
  <c r="Q414" i="7" s="1"/>
  <c r="P336" i="7"/>
  <c r="P414" i="7" s="1"/>
  <c r="O336" i="7"/>
  <c r="O414" i="7" s="1"/>
  <c r="N336" i="7"/>
  <c r="N414" i="7" s="1"/>
  <c r="M336" i="7"/>
  <c r="M414" i="7" s="1"/>
  <c r="L336" i="7"/>
  <c r="L414" i="7" s="1"/>
  <c r="K336" i="7"/>
  <c r="K414" i="7" s="1"/>
  <c r="J336" i="7"/>
  <c r="J414" i="7" s="1"/>
  <c r="I336" i="7"/>
  <c r="I414" i="7" s="1"/>
  <c r="H336" i="7"/>
  <c r="H414" i="7" s="1"/>
  <c r="G335" i="7"/>
  <c r="G334" i="7"/>
  <c r="G333" i="7"/>
  <c r="G332" i="7"/>
  <c r="G331" i="7"/>
  <c r="G330" i="7"/>
  <c r="G329" i="7"/>
  <c r="G328" i="7"/>
  <c r="G327" i="7"/>
  <c r="G326" i="7"/>
  <c r="G325" i="7"/>
  <c r="G324" i="7"/>
  <c r="G323" i="7"/>
  <c r="G322" i="7"/>
  <c r="G321" i="7"/>
  <c r="G320" i="7"/>
  <c r="G319" i="7"/>
  <c r="G318" i="7"/>
  <c r="G317" i="7"/>
  <c r="G316" i="7"/>
  <c r="G315" i="7"/>
  <c r="G314" i="7"/>
  <c r="G313"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336" i="7" s="1"/>
  <c r="G414" i="7" s="1"/>
  <c r="G421" i="7" s="1"/>
  <c r="H413" i="7" s="1"/>
  <c r="H421" i="7" s="1"/>
  <c r="I413" i="7" s="1"/>
  <c r="I421" i="7" s="1"/>
  <c r="J413" i="7" s="1"/>
  <c r="J421" i="7" s="1"/>
  <c r="K413" i="7" s="1"/>
  <c r="K421" i="7" s="1"/>
  <c r="L413" i="7" s="1"/>
  <c r="L421" i="7" s="1"/>
  <c r="M413" i="7" s="1"/>
  <c r="M421" i="7" s="1"/>
  <c r="N413" i="7" s="1"/>
  <c r="N421" i="7" s="1"/>
  <c r="O413" i="7" s="1"/>
  <c r="O421" i="7" s="1"/>
  <c r="P413" i="7" s="1"/>
  <c r="P421" i="7" s="1"/>
  <c r="Q413" i="7" s="1"/>
  <c r="Q421" i="7" s="1"/>
  <c r="R413" i="7" s="1"/>
  <c r="R421" i="7" s="1"/>
  <c r="S413" i="7" s="1"/>
  <c r="S421" i="7" s="1"/>
  <c r="G287" i="7"/>
  <c r="G286" i="7"/>
  <c r="G285" i="7"/>
  <c r="G284" i="7"/>
  <c r="G283" i="7"/>
  <c r="S282" i="7"/>
  <c r="R282" i="7"/>
  <c r="Q282" i="7"/>
  <c r="Q404" i="7" s="1"/>
  <c r="P282" i="7"/>
  <c r="P404" i="7" s="1"/>
  <c r="O282" i="7"/>
  <c r="O404" i="7" s="1"/>
  <c r="N282" i="7"/>
  <c r="M282" i="7"/>
  <c r="M404" i="7" s="1"/>
  <c r="L282" i="7"/>
  <c r="L404" i="7" s="1"/>
  <c r="K282" i="7"/>
  <c r="J282" i="7"/>
  <c r="I282" i="7"/>
  <c r="I404" i="7" s="1"/>
  <c r="H282" i="7"/>
  <c r="H404" i="7" s="1"/>
  <c r="G281" i="7"/>
  <c r="G280" i="7"/>
  <c r="G279" i="7"/>
  <c r="G278" i="7"/>
  <c r="G277" i="7"/>
  <c r="G276" i="7"/>
  <c r="G275" i="7"/>
  <c r="G274" i="7"/>
  <c r="G273" i="7"/>
  <c r="G272" i="7"/>
  <c r="G271" i="7"/>
  <c r="G270" i="7"/>
  <c r="G269" i="7"/>
  <c r="G268" i="7"/>
  <c r="G267" i="7"/>
  <c r="G266" i="7"/>
  <c r="G265" i="7"/>
  <c r="G264" i="7"/>
  <c r="G263" i="7"/>
  <c r="G262" i="7"/>
  <c r="G261" i="7"/>
  <c r="G260" i="7"/>
  <c r="G259" i="7"/>
  <c r="G258" i="7"/>
  <c r="G257" i="7"/>
  <c r="G256" i="7"/>
  <c r="G255" i="7"/>
  <c r="G254" i="7"/>
  <c r="G253" i="7"/>
  <c r="G252" i="7"/>
  <c r="G251" i="7"/>
  <c r="G250" i="7"/>
  <c r="G249" i="7"/>
  <c r="G248" i="7"/>
  <c r="G247" i="7"/>
  <c r="G246" i="7"/>
  <c r="G245" i="7"/>
  <c r="G244" i="7"/>
  <c r="G243" i="7"/>
  <c r="G242" i="7"/>
  <c r="G241" i="7"/>
  <c r="G240" i="7"/>
  <c r="G239" i="7"/>
  <c r="G238" i="7"/>
  <c r="G237" i="7"/>
  <c r="G236" i="7"/>
  <c r="G235" i="7"/>
  <c r="G234" i="7"/>
  <c r="G233" i="7"/>
  <c r="G232" i="7"/>
  <c r="G231" i="7"/>
  <c r="G230" i="7"/>
  <c r="G229" i="7"/>
  <c r="G282" i="7" s="1"/>
  <c r="G404" i="7" s="1"/>
  <c r="S228" i="7"/>
  <c r="S393" i="7" s="1"/>
  <c r="S400" i="7" s="1"/>
  <c r="R228" i="7"/>
  <c r="R393" i="7" s="1"/>
  <c r="R400" i="7" s="1"/>
  <c r="Q228" i="7"/>
  <c r="Q393" i="7" s="1"/>
  <c r="Q400" i="7" s="1"/>
  <c r="P228" i="7"/>
  <c r="O228" i="7"/>
  <c r="O393" i="7" s="1"/>
  <c r="O400" i="7" s="1"/>
  <c r="N228" i="7"/>
  <c r="N393" i="7" s="1"/>
  <c r="N400" i="7" s="1"/>
  <c r="M228" i="7"/>
  <c r="M393" i="7" s="1"/>
  <c r="M400" i="7" s="1"/>
  <c r="L228" i="7"/>
  <c r="L393" i="7" s="1"/>
  <c r="L400" i="7" s="1"/>
  <c r="K228" i="7"/>
  <c r="K393" i="7" s="1"/>
  <c r="K400" i="7" s="1"/>
  <c r="J228" i="7"/>
  <c r="J393" i="7" s="1"/>
  <c r="J400" i="7" s="1"/>
  <c r="I228" i="7"/>
  <c r="I393" i="7" s="1"/>
  <c r="I400" i="7" s="1"/>
  <c r="H228" i="7"/>
  <c r="G227" i="7"/>
  <c r="G226" i="7"/>
  <c r="G225" i="7"/>
  <c r="G222" i="7"/>
  <c r="G221" i="7"/>
  <c r="G220" i="7"/>
  <c r="G219" i="7"/>
  <c r="G218" i="7"/>
  <c r="G217" i="7"/>
  <c r="G216" i="7"/>
  <c r="G215" i="7"/>
  <c r="G214" i="7"/>
  <c r="G213" i="7"/>
  <c r="G212" i="7"/>
  <c r="G211" i="7"/>
  <c r="G210" i="7"/>
  <c r="G20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228" i="7" s="1"/>
  <c r="G393" i="7" s="1"/>
  <c r="G400" i="7" s="1"/>
  <c r="G172" i="7"/>
  <c r="G171" i="7"/>
  <c r="G170" i="7"/>
  <c r="G169" i="7"/>
  <c r="G166" i="7"/>
  <c r="G165" i="7"/>
  <c r="G164" i="7"/>
  <c r="G163" i="7"/>
  <c r="G162" i="7"/>
  <c r="G161" i="7"/>
  <c r="G160" i="7"/>
  <c r="G159" i="7"/>
  <c r="G158" i="7"/>
  <c r="G157" i="7"/>
  <c r="G153" i="7"/>
  <c r="G152" i="7"/>
  <c r="G151" i="7"/>
  <c r="G150" i="7"/>
  <c r="G149" i="7"/>
  <c r="G148" i="7"/>
  <c r="G147" i="7"/>
  <c r="G146" i="7"/>
  <c r="G145" i="7"/>
  <c r="G144" i="7"/>
  <c r="G143" i="7"/>
  <c r="G142" i="7"/>
  <c r="G136" i="7"/>
  <c r="G135" i="7"/>
  <c r="G134" i="7"/>
  <c r="G133" i="7"/>
  <c r="G132" i="7"/>
  <c r="G131" i="7"/>
  <c r="G130" i="7"/>
  <c r="G129" i="7"/>
  <c r="G128" i="7"/>
  <c r="G127" i="7"/>
  <c r="G126" i="7"/>
  <c r="S125" i="7"/>
  <c r="I125" i="7"/>
  <c r="S119" i="7"/>
  <c r="R119" i="7"/>
  <c r="Q119" i="7"/>
  <c r="P119" i="7"/>
  <c r="O119" i="7"/>
  <c r="N119" i="7"/>
  <c r="M119" i="7"/>
  <c r="L119" i="7"/>
  <c r="K119" i="7"/>
  <c r="J119" i="7"/>
  <c r="I119" i="7"/>
  <c r="H119" i="7"/>
  <c r="G119" i="7" s="1"/>
  <c r="G118" i="7"/>
  <c r="G115" i="7"/>
  <c r="G114" i="7"/>
  <c r="G113" i="7"/>
  <c r="G112" i="7"/>
  <c r="G111" i="7"/>
  <c r="G110" i="7"/>
  <c r="G109" i="7"/>
  <c r="G108" i="7"/>
  <c r="G107" i="7"/>
  <c r="G106" i="7"/>
  <c r="G105" i="7"/>
  <c r="G104" i="7"/>
  <c r="G102" i="7"/>
  <c r="G101" i="7"/>
  <c r="G99" i="7"/>
  <c r="G98" i="7"/>
  <c r="G97" i="7"/>
  <c r="G96" i="7"/>
  <c r="G95" i="7"/>
  <c r="G94" i="7"/>
  <c r="G92" i="7"/>
  <c r="G91" i="7"/>
  <c r="G90" i="7"/>
  <c r="G89" i="7"/>
  <c r="T85" i="7"/>
  <c r="T119" i="7" s="1"/>
  <c r="G82" i="7"/>
  <c r="G81" i="7"/>
  <c r="S80" i="7"/>
  <c r="G79" i="7"/>
  <c r="G78" i="7"/>
  <c r="G77" i="7"/>
  <c r="G76" i="7"/>
  <c r="G74" i="7"/>
  <c r="G73" i="7"/>
  <c r="G72" i="7"/>
  <c r="G71" i="7"/>
  <c r="G70" i="7"/>
  <c r="G69" i="7"/>
  <c r="G67" i="7"/>
  <c r="G66" i="7"/>
  <c r="G65" i="7"/>
  <c r="G63" i="7"/>
  <c r="G62" i="7"/>
  <c r="G61" i="7"/>
  <c r="G60" i="7"/>
  <c r="G58" i="7"/>
  <c r="G57" i="7"/>
  <c r="G56" i="7"/>
  <c r="G55" i="7"/>
  <c r="G54" i="7"/>
  <c r="G53" i="7"/>
  <c r="G52" i="7"/>
  <c r="S51" i="7"/>
  <c r="R51" i="7"/>
  <c r="Q51" i="7"/>
  <c r="P51" i="7"/>
  <c r="P80" i="7" s="1"/>
  <c r="O51" i="7"/>
  <c r="N51" i="7"/>
  <c r="M51" i="7"/>
  <c r="L51" i="7"/>
  <c r="K51" i="7"/>
  <c r="J51" i="7"/>
  <c r="I51" i="7"/>
  <c r="H51" i="7"/>
  <c r="G51" i="7"/>
  <c r="S50" i="7"/>
  <c r="R50" i="7"/>
  <c r="R80" i="7" s="1"/>
  <c r="Q50" i="7"/>
  <c r="Q80" i="7" s="1"/>
  <c r="O50" i="7"/>
  <c r="O80" i="7" s="1"/>
  <c r="N50" i="7"/>
  <c r="N80" i="7" s="1"/>
  <c r="M50" i="7"/>
  <c r="M80" i="7" s="1"/>
  <c r="L50" i="7"/>
  <c r="L80" i="7" s="1"/>
  <c r="K50" i="7"/>
  <c r="K80" i="7" s="1"/>
  <c r="J50" i="7"/>
  <c r="J80" i="7" s="1"/>
  <c r="I50" i="7"/>
  <c r="I80" i="7" s="1"/>
  <c r="H50" i="7"/>
  <c r="H80" i="7" s="1"/>
  <c r="G47" i="7"/>
  <c r="G46" i="7"/>
  <c r="G45" i="7"/>
  <c r="G44" i="7"/>
  <c r="G40" i="7"/>
  <c r="G39" i="7"/>
  <c r="G38" i="7"/>
  <c r="G37" i="7"/>
  <c r="G35" i="7"/>
  <c r="G34" i="7"/>
  <c r="S33" i="7"/>
  <c r="R33" i="7"/>
  <c r="Q33" i="7"/>
  <c r="P33" i="7"/>
  <c r="O33" i="7"/>
  <c r="N33" i="7"/>
  <c r="M33" i="7"/>
  <c r="L33" i="7"/>
  <c r="K33" i="7"/>
  <c r="J33" i="7"/>
  <c r="I33" i="7"/>
  <c r="H33" i="7"/>
  <c r="G29" i="7"/>
  <c r="G28" i="7"/>
  <c r="G27" i="7"/>
  <c r="G26" i="7"/>
  <c r="G25" i="7"/>
  <c r="G21" i="7"/>
  <c r="T20" i="7"/>
  <c r="G20" i="7"/>
  <c r="G33" i="7" s="1"/>
  <c r="G19" i="7"/>
  <c r="G18" i="7"/>
  <c r="G17" i="7"/>
  <c r="G16" i="7"/>
  <c r="G15" i="7"/>
  <c r="G23" i="7" s="1"/>
  <c r="T14" i="7"/>
  <c r="G12" i="7"/>
  <c r="G411" i="7" l="1"/>
  <c r="H403" i="7" s="1"/>
  <c r="H411" i="7" s="1"/>
  <c r="I403" i="7" s="1"/>
  <c r="I411" i="7" s="1"/>
  <c r="J403" i="7" s="1"/>
  <c r="J411" i="7" s="1"/>
  <c r="K403" i="7" s="1"/>
  <c r="K411" i="7" s="1"/>
  <c r="L403" i="7" s="1"/>
  <c r="L411" i="7" s="1"/>
  <c r="M403" i="7" s="1"/>
  <c r="M411" i="7" s="1"/>
  <c r="N403" i="7" s="1"/>
  <c r="N411" i="7" s="1"/>
  <c r="O403" i="7" s="1"/>
  <c r="O411" i="7" s="1"/>
  <c r="P403" i="7" s="1"/>
  <c r="P411" i="7" s="1"/>
  <c r="Q403" i="7" s="1"/>
  <c r="Q411" i="7" s="1"/>
  <c r="R403" i="7" s="1"/>
  <c r="R411" i="7" s="1"/>
  <c r="S403" i="7" s="1"/>
  <c r="S411" i="7" s="1"/>
  <c r="G470" i="6" l="1"/>
  <c r="G469" i="6"/>
  <c r="G468" i="6"/>
  <c r="G467" i="6"/>
  <c r="G466" i="6"/>
  <c r="G465" i="6"/>
  <c r="G464" i="6"/>
  <c r="G463" i="6"/>
  <c r="G462" i="6"/>
  <c r="G461" i="6"/>
  <c r="G460" i="6"/>
  <c r="G459" i="6"/>
  <c r="G458" i="6"/>
  <c r="G457" i="6"/>
  <c r="G456" i="6"/>
  <c r="G454" i="6"/>
  <c r="G453" i="6"/>
  <c r="G452" i="6"/>
  <c r="G451" i="6"/>
  <c r="G450" i="6"/>
  <c r="G449" i="6"/>
  <c r="G448" i="6"/>
  <c r="G447" i="6"/>
  <c r="G446" i="6"/>
  <c r="G445" i="6"/>
  <c r="G444" i="6"/>
  <c r="G443" i="6"/>
  <c r="G442" i="6"/>
  <c r="G441" i="6"/>
  <c r="G440" i="6"/>
  <c r="G439" i="6"/>
  <c r="G438" i="6"/>
  <c r="G437" i="6"/>
  <c r="G436" i="6"/>
  <c r="G435" i="6"/>
  <c r="G434" i="6"/>
  <c r="G433" i="6"/>
  <c r="G432" i="6"/>
  <c r="G429" i="6"/>
  <c r="G428" i="6"/>
  <c r="G427" i="6"/>
  <c r="S426" i="6"/>
  <c r="R426" i="6"/>
  <c r="Q426" i="6"/>
  <c r="P426" i="6"/>
  <c r="O426" i="6"/>
  <c r="N426" i="6"/>
  <c r="M426" i="6"/>
  <c r="L426" i="6"/>
  <c r="K426" i="6"/>
  <c r="J426" i="6"/>
  <c r="I426" i="6"/>
  <c r="H426" i="6"/>
  <c r="G426" i="6"/>
  <c r="L425" i="6"/>
  <c r="G420" i="6"/>
  <c r="G419" i="6"/>
  <c r="G417" i="6" s="1"/>
  <c r="G418" i="6"/>
  <c r="S417" i="6"/>
  <c r="R417" i="6"/>
  <c r="Q417" i="6"/>
  <c r="P417" i="6"/>
  <c r="O417" i="6"/>
  <c r="N417" i="6"/>
  <c r="M417" i="6"/>
  <c r="L417" i="6"/>
  <c r="K417" i="6"/>
  <c r="J417" i="6"/>
  <c r="I417" i="6"/>
  <c r="H417" i="6"/>
  <c r="S416" i="6"/>
  <c r="R416" i="6"/>
  <c r="Q416" i="6"/>
  <c r="P416" i="6"/>
  <c r="O416" i="6"/>
  <c r="N416" i="6"/>
  <c r="M416" i="6"/>
  <c r="L416" i="6"/>
  <c r="K416" i="6"/>
  <c r="J416" i="6"/>
  <c r="I416" i="6"/>
  <c r="H416" i="6"/>
  <c r="S415" i="6"/>
  <c r="R415" i="6"/>
  <c r="Q415" i="6"/>
  <c r="P415" i="6"/>
  <c r="O415" i="6"/>
  <c r="N415" i="6"/>
  <c r="M415" i="6"/>
  <c r="L415" i="6"/>
  <c r="K415" i="6"/>
  <c r="J415" i="6"/>
  <c r="I415" i="6"/>
  <c r="H415" i="6"/>
  <c r="G415" i="6"/>
  <c r="M414" i="6"/>
  <c r="L414" i="6"/>
  <c r="G410" i="6"/>
  <c r="G409" i="6"/>
  <c r="G406" i="6" s="1"/>
  <c r="G408" i="6"/>
  <c r="G416" i="6" s="1"/>
  <c r="G407" i="6"/>
  <c r="S406" i="6"/>
  <c r="R406" i="6"/>
  <c r="Q406" i="6"/>
  <c r="P406" i="6"/>
  <c r="O406" i="6"/>
  <c r="N406" i="6"/>
  <c r="M406" i="6"/>
  <c r="L406" i="6"/>
  <c r="K406" i="6"/>
  <c r="J406" i="6"/>
  <c r="I406" i="6"/>
  <c r="H406" i="6"/>
  <c r="S405" i="6"/>
  <c r="R405" i="6"/>
  <c r="Q405" i="6"/>
  <c r="P405" i="6"/>
  <c r="O405" i="6"/>
  <c r="N405" i="6"/>
  <c r="M405" i="6"/>
  <c r="L405" i="6"/>
  <c r="K405" i="6"/>
  <c r="J405" i="6"/>
  <c r="I405" i="6"/>
  <c r="H405" i="6"/>
  <c r="P404" i="6"/>
  <c r="H404" i="6"/>
  <c r="Q400" i="6"/>
  <c r="I400" i="6"/>
  <c r="G399" i="6"/>
  <c r="G398" i="6"/>
  <c r="G397" i="6"/>
  <c r="G396" i="6"/>
  <c r="G395" i="6"/>
  <c r="G405" i="6" s="1"/>
  <c r="S394" i="6"/>
  <c r="R394" i="6"/>
  <c r="Q394" i="6"/>
  <c r="P394" i="6"/>
  <c r="O394" i="6"/>
  <c r="N394" i="6"/>
  <c r="M394" i="6"/>
  <c r="L394" i="6"/>
  <c r="K394" i="6"/>
  <c r="J394" i="6"/>
  <c r="I394" i="6"/>
  <c r="H394" i="6"/>
  <c r="Q393" i="6"/>
  <c r="P393" i="6"/>
  <c r="P400" i="6" s="1"/>
  <c r="I393" i="6"/>
  <c r="H393" i="6"/>
  <c r="H400" i="6" s="1"/>
  <c r="S390" i="6"/>
  <c r="S425" i="6" s="1"/>
  <c r="R390" i="6"/>
  <c r="R425" i="6" s="1"/>
  <c r="Q390" i="6"/>
  <c r="Q425" i="6" s="1"/>
  <c r="P390" i="6"/>
  <c r="P425" i="6" s="1"/>
  <c r="O390" i="6"/>
  <c r="O425" i="6" s="1"/>
  <c r="N390" i="6"/>
  <c r="N425" i="6" s="1"/>
  <c r="M390" i="6"/>
  <c r="M425" i="6" s="1"/>
  <c r="L390" i="6"/>
  <c r="K390" i="6"/>
  <c r="K425" i="6" s="1"/>
  <c r="J390" i="6"/>
  <c r="J425" i="6" s="1"/>
  <c r="I390" i="6"/>
  <c r="I425" i="6" s="1"/>
  <c r="H390" i="6"/>
  <c r="H425" i="6" s="1"/>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90" i="6" s="1"/>
  <c r="G425" i="6" s="1"/>
  <c r="G430" i="6" s="1"/>
  <c r="H424" i="6" s="1"/>
  <c r="H430" i="6" s="1"/>
  <c r="I424" i="6" s="1"/>
  <c r="I430" i="6" s="1"/>
  <c r="J424" i="6" s="1"/>
  <c r="J430" i="6" s="1"/>
  <c r="K424" i="6" s="1"/>
  <c r="K430" i="6" s="1"/>
  <c r="L424" i="6" s="1"/>
  <c r="L430" i="6" s="1"/>
  <c r="M424" i="6" s="1"/>
  <c r="M430" i="6" s="1"/>
  <c r="N424" i="6" s="1"/>
  <c r="N430" i="6" s="1"/>
  <c r="O424" i="6" s="1"/>
  <c r="O430" i="6" s="1"/>
  <c r="P424" i="6" s="1"/>
  <c r="P430" i="6" s="1"/>
  <c r="Q424" i="6" s="1"/>
  <c r="Q430" i="6" s="1"/>
  <c r="R424" i="6" s="1"/>
  <c r="R430" i="6" s="1"/>
  <c r="S424" i="6" s="1"/>
  <c r="S430" i="6" s="1"/>
  <c r="S336" i="6"/>
  <c r="S414" i="6" s="1"/>
  <c r="R336" i="6"/>
  <c r="R414" i="6" s="1"/>
  <c r="Q336" i="6"/>
  <c r="Q414" i="6" s="1"/>
  <c r="P336" i="6"/>
  <c r="P414" i="6" s="1"/>
  <c r="O336" i="6"/>
  <c r="O414" i="6" s="1"/>
  <c r="N336" i="6"/>
  <c r="N414" i="6" s="1"/>
  <c r="M336" i="6"/>
  <c r="L336" i="6"/>
  <c r="K336" i="6"/>
  <c r="K414" i="6" s="1"/>
  <c r="J336" i="6"/>
  <c r="J414" i="6" s="1"/>
  <c r="I336" i="6"/>
  <c r="I414" i="6" s="1"/>
  <c r="H336" i="6"/>
  <c r="H414" i="6" s="1"/>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336" i="6" s="1"/>
  <c r="G414" i="6" s="1"/>
  <c r="G421" i="6" s="1"/>
  <c r="H413" i="6" s="1"/>
  <c r="H421" i="6" s="1"/>
  <c r="I413" i="6" s="1"/>
  <c r="I421" i="6" s="1"/>
  <c r="J413" i="6" s="1"/>
  <c r="J421" i="6" s="1"/>
  <c r="K413" i="6" s="1"/>
  <c r="K421" i="6" s="1"/>
  <c r="L413" i="6" s="1"/>
  <c r="L421" i="6" s="1"/>
  <c r="M413" i="6" s="1"/>
  <c r="M421" i="6" s="1"/>
  <c r="N413" i="6" s="1"/>
  <c r="N421" i="6" s="1"/>
  <c r="O413" i="6" s="1"/>
  <c r="O421" i="6" s="1"/>
  <c r="P413" i="6" s="1"/>
  <c r="P421" i="6" s="1"/>
  <c r="Q413" i="6" s="1"/>
  <c r="Q421" i="6" s="1"/>
  <c r="R413" i="6" s="1"/>
  <c r="R421" i="6" s="1"/>
  <c r="S413" i="6" s="1"/>
  <c r="S421" i="6" s="1"/>
  <c r="G287" i="6"/>
  <c r="G286" i="6"/>
  <c r="G285" i="6"/>
  <c r="G284" i="6"/>
  <c r="G283" i="6"/>
  <c r="S282" i="6"/>
  <c r="S404" i="6" s="1"/>
  <c r="R282" i="6"/>
  <c r="R404" i="6" s="1"/>
  <c r="Q282" i="6"/>
  <c r="Q404" i="6" s="1"/>
  <c r="P282" i="6"/>
  <c r="O282" i="6"/>
  <c r="O404" i="6" s="1"/>
  <c r="N282" i="6"/>
  <c r="N404" i="6" s="1"/>
  <c r="M282" i="6"/>
  <c r="M404" i="6" s="1"/>
  <c r="L282" i="6"/>
  <c r="L404" i="6" s="1"/>
  <c r="K282" i="6"/>
  <c r="K404" i="6" s="1"/>
  <c r="J282" i="6"/>
  <c r="J404" i="6" s="1"/>
  <c r="I282" i="6"/>
  <c r="I404" i="6" s="1"/>
  <c r="H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82" i="6" s="1"/>
  <c r="G404" i="6" s="1"/>
  <c r="G411" i="6" s="1"/>
  <c r="H403" i="6" s="1"/>
  <c r="H411" i="6" s="1"/>
  <c r="I403" i="6" s="1"/>
  <c r="I411" i="6" s="1"/>
  <c r="J403" i="6" s="1"/>
  <c r="J411" i="6" s="1"/>
  <c r="K403" i="6" s="1"/>
  <c r="K411" i="6" s="1"/>
  <c r="L403" i="6" s="1"/>
  <c r="L411" i="6" s="1"/>
  <c r="M403" i="6" s="1"/>
  <c r="M411" i="6" s="1"/>
  <c r="N403" i="6" s="1"/>
  <c r="N411" i="6" s="1"/>
  <c r="O403" i="6" s="1"/>
  <c r="O411" i="6" s="1"/>
  <c r="P403" i="6" s="1"/>
  <c r="P411" i="6" s="1"/>
  <c r="Q403" i="6" s="1"/>
  <c r="Q411" i="6" s="1"/>
  <c r="R403" i="6" s="1"/>
  <c r="R411" i="6" s="1"/>
  <c r="S403" i="6" s="1"/>
  <c r="S411" i="6" s="1"/>
  <c r="S228" i="6"/>
  <c r="S393" i="6" s="1"/>
  <c r="S400" i="6" s="1"/>
  <c r="R228" i="6"/>
  <c r="R393" i="6" s="1"/>
  <c r="R400" i="6" s="1"/>
  <c r="Q228" i="6"/>
  <c r="P228" i="6"/>
  <c r="O228" i="6"/>
  <c r="O393" i="6" s="1"/>
  <c r="O400" i="6" s="1"/>
  <c r="N228" i="6"/>
  <c r="N393" i="6" s="1"/>
  <c r="N400" i="6" s="1"/>
  <c r="M228" i="6"/>
  <c r="M393" i="6" s="1"/>
  <c r="M400" i="6" s="1"/>
  <c r="L228" i="6"/>
  <c r="L393" i="6" s="1"/>
  <c r="L400" i="6" s="1"/>
  <c r="K228" i="6"/>
  <c r="K393" i="6" s="1"/>
  <c r="K400" i="6" s="1"/>
  <c r="J228" i="6"/>
  <c r="J393" i="6" s="1"/>
  <c r="J400" i="6" s="1"/>
  <c r="I228" i="6"/>
  <c r="H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228" i="6" s="1"/>
  <c r="G393" i="6" s="1"/>
  <c r="G172" i="6"/>
  <c r="G171" i="6"/>
  <c r="G170" i="6"/>
  <c r="G169" i="6"/>
  <c r="G166" i="6"/>
  <c r="G165" i="6"/>
  <c r="G164" i="6"/>
  <c r="G163" i="6"/>
  <c r="G162" i="6"/>
  <c r="G161" i="6"/>
  <c r="G160" i="6"/>
  <c r="G159" i="6"/>
  <c r="G158" i="6"/>
  <c r="G157" i="6"/>
  <c r="G153" i="6"/>
  <c r="G152" i="6"/>
  <c r="G151" i="6"/>
  <c r="G150" i="6"/>
  <c r="G149" i="6"/>
  <c r="G148" i="6"/>
  <c r="G147" i="6"/>
  <c r="G146" i="6"/>
  <c r="G145" i="6"/>
  <c r="G144" i="6"/>
  <c r="G143" i="6"/>
  <c r="G142" i="6"/>
  <c r="G141" i="6"/>
  <c r="G136" i="6"/>
  <c r="G135" i="6"/>
  <c r="G134" i="6"/>
  <c r="G133" i="6"/>
  <c r="G132" i="6"/>
  <c r="G131" i="6"/>
  <c r="G130" i="6"/>
  <c r="G129" i="6"/>
  <c r="G128" i="6"/>
  <c r="G127" i="6"/>
  <c r="G126" i="6"/>
  <c r="S125" i="6"/>
  <c r="R125" i="6"/>
  <c r="Q125" i="6"/>
  <c r="P125" i="6"/>
  <c r="O125" i="6"/>
  <c r="N125" i="6"/>
  <c r="M125" i="6"/>
  <c r="L125" i="6"/>
  <c r="K125" i="6"/>
  <c r="J125" i="6"/>
  <c r="I125" i="6"/>
  <c r="H125" i="6"/>
  <c r="G119" i="6"/>
  <c r="G118" i="6"/>
  <c r="G117" i="6"/>
  <c r="G116" i="6"/>
  <c r="G115" i="6"/>
  <c r="G114" i="6"/>
  <c r="G113" i="6"/>
  <c r="G112" i="6"/>
  <c r="G111" i="6"/>
  <c r="G110" i="6"/>
  <c r="G109" i="6"/>
  <c r="G108" i="6"/>
  <c r="G107" i="6"/>
  <c r="G106" i="6"/>
  <c r="G105" i="6"/>
  <c r="G104" i="6"/>
  <c r="G103" i="6"/>
  <c r="G102" i="6"/>
  <c r="G101" i="6"/>
  <c r="G99" i="6"/>
  <c r="G98" i="6"/>
  <c r="G97" i="6"/>
  <c r="G96" i="6"/>
  <c r="G95" i="6"/>
  <c r="G94" i="6"/>
  <c r="G93" i="6"/>
  <c r="G92" i="6"/>
  <c r="G91" i="6"/>
  <c r="G90" i="6"/>
  <c r="G89" i="6"/>
  <c r="G88" i="6"/>
  <c r="G87" i="6"/>
  <c r="G86" i="6"/>
  <c r="T85" i="6"/>
  <c r="G85" i="6"/>
  <c r="G82" i="6"/>
  <c r="G81" i="6"/>
  <c r="G78" i="6"/>
  <c r="G77" i="6"/>
  <c r="G76" i="6"/>
  <c r="G75" i="6"/>
  <c r="G74" i="6"/>
  <c r="G73" i="6"/>
  <c r="G72" i="6"/>
  <c r="G71" i="6"/>
  <c r="G70" i="6"/>
  <c r="G69" i="6"/>
  <c r="G68" i="6"/>
  <c r="G67" i="6"/>
  <c r="G66" i="6"/>
  <c r="G65" i="6"/>
  <c r="G64" i="6"/>
  <c r="G63" i="6"/>
  <c r="G62" i="6"/>
  <c r="G61" i="6"/>
  <c r="G60" i="6"/>
  <c r="G59" i="6"/>
  <c r="G58" i="6"/>
  <c r="G57" i="6"/>
  <c r="G56" i="6"/>
  <c r="G55" i="6"/>
  <c r="G54" i="6"/>
  <c r="G53" i="6"/>
  <c r="G52" i="6"/>
  <c r="S51" i="6"/>
  <c r="R51" i="6"/>
  <c r="Q51" i="6"/>
  <c r="P51" i="6"/>
  <c r="O51" i="6"/>
  <c r="N51" i="6"/>
  <c r="M51" i="6"/>
  <c r="L51" i="6"/>
  <c r="K51" i="6"/>
  <c r="J51" i="6"/>
  <c r="I51" i="6"/>
  <c r="H51" i="6"/>
  <c r="S50" i="6"/>
  <c r="R50" i="6"/>
  <c r="Q50" i="6"/>
  <c r="P50" i="6"/>
  <c r="O50" i="6"/>
  <c r="N50" i="6"/>
  <c r="M50" i="6"/>
  <c r="L50" i="6"/>
  <c r="K50" i="6"/>
  <c r="J50" i="6"/>
  <c r="I50" i="6"/>
  <c r="H50" i="6"/>
  <c r="G45" i="6"/>
  <c r="G44" i="6"/>
  <c r="G43" i="6"/>
  <c r="G42" i="6"/>
  <c r="G41" i="6"/>
  <c r="G51" i="6" s="1"/>
  <c r="G40" i="6"/>
  <c r="G39" i="6"/>
  <c r="G38" i="6"/>
  <c r="G37" i="6"/>
  <c r="G36" i="6"/>
  <c r="G35" i="6"/>
  <c r="G34" i="6"/>
  <c r="S33" i="6"/>
  <c r="R33" i="6"/>
  <c r="Q33" i="6"/>
  <c r="P33" i="6"/>
  <c r="O33" i="6"/>
  <c r="N33" i="6"/>
  <c r="M33" i="6"/>
  <c r="L33" i="6"/>
  <c r="K33" i="6"/>
  <c r="J33" i="6"/>
  <c r="I33" i="6"/>
  <c r="H33" i="6"/>
  <c r="G29" i="6"/>
  <c r="G28" i="6"/>
  <c r="G27" i="6"/>
  <c r="G26" i="6"/>
  <c r="G25" i="6"/>
  <c r="G22" i="6"/>
  <c r="G125" i="6" s="1"/>
  <c r="G21" i="6"/>
  <c r="G50" i="6" s="1"/>
  <c r="G20" i="6"/>
  <c r="G33" i="6" s="1"/>
  <c r="G19" i="6"/>
  <c r="G18" i="6"/>
  <c r="G17" i="6"/>
  <c r="G16" i="6"/>
  <c r="G15" i="6"/>
  <c r="G14" i="6"/>
  <c r="G13" i="6"/>
  <c r="G12" i="6"/>
  <c r="G400" i="6" l="1"/>
  <c r="G394" i="6"/>
  <c r="G470" i="5" l="1"/>
  <c r="G469" i="5"/>
  <c r="G468" i="5"/>
  <c r="G467" i="5"/>
  <c r="G466" i="5"/>
  <c r="G465" i="5"/>
  <c r="G464" i="5"/>
  <c r="G463" i="5"/>
  <c r="G462" i="5"/>
  <c r="G461" i="5"/>
  <c r="G460" i="5"/>
  <c r="G459" i="5"/>
  <c r="G458" i="5"/>
  <c r="G457" i="5"/>
  <c r="G456" i="5"/>
  <c r="G454" i="5"/>
  <c r="G453" i="5"/>
  <c r="G452" i="5"/>
  <c r="G451" i="5"/>
  <c r="G450" i="5"/>
  <c r="G449" i="5"/>
  <c r="G448" i="5"/>
  <c r="G447" i="5"/>
  <c r="G446" i="5"/>
  <c r="G445" i="5"/>
  <c r="G444" i="5"/>
  <c r="G443" i="5"/>
  <c r="G442" i="5"/>
  <c r="G441" i="5"/>
  <c r="G440" i="5"/>
  <c r="G439" i="5"/>
  <c r="G438" i="5"/>
  <c r="G437" i="5"/>
  <c r="G436" i="5"/>
  <c r="G435" i="5"/>
  <c r="G434" i="5"/>
  <c r="G433" i="5"/>
  <c r="G432" i="5"/>
  <c r="G429" i="5"/>
  <c r="G428" i="5"/>
  <c r="G427" i="5"/>
  <c r="G426" i="5" s="1"/>
  <c r="S426" i="5"/>
  <c r="R426" i="5"/>
  <c r="Q426" i="5"/>
  <c r="P426" i="5"/>
  <c r="O426" i="5"/>
  <c r="N426" i="5"/>
  <c r="M426" i="5"/>
  <c r="L426" i="5"/>
  <c r="K426" i="5"/>
  <c r="J426" i="5"/>
  <c r="I426" i="5"/>
  <c r="H426" i="5"/>
  <c r="P425" i="5"/>
  <c r="M425" i="5"/>
  <c r="H425" i="5"/>
  <c r="G420" i="5"/>
  <c r="G419" i="5"/>
  <c r="G418" i="5"/>
  <c r="S417" i="5"/>
  <c r="R417" i="5"/>
  <c r="Q417" i="5"/>
  <c r="P417" i="5"/>
  <c r="O417" i="5"/>
  <c r="N417" i="5"/>
  <c r="M417" i="5"/>
  <c r="L417" i="5"/>
  <c r="K417" i="5"/>
  <c r="J417" i="5"/>
  <c r="I417" i="5"/>
  <c r="H417" i="5"/>
  <c r="G417" i="5"/>
  <c r="S416" i="5"/>
  <c r="R416" i="5"/>
  <c r="Q416" i="5"/>
  <c r="P416" i="5"/>
  <c r="O416" i="5"/>
  <c r="N416" i="5"/>
  <c r="M416" i="5"/>
  <c r="L416" i="5"/>
  <c r="K416" i="5"/>
  <c r="J416" i="5"/>
  <c r="I416" i="5"/>
  <c r="H416" i="5"/>
  <c r="G416" i="5"/>
  <c r="S415" i="5"/>
  <c r="R415" i="5"/>
  <c r="Q415" i="5"/>
  <c r="P415" i="5"/>
  <c r="O415" i="5"/>
  <c r="N415" i="5"/>
  <c r="M415" i="5"/>
  <c r="L415" i="5"/>
  <c r="K415" i="5"/>
  <c r="J415" i="5"/>
  <c r="I415" i="5"/>
  <c r="H415" i="5"/>
  <c r="R414" i="5"/>
  <c r="P414" i="5"/>
  <c r="N414" i="5"/>
  <c r="J414" i="5"/>
  <c r="H414" i="5"/>
  <c r="G410" i="5"/>
  <c r="G409" i="5"/>
  <c r="G408" i="5"/>
  <c r="G407" i="5"/>
  <c r="G406" i="5" s="1"/>
  <c r="S406" i="5"/>
  <c r="R406" i="5"/>
  <c r="Q406" i="5"/>
  <c r="P406" i="5"/>
  <c r="O406" i="5"/>
  <c r="N406" i="5"/>
  <c r="M406" i="5"/>
  <c r="L406" i="5"/>
  <c r="K406" i="5"/>
  <c r="J406" i="5"/>
  <c r="I406" i="5"/>
  <c r="H406" i="5"/>
  <c r="S405" i="5"/>
  <c r="R405" i="5"/>
  <c r="Q405" i="5"/>
  <c r="P405" i="5"/>
  <c r="O405" i="5"/>
  <c r="N405" i="5"/>
  <c r="M405" i="5"/>
  <c r="L405" i="5"/>
  <c r="K405" i="5"/>
  <c r="J405" i="5"/>
  <c r="I405" i="5"/>
  <c r="H405" i="5"/>
  <c r="G405" i="5"/>
  <c r="L404" i="5"/>
  <c r="G399" i="5"/>
  <c r="G398" i="5"/>
  <c r="G397" i="5"/>
  <c r="G396" i="5"/>
  <c r="G415" i="5" s="1"/>
  <c r="G395" i="5"/>
  <c r="S394" i="5"/>
  <c r="R394" i="5"/>
  <c r="Q394" i="5"/>
  <c r="P394" i="5"/>
  <c r="O394" i="5"/>
  <c r="N394" i="5"/>
  <c r="M394" i="5"/>
  <c r="L394" i="5"/>
  <c r="K394" i="5"/>
  <c r="J394" i="5"/>
  <c r="I394" i="5"/>
  <c r="H394" i="5"/>
  <c r="G394" i="5"/>
  <c r="L393" i="5"/>
  <c r="L400" i="5" s="1"/>
  <c r="S390" i="5"/>
  <c r="S425" i="5" s="1"/>
  <c r="R390" i="5"/>
  <c r="R425" i="5" s="1"/>
  <c r="Q390" i="5"/>
  <c r="Q425" i="5" s="1"/>
  <c r="P390" i="5"/>
  <c r="O390" i="5"/>
  <c r="O425" i="5" s="1"/>
  <c r="N390" i="5"/>
  <c r="N425" i="5" s="1"/>
  <c r="M390" i="5"/>
  <c r="L390" i="5"/>
  <c r="L425" i="5" s="1"/>
  <c r="K390" i="5"/>
  <c r="K425" i="5" s="1"/>
  <c r="J390" i="5"/>
  <c r="J425" i="5" s="1"/>
  <c r="I390" i="5"/>
  <c r="I425" i="5" s="1"/>
  <c r="H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90" i="5" s="1"/>
  <c r="G425" i="5" s="1"/>
  <c r="G337" i="5"/>
  <c r="S336" i="5"/>
  <c r="S414" i="5" s="1"/>
  <c r="R336" i="5"/>
  <c r="Q336" i="5"/>
  <c r="Q414" i="5" s="1"/>
  <c r="P336" i="5"/>
  <c r="O336" i="5"/>
  <c r="O414" i="5" s="1"/>
  <c r="N336" i="5"/>
  <c r="M336" i="5"/>
  <c r="M414" i="5" s="1"/>
  <c r="L336" i="5"/>
  <c r="L414" i="5" s="1"/>
  <c r="K336" i="5"/>
  <c r="K414" i="5" s="1"/>
  <c r="J336" i="5"/>
  <c r="I336" i="5"/>
  <c r="I414" i="5" s="1"/>
  <c r="H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336" i="5" s="1"/>
  <c r="G414" i="5" s="1"/>
  <c r="G421" i="5" s="1"/>
  <c r="H413" i="5" s="1"/>
  <c r="H421" i="5" s="1"/>
  <c r="I413" i="5" s="1"/>
  <c r="I421" i="5" s="1"/>
  <c r="J413" i="5" s="1"/>
  <c r="J421" i="5" s="1"/>
  <c r="K413" i="5" s="1"/>
  <c r="K421" i="5" s="1"/>
  <c r="L413" i="5" s="1"/>
  <c r="L421" i="5" s="1"/>
  <c r="M413" i="5" s="1"/>
  <c r="M421" i="5" s="1"/>
  <c r="N413" i="5" s="1"/>
  <c r="N421" i="5" s="1"/>
  <c r="O413" i="5" s="1"/>
  <c r="O421" i="5" s="1"/>
  <c r="P413" i="5" s="1"/>
  <c r="P421" i="5" s="1"/>
  <c r="Q413" i="5" s="1"/>
  <c r="Q421" i="5" s="1"/>
  <c r="R413" i="5" s="1"/>
  <c r="R421" i="5" s="1"/>
  <c r="S413" i="5" s="1"/>
  <c r="S421" i="5" s="1"/>
  <c r="S282" i="5"/>
  <c r="S404" i="5" s="1"/>
  <c r="R282" i="5"/>
  <c r="R404" i="5" s="1"/>
  <c r="Q282" i="5"/>
  <c r="Q404" i="5" s="1"/>
  <c r="P282" i="5"/>
  <c r="P404" i="5" s="1"/>
  <c r="O282" i="5"/>
  <c r="O404" i="5" s="1"/>
  <c r="N282" i="5"/>
  <c r="N404" i="5" s="1"/>
  <c r="M282" i="5"/>
  <c r="M404" i="5" s="1"/>
  <c r="L282" i="5"/>
  <c r="K282" i="5"/>
  <c r="K404" i="5" s="1"/>
  <c r="J282" i="5"/>
  <c r="J404" i="5" s="1"/>
  <c r="I282" i="5"/>
  <c r="I404" i="5" s="1"/>
  <c r="H282" i="5"/>
  <c r="H404" i="5" s="1"/>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82" i="5" s="1"/>
  <c r="G404" i="5" s="1"/>
  <c r="G229" i="5"/>
  <c r="S228" i="5"/>
  <c r="S393" i="5" s="1"/>
  <c r="S400" i="5" s="1"/>
  <c r="R228" i="5"/>
  <c r="R393" i="5" s="1"/>
  <c r="R400" i="5" s="1"/>
  <c r="Q228" i="5"/>
  <c r="Q393" i="5" s="1"/>
  <c r="Q400" i="5" s="1"/>
  <c r="P228" i="5"/>
  <c r="P393" i="5" s="1"/>
  <c r="P400" i="5" s="1"/>
  <c r="O228" i="5"/>
  <c r="O393" i="5" s="1"/>
  <c r="O400" i="5" s="1"/>
  <c r="N228" i="5"/>
  <c r="N393" i="5" s="1"/>
  <c r="N400" i="5" s="1"/>
  <c r="M228" i="5"/>
  <c r="M393" i="5" s="1"/>
  <c r="M400" i="5" s="1"/>
  <c r="L228" i="5"/>
  <c r="K228" i="5"/>
  <c r="K393" i="5" s="1"/>
  <c r="K400" i="5" s="1"/>
  <c r="J228" i="5"/>
  <c r="J393" i="5" s="1"/>
  <c r="J400" i="5" s="1"/>
  <c r="I228" i="5"/>
  <c r="I393" i="5" s="1"/>
  <c r="I400" i="5" s="1"/>
  <c r="H228" i="5"/>
  <c r="H393" i="5" s="1"/>
  <c r="H400" i="5" s="1"/>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228" i="5" s="1"/>
  <c r="G393" i="5" s="1"/>
  <c r="G400" i="5" s="1"/>
  <c r="G179" i="5"/>
  <c r="G178" i="5"/>
  <c r="G177" i="5"/>
  <c r="G176" i="5"/>
  <c r="G175" i="5"/>
  <c r="G172" i="5"/>
  <c r="G171" i="5"/>
  <c r="G170" i="5"/>
  <c r="G169" i="5"/>
  <c r="G168" i="5"/>
  <c r="G167" i="5"/>
  <c r="G166" i="5"/>
  <c r="G165" i="5"/>
  <c r="G164" i="5"/>
  <c r="G163" i="5"/>
  <c r="G162" i="5"/>
  <c r="G161" i="5"/>
  <c r="G160" i="5"/>
  <c r="G159" i="5"/>
  <c r="G158" i="5"/>
  <c r="G157" i="5"/>
  <c r="G153" i="5"/>
  <c r="G152" i="5"/>
  <c r="G151" i="5"/>
  <c r="G150" i="5"/>
  <c r="G149" i="5"/>
  <c r="G148" i="5"/>
  <c r="G147" i="5"/>
  <c r="G146" i="5"/>
  <c r="G145" i="5"/>
  <c r="G144" i="5"/>
  <c r="G143" i="5"/>
  <c r="G142" i="5"/>
  <c r="G141" i="5"/>
  <c r="G136" i="5"/>
  <c r="G135" i="5"/>
  <c r="G134" i="5"/>
  <c r="G133" i="5"/>
  <c r="G132" i="5"/>
  <c r="G131" i="5"/>
  <c r="G130" i="5"/>
  <c r="G129" i="5"/>
  <c r="G128" i="5"/>
  <c r="G127" i="5"/>
  <c r="G126" i="5"/>
  <c r="S125" i="5"/>
  <c r="R125" i="5"/>
  <c r="Q125" i="5"/>
  <c r="P125" i="5"/>
  <c r="O125" i="5"/>
  <c r="N125" i="5"/>
  <c r="M125" i="5"/>
  <c r="L125" i="5"/>
  <c r="K125" i="5"/>
  <c r="J125" i="5"/>
  <c r="I125" i="5"/>
  <c r="H125" i="5"/>
  <c r="G119" i="5"/>
  <c r="G118" i="5"/>
  <c r="G117" i="5"/>
  <c r="G116" i="5"/>
  <c r="G115" i="5"/>
  <c r="G114" i="5"/>
  <c r="G113" i="5"/>
  <c r="G112" i="5"/>
  <c r="G111" i="5"/>
  <c r="G110" i="5"/>
  <c r="G109" i="5"/>
  <c r="G108" i="5"/>
  <c r="G107" i="5"/>
  <c r="G106" i="5"/>
  <c r="G105" i="5"/>
  <c r="G104" i="5"/>
  <c r="G103" i="5"/>
  <c r="G102" i="5"/>
  <c r="G101" i="5"/>
  <c r="G99" i="5"/>
  <c r="G98" i="5"/>
  <c r="G97" i="5"/>
  <c r="G96" i="5"/>
  <c r="G95" i="5"/>
  <c r="G94" i="5"/>
  <c r="G93" i="5"/>
  <c r="G92" i="5"/>
  <c r="G91" i="5"/>
  <c r="G90" i="5"/>
  <c r="G89" i="5"/>
  <c r="G88" i="5"/>
  <c r="G87" i="5"/>
  <c r="G86" i="5"/>
  <c r="T85" i="5"/>
  <c r="G85" i="5"/>
  <c r="G82" i="5"/>
  <c r="G81" i="5"/>
  <c r="G78" i="5"/>
  <c r="G77" i="5"/>
  <c r="G76" i="5"/>
  <c r="G75" i="5"/>
  <c r="G74" i="5"/>
  <c r="G73" i="5"/>
  <c r="G72" i="5"/>
  <c r="G71" i="5"/>
  <c r="G70" i="5"/>
  <c r="G69" i="5"/>
  <c r="G68" i="5"/>
  <c r="G67" i="5"/>
  <c r="G66" i="5"/>
  <c r="G65" i="5"/>
  <c r="G64" i="5"/>
  <c r="G63" i="5"/>
  <c r="G62" i="5"/>
  <c r="G61" i="5"/>
  <c r="G60" i="5"/>
  <c r="G59" i="5"/>
  <c r="G58" i="5"/>
  <c r="G57" i="5"/>
  <c r="G56" i="5"/>
  <c r="G55" i="5"/>
  <c r="G54" i="5"/>
  <c r="G53" i="5"/>
  <c r="G52" i="5"/>
  <c r="S51" i="5"/>
  <c r="R51" i="5"/>
  <c r="Q51" i="5"/>
  <c r="P51" i="5"/>
  <c r="O51" i="5"/>
  <c r="N51" i="5"/>
  <c r="M51" i="5"/>
  <c r="L51" i="5"/>
  <c r="K51" i="5"/>
  <c r="J51" i="5"/>
  <c r="I51" i="5"/>
  <c r="H51" i="5"/>
  <c r="G51" i="5"/>
  <c r="S50" i="5"/>
  <c r="R50" i="5"/>
  <c r="Q50" i="5"/>
  <c r="P50" i="5"/>
  <c r="O50" i="5"/>
  <c r="N50" i="5"/>
  <c r="M50" i="5"/>
  <c r="L50" i="5"/>
  <c r="K50" i="5"/>
  <c r="J50" i="5"/>
  <c r="I50" i="5"/>
  <c r="H50" i="5"/>
  <c r="G45" i="5"/>
  <c r="G44" i="5"/>
  <c r="G43" i="5"/>
  <c r="G42" i="5"/>
  <c r="G41" i="5"/>
  <c r="G40" i="5"/>
  <c r="G39" i="5"/>
  <c r="G38" i="5"/>
  <c r="G37" i="5"/>
  <c r="G36" i="5"/>
  <c r="G35" i="5"/>
  <c r="G34" i="5"/>
  <c r="S33" i="5"/>
  <c r="R33" i="5"/>
  <c r="Q33" i="5"/>
  <c r="P33" i="5"/>
  <c r="O33" i="5"/>
  <c r="N33" i="5"/>
  <c r="M33" i="5"/>
  <c r="L33" i="5"/>
  <c r="K33" i="5"/>
  <c r="J33" i="5"/>
  <c r="I33" i="5"/>
  <c r="H33" i="5"/>
  <c r="G29" i="5"/>
  <c r="G28" i="5"/>
  <c r="G27" i="5"/>
  <c r="G26" i="5"/>
  <c r="G25" i="5"/>
  <c r="G22" i="5"/>
  <c r="G125" i="5" s="1"/>
  <c r="G21" i="5"/>
  <c r="G50" i="5" s="1"/>
  <c r="G20" i="5"/>
  <c r="G33" i="5" s="1"/>
  <c r="G19" i="5"/>
  <c r="G18" i="5"/>
  <c r="G17" i="5"/>
  <c r="G16" i="5"/>
  <c r="G15" i="5"/>
  <c r="G14" i="5"/>
  <c r="G13" i="5"/>
  <c r="G12" i="5"/>
  <c r="G411" i="5" l="1"/>
  <c r="H403" i="5" s="1"/>
  <c r="H411" i="5" s="1"/>
  <c r="I403" i="5" s="1"/>
  <c r="I411" i="5" s="1"/>
  <c r="J403" i="5" s="1"/>
  <c r="J411" i="5" s="1"/>
  <c r="K403" i="5" s="1"/>
  <c r="K411" i="5" s="1"/>
  <c r="L403" i="5" s="1"/>
  <c r="L411" i="5" s="1"/>
  <c r="M403" i="5" s="1"/>
  <c r="M411" i="5" s="1"/>
  <c r="N403" i="5" s="1"/>
  <c r="N411" i="5" s="1"/>
  <c r="O403" i="5" s="1"/>
  <c r="O411" i="5" s="1"/>
  <c r="P403" i="5" s="1"/>
  <c r="P411" i="5" s="1"/>
  <c r="Q403" i="5" s="1"/>
  <c r="Q411" i="5" s="1"/>
  <c r="R403" i="5" s="1"/>
  <c r="R411" i="5" s="1"/>
  <c r="S403" i="5" s="1"/>
  <c r="S411" i="5" s="1"/>
  <c r="G430" i="5"/>
  <c r="H424" i="5" s="1"/>
  <c r="H430" i="5" s="1"/>
  <c r="I424" i="5" s="1"/>
  <c r="I430" i="5" s="1"/>
  <c r="J424" i="5" s="1"/>
  <c r="J430" i="5" s="1"/>
  <c r="K424" i="5" s="1"/>
  <c r="K430" i="5" s="1"/>
  <c r="L424" i="5" s="1"/>
  <c r="L430" i="5" s="1"/>
  <c r="M424" i="5" s="1"/>
  <c r="M430" i="5" s="1"/>
  <c r="N424" i="5" s="1"/>
  <c r="N430" i="5" s="1"/>
  <c r="O424" i="5" s="1"/>
  <c r="O430" i="5" s="1"/>
  <c r="P424" i="5" s="1"/>
  <c r="P430" i="5" s="1"/>
  <c r="Q424" i="5" s="1"/>
  <c r="Q430" i="5" s="1"/>
  <c r="R424" i="5" s="1"/>
  <c r="R430" i="5" s="1"/>
  <c r="S424" i="5" s="1"/>
  <c r="S430" i="5" s="1"/>
  <c r="G471" i="4" l="1"/>
  <c r="G470" i="4"/>
  <c r="G469" i="4"/>
  <c r="G468" i="4"/>
  <c r="G467" i="4"/>
  <c r="G466" i="4"/>
  <c r="G465" i="4"/>
  <c r="G464" i="4"/>
  <c r="G463" i="4"/>
  <c r="G462" i="4"/>
  <c r="G461" i="4"/>
  <c r="G460" i="4"/>
  <c r="G459" i="4"/>
  <c r="G458" i="4"/>
  <c r="G457" i="4"/>
  <c r="G455" i="4"/>
  <c r="G454" i="4"/>
  <c r="G453" i="4"/>
  <c r="G452" i="4"/>
  <c r="G451" i="4"/>
  <c r="G450" i="4"/>
  <c r="G449" i="4"/>
  <c r="G448" i="4"/>
  <c r="G447" i="4"/>
  <c r="G446" i="4"/>
  <c r="G445" i="4"/>
  <c r="G444" i="4"/>
  <c r="G443" i="4"/>
  <c r="G442" i="4"/>
  <c r="G441" i="4"/>
  <c r="G440" i="4"/>
  <c r="G439" i="4"/>
  <c r="G438" i="4"/>
  <c r="G437" i="4"/>
  <c r="G436" i="4"/>
  <c r="G435" i="4"/>
  <c r="G434" i="4"/>
  <c r="G433" i="4"/>
  <c r="G430" i="4"/>
  <c r="G429" i="4"/>
  <c r="G428" i="4"/>
  <c r="S427" i="4"/>
  <c r="R427" i="4"/>
  <c r="Q427" i="4"/>
  <c r="P427" i="4"/>
  <c r="O427" i="4"/>
  <c r="N427" i="4"/>
  <c r="M427" i="4"/>
  <c r="L427" i="4"/>
  <c r="K427" i="4"/>
  <c r="J427" i="4"/>
  <c r="I427" i="4"/>
  <c r="H427" i="4"/>
  <c r="G427" i="4"/>
  <c r="O426" i="4"/>
  <c r="L426" i="4"/>
  <c r="G421" i="4"/>
  <c r="G420" i="4"/>
  <c r="G419" i="4"/>
  <c r="G418" i="4" s="1"/>
  <c r="S418" i="4"/>
  <c r="R418" i="4"/>
  <c r="Q418" i="4"/>
  <c r="P418" i="4"/>
  <c r="O418" i="4"/>
  <c r="N418" i="4"/>
  <c r="M418" i="4"/>
  <c r="L418" i="4"/>
  <c r="K418" i="4"/>
  <c r="J418" i="4"/>
  <c r="I418" i="4"/>
  <c r="H418" i="4"/>
  <c r="S417" i="4"/>
  <c r="R417" i="4"/>
  <c r="Q417" i="4"/>
  <c r="P417" i="4"/>
  <c r="O417" i="4"/>
  <c r="N417" i="4"/>
  <c r="M417" i="4"/>
  <c r="L417" i="4"/>
  <c r="K417" i="4"/>
  <c r="J417" i="4"/>
  <c r="I417" i="4"/>
  <c r="H417" i="4"/>
  <c r="S416" i="4"/>
  <c r="R416" i="4"/>
  <c r="Q416" i="4"/>
  <c r="P416" i="4"/>
  <c r="O416" i="4"/>
  <c r="N416" i="4"/>
  <c r="M416" i="4"/>
  <c r="L416" i="4"/>
  <c r="K416" i="4"/>
  <c r="J416" i="4"/>
  <c r="I416" i="4"/>
  <c r="H416" i="4"/>
  <c r="G416" i="4"/>
  <c r="L415" i="4"/>
  <c r="G411" i="4"/>
  <c r="G410" i="4"/>
  <c r="G407" i="4" s="1"/>
  <c r="G409" i="4"/>
  <c r="G417" i="4" s="1"/>
  <c r="G408" i="4"/>
  <c r="S407" i="4"/>
  <c r="R407" i="4"/>
  <c r="Q407" i="4"/>
  <c r="P407" i="4"/>
  <c r="O407" i="4"/>
  <c r="N407" i="4"/>
  <c r="M407" i="4"/>
  <c r="L407" i="4"/>
  <c r="K407" i="4"/>
  <c r="J407" i="4"/>
  <c r="I407" i="4"/>
  <c r="H407" i="4"/>
  <c r="S406" i="4"/>
  <c r="R406" i="4"/>
  <c r="Q406" i="4"/>
  <c r="P406" i="4"/>
  <c r="O406" i="4"/>
  <c r="N406" i="4"/>
  <c r="M406" i="4"/>
  <c r="L406" i="4"/>
  <c r="K406" i="4"/>
  <c r="J406" i="4"/>
  <c r="I406" i="4"/>
  <c r="H406" i="4"/>
  <c r="P405" i="4"/>
  <c r="H405" i="4"/>
  <c r="G400" i="4"/>
  <c r="G399" i="4"/>
  <c r="G398" i="4"/>
  <c r="G397" i="4"/>
  <c r="G396" i="4"/>
  <c r="G406" i="4" s="1"/>
  <c r="S395" i="4"/>
  <c r="R395" i="4"/>
  <c r="Q395" i="4"/>
  <c r="P395" i="4"/>
  <c r="O395" i="4"/>
  <c r="N395" i="4"/>
  <c r="M395" i="4"/>
  <c r="L395" i="4"/>
  <c r="K395" i="4"/>
  <c r="J395" i="4"/>
  <c r="I395" i="4"/>
  <c r="H395" i="4"/>
  <c r="P394" i="4"/>
  <c r="P401" i="4" s="1"/>
  <c r="H394" i="4"/>
  <c r="S391" i="4"/>
  <c r="S426" i="4" s="1"/>
  <c r="R391" i="4"/>
  <c r="R426" i="4" s="1"/>
  <c r="Q391" i="4"/>
  <c r="Q426" i="4" s="1"/>
  <c r="P391" i="4"/>
  <c r="P426" i="4" s="1"/>
  <c r="O391" i="4"/>
  <c r="N391" i="4"/>
  <c r="N426" i="4" s="1"/>
  <c r="M391" i="4"/>
  <c r="M426" i="4" s="1"/>
  <c r="L391" i="4"/>
  <c r="K391" i="4"/>
  <c r="K426" i="4" s="1"/>
  <c r="J391" i="4"/>
  <c r="J426" i="4" s="1"/>
  <c r="I391" i="4"/>
  <c r="I426" i="4" s="1"/>
  <c r="H391" i="4"/>
  <c r="H426" i="4" s="1"/>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91" i="4" s="1"/>
  <c r="G426" i="4" s="1"/>
  <c r="G431" i="4" s="1"/>
  <c r="H425" i="4" s="1"/>
  <c r="H431" i="4" s="1"/>
  <c r="I425" i="4" s="1"/>
  <c r="S337" i="4"/>
  <c r="S415" i="4" s="1"/>
  <c r="R337" i="4"/>
  <c r="R415" i="4" s="1"/>
  <c r="Q337" i="4"/>
  <c r="Q415" i="4" s="1"/>
  <c r="P337" i="4"/>
  <c r="P415" i="4" s="1"/>
  <c r="O337" i="4"/>
  <c r="O415" i="4" s="1"/>
  <c r="N337" i="4"/>
  <c r="N415" i="4" s="1"/>
  <c r="M337" i="4"/>
  <c r="M415" i="4" s="1"/>
  <c r="L337" i="4"/>
  <c r="K337" i="4"/>
  <c r="K415" i="4" s="1"/>
  <c r="J337" i="4"/>
  <c r="J415" i="4" s="1"/>
  <c r="I337" i="4"/>
  <c r="I415" i="4" s="1"/>
  <c r="H337" i="4"/>
  <c r="H415" i="4" s="1"/>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337" i="4" s="1"/>
  <c r="G415" i="4" s="1"/>
  <c r="G422" i="4" s="1"/>
  <c r="H414" i="4" s="1"/>
  <c r="H422" i="4" s="1"/>
  <c r="I414" i="4" s="1"/>
  <c r="I422" i="4" s="1"/>
  <c r="J414" i="4" s="1"/>
  <c r="J422" i="4" s="1"/>
  <c r="K414" i="4" s="1"/>
  <c r="K422" i="4" s="1"/>
  <c r="L414" i="4" s="1"/>
  <c r="L422" i="4" s="1"/>
  <c r="M414" i="4" s="1"/>
  <c r="M422" i="4" s="1"/>
  <c r="N414" i="4" s="1"/>
  <c r="N422" i="4" s="1"/>
  <c r="O414" i="4" s="1"/>
  <c r="O422" i="4" s="1"/>
  <c r="P414" i="4" s="1"/>
  <c r="P422" i="4" s="1"/>
  <c r="Q414" i="4" s="1"/>
  <c r="Q422" i="4" s="1"/>
  <c r="R414" i="4" s="1"/>
  <c r="R422" i="4" s="1"/>
  <c r="S414" i="4" s="1"/>
  <c r="S422" i="4" s="1"/>
  <c r="S283" i="4"/>
  <c r="S405" i="4" s="1"/>
  <c r="R283" i="4"/>
  <c r="R405" i="4" s="1"/>
  <c r="Q283" i="4"/>
  <c r="Q405" i="4" s="1"/>
  <c r="P283" i="4"/>
  <c r="O283" i="4"/>
  <c r="O405" i="4" s="1"/>
  <c r="N283" i="4"/>
  <c r="N405" i="4" s="1"/>
  <c r="M283" i="4"/>
  <c r="M405" i="4" s="1"/>
  <c r="L283" i="4"/>
  <c r="L405" i="4" s="1"/>
  <c r="K283" i="4"/>
  <c r="K405" i="4" s="1"/>
  <c r="J283" i="4"/>
  <c r="J405" i="4" s="1"/>
  <c r="I283" i="4"/>
  <c r="I405" i="4" s="1"/>
  <c r="H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83" i="4" s="1"/>
  <c r="G405" i="4" s="1"/>
  <c r="G231" i="4"/>
  <c r="G230" i="4"/>
  <c r="S229" i="4"/>
  <c r="S394" i="4" s="1"/>
  <c r="S401" i="4" s="1"/>
  <c r="R229" i="4"/>
  <c r="R394" i="4" s="1"/>
  <c r="R401" i="4" s="1"/>
  <c r="Q229" i="4"/>
  <c r="Q394" i="4" s="1"/>
  <c r="Q401" i="4" s="1"/>
  <c r="P229" i="4"/>
  <c r="O229" i="4"/>
  <c r="O394" i="4" s="1"/>
  <c r="O401" i="4" s="1"/>
  <c r="N229" i="4"/>
  <c r="N394" i="4" s="1"/>
  <c r="N401" i="4" s="1"/>
  <c r="M229" i="4"/>
  <c r="M394" i="4" s="1"/>
  <c r="M401" i="4" s="1"/>
  <c r="L229" i="4"/>
  <c r="L394" i="4" s="1"/>
  <c r="L401" i="4" s="1"/>
  <c r="K229" i="4"/>
  <c r="K394" i="4" s="1"/>
  <c r="K401" i="4" s="1"/>
  <c r="J229" i="4"/>
  <c r="J394" i="4" s="1"/>
  <c r="I229" i="4"/>
  <c r="I394" i="4" s="1"/>
  <c r="H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229" i="4" s="1"/>
  <c r="G394" i="4" s="1"/>
  <c r="G179" i="4"/>
  <c r="G178" i="4"/>
  <c r="G177" i="4"/>
  <c r="G176" i="4"/>
  <c r="G173" i="4"/>
  <c r="G172" i="4"/>
  <c r="G171" i="4"/>
  <c r="G170" i="4"/>
  <c r="G167" i="4"/>
  <c r="G168" i="4" s="1"/>
  <c r="G166" i="4"/>
  <c r="G165" i="4"/>
  <c r="G164" i="4"/>
  <c r="G163" i="4"/>
  <c r="G162" i="4"/>
  <c r="G161" i="4"/>
  <c r="G160" i="4"/>
  <c r="G159" i="4"/>
  <c r="G158" i="4"/>
  <c r="G169" i="4" s="1"/>
  <c r="G154" i="4"/>
  <c r="G153" i="4"/>
  <c r="G152" i="4"/>
  <c r="G151" i="4"/>
  <c r="G150" i="4"/>
  <c r="G149" i="4"/>
  <c r="G148" i="4"/>
  <c r="G147" i="4"/>
  <c r="G146" i="4"/>
  <c r="G145" i="4"/>
  <c r="G144" i="4"/>
  <c r="G143" i="4"/>
  <c r="G155" i="4" s="1"/>
  <c r="G156" i="4" s="1"/>
  <c r="G142" i="4"/>
  <c r="G137" i="4"/>
  <c r="G136" i="4"/>
  <c r="G138" i="4" s="1"/>
  <c r="G135" i="4"/>
  <c r="G134" i="4"/>
  <c r="G133" i="4"/>
  <c r="G132" i="4"/>
  <c r="G131" i="4"/>
  <c r="G130" i="4"/>
  <c r="G129" i="4"/>
  <c r="G128" i="4"/>
  <c r="G127" i="4"/>
  <c r="S126" i="4"/>
  <c r="R126" i="4"/>
  <c r="Q126" i="4"/>
  <c r="P126" i="4"/>
  <c r="O126" i="4"/>
  <c r="N126" i="4"/>
  <c r="M126" i="4"/>
  <c r="L126" i="4"/>
  <c r="K126" i="4"/>
  <c r="J126" i="4"/>
  <c r="I126" i="4"/>
  <c r="H126" i="4"/>
  <c r="G120" i="4"/>
  <c r="G119" i="4"/>
  <c r="G118" i="4"/>
  <c r="G117" i="4"/>
  <c r="G116" i="4"/>
  <c r="G115" i="4"/>
  <c r="G114" i="4"/>
  <c r="G113" i="4"/>
  <c r="G112" i="4"/>
  <c r="G111" i="4"/>
  <c r="G109" i="4"/>
  <c r="G108" i="4"/>
  <c r="G107" i="4"/>
  <c r="G106" i="4"/>
  <c r="G105" i="4"/>
  <c r="G104" i="4"/>
  <c r="G103" i="4"/>
  <c r="G121" i="4" s="1"/>
  <c r="G102" i="4"/>
  <c r="G122" i="4" s="1"/>
  <c r="H101" i="4" s="1"/>
  <c r="S101" i="4"/>
  <c r="R101" i="4"/>
  <c r="Q101" i="4"/>
  <c r="P101" i="4"/>
  <c r="O101" i="4"/>
  <c r="N101" i="4"/>
  <c r="M101" i="4"/>
  <c r="L101" i="4"/>
  <c r="K101" i="4"/>
  <c r="J101" i="4"/>
  <c r="I101" i="4"/>
  <c r="G98" i="4"/>
  <c r="G99" i="4" s="1"/>
  <c r="G97" i="4"/>
  <c r="G96" i="4"/>
  <c r="G95" i="4"/>
  <c r="G94" i="4"/>
  <c r="G93" i="4"/>
  <c r="G92" i="4"/>
  <c r="G91" i="4"/>
  <c r="G90" i="4"/>
  <c r="G89" i="4"/>
  <c r="G88" i="4"/>
  <c r="G87" i="4"/>
  <c r="T86" i="4"/>
  <c r="G86" i="4"/>
  <c r="G100" i="4" s="1"/>
  <c r="G83" i="4"/>
  <c r="G82" i="4"/>
  <c r="G79" i="4"/>
  <c r="G78" i="4"/>
  <c r="G77" i="4"/>
  <c r="G76" i="4"/>
  <c r="G75" i="4"/>
  <c r="G74" i="4"/>
  <c r="G80" i="4" s="1"/>
  <c r="G73" i="4"/>
  <c r="G72" i="4"/>
  <c r="G71" i="4"/>
  <c r="G70" i="4"/>
  <c r="G69" i="4"/>
  <c r="G68" i="4"/>
  <c r="G67" i="4"/>
  <c r="G66" i="4"/>
  <c r="G65" i="4"/>
  <c r="G64" i="4"/>
  <c r="G63" i="4"/>
  <c r="G62" i="4"/>
  <c r="G61" i="4"/>
  <c r="G60" i="4"/>
  <c r="G59" i="4"/>
  <c r="G58" i="4"/>
  <c r="G57" i="4"/>
  <c r="G56" i="4"/>
  <c r="G55" i="4"/>
  <c r="G54" i="4"/>
  <c r="G53" i="4"/>
  <c r="S52" i="4"/>
  <c r="R52" i="4"/>
  <c r="Q52" i="4"/>
  <c r="P52" i="4"/>
  <c r="O52" i="4"/>
  <c r="N52" i="4"/>
  <c r="M52" i="4"/>
  <c r="L52" i="4"/>
  <c r="K52" i="4"/>
  <c r="J52" i="4"/>
  <c r="I52" i="4"/>
  <c r="H52" i="4"/>
  <c r="S51" i="4"/>
  <c r="R51" i="4"/>
  <c r="Q51" i="4"/>
  <c r="P51" i="4"/>
  <c r="O51" i="4"/>
  <c r="N51" i="4"/>
  <c r="M51" i="4"/>
  <c r="L51" i="4"/>
  <c r="K51" i="4"/>
  <c r="J51" i="4"/>
  <c r="I51" i="4"/>
  <c r="H51" i="4"/>
  <c r="G51" i="4"/>
  <c r="G81" i="4" s="1"/>
  <c r="G46" i="4"/>
  <c r="G47" i="4" s="1"/>
  <c r="G45" i="4"/>
  <c r="G44" i="4"/>
  <c r="G43" i="4"/>
  <c r="G42" i="4"/>
  <c r="G52" i="4" s="1"/>
  <c r="G41" i="4"/>
  <c r="G40" i="4"/>
  <c r="G39" i="4"/>
  <c r="G38" i="4"/>
  <c r="G37" i="4"/>
  <c r="G36" i="4"/>
  <c r="G35" i="4"/>
  <c r="S34" i="4"/>
  <c r="R34" i="4"/>
  <c r="Q34" i="4"/>
  <c r="P34" i="4"/>
  <c r="O34" i="4"/>
  <c r="N34" i="4"/>
  <c r="M34" i="4"/>
  <c r="L34" i="4"/>
  <c r="K34" i="4"/>
  <c r="J34" i="4"/>
  <c r="I34" i="4"/>
  <c r="H34" i="4"/>
  <c r="G30" i="4"/>
  <c r="G29" i="4"/>
  <c r="G28" i="4"/>
  <c r="G27" i="4"/>
  <c r="G26" i="4"/>
  <c r="G23" i="4"/>
  <c r="G126" i="4" s="1"/>
  <c r="G22" i="4"/>
  <c r="G21" i="4"/>
  <c r="G34" i="4" s="1"/>
  <c r="G20" i="4"/>
  <c r="G19" i="4"/>
  <c r="G18" i="4"/>
  <c r="G17" i="4"/>
  <c r="G16" i="4"/>
  <c r="G15" i="4"/>
  <c r="G14" i="4"/>
  <c r="G24" i="4" s="1"/>
  <c r="G13" i="4"/>
  <c r="G25" i="4" s="1"/>
  <c r="G48" i="4" l="1"/>
  <c r="G139" i="4"/>
  <c r="G412" i="4"/>
  <c r="H404" i="4" s="1"/>
  <c r="H412" i="4" s="1"/>
  <c r="I404" i="4" s="1"/>
  <c r="I412" i="4" s="1"/>
  <c r="J404" i="4" s="1"/>
  <c r="J412" i="4" s="1"/>
  <c r="K404" i="4" s="1"/>
  <c r="K412" i="4" s="1"/>
  <c r="L404" i="4" s="1"/>
  <c r="L412" i="4" s="1"/>
  <c r="M404" i="4" s="1"/>
  <c r="M412" i="4" s="1"/>
  <c r="N404" i="4" s="1"/>
  <c r="N412" i="4" s="1"/>
  <c r="O404" i="4" s="1"/>
  <c r="O412" i="4" s="1"/>
  <c r="P404" i="4" s="1"/>
  <c r="P412" i="4" s="1"/>
  <c r="Q404" i="4" s="1"/>
  <c r="Q412" i="4" s="1"/>
  <c r="R404" i="4" s="1"/>
  <c r="R412" i="4" s="1"/>
  <c r="S404" i="4" s="1"/>
  <c r="S412" i="4" s="1"/>
  <c r="I431" i="4"/>
  <c r="J425" i="4" s="1"/>
  <c r="J431" i="4" s="1"/>
  <c r="K425" i="4" s="1"/>
  <c r="K431" i="4" s="1"/>
  <c r="L425" i="4" s="1"/>
  <c r="L431" i="4" s="1"/>
  <c r="M425" i="4" s="1"/>
  <c r="M431" i="4" s="1"/>
  <c r="N425" i="4" s="1"/>
  <c r="N431" i="4" s="1"/>
  <c r="O425" i="4" s="1"/>
  <c r="O431" i="4" s="1"/>
  <c r="P425" i="4" s="1"/>
  <c r="P431" i="4" s="1"/>
  <c r="Q425" i="4" s="1"/>
  <c r="Q431" i="4" s="1"/>
  <c r="R425" i="4" s="1"/>
  <c r="R431" i="4" s="1"/>
  <c r="S425" i="4" s="1"/>
  <c r="S431" i="4" s="1"/>
  <c r="U53" i="4"/>
  <c r="U55" i="4" s="1"/>
  <c r="G395" i="4"/>
  <c r="G401" i="4" s="1"/>
  <c r="H393" i="4" s="1"/>
  <c r="H401" i="4" s="1"/>
  <c r="I393" i="4" s="1"/>
  <c r="I401" i="4" s="1"/>
  <c r="J393" i="4" s="1"/>
  <c r="J401" i="4" s="1"/>
  <c r="G447" i="3" l="1"/>
  <c r="G446" i="3"/>
  <c r="G445" i="3"/>
  <c r="G444" i="3"/>
  <c r="G442" i="3"/>
  <c r="G441" i="3"/>
  <c r="G439" i="3"/>
  <c r="G438" i="3"/>
  <c r="G437" i="3"/>
  <c r="G436" i="3"/>
  <c r="G435" i="3"/>
  <c r="G434" i="3"/>
  <c r="G433" i="3"/>
  <c r="G431" i="3"/>
  <c r="G430" i="3"/>
  <c r="G429" i="3"/>
  <c r="G428" i="3"/>
  <c r="G427" i="3"/>
  <c r="G426" i="3"/>
  <c r="G425" i="3"/>
  <c r="G424" i="3"/>
  <c r="G423" i="3"/>
  <c r="G422" i="3"/>
  <c r="G421" i="3"/>
  <c r="G420" i="3"/>
  <c r="G419" i="3"/>
  <c r="G418" i="3"/>
  <c r="G417" i="3"/>
  <c r="G416" i="3"/>
  <c r="G415" i="3"/>
  <c r="G414" i="3"/>
  <c r="G413" i="3"/>
  <c r="G411" i="3"/>
  <c r="G410" i="3"/>
  <c r="G406" i="3"/>
  <c r="G405" i="3"/>
  <c r="G404" i="3"/>
  <c r="G403" i="3" s="1"/>
  <c r="S403" i="3"/>
  <c r="R403" i="3"/>
  <c r="Q403" i="3"/>
  <c r="P403" i="3"/>
  <c r="O403" i="3"/>
  <c r="N403" i="3"/>
  <c r="M403" i="3"/>
  <c r="L403" i="3"/>
  <c r="K403" i="3"/>
  <c r="J403" i="3"/>
  <c r="I403" i="3"/>
  <c r="H403" i="3"/>
  <c r="G397" i="3"/>
  <c r="G396" i="3"/>
  <c r="G395" i="3"/>
  <c r="G394" i="3" s="1"/>
  <c r="S394" i="3"/>
  <c r="R394" i="3"/>
  <c r="Q394" i="3"/>
  <c r="P394" i="3"/>
  <c r="O394" i="3"/>
  <c r="N394" i="3"/>
  <c r="M394" i="3"/>
  <c r="L394" i="3"/>
  <c r="K394" i="3"/>
  <c r="J394" i="3"/>
  <c r="I394" i="3"/>
  <c r="H394" i="3"/>
  <c r="S393" i="3"/>
  <c r="R393" i="3"/>
  <c r="Q393" i="3"/>
  <c r="P393" i="3"/>
  <c r="O393" i="3"/>
  <c r="N393" i="3"/>
  <c r="M393" i="3"/>
  <c r="L393" i="3"/>
  <c r="K393" i="3"/>
  <c r="J393" i="3"/>
  <c r="I393" i="3"/>
  <c r="H393" i="3"/>
  <c r="S392" i="3"/>
  <c r="R392" i="3"/>
  <c r="Q392" i="3"/>
  <c r="P392" i="3"/>
  <c r="O392" i="3"/>
  <c r="N392" i="3"/>
  <c r="M392" i="3"/>
  <c r="L392" i="3"/>
  <c r="K392" i="3"/>
  <c r="J392" i="3"/>
  <c r="I392" i="3"/>
  <c r="H392" i="3"/>
  <c r="S391" i="3"/>
  <c r="K391" i="3"/>
  <c r="G387" i="3"/>
  <c r="G386" i="3"/>
  <c r="G385" i="3"/>
  <c r="G393" i="3" s="1"/>
  <c r="G384" i="3"/>
  <c r="G383" i="3" s="1"/>
  <c r="S383" i="3"/>
  <c r="R383" i="3"/>
  <c r="Q383" i="3"/>
  <c r="P383" i="3"/>
  <c r="O383" i="3"/>
  <c r="N383" i="3"/>
  <c r="M383" i="3"/>
  <c r="L383" i="3"/>
  <c r="K383" i="3"/>
  <c r="J383" i="3"/>
  <c r="I383" i="3"/>
  <c r="H383" i="3"/>
  <c r="S382" i="3"/>
  <c r="R382" i="3"/>
  <c r="Q382" i="3"/>
  <c r="P382" i="3"/>
  <c r="O382" i="3"/>
  <c r="N382" i="3"/>
  <c r="M382" i="3"/>
  <c r="L382" i="3"/>
  <c r="K382" i="3"/>
  <c r="J382" i="3"/>
  <c r="I382" i="3"/>
  <c r="H382" i="3"/>
  <c r="O381" i="3"/>
  <c r="G376" i="3"/>
  <c r="G374" i="3"/>
  <c r="G373" i="3"/>
  <c r="G392" i="3" s="1"/>
  <c r="G372" i="3"/>
  <c r="G371" i="3" s="1"/>
  <c r="S371" i="3"/>
  <c r="R371" i="3"/>
  <c r="Q371" i="3"/>
  <c r="P371" i="3"/>
  <c r="O371" i="3"/>
  <c r="N371" i="3"/>
  <c r="M371" i="3"/>
  <c r="L371" i="3"/>
  <c r="K371" i="3"/>
  <c r="J371" i="3"/>
  <c r="I371" i="3"/>
  <c r="H371" i="3"/>
  <c r="N370" i="3"/>
  <c r="N377" i="3" s="1"/>
  <c r="S367" i="3"/>
  <c r="S402" i="3" s="1"/>
  <c r="R367" i="3"/>
  <c r="R402" i="3" s="1"/>
  <c r="Q367" i="3"/>
  <c r="Q402" i="3" s="1"/>
  <c r="P367" i="3"/>
  <c r="P402" i="3" s="1"/>
  <c r="O367" i="3"/>
  <c r="O402" i="3" s="1"/>
  <c r="N367" i="3"/>
  <c r="N402" i="3" s="1"/>
  <c r="M367" i="3"/>
  <c r="M402" i="3" s="1"/>
  <c r="L367" i="3"/>
  <c r="L402" i="3" s="1"/>
  <c r="K367" i="3"/>
  <c r="K402" i="3" s="1"/>
  <c r="J367" i="3"/>
  <c r="J402" i="3" s="1"/>
  <c r="I367" i="3"/>
  <c r="I402" i="3" s="1"/>
  <c r="H367" i="3"/>
  <c r="H402" i="3" s="1"/>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67" i="3" s="1"/>
  <c r="G402" i="3" s="1"/>
  <c r="G407" i="3" s="1"/>
  <c r="H401" i="3" s="1"/>
  <c r="H407" i="3" s="1"/>
  <c r="I401" i="3" s="1"/>
  <c r="I407" i="3" s="1"/>
  <c r="J401" i="3" s="1"/>
  <c r="J407" i="3" s="1"/>
  <c r="K401" i="3" s="1"/>
  <c r="K407" i="3" s="1"/>
  <c r="L401" i="3" s="1"/>
  <c r="L407" i="3" s="1"/>
  <c r="M401" i="3" s="1"/>
  <c r="M407" i="3" s="1"/>
  <c r="N401" i="3" s="1"/>
  <c r="N407" i="3" s="1"/>
  <c r="O401" i="3" s="1"/>
  <c r="O407" i="3" s="1"/>
  <c r="P401" i="3" s="1"/>
  <c r="P407" i="3" s="1"/>
  <c r="Q401" i="3" s="1"/>
  <c r="Q407" i="3" s="1"/>
  <c r="R401" i="3" s="1"/>
  <c r="R407" i="3" s="1"/>
  <c r="S401" i="3" s="1"/>
  <c r="S407" i="3" s="1"/>
  <c r="S313" i="3"/>
  <c r="R313" i="3"/>
  <c r="R391" i="3" s="1"/>
  <c r="Q313" i="3"/>
  <c r="Q391" i="3" s="1"/>
  <c r="P313" i="3"/>
  <c r="P391" i="3" s="1"/>
  <c r="O313" i="3"/>
  <c r="O391" i="3" s="1"/>
  <c r="N313" i="3"/>
  <c r="N391" i="3" s="1"/>
  <c r="M313" i="3"/>
  <c r="M391" i="3" s="1"/>
  <c r="L313" i="3"/>
  <c r="L391" i="3" s="1"/>
  <c r="K313" i="3"/>
  <c r="J313" i="3"/>
  <c r="J391" i="3" s="1"/>
  <c r="I313" i="3"/>
  <c r="I391" i="3" s="1"/>
  <c r="H313" i="3"/>
  <c r="H391" i="3" s="1"/>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6" i="3"/>
  <c r="G285" i="3"/>
  <c r="G284" i="3"/>
  <c r="G283" i="3"/>
  <c r="G282" i="3"/>
  <c r="G281" i="3"/>
  <c r="G280" i="3"/>
  <c r="G279" i="3"/>
  <c r="G278" i="3"/>
  <c r="G277" i="3"/>
  <c r="G276" i="3"/>
  <c r="G275" i="3"/>
  <c r="G274" i="3"/>
  <c r="G273" i="3"/>
  <c r="G272" i="3"/>
  <c r="G270" i="3"/>
  <c r="G269" i="3"/>
  <c r="G268" i="3"/>
  <c r="G267" i="3"/>
  <c r="G266" i="3"/>
  <c r="G264" i="3"/>
  <c r="G263" i="3"/>
  <c r="G262" i="3"/>
  <c r="G313" i="3" s="1"/>
  <c r="G391" i="3" s="1"/>
  <c r="G398" i="3" s="1"/>
  <c r="H390" i="3" s="1"/>
  <c r="H398" i="3" s="1"/>
  <c r="I390" i="3" s="1"/>
  <c r="I398" i="3" s="1"/>
  <c r="J390" i="3" s="1"/>
  <c r="J398" i="3" s="1"/>
  <c r="K390" i="3" s="1"/>
  <c r="K398" i="3" s="1"/>
  <c r="L390" i="3" s="1"/>
  <c r="L398" i="3" s="1"/>
  <c r="M390" i="3" s="1"/>
  <c r="M398" i="3" s="1"/>
  <c r="N390" i="3" s="1"/>
  <c r="N398" i="3" s="1"/>
  <c r="O390" i="3" s="1"/>
  <c r="O398" i="3" s="1"/>
  <c r="P390" i="3" s="1"/>
  <c r="P398" i="3" s="1"/>
  <c r="Q390" i="3" s="1"/>
  <c r="Q398" i="3" s="1"/>
  <c r="R390" i="3" s="1"/>
  <c r="R398" i="3" s="1"/>
  <c r="S390" i="3" s="1"/>
  <c r="S398" i="3" s="1"/>
  <c r="G260" i="3"/>
  <c r="S259" i="3"/>
  <c r="S381" i="3" s="1"/>
  <c r="R259" i="3"/>
  <c r="R381" i="3" s="1"/>
  <c r="Q259" i="3"/>
  <c r="Q381" i="3" s="1"/>
  <c r="P259" i="3"/>
  <c r="P381" i="3" s="1"/>
  <c r="O259" i="3"/>
  <c r="N259" i="3"/>
  <c r="N381" i="3" s="1"/>
  <c r="M259" i="3"/>
  <c r="M381" i="3" s="1"/>
  <c r="L259" i="3"/>
  <c r="L381" i="3" s="1"/>
  <c r="K259" i="3"/>
  <c r="K381" i="3" s="1"/>
  <c r="J259" i="3"/>
  <c r="J381" i="3" s="1"/>
  <c r="I259" i="3"/>
  <c r="I381" i="3" s="1"/>
  <c r="H259" i="3"/>
  <c r="H381" i="3" s="1"/>
  <c r="G258" i="3"/>
  <c r="G257" i="3"/>
  <c r="G256" i="3"/>
  <c r="G255" i="3"/>
  <c r="G254" i="3"/>
  <c r="G253" i="3"/>
  <c r="G252" i="3"/>
  <c r="G251" i="3"/>
  <c r="G250" i="3"/>
  <c r="G249" i="3"/>
  <c r="G247" i="3"/>
  <c r="G246" i="3"/>
  <c r="G245" i="3"/>
  <c r="G244" i="3"/>
  <c r="G243" i="3"/>
  <c r="G242" i="3"/>
  <c r="G241" i="3"/>
  <c r="G240" i="3"/>
  <c r="G239" i="3"/>
  <c r="G238" i="3"/>
  <c r="G237" i="3"/>
  <c r="G236" i="3"/>
  <c r="G235" i="3"/>
  <c r="G234" i="3"/>
  <c r="G233" i="3"/>
  <c r="G230" i="3"/>
  <c r="G228" i="3"/>
  <c r="G226" i="3"/>
  <c r="G225" i="3"/>
  <c r="G224" i="3"/>
  <c r="G223" i="3"/>
  <c r="G222" i="3"/>
  <c r="G221" i="3"/>
  <c r="G220" i="3"/>
  <c r="G219" i="3"/>
  <c r="G218" i="3"/>
  <c r="G217" i="3"/>
  <c r="G216" i="3"/>
  <c r="G215" i="3"/>
  <c r="G214" i="3"/>
  <c r="G213" i="3"/>
  <c r="G212" i="3"/>
  <c r="G211" i="3"/>
  <c r="G210" i="3"/>
  <c r="G209" i="3"/>
  <c r="G208" i="3"/>
  <c r="G207" i="3"/>
  <c r="G206" i="3"/>
  <c r="G259" i="3" s="1"/>
  <c r="G381" i="3" s="1"/>
  <c r="S205" i="3"/>
  <c r="S370" i="3" s="1"/>
  <c r="S377" i="3" s="1"/>
  <c r="R205" i="3"/>
  <c r="R370" i="3" s="1"/>
  <c r="R377" i="3" s="1"/>
  <c r="Q205" i="3"/>
  <c r="Q370" i="3" s="1"/>
  <c r="Q377" i="3" s="1"/>
  <c r="P205" i="3"/>
  <c r="P370" i="3" s="1"/>
  <c r="P377" i="3" s="1"/>
  <c r="O205" i="3"/>
  <c r="O370" i="3" s="1"/>
  <c r="O377" i="3" s="1"/>
  <c r="N205" i="3"/>
  <c r="M205" i="3"/>
  <c r="M370" i="3" s="1"/>
  <c r="M377" i="3" s="1"/>
  <c r="L205" i="3"/>
  <c r="L370" i="3" s="1"/>
  <c r="L377" i="3" s="1"/>
  <c r="K205" i="3"/>
  <c r="K370" i="3" s="1"/>
  <c r="K377" i="3" s="1"/>
  <c r="J205" i="3"/>
  <c r="J370" i="3" s="1"/>
  <c r="J377" i="3" s="1"/>
  <c r="I205" i="3"/>
  <c r="I370" i="3" s="1"/>
  <c r="I377" i="3" s="1"/>
  <c r="H205" i="3"/>
  <c r="H370" i="3" s="1"/>
  <c r="H377" i="3" s="1"/>
  <c r="G204" i="3"/>
  <c r="G203" i="3"/>
  <c r="G202" i="3"/>
  <c r="G201" i="3"/>
  <c r="G199" i="3"/>
  <c r="G198" i="3"/>
  <c r="G197" i="3"/>
  <c r="G196" i="3"/>
  <c r="G195" i="3"/>
  <c r="G193" i="3"/>
  <c r="G192" i="3"/>
  <c r="G190" i="3"/>
  <c r="G189" i="3"/>
  <c r="G188" i="3"/>
  <c r="G187" i="3"/>
  <c r="G186" i="3"/>
  <c r="G185" i="3"/>
  <c r="G184" i="3"/>
  <c r="G183" i="3"/>
  <c r="G182" i="3"/>
  <c r="G181" i="3"/>
  <c r="G180" i="3"/>
  <c r="G179" i="3"/>
  <c r="G178" i="3"/>
  <c r="G177" i="3"/>
  <c r="G176" i="3"/>
  <c r="G175" i="3"/>
  <c r="G174" i="3"/>
  <c r="G173" i="3"/>
  <c r="G171" i="3"/>
  <c r="G170" i="3"/>
  <c r="G169" i="3"/>
  <c r="G168" i="3"/>
  <c r="G167" i="3"/>
  <c r="G165" i="3"/>
  <c r="G164" i="3"/>
  <c r="G163" i="3"/>
  <c r="G162" i="3"/>
  <c r="G161" i="3"/>
  <c r="G159" i="3"/>
  <c r="G157" i="3"/>
  <c r="G156" i="3"/>
  <c r="G155" i="3"/>
  <c r="G154" i="3"/>
  <c r="G153" i="3"/>
  <c r="G205" i="3" s="1"/>
  <c r="G370" i="3" s="1"/>
  <c r="G377" i="3" s="1"/>
  <c r="G152" i="3"/>
  <c r="G147" i="3"/>
  <c r="G146" i="3"/>
  <c r="G145" i="3"/>
  <c r="G144" i="3"/>
  <c r="G143" i="3"/>
  <c r="G142" i="3"/>
  <c r="G141" i="3"/>
  <c r="G140" i="3"/>
  <c r="G139" i="3"/>
  <c r="G138" i="3"/>
  <c r="G137" i="3"/>
  <c r="G136" i="3"/>
  <c r="G135" i="3"/>
  <c r="G134" i="3"/>
  <c r="G133" i="3"/>
  <c r="G132" i="3"/>
  <c r="G127" i="3"/>
  <c r="G126" i="3"/>
  <c r="G125" i="3"/>
  <c r="G120" i="3"/>
  <c r="S119" i="3"/>
  <c r="R119" i="3"/>
  <c r="Q119" i="3"/>
  <c r="P119" i="3"/>
  <c r="O119" i="3"/>
  <c r="N119" i="3"/>
  <c r="M119" i="3"/>
  <c r="L119" i="3"/>
  <c r="K119" i="3"/>
  <c r="J119" i="3"/>
  <c r="I119" i="3"/>
  <c r="H119" i="3"/>
  <c r="G119" i="3"/>
  <c r="G113" i="3"/>
  <c r="G112" i="3"/>
  <c r="G110" i="3"/>
  <c r="G109" i="3"/>
  <c r="G108" i="3"/>
  <c r="G107" i="3"/>
  <c r="G106" i="3"/>
  <c r="G105" i="3"/>
  <c r="G104" i="3"/>
  <c r="G103" i="3"/>
  <c r="G102" i="3"/>
  <c r="G101" i="3"/>
  <c r="G100" i="3"/>
  <c r="G99" i="3"/>
  <c r="G98" i="3"/>
  <c r="G97" i="3"/>
  <c r="G96" i="3"/>
  <c r="G94" i="3"/>
  <c r="G92" i="3"/>
  <c r="G91" i="3"/>
  <c r="G90" i="3"/>
  <c r="G89" i="3"/>
  <c r="G88" i="3"/>
  <c r="G84" i="3"/>
  <c r="S53" i="3"/>
  <c r="R53" i="3"/>
  <c r="Q53" i="3"/>
  <c r="P53" i="3"/>
  <c r="O53" i="3"/>
  <c r="N53" i="3"/>
  <c r="M53" i="3"/>
  <c r="L53" i="3"/>
  <c r="K53" i="3"/>
  <c r="J53" i="3"/>
  <c r="I53" i="3"/>
  <c r="H53" i="3"/>
  <c r="G53" i="3"/>
  <c r="S52" i="3"/>
  <c r="R52" i="3"/>
  <c r="Q52" i="3"/>
  <c r="P52" i="3"/>
  <c r="O52" i="3"/>
  <c r="N52" i="3"/>
  <c r="M52" i="3"/>
  <c r="L52" i="3"/>
  <c r="K52" i="3"/>
  <c r="J52" i="3"/>
  <c r="I52" i="3"/>
  <c r="H52" i="3"/>
  <c r="G52" i="3"/>
  <c r="S45" i="3"/>
  <c r="R45" i="3"/>
  <c r="Q45" i="3"/>
  <c r="P45" i="3" s="1"/>
  <c r="O45" i="3" s="1"/>
  <c r="N45" i="3" s="1"/>
  <c r="M45" i="3" s="1"/>
  <c r="L45" i="3" s="1"/>
  <c r="K45" i="3" s="1"/>
  <c r="J45" i="3" s="1"/>
  <c r="I45" i="3" s="1"/>
  <c r="H45" i="3" s="1"/>
  <c r="G45" i="3" s="1"/>
  <c r="S44" i="3"/>
  <c r="R44" i="3" s="1"/>
  <c r="Q44" i="3" s="1"/>
  <c r="P44" i="3" s="1"/>
  <c r="O44" i="3" s="1"/>
  <c r="N44" i="3" s="1"/>
  <c r="M44" i="3" s="1"/>
  <c r="L44" i="3" s="1"/>
  <c r="K44" i="3" s="1"/>
  <c r="J44" i="3" s="1"/>
  <c r="I44" i="3" s="1"/>
  <c r="H44" i="3" s="1"/>
  <c r="G44" i="3" s="1"/>
  <c r="S43" i="3"/>
  <c r="R43" i="3" s="1"/>
  <c r="Q43" i="3" s="1"/>
  <c r="P43" i="3" s="1"/>
  <c r="O43" i="3" s="1"/>
  <c r="N43" i="3" s="1"/>
  <c r="M43" i="3" s="1"/>
  <c r="L43" i="3" s="1"/>
  <c r="K43" i="3" s="1"/>
  <c r="J43" i="3" s="1"/>
  <c r="I43" i="3" s="1"/>
  <c r="H43" i="3" s="1"/>
  <c r="G43" i="3" s="1"/>
  <c r="S42" i="3"/>
  <c r="R42" i="3" s="1"/>
  <c r="Q42" i="3" s="1"/>
  <c r="P42" i="3" s="1"/>
  <c r="O42" i="3" s="1"/>
  <c r="N42" i="3" s="1"/>
  <c r="M42" i="3" s="1"/>
  <c r="L42" i="3" s="1"/>
  <c r="K42" i="3" s="1"/>
  <c r="J42" i="3" s="1"/>
  <c r="I42" i="3" s="1"/>
  <c r="H42" i="3" s="1"/>
  <c r="G42" i="3" s="1"/>
  <c r="G39" i="3"/>
  <c r="G36" i="3"/>
  <c r="G34" i="3"/>
  <c r="S33" i="3"/>
  <c r="R33" i="3"/>
  <c r="Q33" i="3"/>
  <c r="P33" i="3"/>
  <c r="O33" i="3"/>
  <c r="N33" i="3"/>
  <c r="M33" i="3"/>
  <c r="L33" i="3"/>
  <c r="K33" i="3"/>
  <c r="J33" i="3"/>
  <c r="I33" i="3"/>
  <c r="H33" i="3"/>
  <c r="G33" i="3"/>
  <c r="G27" i="3"/>
  <c r="G26" i="3"/>
  <c r="G25" i="3"/>
  <c r="G388" i="3" l="1"/>
  <c r="H380" i="3" s="1"/>
  <c r="H388" i="3" s="1"/>
  <c r="I380" i="3" s="1"/>
  <c r="I388" i="3" s="1"/>
  <c r="J380" i="3" s="1"/>
  <c r="J388" i="3" s="1"/>
  <c r="K380" i="3" s="1"/>
  <c r="K388" i="3" s="1"/>
  <c r="L380" i="3" s="1"/>
  <c r="L388" i="3" s="1"/>
  <c r="M380" i="3" s="1"/>
  <c r="M388" i="3" s="1"/>
  <c r="N380" i="3" s="1"/>
  <c r="N388" i="3" s="1"/>
  <c r="O380" i="3" s="1"/>
  <c r="O388" i="3" s="1"/>
  <c r="P380" i="3" s="1"/>
  <c r="P388" i="3" s="1"/>
  <c r="Q380" i="3" s="1"/>
  <c r="Q388" i="3" s="1"/>
  <c r="R380" i="3" s="1"/>
  <c r="R388" i="3" s="1"/>
  <c r="S380" i="3" s="1"/>
  <c r="S388" i="3" s="1"/>
  <c r="G382" i="3"/>
  <c r="G462" i="2" l="1"/>
  <c r="G459" i="2"/>
  <c r="G458" i="2"/>
  <c r="G457" i="2"/>
  <c r="G456" i="2"/>
  <c r="G452" i="2"/>
  <c r="G451" i="2"/>
  <c r="G450" i="2"/>
  <c r="G449" i="2"/>
  <c r="G448" i="2"/>
  <c r="G447" i="2"/>
  <c r="G446" i="2"/>
  <c r="G445" i="2"/>
  <c r="G444" i="2"/>
  <c r="G443" i="2"/>
  <c r="G442" i="2"/>
  <c r="G441" i="2"/>
  <c r="G440" i="2"/>
  <c r="G429" i="2"/>
  <c r="G426" i="2" s="1"/>
  <c r="G428" i="2"/>
  <c r="G427" i="2"/>
  <c r="S426" i="2"/>
  <c r="R426" i="2"/>
  <c r="Q426" i="2"/>
  <c r="P426" i="2"/>
  <c r="O426" i="2"/>
  <c r="N426" i="2"/>
  <c r="M426" i="2"/>
  <c r="L426" i="2"/>
  <c r="K426" i="2"/>
  <c r="J426" i="2"/>
  <c r="I426" i="2"/>
  <c r="H426" i="2"/>
  <c r="G420" i="2"/>
  <c r="G419" i="2"/>
  <c r="G418" i="2"/>
  <c r="S417" i="2"/>
  <c r="R417" i="2"/>
  <c r="Q417" i="2"/>
  <c r="P417" i="2"/>
  <c r="O417" i="2"/>
  <c r="N417" i="2"/>
  <c r="M417" i="2"/>
  <c r="L417" i="2"/>
  <c r="K417" i="2"/>
  <c r="J417" i="2"/>
  <c r="I417" i="2"/>
  <c r="H417" i="2"/>
  <c r="G417" i="2"/>
  <c r="S416" i="2"/>
  <c r="R416" i="2"/>
  <c r="Q416" i="2"/>
  <c r="P416" i="2"/>
  <c r="O416" i="2"/>
  <c r="N416" i="2"/>
  <c r="M416" i="2"/>
  <c r="L416" i="2"/>
  <c r="K416" i="2"/>
  <c r="J416" i="2"/>
  <c r="I416" i="2"/>
  <c r="H416" i="2"/>
  <c r="G416" i="2"/>
  <c r="S415" i="2"/>
  <c r="R415" i="2"/>
  <c r="Q415" i="2"/>
  <c r="P415" i="2"/>
  <c r="O415" i="2"/>
  <c r="N415" i="2"/>
  <c r="M415" i="2"/>
  <c r="L415" i="2"/>
  <c r="K415" i="2"/>
  <c r="J415" i="2"/>
  <c r="I415" i="2"/>
  <c r="H415" i="2"/>
  <c r="P414" i="2"/>
  <c r="S406" i="2"/>
  <c r="R406" i="2"/>
  <c r="Q406" i="2"/>
  <c r="P406" i="2"/>
  <c r="O406" i="2"/>
  <c r="N406" i="2"/>
  <c r="M406" i="2"/>
  <c r="L406" i="2"/>
  <c r="K406" i="2"/>
  <c r="J406" i="2"/>
  <c r="I406" i="2"/>
  <c r="H406" i="2"/>
  <c r="G406" i="2"/>
  <c r="S405" i="2"/>
  <c r="R405" i="2"/>
  <c r="Q405" i="2"/>
  <c r="P405" i="2"/>
  <c r="O405" i="2"/>
  <c r="N405" i="2"/>
  <c r="M405" i="2"/>
  <c r="L405" i="2"/>
  <c r="K405" i="2"/>
  <c r="J405" i="2"/>
  <c r="I405" i="2"/>
  <c r="H405" i="2"/>
  <c r="G405" i="2"/>
  <c r="G399" i="2"/>
  <c r="G398" i="2"/>
  <c r="G397" i="2"/>
  <c r="G396" i="2"/>
  <c r="G415" i="2" s="1"/>
  <c r="G395" i="2"/>
  <c r="S394" i="2"/>
  <c r="R394" i="2"/>
  <c r="Q394" i="2"/>
  <c r="P394" i="2"/>
  <c r="O394" i="2"/>
  <c r="N394" i="2"/>
  <c r="M394" i="2"/>
  <c r="L394" i="2"/>
  <c r="K394" i="2"/>
  <c r="J394" i="2"/>
  <c r="I394" i="2"/>
  <c r="H394" i="2"/>
  <c r="S390" i="2"/>
  <c r="S425" i="2" s="1"/>
  <c r="R390" i="2"/>
  <c r="R425" i="2" s="1"/>
  <c r="Q390" i="2"/>
  <c r="Q425" i="2" s="1"/>
  <c r="P390" i="2"/>
  <c r="P425" i="2" s="1"/>
  <c r="O390" i="2"/>
  <c r="O425" i="2" s="1"/>
  <c r="N390" i="2"/>
  <c r="N425" i="2" s="1"/>
  <c r="M390" i="2"/>
  <c r="M425" i="2" s="1"/>
  <c r="L390" i="2"/>
  <c r="L425" i="2" s="1"/>
  <c r="K390" i="2"/>
  <c r="K425" i="2" s="1"/>
  <c r="J390" i="2"/>
  <c r="J425" i="2" s="1"/>
  <c r="I390" i="2"/>
  <c r="I425" i="2" s="1"/>
  <c r="H390" i="2"/>
  <c r="H425" i="2" s="1"/>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S336" i="2"/>
  <c r="S414" i="2" s="1"/>
  <c r="R336" i="2"/>
  <c r="R414" i="2" s="1"/>
  <c r="Q336" i="2"/>
  <c r="Q414" i="2" s="1"/>
  <c r="P336" i="2"/>
  <c r="O336" i="2"/>
  <c r="O414" i="2" s="1"/>
  <c r="N336" i="2"/>
  <c r="N414" i="2" s="1"/>
  <c r="M336" i="2"/>
  <c r="M414" i="2" s="1"/>
  <c r="L336" i="2"/>
  <c r="L414" i="2" s="1"/>
  <c r="K336" i="2"/>
  <c r="K414" i="2" s="1"/>
  <c r="J336" i="2"/>
  <c r="J414" i="2" s="1"/>
  <c r="I336" i="2"/>
  <c r="I414" i="2" s="1"/>
  <c r="H336" i="2"/>
  <c r="H414" i="2" s="1"/>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S282" i="2"/>
  <c r="S404" i="2" s="1"/>
  <c r="R282" i="2"/>
  <c r="R404" i="2" s="1"/>
  <c r="Q282" i="2"/>
  <c r="Q404" i="2" s="1"/>
  <c r="P282" i="2"/>
  <c r="P404" i="2" s="1"/>
  <c r="O282" i="2"/>
  <c r="O404" i="2" s="1"/>
  <c r="N282" i="2"/>
  <c r="N404" i="2" s="1"/>
  <c r="M282" i="2"/>
  <c r="M404" i="2" s="1"/>
  <c r="L282" i="2"/>
  <c r="L404" i="2" s="1"/>
  <c r="K282" i="2"/>
  <c r="K404" i="2" s="1"/>
  <c r="J282" i="2"/>
  <c r="J404" i="2" s="1"/>
  <c r="I282" i="2"/>
  <c r="I404" i="2" s="1"/>
  <c r="H282" i="2"/>
  <c r="H404" i="2" s="1"/>
  <c r="G281" i="2"/>
  <c r="G280" i="2"/>
  <c r="G275" i="2"/>
  <c r="G273" i="2"/>
  <c r="G271" i="2"/>
  <c r="G270" i="2"/>
  <c r="G269" i="2"/>
  <c r="G265" i="2"/>
  <c r="G258" i="2"/>
  <c r="G255" i="2"/>
  <c r="G248" i="2"/>
  <c r="G282" i="2" s="1"/>
  <c r="G404" i="2" s="1"/>
  <c r="G411" i="2" s="1"/>
  <c r="H403" i="2" s="1"/>
  <c r="H411" i="2" s="1"/>
  <c r="I403" i="2" s="1"/>
  <c r="G242" i="2"/>
  <c r="G240" i="2"/>
  <c r="G239" i="2"/>
  <c r="G238" i="2"/>
  <c r="S228" i="2"/>
  <c r="S393" i="2" s="1"/>
  <c r="S400" i="2" s="1"/>
  <c r="R228" i="2"/>
  <c r="R393" i="2" s="1"/>
  <c r="R400" i="2" s="1"/>
  <c r="Q228" i="2"/>
  <c r="Q393" i="2" s="1"/>
  <c r="Q400" i="2" s="1"/>
  <c r="P228" i="2"/>
  <c r="P393" i="2" s="1"/>
  <c r="P400" i="2" s="1"/>
  <c r="O228" i="2"/>
  <c r="O393" i="2" s="1"/>
  <c r="O400" i="2" s="1"/>
  <c r="N228" i="2"/>
  <c r="N393" i="2" s="1"/>
  <c r="N400" i="2" s="1"/>
  <c r="M228" i="2"/>
  <c r="M393" i="2" s="1"/>
  <c r="L228" i="2"/>
  <c r="L393" i="2" s="1"/>
  <c r="L400" i="2" s="1"/>
  <c r="K228" i="2"/>
  <c r="K393" i="2" s="1"/>
  <c r="K400" i="2" s="1"/>
  <c r="J228" i="2"/>
  <c r="J393" i="2" s="1"/>
  <c r="J400" i="2" s="1"/>
  <c r="I228" i="2"/>
  <c r="I393" i="2" s="1"/>
  <c r="I400" i="2" s="1"/>
  <c r="H228" i="2"/>
  <c r="H393" i="2" s="1"/>
  <c r="H400" i="2" s="1"/>
  <c r="G227" i="2"/>
  <c r="G226" i="2"/>
  <c r="G221" i="2"/>
  <c r="G220" i="2"/>
  <c r="G219" i="2"/>
  <c r="G217" i="2"/>
  <c r="G216" i="2"/>
  <c r="G215" i="2"/>
  <c r="G214" i="2"/>
  <c r="G211" i="2"/>
  <c r="G210" i="2"/>
  <c r="G209" i="2"/>
  <c r="G207" i="2"/>
  <c r="G204" i="2"/>
  <c r="G203" i="2"/>
  <c r="G202" i="2"/>
  <c r="G201" i="2"/>
  <c r="G200" i="2"/>
  <c r="G199" i="2"/>
  <c r="G196" i="2"/>
  <c r="G194" i="2"/>
  <c r="G193" i="2"/>
  <c r="G192" i="2"/>
  <c r="G190" i="2"/>
  <c r="G189" i="2"/>
  <c r="G188" i="2"/>
  <c r="G187" i="2"/>
  <c r="G186" i="2"/>
  <c r="G185" i="2"/>
  <c r="G183" i="2"/>
  <c r="G182" i="2"/>
  <c r="G181" i="2"/>
  <c r="G228" i="2" s="1"/>
  <c r="G393" i="2" s="1"/>
  <c r="G172" i="2"/>
  <c r="G171" i="2"/>
  <c r="G170" i="2"/>
  <c r="G169" i="2"/>
  <c r="G166" i="2"/>
  <c r="G165" i="2"/>
  <c r="G164" i="2"/>
  <c r="G163" i="2"/>
  <c r="G162" i="2"/>
  <c r="G161" i="2"/>
  <c r="G160" i="2"/>
  <c r="G159" i="2"/>
  <c r="G158" i="2"/>
  <c r="G157" i="2"/>
  <c r="G153" i="2"/>
  <c r="G152" i="2"/>
  <c r="G151" i="2"/>
  <c r="G150" i="2"/>
  <c r="G149" i="2"/>
  <c r="G148" i="2"/>
  <c r="G147" i="2"/>
  <c r="G146" i="2"/>
  <c r="G145" i="2"/>
  <c r="G144" i="2"/>
  <c r="G143" i="2"/>
  <c r="G142" i="2"/>
  <c r="G136" i="2"/>
  <c r="G135" i="2"/>
  <c r="G134" i="2"/>
  <c r="G133" i="2"/>
  <c r="G132" i="2"/>
  <c r="G131" i="2"/>
  <c r="G130" i="2"/>
  <c r="G129" i="2"/>
  <c r="G128" i="2"/>
  <c r="S125" i="2"/>
  <c r="R125" i="2"/>
  <c r="Q125" i="2"/>
  <c r="P125" i="2"/>
  <c r="O125" i="2"/>
  <c r="N125" i="2"/>
  <c r="M125" i="2"/>
  <c r="L125" i="2"/>
  <c r="K125" i="2"/>
  <c r="J125" i="2"/>
  <c r="I125" i="2"/>
  <c r="H125" i="2"/>
  <c r="G119" i="2"/>
  <c r="G118" i="2"/>
  <c r="G117" i="2"/>
  <c r="G116" i="2"/>
  <c r="G115" i="2"/>
  <c r="G114" i="2"/>
  <c r="G112" i="2"/>
  <c r="G110" i="2"/>
  <c r="G108" i="2"/>
  <c r="G107" i="2"/>
  <c r="G104" i="2"/>
  <c r="G99" i="2"/>
  <c r="G98" i="2"/>
  <c r="G97" i="2"/>
  <c r="G96" i="2"/>
  <c r="G95" i="2"/>
  <c r="G94" i="2"/>
  <c r="G92" i="2"/>
  <c r="G91" i="2"/>
  <c r="G90" i="2"/>
  <c r="G89" i="2"/>
  <c r="G88" i="2"/>
  <c r="G87" i="2"/>
  <c r="G86" i="2"/>
  <c r="T85" i="2"/>
  <c r="G82" i="2"/>
  <c r="G81" i="2"/>
  <c r="G78" i="2"/>
  <c r="G77" i="2"/>
  <c r="G76" i="2"/>
  <c r="G74" i="2"/>
  <c r="G73" i="2"/>
  <c r="G72" i="2"/>
  <c r="G71" i="2"/>
  <c r="G70" i="2"/>
  <c r="G69" i="2"/>
  <c r="G67" i="2"/>
  <c r="G66" i="2"/>
  <c r="G62" i="2"/>
  <c r="G56" i="2"/>
  <c r="G54" i="2"/>
  <c r="S51" i="2"/>
  <c r="R51" i="2"/>
  <c r="Q51" i="2"/>
  <c r="P51" i="2"/>
  <c r="O51" i="2"/>
  <c r="N51" i="2"/>
  <c r="M51" i="2"/>
  <c r="L51" i="2"/>
  <c r="K51" i="2"/>
  <c r="J51" i="2"/>
  <c r="I51" i="2"/>
  <c r="H51" i="2"/>
  <c r="G51" i="2"/>
  <c r="S50" i="2"/>
  <c r="R50" i="2"/>
  <c r="Q50" i="2"/>
  <c r="P50" i="2"/>
  <c r="O50" i="2"/>
  <c r="N50" i="2"/>
  <c r="M50" i="2"/>
  <c r="L50" i="2"/>
  <c r="K50" i="2"/>
  <c r="J50" i="2"/>
  <c r="I50" i="2"/>
  <c r="H50" i="2"/>
  <c r="G50" i="2"/>
  <c r="G45" i="2"/>
  <c r="G44" i="2"/>
  <c r="G43" i="2"/>
  <c r="S33" i="2"/>
  <c r="R33" i="2"/>
  <c r="Q33" i="2"/>
  <c r="P33" i="2"/>
  <c r="O33" i="2"/>
  <c r="N33" i="2"/>
  <c r="M33" i="2"/>
  <c r="L33" i="2"/>
  <c r="K33" i="2"/>
  <c r="J33" i="2"/>
  <c r="I33" i="2"/>
  <c r="H33" i="2"/>
  <c r="G33" i="2"/>
  <c r="G27" i="2"/>
  <c r="G22" i="2"/>
  <c r="G125" i="2" s="1"/>
  <c r="G13" i="2"/>
  <c r="G390" i="2" l="1"/>
  <c r="G425" i="2" s="1"/>
  <c r="G430" i="2" s="1"/>
  <c r="H424" i="2" s="1"/>
  <c r="H430" i="2" s="1"/>
  <c r="I424" i="2" s="1"/>
  <c r="I430" i="2" s="1"/>
  <c r="J424" i="2" s="1"/>
  <c r="J430" i="2" s="1"/>
  <c r="K424" i="2" s="1"/>
  <c r="K430" i="2" s="1"/>
  <c r="L424" i="2" s="1"/>
  <c r="L430" i="2" s="1"/>
  <c r="M424" i="2" s="1"/>
  <c r="M430" i="2" s="1"/>
  <c r="N424" i="2" s="1"/>
  <c r="N430" i="2" s="1"/>
  <c r="O424" i="2" s="1"/>
  <c r="O430" i="2" s="1"/>
  <c r="P424" i="2" s="1"/>
  <c r="P430" i="2" s="1"/>
  <c r="Q424" i="2" s="1"/>
  <c r="Q430" i="2" s="1"/>
  <c r="R424" i="2" s="1"/>
  <c r="R430" i="2" s="1"/>
  <c r="S424" i="2" s="1"/>
  <c r="S430" i="2" s="1"/>
  <c r="G394" i="2"/>
  <c r="M400" i="2"/>
  <c r="G336" i="2"/>
  <c r="G414" i="2" s="1"/>
  <c r="G421" i="2" s="1"/>
  <c r="H413" i="2" s="1"/>
  <c r="H421" i="2" s="1"/>
  <c r="I413" i="2" s="1"/>
  <c r="I421" i="2" s="1"/>
  <c r="J413" i="2" s="1"/>
  <c r="J421" i="2" s="1"/>
  <c r="K413" i="2" s="1"/>
  <c r="K421" i="2" s="1"/>
  <c r="L413" i="2" s="1"/>
  <c r="L421" i="2" s="1"/>
  <c r="M413" i="2" s="1"/>
  <c r="M421" i="2" s="1"/>
  <c r="N413" i="2" s="1"/>
  <c r="N421" i="2" s="1"/>
  <c r="O413" i="2" s="1"/>
  <c r="O421" i="2" s="1"/>
  <c r="P413" i="2" s="1"/>
  <c r="P421" i="2" s="1"/>
  <c r="Q413" i="2" s="1"/>
  <c r="Q421" i="2" s="1"/>
  <c r="R413" i="2" s="1"/>
  <c r="R421" i="2" s="1"/>
  <c r="S413" i="2" s="1"/>
  <c r="S421" i="2" s="1"/>
  <c r="G400" i="2"/>
  <c r="I411" i="2"/>
  <c r="J403" i="2" s="1"/>
  <c r="J411" i="2" s="1"/>
  <c r="K403" i="2" s="1"/>
  <c r="K411" i="2" s="1"/>
  <c r="L403" i="2" s="1"/>
  <c r="L411" i="2" s="1"/>
  <c r="M403" i="2" s="1"/>
  <c r="M411" i="2" s="1"/>
  <c r="N403" i="2" s="1"/>
  <c r="N411" i="2" s="1"/>
  <c r="O403" i="2" s="1"/>
  <c r="O411" i="2" s="1"/>
  <c r="P403" i="2" s="1"/>
  <c r="P411" i="2" s="1"/>
  <c r="Q403" i="2" s="1"/>
  <c r="Q411" i="2" s="1"/>
  <c r="R403" i="2" s="1"/>
  <c r="R411" i="2" s="1"/>
  <c r="S403" i="2" s="1"/>
  <c r="S411" i="2" s="1"/>
  <c r="G470" i="1" l="1"/>
  <c r="G469" i="1"/>
  <c r="G468" i="1"/>
  <c r="G467" i="1"/>
  <c r="G466" i="1"/>
  <c r="G465" i="1"/>
  <c r="G464" i="1"/>
  <c r="G463" i="1"/>
  <c r="G462" i="1"/>
  <c r="G461" i="1"/>
  <c r="G460" i="1"/>
  <c r="G459" i="1"/>
  <c r="G458" i="1"/>
  <c r="G457" i="1"/>
  <c r="G456" i="1"/>
  <c r="G454" i="1"/>
  <c r="G453" i="1"/>
  <c r="G452" i="1"/>
  <c r="G451" i="1"/>
  <c r="G450" i="1"/>
  <c r="G449" i="1"/>
  <c r="G448" i="1"/>
  <c r="G447" i="1"/>
  <c r="G446" i="1"/>
  <c r="G445" i="1"/>
  <c r="G444" i="1"/>
  <c r="G443" i="1"/>
  <c r="G442" i="1"/>
  <c r="G441" i="1"/>
  <c r="G440" i="1"/>
  <c r="G439" i="1"/>
  <c r="G438" i="1"/>
  <c r="G437" i="1"/>
  <c r="G436" i="1"/>
  <c r="G435" i="1"/>
  <c r="G434" i="1"/>
  <c r="G433" i="1"/>
  <c r="G432" i="1"/>
  <c r="G429" i="1"/>
  <c r="G428" i="1"/>
  <c r="G427" i="1"/>
  <c r="S426" i="1"/>
  <c r="R426" i="1"/>
  <c r="Q426" i="1"/>
  <c r="P426" i="1"/>
  <c r="O426" i="1"/>
  <c r="N426" i="1"/>
  <c r="M426" i="1"/>
  <c r="L426" i="1"/>
  <c r="K426" i="1"/>
  <c r="J426" i="1"/>
  <c r="I426" i="1"/>
  <c r="H426" i="1"/>
  <c r="M425" i="1"/>
  <c r="G420" i="1"/>
  <c r="G419" i="1"/>
  <c r="G418" i="1"/>
  <c r="G417" i="1" s="1"/>
  <c r="S417" i="1"/>
  <c r="R417" i="1"/>
  <c r="Q417" i="1"/>
  <c r="P417" i="1"/>
  <c r="O417" i="1"/>
  <c r="N417" i="1"/>
  <c r="M417" i="1"/>
  <c r="L417" i="1"/>
  <c r="K417" i="1"/>
  <c r="J417" i="1"/>
  <c r="I417" i="1"/>
  <c r="H417" i="1"/>
  <c r="S416" i="1"/>
  <c r="R416" i="1"/>
  <c r="Q416" i="1"/>
  <c r="P416" i="1"/>
  <c r="O416" i="1"/>
  <c r="N416" i="1"/>
  <c r="M416" i="1"/>
  <c r="L416" i="1"/>
  <c r="K416" i="1"/>
  <c r="J416" i="1"/>
  <c r="I416" i="1"/>
  <c r="H416" i="1"/>
  <c r="S415" i="1"/>
  <c r="R415" i="1"/>
  <c r="Q415" i="1"/>
  <c r="P415" i="1"/>
  <c r="O415" i="1"/>
  <c r="N415" i="1"/>
  <c r="M415" i="1"/>
  <c r="L415" i="1"/>
  <c r="K415" i="1"/>
  <c r="J415" i="1"/>
  <c r="I415" i="1"/>
  <c r="H415" i="1"/>
  <c r="G410" i="1"/>
  <c r="G409" i="1"/>
  <c r="G408" i="1"/>
  <c r="G416" i="1" s="1"/>
  <c r="G407" i="1"/>
  <c r="G406" i="1" s="1"/>
  <c r="S406" i="1"/>
  <c r="R406" i="1"/>
  <c r="Q406" i="1"/>
  <c r="P406" i="1"/>
  <c r="O406" i="1"/>
  <c r="N406" i="1"/>
  <c r="M406" i="1"/>
  <c r="L406" i="1"/>
  <c r="K406" i="1"/>
  <c r="J406" i="1"/>
  <c r="I406" i="1"/>
  <c r="H406" i="1"/>
  <c r="S405" i="1"/>
  <c r="R405" i="1"/>
  <c r="Q405" i="1"/>
  <c r="P405" i="1"/>
  <c r="O405" i="1"/>
  <c r="N405" i="1"/>
  <c r="M405" i="1"/>
  <c r="L405" i="1"/>
  <c r="K405" i="1"/>
  <c r="J405" i="1"/>
  <c r="I405" i="1"/>
  <c r="H405" i="1"/>
  <c r="G405" i="1"/>
  <c r="G399" i="1"/>
  <c r="G398" i="1"/>
  <c r="G397" i="1"/>
  <c r="G396" i="1"/>
  <c r="G415" i="1" s="1"/>
  <c r="G395" i="1"/>
  <c r="S394" i="1"/>
  <c r="R394" i="1"/>
  <c r="Q394" i="1"/>
  <c r="P394" i="1"/>
  <c r="O394" i="1"/>
  <c r="N394" i="1"/>
  <c r="M394" i="1"/>
  <c r="L394" i="1"/>
  <c r="K394" i="1"/>
  <c r="J394" i="1"/>
  <c r="I394" i="1"/>
  <c r="H394" i="1"/>
  <c r="K393" i="1"/>
  <c r="K400" i="1" s="1"/>
  <c r="S390" i="1"/>
  <c r="S425" i="1" s="1"/>
  <c r="R390" i="1"/>
  <c r="R425" i="1" s="1"/>
  <c r="Q390" i="1"/>
  <c r="Q425" i="1" s="1"/>
  <c r="P390" i="1"/>
  <c r="P425" i="1" s="1"/>
  <c r="O390" i="1"/>
  <c r="O425" i="1" s="1"/>
  <c r="N390" i="1"/>
  <c r="N425" i="1" s="1"/>
  <c r="M390" i="1"/>
  <c r="L390" i="1"/>
  <c r="L425" i="1" s="1"/>
  <c r="K390" i="1"/>
  <c r="K425" i="1" s="1"/>
  <c r="J390" i="1"/>
  <c r="J425" i="1" s="1"/>
  <c r="I390" i="1"/>
  <c r="I425" i="1" s="1"/>
  <c r="H390" i="1"/>
  <c r="H425" i="1" s="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S336" i="1"/>
  <c r="S414" i="1" s="1"/>
  <c r="R336" i="1"/>
  <c r="R414" i="1" s="1"/>
  <c r="Q336" i="1"/>
  <c r="Q414" i="1" s="1"/>
  <c r="P336" i="1"/>
  <c r="P414" i="1" s="1"/>
  <c r="O336" i="1"/>
  <c r="O414" i="1" s="1"/>
  <c r="N336" i="1"/>
  <c r="N414" i="1" s="1"/>
  <c r="M336" i="1"/>
  <c r="M414" i="1" s="1"/>
  <c r="L336" i="1"/>
  <c r="L414" i="1" s="1"/>
  <c r="K336" i="1"/>
  <c r="K414" i="1" s="1"/>
  <c r="J336" i="1"/>
  <c r="J414" i="1" s="1"/>
  <c r="I336" i="1"/>
  <c r="I414" i="1" s="1"/>
  <c r="H336" i="1"/>
  <c r="H414" i="1" s="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S282" i="1"/>
  <c r="S404" i="1" s="1"/>
  <c r="R282" i="1"/>
  <c r="R404" i="1" s="1"/>
  <c r="Q282" i="1"/>
  <c r="Q404" i="1" s="1"/>
  <c r="P282" i="1"/>
  <c r="P404" i="1" s="1"/>
  <c r="O282" i="1"/>
  <c r="O404" i="1" s="1"/>
  <c r="N282" i="1"/>
  <c r="N404" i="1" s="1"/>
  <c r="M282" i="1"/>
  <c r="M404" i="1" s="1"/>
  <c r="L282" i="1"/>
  <c r="L404" i="1" s="1"/>
  <c r="K282" i="1"/>
  <c r="K404" i="1" s="1"/>
  <c r="J282" i="1"/>
  <c r="J404" i="1" s="1"/>
  <c r="I282" i="1"/>
  <c r="I404" i="1" s="1"/>
  <c r="H282" i="1"/>
  <c r="H404" i="1" s="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S228" i="1"/>
  <c r="S393" i="1" s="1"/>
  <c r="S400" i="1" s="1"/>
  <c r="R228" i="1"/>
  <c r="R393" i="1" s="1"/>
  <c r="R400" i="1" s="1"/>
  <c r="Q228" i="1"/>
  <c r="Q393" i="1" s="1"/>
  <c r="Q400" i="1" s="1"/>
  <c r="P228" i="1"/>
  <c r="P393" i="1" s="1"/>
  <c r="P400" i="1" s="1"/>
  <c r="O228" i="1"/>
  <c r="O393" i="1" s="1"/>
  <c r="O400" i="1" s="1"/>
  <c r="N228" i="1"/>
  <c r="N393" i="1" s="1"/>
  <c r="N400" i="1" s="1"/>
  <c r="M228" i="1"/>
  <c r="M393" i="1" s="1"/>
  <c r="L228" i="1"/>
  <c r="L393" i="1" s="1"/>
  <c r="L400" i="1" s="1"/>
  <c r="K228" i="1"/>
  <c r="J228" i="1"/>
  <c r="J393" i="1" s="1"/>
  <c r="J400" i="1" s="1"/>
  <c r="I228" i="1"/>
  <c r="I393" i="1" s="1"/>
  <c r="I400" i="1" s="1"/>
  <c r="H228" i="1"/>
  <c r="H393" i="1" s="1"/>
  <c r="H400" i="1" s="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228" i="1" s="1"/>
  <c r="G393" i="1" s="1"/>
  <c r="G178" i="1"/>
  <c r="G177" i="1"/>
  <c r="G176" i="1"/>
  <c r="G175" i="1"/>
  <c r="G172" i="1"/>
  <c r="G171" i="1"/>
  <c r="G170" i="1"/>
  <c r="G169" i="1"/>
  <c r="G166" i="1"/>
  <c r="G165" i="1"/>
  <c r="G164" i="1"/>
  <c r="G163" i="1"/>
  <c r="G162" i="1"/>
  <c r="G161" i="1"/>
  <c r="G160" i="1"/>
  <c r="G159" i="1"/>
  <c r="G158" i="1"/>
  <c r="G157" i="1"/>
  <c r="G153" i="1"/>
  <c r="G152" i="1"/>
  <c r="G151" i="1"/>
  <c r="G150" i="1"/>
  <c r="G149" i="1"/>
  <c r="G148" i="1"/>
  <c r="G147" i="1"/>
  <c r="G146" i="1"/>
  <c r="G145" i="1"/>
  <c r="G144" i="1"/>
  <c r="G143" i="1"/>
  <c r="G142" i="1"/>
  <c r="G141" i="1"/>
  <c r="S137" i="1"/>
  <c r="R137" i="1"/>
  <c r="Q137" i="1"/>
  <c r="P137" i="1"/>
  <c r="O137" i="1"/>
  <c r="N137" i="1"/>
  <c r="M137" i="1"/>
  <c r="L137" i="1"/>
  <c r="K137" i="1"/>
  <c r="J137" i="1"/>
  <c r="I137" i="1"/>
  <c r="H137" i="1"/>
  <c r="G136" i="1"/>
  <c r="G135" i="1"/>
  <c r="G134" i="1"/>
  <c r="G133" i="1"/>
  <c r="G132" i="1"/>
  <c r="G131" i="1"/>
  <c r="G130" i="1"/>
  <c r="G129" i="1"/>
  <c r="G128" i="1"/>
  <c r="G127" i="1"/>
  <c r="G137" i="1" s="1"/>
  <c r="G126" i="1"/>
  <c r="S125" i="1"/>
  <c r="R125" i="1"/>
  <c r="Q125" i="1"/>
  <c r="P125" i="1"/>
  <c r="O125" i="1"/>
  <c r="N125" i="1"/>
  <c r="M125" i="1"/>
  <c r="L125" i="1"/>
  <c r="K125" i="1"/>
  <c r="J125" i="1"/>
  <c r="I125" i="1"/>
  <c r="H125" i="1"/>
  <c r="H138" i="1" s="1"/>
  <c r="I124" i="1" s="1"/>
  <c r="I138" i="1" s="1"/>
  <c r="J124" i="1" s="1"/>
  <c r="J138" i="1" s="1"/>
  <c r="K124" i="1" s="1"/>
  <c r="G119" i="1"/>
  <c r="G118" i="1"/>
  <c r="G117" i="1"/>
  <c r="G116" i="1"/>
  <c r="G115" i="1"/>
  <c r="G114" i="1"/>
  <c r="G113" i="1"/>
  <c r="G112" i="1"/>
  <c r="G111" i="1"/>
  <c r="G110" i="1"/>
  <c r="G109" i="1"/>
  <c r="G108" i="1"/>
  <c r="G107" i="1"/>
  <c r="G106" i="1"/>
  <c r="G105" i="1"/>
  <c r="G104" i="1"/>
  <c r="G103" i="1"/>
  <c r="G102" i="1"/>
  <c r="G101" i="1"/>
  <c r="G99" i="1"/>
  <c r="G98" i="1"/>
  <c r="G97" i="1"/>
  <c r="G96" i="1"/>
  <c r="G95" i="1"/>
  <c r="G94" i="1"/>
  <c r="G93" i="1"/>
  <c r="G92" i="1"/>
  <c r="G91" i="1"/>
  <c r="G90" i="1"/>
  <c r="G89" i="1"/>
  <c r="G88" i="1"/>
  <c r="G87" i="1"/>
  <c r="G86" i="1"/>
  <c r="T85" i="1"/>
  <c r="G85" i="1"/>
  <c r="G82" i="1"/>
  <c r="G81" i="1"/>
  <c r="S79" i="1"/>
  <c r="R79" i="1"/>
  <c r="Q79" i="1"/>
  <c r="P79" i="1"/>
  <c r="O79" i="1"/>
  <c r="N79" i="1"/>
  <c r="M79" i="1"/>
  <c r="L79" i="1"/>
  <c r="K79" i="1"/>
  <c r="J79" i="1"/>
  <c r="I79" i="1"/>
  <c r="H79" i="1"/>
  <c r="G78" i="1"/>
  <c r="G77" i="1"/>
  <c r="G76" i="1"/>
  <c r="G75" i="1"/>
  <c r="G74" i="1"/>
  <c r="G73" i="1"/>
  <c r="G72" i="1"/>
  <c r="G71" i="1"/>
  <c r="G70" i="1"/>
  <c r="G69" i="1"/>
  <c r="G68" i="1"/>
  <c r="G67" i="1"/>
  <c r="G66" i="1"/>
  <c r="G65" i="1"/>
  <c r="G64" i="1"/>
  <c r="G63" i="1"/>
  <c r="G62" i="1"/>
  <c r="G61" i="1"/>
  <c r="G60" i="1"/>
  <c r="G59" i="1"/>
  <c r="G58" i="1"/>
  <c r="G57" i="1"/>
  <c r="G56" i="1"/>
  <c r="G55" i="1"/>
  <c r="G54" i="1"/>
  <c r="G53" i="1"/>
  <c r="G52" i="1"/>
  <c r="S51" i="1"/>
  <c r="R51" i="1"/>
  <c r="Q51" i="1"/>
  <c r="P51" i="1"/>
  <c r="O51" i="1"/>
  <c r="N51" i="1"/>
  <c r="M51" i="1"/>
  <c r="L51" i="1"/>
  <c r="K51" i="1"/>
  <c r="J51" i="1"/>
  <c r="I51" i="1"/>
  <c r="H51" i="1"/>
  <c r="S50" i="1"/>
  <c r="R50" i="1"/>
  <c r="Q50" i="1"/>
  <c r="P50" i="1"/>
  <c r="O50" i="1"/>
  <c r="N50" i="1"/>
  <c r="M50" i="1"/>
  <c r="L50" i="1"/>
  <c r="K50" i="1"/>
  <c r="J50" i="1"/>
  <c r="I50" i="1"/>
  <c r="H50" i="1"/>
  <c r="H80" i="1" s="1"/>
  <c r="I49" i="1" s="1"/>
  <c r="I80" i="1" s="1"/>
  <c r="J49" i="1" s="1"/>
  <c r="J80" i="1" s="1"/>
  <c r="K49" i="1" s="1"/>
  <c r="K80" i="1" s="1"/>
  <c r="L49" i="1" s="1"/>
  <c r="L80" i="1" s="1"/>
  <c r="M49" i="1" s="1"/>
  <c r="M80" i="1" s="1"/>
  <c r="N49" i="1" s="1"/>
  <c r="N80" i="1" s="1"/>
  <c r="O49" i="1" s="1"/>
  <c r="O80" i="1" s="1"/>
  <c r="P49" i="1" s="1"/>
  <c r="P80" i="1" s="1"/>
  <c r="Q49" i="1" s="1"/>
  <c r="Q80" i="1" s="1"/>
  <c r="R49" i="1" s="1"/>
  <c r="R80" i="1" s="1"/>
  <c r="S49" i="1" s="1"/>
  <c r="S80" i="1" s="1"/>
  <c r="S46" i="1"/>
  <c r="R46" i="1"/>
  <c r="Q46" i="1"/>
  <c r="P46" i="1"/>
  <c r="O46" i="1"/>
  <c r="N46" i="1"/>
  <c r="M46" i="1"/>
  <c r="L46" i="1"/>
  <c r="K46" i="1"/>
  <c r="J46" i="1"/>
  <c r="I46" i="1"/>
  <c r="H46" i="1"/>
  <c r="G45" i="1"/>
  <c r="G44" i="1"/>
  <c r="G43" i="1"/>
  <c r="G42" i="1"/>
  <c r="G41" i="1"/>
  <c r="G51" i="1" s="1"/>
  <c r="G40" i="1"/>
  <c r="G39" i="1"/>
  <c r="G38" i="1"/>
  <c r="G37" i="1"/>
  <c r="G36" i="1"/>
  <c r="G35" i="1"/>
  <c r="G46" i="1" s="1"/>
  <c r="G34" i="1"/>
  <c r="S33" i="1"/>
  <c r="R33" i="1"/>
  <c r="Q33" i="1"/>
  <c r="P33" i="1"/>
  <c r="O33" i="1"/>
  <c r="N33" i="1"/>
  <c r="M33" i="1"/>
  <c r="L33" i="1"/>
  <c r="K33" i="1"/>
  <c r="J33" i="1"/>
  <c r="I33" i="1"/>
  <c r="H33" i="1"/>
  <c r="H47" i="1" s="1"/>
  <c r="I32" i="1" s="1"/>
  <c r="I47" i="1" s="1"/>
  <c r="J32" i="1" s="1"/>
  <c r="J47" i="1" s="1"/>
  <c r="K32" i="1" s="1"/>
  <c r="K47" i="1" s="1"/>
  <c r="L32" i="1" s="1"/>
  <c r="L47" i="1" s="1"/>
  <c r="M32" i="1" s="1"/>
  <c r="M47" i="1" s="1"/>
  <c r="N32" i="1" s="1"/>
  <c r="N47" i="1" s="1"/>
  <c r="O32" i="1" s="1"/>
  <c r="O47" i="1" s="1"/>
  <c r="P32" i="1" s="1"/>
  <c r="P47" i="1" s="1"/>
  <c r="Q32" i="1" s="1"/>
  <c r="Q47" i="1" s="1"/>
  <c r="R32" i="1" s="1"/>
  <c r="R47" i="1" s="1"/>
  <c r="S32" i="1" s="1"/>
  <c r="S47" i="1" s="1"/>
  <c r="G29" i="1"/>
  <c r="G28" i="1"/>
  <c r="G27" i="1"/>
  <c r="G26" i="1"/>
  <c r="G25" i="1"/>
  <c r="S23" i="1"/>
  <c r="R23" i="1"/>
  <c r="Q23" i="1"/>
  <c r="P23" i="1"/>
  <c r="O23" i="1"/>
  <c r="N23" i="1"/>
  <c r="M23" i="1"/>
  <c r="L23" i="1"/>
  <c r="K23" i="1"/>
  <c r="J23" i="1"/>
  <c r="I23" i="1"/>
  <c r="H23" i="1"/>
  <c r="H24" i="1" s="1"/>
  <c r="I11" i="1" s="1"/>
  <c r="I24" i="1" s="1"/>
  <c r="J11" i="1" s="1"/>
  <c r="J24" i="1" s="1"/>
  <c r="K11" i="1" s="1"/>
  <c r="K24" i="1" s="1"/>
  <c r="L11" i="1" s="1"/>
  <c r="L24" i="1" s="1"/>
  <c r="M11" i="1" s="1"/>
  <c r="M24" i="1" s="1"/>
  <c r="N11" i="1" s="1"/>
  <c r="N24" i="1" s="1"/>
  <c r="O11" i="1" s="1"/>
  <c r="O24" i="1" s="1"/>
  <c r="P11" i="1" s="1"/>
  <c r="P24" i="1" s="1"/>
  <c r="Q11" i="1" s="1"/>
  <c r="Q24" i="1" s="1"/>
  <c r="R11" i="1" s="1"/>
  <c r="R24" i="1" s="1"/>
  <c r="S11" i="1" s="1"/>
  <c r="S24" i="1" s="1"/>
  <c r="G22" i="1"/>
  <c r="G125" i="1" s="1"/>
  <c r="G21" i="1"/>
  <c r="G50" i="1" s="1"/>
  <c r="G20" i="1"/>
  <c r="G33" i="1" s="1"/>
  <c r="G19" i="1"/>
  <c r="G18" i="1"/>
  <c r="G17" i="1"/>
  <c r="G16" i="1"/>
  <c r="G15" i="1"/>
  <c r="G14" i="1"/>
  <c r="G23" i="1" s="1"/>
  <c r="G13" i="1"/>
  <c r="G12" i="1"/>
  <c r="G79" i="1" l="1"/>
  <c r="G394" i="1"/>
  <c r="G400" i="1"/>
  <c r="K138" i="1"/>
  <c r="L124" i="1" s="1"/>
  <c r="L138" i="1" s="1"/>
  <c r="M124" i="1" s="1"/>
  <c r="M138" i="1" s="1"/>
  <c r="N124" i="1" s="1"/>
  <c r="N138" i="1" s="1"/>
  <c r="O124" i="1" s="1"/>
  <c r="O138" i="1" s="1"/>
  <c r="P124" i="1" s="1"/>
  <c r="P138" i="1" s="1"/>
  <c r="Q124" i="1" s="1"/>
  <c r="Q138" i="1" s="1"/>
  <c r="R124" i="1" s="1"/>
  <c r="R138" i="1" s="1"/>
  <c r="S124" i="1" s="1"/>
  <c r="S138" i="1" s="1"/>
  <c r="M400" i="1"/>
  <c r="G336" i="1"/>
  <c r="G414" i="1" s="1"/>
  <c r="G421" i="1" s="1"/>
  <c r="H413" i="1" s="1"/>
  <c r="H421" i="1" s="1"/>
  <c r="I413" i="1" s="1"/>
  <c r="I421" i="1" s="1"/>
  <c r="J413" i="1" s="1"/>
  <c r="J421" i="1" s="1"/>
  <c r="K413" i="1" s="1"/>
  <c r="K421" i="1" s="1"/>
  <c r="L413" i="1" s="1"/>
  <c r="L421" i="1" s="1"/>
  <c r="M413" i="1" s="1"/>
  <c r="M421" i="1" s="1"/>
  <c r="N413" i="1" s="1"/>
  <c r="N421" i="1" s="1"/>
  <c r="O413" i="1" s="1"/>
  <c r="O421" i="1" s="1"/>
  <c r="P413" i="1" s="1"/>
  <c r="P421" i="1" s="1"/>
  <c r="Q413" i="1" s="1"/>
  <c r="Q421" i="1" s="1"/>
  <c r="R413" i="1" s="1"/>
  <c r="R421" i="1" s="1"/>
  <c r="S413" i="1" s="1"/>
  <c r="S421" i="1" s="1"/>
  <c r="G282" i="1"/>
  <c r="G404" i="1" s="1"/>
  <c r="G411" i="1" s="1"/>
  <c r="H403" i="1" s="1"/>
  <c r="H411" i="1" s="1"/>
  <c r="I403" i="1" s="1"/>
  <c r="I411" i="1" s="1"/>
  <c r="J403" i="1" s="1"/>
  <c r="J411" i="1" s="1"/>
  <c r="K403" i="1" s="1"/>
  <c r="K411" i="1" s="1"/>
  <c r="L403" i="1" s="1"/>
  <c r="L411" i="1" s="1"/>
  <c r="M403" i="1" s="1"/>
  <c r="M411" i="1" s="1"/>
  <c r="N403" i="1" s="1"/>
  <c r="N411" i="1" s="1"/>
  <c r="O403" i="1" s="1"/>
  <c r="O411" i="1" s="1"/>
  <c r="P403" i="1" s="1"/>
  <c r="P411" i="1" s="1"/>
  <c r="Q403" i="1" s="1"/>
  <c r="Q411" i="1" s="1"/>
  <c r="R403" i="1" s="1"/>
  <c r="R411" i="1" s="1"/>
  <c r="S403" i="1" s="1"/>
  <c r="S411" i="1" s="1"/>
  <c r="G390" i="1"/>
  <c r="G425" i="1" s="1"/>
  <c r="G430" i="1" s="1"/>
  <c r="H424" i="1" s="1"/>
  <c r="H430" i="1" s="1"/>
  <c r="I424" i="1" s="1"/>
  <c r="I430" i="1" s="1"/>
  <c r="J424" i="1" s="1"/>
  <c r="J430" i="1" s="1"/>
  <c r="K424" i="1" s="1"/>
  <c r="K430" i="1" s="1"/>
  <c r="L424" i="1" s="1"/>
  <c r="L430" i="1" s="1"/>
  <c r="M424" i="1" s="1"/>
  <c r="M430" i="1" s="1"/>
  <c r="N424" i="1" s="1"/>
  <c r="N430" i="1" s="1"/>
  <c r="O424" i="1" s="1"/>
  <c r="O430" i="1" s="1"/>
  <c r="P424" i="1" s="1"/>
  <c r="P430" i="1" s="1"/>
  <c r="Q424" i="1" s="1"/>
  <c r="Q430" i="1" s="1"/>
  <c r="R424" i="1" s="1"/>
  <c r="R430" i="1" s="1"/>
  <c r="S424" i="1" s="1"/>
  <c r="S430" i="1" s="1"/>
  <c r="G426" i="1"/>
</calcChain>
</file>

<file path=xl/comments1.xml><?xml version="1.0" encoding="utf-8"?>
<comments xmlns="http://schemas.openxmlformats.org/spreadsheetml/2006/main">
  <authors>
    <author>Maria Carolina Hernandez Villegas</author>
  </authors>
  <commentList>
    <comment ref="B12"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14"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17"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19"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21"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23"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25"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27"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B41" authorId="0" shapeId="0">
      <text>
        <r>
          <rPr>
            <b/>
            <sz val="12"/>
            <color indexed="10"/>
            <rFont val="Tahoma"/>
            <family val="2"/>
          </rPr>
          <t>NOTA:</t>
        </r>
        <r>
          <rPr>
            <b/>
            <sz val="12"/>
            <color indexed="81"/>
            <rFont val="Tahoma"/>
            <family val="2"/>
          </rPr>
          <t xml:space="preserve">
LA SUMA DE LOS PORCENTAJES NO DEBE EXCEDER EL 100%</t>
        </r>
        <r>
          <rPr>
            <sz val="9"/>
            <color indexed="81"/>
            <rFont val="Tahoma"/>
            <family val="2"/>
          </rPr>
          <t xml:space="preserve">
</t>
        </r>
      </text>
    </comment>
  </commentList>
</comments>
</file>

<file path=xl/sharedStrings.xml><?xml version="1.0" encoding="utf-8"?>
<sst xmlns="http://schemas.openxmlformats.org/spreadsheetml/2006/main" count="13992" uniqueCount="745">
  <si>
    <t>PROCESO DE PLANEACION ESTRATEGICA</t>
  </si>
  <si>
    <t>Fecha de Revisión</t>
  </si>
  <si>
    <t>N.A</t>
  </si>
  <si>
    <t>Fecha de Aprobación</t>
  </si>
  <si>
    <t>FORMATO PARA LA FORMULACION DEL PLAN OPERATIVO ANUAL - COMPONENTE DIA A DIA DE LAS PROCURADURIAS REGIONALES</t>
  </si>
  <si>
    <t>Versión</t>
  </si>
  <si>
    <t>REG-PE-00-012</t>
  </si>
  <si>
    <t>Página</t>
  </si>
  <si>
    <t>Página 1 de 2</t>
  </si>
  <si>
    <t>FORMATO PARA LA FORMULACIÓN DEL PLAN OPERATIVO ANUAL (2017) COMPONENTE DÍA A DÍA - DEPENDENCIAS TERRITORIALES - PROCURADURIA REGIONAL AMAZONAS</t>
  </si>
  <si>
    <t>PROC</t>
  </si>
  <si>
    <t>ACTIVIDAD</t>
  </si>
  <si>
    <t>INDICADORES</t>
  </si>
  <si>
    <t>META ANUAL</t>
  </si>
  <si>
    <t>META PARCIAL</t>
  </si>
  <si>
    <t>ENE</t>
  </si>
  <si>
    <t>FEB</t>
  </si>
  <si>
    <t>MAR</t>
  </si>
  <si>
    <t>ABR</t>
  </si>
  <si>
    <t>MAY</t>
  </si>
  <si>
    <t>JUN</t>
  </si>
  <si>
    <t>JUL</t>
  </si>
  <si>
    <t>AGO</t>
  </si>
  <si>
    <t>SEP</t>
  </si>
  <si>
    <t>OCT</t>
  </si>
  <si>
    <t>NOV</t>
  </si>
  <si>
    <t>DIC</t>
  </si>
  <si>
    <t>I. PROCESO DISCIPLINARIO</t>
  </si>
  <si>
    <t>01. Evaluación de quejas</t>
  </si>
  <si>
    <t>QUEJAS</t>
  </si>
  <si>
    <t xml:space="preserve">01.01. Quejas </t>
  </si>
  <si>
    <t>01.01.01. No. de quejas al inicio del mes</t>
  </si>
  <si>
    <t>01.01.02. No. de quejas recibidas en el mes</t>
  </si>
  <si>
    <t>01.02. Remisiones de Quejas</t>
  </si>
  <si>
    <t>01.02.01. No. de remisiones de quejas a personerías</t>
  </si>
  <si>
    <t>01.02.02. No. de remisiones de quejas a OCID</t>
  </si>
  <si>
    <t>01.02.03. No. de remisiones de quejas a otras entidades</t>
  </si>
  <si>
    <t>01.02.04. No. de remisiones de quejas dependencias internas</t>
  </si>
  <si>
    <t>01.03. Inhibitorios</t>
  </si>
  <si>
    <t>01.03.01. No. de autos inhibitorios proferidos</t>
  </si>
  <si>
    <t>01.04. Archivos de Quejas</t>
  </si>
  <si>
    <t>01.04.01. No. de quejas archivadas</t>
  </si>
  <si>
    <t>01.05. Acumulaciones de Quejas</t>
  </si>
  <si>
    <t>01.05.01. No. de quejas acumuladas</t>
  </si>
  <si>
    <t>01.06. Evaluación de la Queja</t>
  </si>
  <si>
    <t>01.06.01. No. de quejas que dan inicio a indagación preliminar</t>
  </si>
  <si>
    <t>01.06.02. No. de quejas que dan inicio a investigación disciplinaria</t>
  </si>
  <si>
    <t>01.06.03. No. de quejas que dan inicio a procedimiento verbal (Citación Audiencia)</t>
  </si>
  <si>
    <t>01.07. Inventario de Quejas</t>
  </si>
  <si>
    <t>01.07.01. QUEJAS EVACUADAS EN EL MES</t>
  </si>
  <si>
    <t>01.08.01. QUEJAS AL FINAL DEL MES</t>
  </si>
  <si>
    <t>02. Poder Preferente y Supervigilancia</t>
  </si>
  <si>
    <t>02.01. Poder preferente y Supervigilancia</t>
  </si>
  <si>
    <t>02.01.01. No. de solicitudes de poder preferente</t>
  </si>
  <si>
    <t>02.01.02. No. de conceptos sobre decisión de poder preferente</t>
  </si>
  <si>
    <t>02.01.03. No. de procesos avocados en el ejercicio de poder preferente</t>
  </si>
  <si>
    <t>02.01.04. No. de procesos NO avocados en el ejercicio de poder preferente</t>
  </si>
  <si>
    <t>02.01.05. No. de procesos sometidos a supervigilancia</t>
  </si>
  <si>
    <t>PROCEDIMIENTO ORDINARIO</t>
  </si>
  <si>
    <t>03. Indagación preliminar</t>
  </si>
  <si>
    <t>INDAGACIÓN PRELIMINAR</t>
  </si>
  <si>
    <t>03.01. Indagación Preliminar</t>
  </si>
  <si>
    <t>03.01.01. No. de indagaciones al inicio del mes</t>
  </si>
  <si>
    <t>03.01.02. No. de indagaciones iniciadas (Proferidas) en el mes</t>
  </si>
  <si>
    <t>03.01.03. No. de expedientes ingresados (Recibidos) en indagación preliminar en el mes</t>
  </si>
  <si>
    <t>03.02. Remisiones</t>
  </si>
  <si>
    <t>03.02.01. No. de indagación remitidas internamente</t>
  </si>
  <si>
    <t>03.02.02. No. de indagaciones remitidas externamente</t>
  </si>
  <si>
    <t>03.03. Archivos en indagación</t>
  </si>
  <si>
    <t>03.03.01. No. de autos de archivo en indagación</t>
  </si>
  <si>
    <t>03.04. Acumulación de Indagaciones</t>
  </si>
  <si>
    <t>03.04.01. No. de acumulación de indagaciones</t>
  </si>
  <si>
    <t xml:space="preserve">03.05. Prescripción  </t>
  </si>
  <si>
    <t>03.05.01. No. de prescripciones en indagación</t>
  </si>
  <si>
    <t>03.06. Autos de Prueba</t>
  </si>
  <si>
    <t>03.06.01. No. de autos de prueba en indagación</t>
  </si>
  <si>
    <t>03.07. Evaluación (Calificación) de la Indagación</t>
  </si>
  <si>
    <t>03.07.01. No. de indagaciones que dan inicio a (auto) de investigación disciplinaria</t>
  </si>
  <si>
    <t>03.08. Variación de Procedimiento</t>
  </si>
  <si>
    <t>03.08.01. No. de indagaciones que dan inicio a procedimiento especial (Citación a Audiencia)</t>
  </si>
  <si>
    <t>03.09. Tramites para segunda instancia en indagacion</t>
  </si>
  <si>
    <t>03.09.02. No. de autos de impedimento en indagación</t>
  </si>
  <si>
    <t>03.09.03. No. de autos de recusaciones en indagación</t>
  </si>
  <si>
    <t>03.09.04. No. de conflictos de competencia propuestos en indagación</t>
  </si>
  <si>
    <t>03.10. Inventario de Indagaciones preliminares</t>
  </si>
  <si>
    <t>03.10.01. INDAGACIONES EVACUADAS EN EL MES</t>
  </si>
  <si>
    <t>03.10.02. INDAGACIONES AL FINAL DEL MES</t>
  </si>
  <si>
    <t>04. Investigación  disciplinaria</t>
  </si>
  <si>
    <t>PRIMERA INSTANCIA</t>
  </si>
  <si>
    <t>04.01. Apertura de Investigación Disciplinaria</t>
  </si>
  <si>
    <t>04.01.01. No. de investigaciones al inicio del mes</t>
  </si>
  <si>
    <t>04.01.02. No. de autos de investigación disciplinaria que vienen de (Queja)</t>
  </si>
  <si>
    <t>04.01.03. No. de autos de investigación que vienen de indagación</t>
  </si>
  <si>
    <t>04.01.05. No. de investigaciones disciplinarias ingresadas (recibidas) en el mes</t>
  </si>
  <si>
    <t>04.02. Remisiones de Investigaciones</t>
  </si>
  <si>
    <t>04.02.01. No. de remisiones en investigación internas</t>
  </si>
  <si>
    <t>04.02.02. No. de remisiones en investigación externas</t>
  </si>
  <si>
    <t>04.03. Archivos en Investigación</t>
  </si>
  <si>
    <t>04.03.01. No. de autos de archivo en investigación</t>
  </si>
  <si>
    <t>04.04. Acumulación de Investigaciones</t>
  </si>
  <si>
    <t>04.04.01. No. de acumulación de investigaciones</t>
  </si>
  <si>
    <t>04.05. Prescripción de Investigaciones</t>
  </si>
  <si>
    <t>04.05.01. No. de prescripciones en investigación</t>
  </si>
  <si>
    <t>04.06. Autos de Prueba</t>
  </si>
  <si>
    <t>04.06.01. No. de Autos de prueba en investigación</t>
  </si>
  <si>
    <t>04.07. Cierre de Investigación</t>
  </si>
  <si>
    <t>04.07.01. No. de Autos de cierre de investigación</t>
  </si>
  <si>
    <t>04.08. Evaluación de la Investigación (Variación de procedimiento)</t>
  </si>
  <si>
    <t>04.08.01. No. de investigaciones que dan inicio a procedimiento verbal (citación a audiencia)</t>
  </si>
  <si>
    <t>04.09. Formulación de Cargos</t>
  </si>
  <si>
    <t xml:space="preserve">04.09.01. No. Autos de cargos proferidos </t>
  </si>
  <si>
    <t>04.09.02. No. Autos de variación de cargos</t>
  </si>
  <si>
    <t>04.09.03. No. de implicados con cargos</t>
  </si>
  <si>
    <t>04.09.04. No. de pruebas de descargos</t>
  </si>
  <si>
    <t>04.09.05. No. de alegatos de conclusión</t>
  </si>
  <si>
    <t>04.10. Decisiones (fallos) de Primera Instancia</t>
  </si>
  <si>
    <t>04.10.01. No. de fallos de primera instancia sancionatorias</t>
  </si>
  <si>
    <t>04.10.02. No. de fallos de primera instancia absolutorias</t>
  </si>
  <si>
    <t>04.10.03. No. de personas sancionadas a titulo de culpa</t>
  </si>
  <si>
    <t>04.10.04. No. de personas sancionadas a titulo de dolo</t>
  </si>
  <si>
    <t>04.11. Recursos de Reposición</t>
  </si>
  <si>
    <t>04.11.01. No. de autos que resuelven recursos de reposición</t>
  </si>
  <si>
    <t>04.12. Apelaciones</t>
  </si>
  <si>
    <t>04.12.01. No. de apelaciones de autos de pruebas en primera instancia</t>
  </si>
  <si>
    <t>04.13. Impedimentos y Recusaciones</t>
  </si>
  <si>
    <t>04.13.01. No. de autos de impedimento en primera instancia</t>
  </si>
  <si>
    <t>04.13.02. No. de autos de recusaciones en primera instancia</t>
  </si>
  <si>
    <t>04.14. Nulidades</t>
  </si>
  <si>
    <t>04.14.01. No. de autos de nulidad decretados por la dependencia en primera instancia</t>
  </si>
  <si>
    <t>04.14.02. No. de autos de nulidad negados por la dependencia en primera instancia</t>
  </si>
  <si>
    <t>04.14.03. No. de autos de nulidad decretados a la dependencia en primera instancia</t>
  </si>
  <si>
    <t>04.15. Suspensión Provisional</t>
  </si>
  <si>
    <t>04.15.01. No. de suspensiones provisionales ordenadas  en primera instancia</t>
  </si>
  <si>
    <t>04.16. Conflicto de Competencia</t>
  </si>
  <si>
    <t>04.16.01. No. de conflictos de competencia propuestos en primera instancia</t>
  </si>
  <si>
    <t>04.17. Inventario de Investigaciones disciplinarias</t>
  </si>
  <si>
    <t>04.17.01. INVESTIGACIONES EVACUADAS EN EL MES</t>
  </si>
  <si>
    <t>04.17.02. INVESTIGACIONES AL FINAL DEL MES</t>
  </si>
  <si>
    <t>04.18. Revocatorias Directas</t>
  </si>
  <si>
    <t xml:space="preserve">04.18.01. No. de autos de Revocatorias directas decididos </t>
  </si>
  <si>
    <t>04.18.02. No. de autos rechazados por improcedentes</t>
  </si>
  <si>
    <t>05. Segunda instancia  proceso ordinario</t>
  </si>
  <si>
    <t>SEGUNDA INSTANCIA</t>
  </si>
  <si>
    <t xml:space="preserve">05.01. Decisiones de segunda instancia de fallos de primera </t>
  </si>
  <si>
    <t>05.01.00. No. de segundas instancias de fallos al inicio del mes</t>
  </si>
  <si>
    <t xml:space="preserve">05.01.01. No. de Expedientes recibidos en apelación para resolver segundas instancias de fallos </t>
  </si>
  <si>
    <t>05.01.02. No. de decisiones segunda instancia confirmatorias</t>
  </si>
  <si>
    <t>05.01.03. No. de decisiones segunda instancia modificatorias</t>
  </si>
  <si>
    <t>05.01.04. No. de decisiones segunda instancia revocatorias</t>
  </si>
  <si>
    <t>05.01.05. No. de personas que se les confirma la sanción</t>
  </si>
  <si>
    <t>05.01.06. No. de personas que se les modifica la sanción</t>
  </si>
  <si>
    <t>05.01.07. No. de personas que se les revoca la sanción</t>
  </si>
  <si>
    <t>05.01.08. No. de remisiones por competencia</t>
  </si>
  <si>
    <t>05.01.09. No. de nulidades decretadas en fallos</t>
  </si>
  <si>
    <t>05.01.10. No. de conflictos de competencia propuestos</t>
  </si>
  <si>
    <t>05.01.11. No. de impedimentos propuestos</t>
  </si>
  <si>
    <t>05.01.12. No de recusaciones</t>
  </si>
  <si>
    <t>05.01.13.No. de prescripciones</t>
  </si>
  <si>
    <t>05.02. Inventario de segundas instancias fallos de primera</t>
  </si>
  <si>
    <t>05.02.01. SEGUNDAS INSTANCIAS DE FALLOS DE 1 EVACUADOS EN EL MES</t>
  </si>
  <si>
    <t xml:space="preserve">05.02.02. INVENTARIO DE SEGUNDAS INSTANCIAS DE FALLOS DE 1 AL FINAL DE MES </t>
  </si>
  <si>
    <t xml:space="preserve">05.03. Expedientes segunda instancia (diferente a fallos) </t>
  </si>
  <si>
    <t>05.03.00. No. de segundas instancias diferentes a fallos al inicio del mes</t>
  </si>
  <si>
    <t>05.03.01. No. de Expedientes recibidos en apelación para resolver segundas instancias diferentes a fallos</t>
  </si>
  <si>
    <t>05.03.02. No. de apelaciones de autos de pruebas</t>
  </si>
  <si>
    <t>05.03.03. No. de apelaciones de autos de archivo</t>
  </si>
  <si>
    <t>05.03.04. No. de recursos de queja</t>
  </si>
  <si>
    <t>05.03.05. No. de autos de impedimento en segunda instancia</t>
  </si>
  <si>
    <t>05.03.06. No. de autos de recusaciones  en segunda instancia en segunda instancia</t>
  </si>
  <si>
    <t>05.03.07. No. de autos de nulidad decretados por la dependencia en segunda instancia</t>
  </si>
  <si>
    <t>05.03.08. No. de autos de nulidad negados por la dependencia en segunda instancia</t>
  </si>
  <si>
    <t>05.03.10. No. de consultas de suspensión provisional confirmadas</t>
  </si>
  <si>
    <t>05.03.11. No. de consultas de suspensión provisional revocadas</t>
  </si>
  <si>
    <t>05.03.12. No. de conflictos de competencia propuestos en segunda instancia</t>
  </si>
  <si>
    <t>05.03.13. No. de conflictos de competencia resueltos en segunda instancia</t>
  </si>
  <si>
    <t>05.03.14. No. de impedimentos propuestos en segunda instancia</t>
  </si>
  <si>
    <t>05.03.15. No. de impedimentos resueltos en segunda instancia</t>
  </si>
  <si>
    <t>05.03.16. No. de impedimentos de recusaciones en segunda instancia</t>
  </si>
  <si>
    <t>05.03.17. No. de decisiones segunda instancia confirmatorias para apelación de autos de prueba</t>
  </si>
  <si>
    <t>05.03.18. No. de decisiones segunda instancia revocatorias</t>
  </si>
  <si>
    <t>05.04.03. No. de remisiones en segunda instancia</t>
  </si>
  <si>
    <t>05.04.04. No. de prescripción  en segunda instancia</t>
  </si>
  <si>
    <t>05.04. Inventario de segundas instancias procedimiento ordinario</t>
  </si>
  <si>
    <t>05.05.01. SEGUNDAS INSTANCIAS EVACUADAS EN EL MES DIFERENTES A FALLO</t>
  </si>
  <si>
    <t>05.054.02. SEGUNDAS INSTANCIAS AL FINAL DEL MES</t>
  </si>
  <si>
    <t>PROCEDIMIENTO ESPECIAL</t>
  </si>
  <si>
    <t>06. Proceso verbal</t>
  </si>
  <si>
    <t>06.01. Procesos Verbales</t>
  </si>
  <si>
    <t>06.01.01. No. de procesos verbales al inicio del mes</t>
  </si>
  <si>
    <t>06.01.02. No. de Procesos verbales iniciados (proferidos) en el mes</t>
  </si>
  <si>
    <t>06.01.03. No. de procesos verbales ingresados (recibidos) en el mes en primera instancia</t>
  </si>
  <si>
    <t>06.02. Decisiones de Primera Instancia en Procesos Verbales de fallos de primera</t>
  </si>
  <si>
    <t>06.02.01. No. de Procesos verbales con fallo absolutorio</t>
  </si>
  <si>
    <t>06.02.02. No. de Procesos verbales con fallo sancionatorio</t>
  </si>
  <si>
    <t>06.02.03. No. de personas sancionadas a titulo de culpa</t>
  </si>
  <si>
    <t>06.02.04. No. de personas sancionadas a titulo de dolo</t>
  </si>
  <si>
    <t>06.03. Evacuación de primera instancia en proceso verbal</t>
  </si>
  <si>
    <t>06.03.01. No. de remisiones de verbales en primera instancia</t>
  </si>
  <si>
    <t>06.03.02. No. de prescripciones de verbales  en primera instancia</t>
  </si>
  <si>
    <t>06.03.03. No. de archivos de procesos verbales en primera instancia</t>
  </si>
  <si>
    <t>06.03.04. No. de nulidades procesos verbales en 1 intancia</t>
  </si>
  <si>
    <t>06.03.05. No. de impedimentos en procesos verbales en 1 instancia</t>
  </si>
  <si>
    <t>06.03.06. No. de recusaciones en procesos verbales en 1 instancia</t>
  </si>
  <si>
    <t>06.04. Inventario de Procesos Verbales en primera instancia</t>
  </si>
  <si>
    <t>06.04.01. PROCESOS VERBALES EN PRIMERA INSTANCIA EVACUADOS EN EL MES</t>
  </si>
  <si>
    <t>06.04.02. PROCESOS VERBALES EN PRIMERA INSTANCIA AL FINAL DEL MES</t>
  </si>
  <si>
    <t>06.05. Decisiones de Segunda Instancia en Procesos Verbales para fallos de primera</t>
  </si>
  <si>
    <t>06.05.00. No. de segundas instancias de fallos al inicio del mes</t>
  </si>
  <si>
    <t xml:space="preserve">06.05.01. No. de Expedientes recibidos en apelación para resolver segundas instancias de fallos </t>
  </si>
  <si>
    <t>06.05.02. No. de procesos verbales con fallo confirmatorio</t>
  </si>
  <si>
    <t>06.05.03. No. de procesos verbales con fallo revocatorio</t>
  </si>
  <si>
    <t>06.05.04. No. de procesos verbales con fallo modificatorio</t>
  </si>
  <si>
    <t>06.05.05. No. de personas que se les confirma la sanción</t>
  </si>
  <si>
    <t>06.05.06. No. de personas que se les modifica la sanción</t>
  </si>
  <si>
    <t>06.05.07. No. de personas que se les revoca la sanción</t>
  </si>
  <si>
    <t>06.05.08. No. de remisiones por competencia</t>
  </si>
  <si>
    <t>06.05.09. No. de nulidades decretadas en fallos</t>
  </si>
  <si>
    <t>06.05.10. No. de conflictos de competencia propuestos</t>
  </si>
  <si>
    <t>06.05.11. No. de impedimentos propuestos</t>
  </si>
  <si>
    <t>06.05.12. No. de recusaciones</t>
  </si>
  <si>
    <t>06.05.13. No. de prescripciones</t>
  </si>
  <si>
    <t>06.06. Inventario de Procesos Verbales para afallos de primera instancia</t>
  </si>
  <si>
    <t>06.06.01. PROCESOS VERBALES EN SEGUNDA INSTANCIA EVACUADOS EN EL MES</t>
  </si>
  <si>
    <t>06.06.02. PROCESOS VERBALES EN SEGUNDA INSTANCIA AL FINAL DEL MES</t>
  </si>
  <si>
    <t xml:space="preserve">06.07. Expedientes segunda instancia (diferente a fallos) </t>
  </si>
  <si>
    <t>06.06.00. No. de segundas instancias diferentes a fallo al inicio del mes</t>
  </si>
  <si>
    <t xml:space="preserve">06.07.02. No. de Expedientes recibidos en apelación para resolver segundas instancias diferentes a fallo </t>
  </si>
  <si>
    <t>06.06.03. No. de autos de impedimento en segunda instancia</t>
  </si>
  <si>
    <t xml:space="preserve">06.06.04. No. de autos de recusaciones  en segunda instancia </t>
  </si>
  <si>
    <t>06.06.06. No. de conflictos de competencia propuestos en 2 instancia</t>
  </si>
  <si>
    <t>06.06.07. No. de conflictos de competencia resueltos en 2 instancia</t>
  </si>
  <si>
    <t>06.08.01. No. de decisiones segunda instancia confirmatorias</t>
  </si>
  <si>
    <t>06.08.02. No. de decisiones segunda instancia modificatorias</t>
  </si>
  <si>
    <t>06.08.03. No. de decisiones segunda instancia revocatorias</t>
  </si>
  <si>
    <t>06.06.04. No. de remisiones de verbales en segunda instancia</t>
  </si>
  <si>
    <t>06.06.05. No. de prescripciones de verbales  en segunda instancia</t>
  </si>
  <si>
    <t>06.08. Inventario de Procesos Verbales en segunda instancia</t>
  </si>
  <si>
    <t>06.08.01. PROCESOS VERBALES EN SEGUNDA INSTANCIA EVACUADOS EN EL MES</t>
  </si>
  <si>
    <t>06.08.02. PROCESOS VERBALES EN SEGUNDA INSTANCIA AL FINAL DEL MES</t>
  </si>
  <si>
    <t>07. Decisiones de única instancia</t>
  </si>
  <si>
    <t>07.01. Decisiones de única instancia</t>
  </si>
  <si>
    <t>07.01.01. No. de decisiones de única instancia sancionatorias</t>
  </si>
  <si>
    <t>07.01.02. No. de decisiones de única instancia absolutorias</t>
  </si>
  <si>
    <t>07.01.03. No. de personas sancionadas a titulo de culpa</t>
  </si>
  <si>
    <t>07.01.04. No. de personas sancionadas a titulo de dolo</t>
  </si>
  <si>
    <t>Proceso Preventivo</t>
  </si>
  <si>
    <t>II. PROCESO PREVENTIVO</t>
  </si>
  <si>
    <t>01. Temas</t>
  </si>
  <si>
    <t>1. TEMAS</t>
  </si>
  <si>
    <t xml:space="preserve">1. Atenciones al público
</t>
  </si>
  <si>
    <t>20.01. No.  de atenciones al público en temas de contratación</t>
  </si>
  <si>
    <t>20.02. No.  de atenciones al público en temas de empleo público</t>
  </si>
  <si>
    <t>20.03. No.  de atenciones al público en temas de derecho al consumidor</t>
  </si>
  <si>
    <t>20.04. No.  de atenciones al público en temas de servicio público</t>
  </si>
  <si>
    <t>20.05. No. de atenciones al público en temas de decisiones judiciales y administrativas</t>
  </si>
  <si>
    <t>20.06. No. de atenciones al público en temas para la garantía y el restablecimiento de los derechos de los niños, las niñas y los adolescentes (alimentos, custodia, maltrato infantil, visitas, paternidad)</t>
  </si>
  <si>
    <t>20.07. No.  de atenciones al público en temas de procesos de restablecimiento de derechos (alimentos, custodia, maltrato infantil, visitas, paternidad)</t>
  </si>
  <si>
    <t>20.08. No.  de atenciones al público en temas de discapacidad (interdicción)</t>
  </si>
  <si>
    <t>20.09. No.  de atenciones al público en temas de las diferentes formas de violencia sexual contra los niños, las niñas y los adolescentes</t>
  </si>
  <si>
    <t>20.10. No. de atenciones al público en temas de  violencia contra la mujer</t>
  </si>
  <si>
    <t>20.11. No. de atenciones al público en temas de declaratoria y disolución de la unión marital de hecho, y declaratoria, disolución y liquidación de la sociedad conyugal</t>
  </si>
  <si>
    <t>20.12. No. de atenciones al público en temas de  salud sexual y reproductiva e interrupción voluntaria del embarazo</t>
  </si>
  <si>
    <t>20.13. No. de atenciones al público en temas de  trata de personas</t>
  </si>
  <si>
    <t>20.14. No. de atenciones al público en temas de  adolescentes en conflicto con la Ley penal</t>
  </si>
  <si>
    <t>20.15. No. de atenciones al público en temas de políticas públicas de infancia, adolescencia, familia y juventud</t>
  </si>
  <si>
    <t>20.16. No. de atenciones al público en temas de programas de atención del ICBF y Unidades de Servicio</t>
  </si>
  <si>
    <t>20.17. No. de atenciones al público en temas de vigilancia de procesos judiciales</t>
  </si>
  <si>
    <t>20.18. No. de atenciones al público en temas de vigilancia de procesos de autoridad administrativa</t>
  </si>
  <si>
    <t>20.19. No. de atenciones al público en temas de  Bienes públicos</t>
  </si>
  <si>
    <t xml:space="preserve">20.20. No. de atenciones al público en temas de patrimonio cultural de la Nación </t>
  </si>
  <si>
    <t>20.21. No. de atenciones al público en temas de pensiones</t>
  </si>
  <si>
    <t>20.22. No. de atenciones al público en temas de salud (régimen contributivo)</t>
  </si>
  <si>
    <t>20.23. No. de atenciones al público en temas de riesgos profesionales</t>
  </si>
  <si>
    <t>20.24. No. de atenciones al público en temas de laboral individual</t>
  </si>
  <si>
    <t>20.25. No. de atenciones al público en temas de laboral colectivo</t>
  </si>
  <si>
    <t>20.26. No. de atenciones al público en temas de  agrarios</t>
  </si>
  <si>
    <t>20.27. No. de atenciones al público en temas de  aire</t>
  </si>
  <si>
    <t>20.28. No. de atenciones al público en temas de  agua</t>
  </si>
  <si>
    <t>20.29. No. de atenciones al público en temas de  suelo</t>
  </si>
  <si>
    <t>20.30. No. de atenciones al público en temas de  flora y fauna</t>
  </si>
  <si>
    <t>20.31. No. de atenciones al público en temas de protección y prevención en materia de DDHH (amenazas)</t>
  </si>
  <si>
    <t>20.32. No. de atenciones al público en temas de libertades y garantías fundamentales (informes de riesgos, desaparición forzada)</t>
  </si>
  <si>
    <t>20.33. No. de atenciones al público en temas de política criminal y carcelaria (traslados, salud, hacinamiento, maltrato)</t>
  </si>
  <si>
    <t>20.34. No. de temas con organismos de seguridad del Estado</t>
  </si>
  <si>
    <t xml:space="preserve">20.35. No. de atenciones al público en temas de étnicos y población LGBTI </t>
  </si>
  <si>
    <t>20.36. No. de atenciones al público en temas de instancias internacionales (Sistema interamericano de DDHH, sistema universal de protección de los DDHH.</t>
  </si>
  <si>
    <t>20.37. No. de atenciones al público en temas de sistema integral de derechos humanos y derecho internacional humanitario</t>
  </si>
  <si>
    <t>20.38. No. de atenciones al público en temas de salud (régimen subsidiado)</t>
  </si>
  <si>
    <t>20.39. No. de atenciones al público en temas de educación</t>
  </si>
  <si>
    <t>20.40. No. de atenciones al público en temas de agua potable</t>
  </si>
  <si>
    <t>20.41. No. de atenciones al público en temas de saneamiento básico</t>
  </si>
  <si>
    <t>20.42. No. de atenciones al público en temas de cultura y deporte</t>
  </si>
  <si>
    <t>20.43. No. de atenciones al público en temas de resguardos indígenas</t>
  </si>
  <si>
    <t>20.44. No. de atenciones al público en temas de restitución de tierras</t>
  </si>
  <si>
    <t>20.45. No. de atenciones al público en temas de restitución de tierras con enfoque diferencial (niños, niñas, mujeres madres cabeza de familia).</t>
  </si>
  <si>
    <t>20.46. No. de atenciones al público en temas de restitución de tierras (indígenas, afrodescendientes, raizales, palenques  y población ROM (Gitanos).</t>
  </si>
  <si>
    <t>20.47. No. de atenciones al público en temas de atención de víctimas</t>
  </si>
  <si>
    <t>20.48. No. de atenciones al público en temas de abuso de autoridad</t>
  </si>
  <si>
    <t>20.49. No. de temas de asistencia a las víctimas del conflicto armado</t>
  </si>
  <si>
    <t>20.50. No. de atenciones al público en temas de reparación integral alas víctimas del conflicto armado</t>
  </si>
  <si>
    <t>20.51. No. de atenciones al público en temas de atención a víctimas del conflicto armado</t>
  </si>
  <si>
    <t>20.52. No. de atenciones al público en temas de participación de las víctimas del conflicto armado.</t>
  </si>
  <si>
    <t>20.53. No. de atenciones al público en temas electorales</t>
  </si>
  <si>
    <t>TOTAL ATENCIONES AL PÚBLICO RECIBIDAS EN EL MES</t>
  </si>
  <si>
    <t>2. Asuntos abreviados</t>
  </si>
  <si>
    <t>21.01. No. de asuntos abreviados en temas de contratación</t>
  </si>
  <si>
    <t>21.02. No. de asuntos abreviados en temas de empleo público</t>
  </si>
  <si>
    <t>21.03. No. de asuntos abreviados en temas de derecho al consumidor</t>
  </si>
  <si>
    <t>21.04. No. de asuntos abreviados en temas de servicio público</t>
  </si>
  <si>
    <t>21.05. No. de asuntos abreviados en temas de decisiones judiciales y administrativas</t>
  </si>
  <si>
    <t>21.06. No. de asuntos abreviados en temas para la garantía y el restablecimiento de los derechos de los niños, las niñas y los adolescentes (alimentos, custodia, maltrato infantil, visitas, paternidad)</t>
  </si>
  <si>
    <t>21.07. No. de asuntos abreviados en temas de procesos de restablecimiento de derechos (alimentos, custodia, maltrato infantil, visitas, paternidad)</t>
  </si>
  <si>
    <t>21.08. No. de asuntos abreviados en temas de discapacidad (interdicción)</t>
  </si>
  <si>
    <t>21.09. No. de asuntos abreviados en temas de las diferentes formas de violencia sexual contra los niños, las niñas y los adolescentes</t>
  </si>
  <si>
    <t>21.10. No. de asuntos abreviados en temas de  violencia contra la mujer</t>
  </si>
  <si>
    <t>21.11. No. de asuntos abreviados en temas de declaratoria y disolución de la unión marital de hecho, y declaratoria, disolución y liquidación de la sociedad conyugal</t>
  </si>
  <si>
    <t>21.12. No. de asuntos abreviados en temas de  salud sexual y reproductiva e interrupción voluntaria del embarazo</t>
  </si>
  <si>
    <t>21.13. No. de asuntos abreviados en temas de  trata de personas</t>
  </si>
  <si>
    <t>21.14. No. de asuntos abreviados en temas de  adolescentes en conflicto con la Ley penal</t>
  </si>
  <si>
    <t>21.15. No. de asuntos abreviados en temas de políticas públicas de infancia, adolescencia, familia y juventud</t>
  </si>
  <si>
    <t>21.16. No. de asuntos abreviados en temas de programas de atención del ICBF y Unidades de Servicio</t>
  </si>
  <si>
    <t>21.17. No. de asuntos abreviados en temas de vigilancia de procesos judiciales</t>
  </si>
  <si>
    <t>21.18. No. de asuntos abreviados en temas de vigilancia de procesos de autoridad administrativa</t>
  </si>
  <si>
    <t>21.19. No. de asuntos abreviados en temas de  Bienes públicos</t>
  </si>
  <si>
    <t xml:space="preserve">21.20. No. de asuntos abreviados en temas de patrimonio cultural de la Nación </t>
  </si>
  <si>
    <t>21.21. No. de asuntos abreviados en temas de pensiones</t>
  </si>
  <si>
    <t>21.22. No. de asuntos abreviados en temas de salud (régimen contributivo)</t>
  </si>
  <si>
    <t>21.23. No. de asuntos abreviados en temas de riesgos profesionales</t>
  </si>
  <si>
    <t>21.24. No. de asuntos abreviados en temas de laboral individual</t>
  </si>
  <si>
    <t>21.25. No. de asuntos abreviados en temas de laboral colectivo</t>
  </si>
  <si>
    <t>21.26. No. de asuntos abreviados en temas de  agrarios</t>
  </si>
  <si>
    <t>21.27. No. de asuntos abreviados en temas de  aire</t>
  </si>
  <si>
    <t>21.28. No. de asuntos abreviados en temas de  agua</t>
  </si>
  <si>
    <t>21.29. No. de asuntos abreviados en temas de  suelo</t>
  </si>
  <si>
    <t>21.30. No. de asuntos abreviados en temas de  flora y fauna</t>
  </si>
  <si>
    <t>21.31. No. de asuntos abreviados en temas de protección y prevención en materia de DDHH (amenazas)</t>
  </si>
  <si>
    <t>21.32. No. de asuntos abreviados en temas de libertades y garantías fundamentales (informes de riesgos, desaparición forzada)</t>
  </si>
  <si>
    <t>21.33. No. de asuntos abreviados en temas de política criminal y carcelaria (traslados, salud, hacinamiento, maltrato).</t>
  </si>
  <si>
    <t>21.34. No. de temas con organismos de seguridad del Estado</t>
  </si>
  <si>
    <t xml:space="preserve">21.35. No. de asuntos abreviados en temas de étnicos y población LGBTI </t>
  </si>
  <si>
    <t>21.36. No. de asuntos abreviados en temas de instancias internacionales (Sistema interamericano de DDHH, sistema universal de protección de los DDHH.</t>
  </si>
  <si>
    <t>21.37. No. de asuntos abreviados en temas de sistema integral de derechos humanos y derecho internacional humanitario.</t>
  </si>
  <si>
    <t>21.38. No. de asuntos abreviados en temas de salud (régimen subsidiado).</t>
  </si>
  <si>
    <t>21.39. No. de asuntos abreviados en temas de educación.</t>
  </si>
  <si>
    <t>21.40. No. de asuntos abreviados en temas de agua potable.</t>
  </si>
  <si>
    <t>21.41. No. de asuntos abreviados en temas de saneamiento básico.</t>
  </si>
  <si>
    <t>21.42. No. de asuntos abreviados en temas de cultura y deporte.</t>
  </si>
  <si>
    <t>21.43. No. de asuntos abreviados en temas de resguardos indígenas.</t>
  </si>
  <si>
    <t>21.44. No. de asuntos abreviados en temas de restitución de tierras.</t>
  </si>
  <si>
    <t>21.45. No. de asuntos abreviados en temas de restitución de tierras con enfoque diferencial (niños, niñas, mujeres madres cabeza de familia).</t>
  </si>
  <si>
    <t>21.46. No. de asuntos abreviados en temas de restitución de tierras (indígenas, afrodescendientes, raizales, palenques  y población ROM (Gitanos).</t>
  </si>
  <si>
    <t>21.47. No. de asuntos abreviados en temas de atención de víctimas</t>
  </si>
  <si>
    <t>21.48. No. de asuntos abreviados en temas de abuso de autoridad</t>
  </si>
  <si>
    <t>21.49. No. de temas de asistencia a las víctimas del conflicto armado</t>
  </si>
  <si>
    <t>21.50. No. de asuntos abreviados de reparación integral alas víctimas del conflicto armado</t>
  </si>
  <si>
    <t>21.51. No. de asuntos abreviados en temas de atención a víctimas del conflicto armado</t>
  </si>
  <si>
    <t>21.52. No. de asuntos abreviados en temas de participación de las víctimas del conflicto armado.</t>
  </si>
  <si>
    <t>21.53. No. de asuntos abreviados en temas electorales</t>
  </si>
  <si>
    <t>TOTAL ASUNTOS ABREVIADOS RECIBIDOS EN EL MES</t>
  </si>
  <si>
    <t>3. Asuntos Ordinarios</t>
  </si>
  <si>
    <t>22.01. No. de asuntos ordinarios en temas de contratación</t>
  </si>
  <si>
    <t>22.02. No. de asuntos ordinarios en temas de empleo público</t>
  </si>
  <si>
    <t>22.03. No. de asuntos ordinarios en temas de derecho al consumidor</t>
  </si>
  <si>
    <t>22.04. No. de asuntos ordinarios en temas de servicio público</t>
  </si>
  <si>
    <t>22.05. No. de asuntos ordinarios en temas de decisiones judiciales y administrativas</t>
  </si>
  <si>
    <t>22.06. No. de asuntos ordinarios en temas para la garantía y el restablecimiento de los derechos de los niños, las niñas y los adolescentes (alimentos, custodia, maltrato infantil, visitas, paternidad)</t>
  </si>
  <si>
    <t>22.07. No. de asuntos ordinarios en temas de procesos de restablecimiento de derechos (alimentos, custodia, maltrato infantil, visitas, paternidad)</t>
  </si>
  <si>
    <t>22.08. No.  de asuntos ordinarios en temas de discapacidad (interdicción)</t>
  </si>
  <si>
    <t>22.09. No.  de asuntos ordinarios en temas de las diferentes formas de violencia sexual contra los niños, las niñas y los adolescentes</t>
  </si>
  <si>
    <t>22.10. No. de asuntos ordinarios en temas de  violencia contra la mujer</t>
  </si>
  <si>
    <t>22.11. No. de asuntos ordinarios en temas de declaratoria y disolución de la unión marital de hecho, y declaratoria, disolución y liquidación de la sociedad conyugal</t>
  </si>
  <si>
    <t>22.12. No. de asuntos ordinarios en temas de  salud sexual y reproductiva e interrupción voluntaria del embarazo</t>
  </si>
  <si>
    <t>22.13. No. de asuntos ordinarios en temas de  trata de personas</t>
  </si>
  <si>
    <t>22.14. No. de asuntos ordinarios en temas de  adolescentes en conflicto con la Ley penal</t>
  </si>
  <si>
    <t>22.15. No. de asuntos ordinarios en temas de políticas públicas de infancia, adolescencia, familia y juventud</t>
  </si>
  <si>
    <t>22.16. No. de asuntos ordinarios en temas de programas de atención del ICBF y Unidades de Servicio</t>
  </si>
  <si>
    <t>22.17. No. de asuntos ordinarios en temas de vigilancia de procesos judiciales</t>
  </si>
  <si>
    <t>22.18. No. de asuntos ordinarios en temas de vigilancia de procesos de autoridad administrativa</t>
  </si>
  <si>
    <t>22.19. No. de asuntos ordinarios en temas de  Bienes públicos</t>
  </si>
  <si>
    <t xml:space="preserve">22.20. No. de asuntos ordinarios en temas de patrimonio cultural de la Nación </t>
  </si>
  <si>
    <t>22.21. No. de asuntos ordinarios en temas de pensiones</t>
  </si>
  <si>
    <t>22.22. No. de asuntos ordinarios en temas de salud (régimen contributivo)</t>
  </si>
  <si>
    <t>22.23. No. de asuntos ordinarios en temas de riesgos profesionales</t>
  </si>
  <si>
    <t>22.24. No. de asuntos ordinarios en temas de laboral individual</t>
  </si>
  <si>
    <t>22.25. No. de asuntos ordinarios en temas de laboral colectivo</t>
  </si>
  <si>
    <t>22.26. No. de asuntos ordinarios en temas de  agrarios</t>
  </si>
  <si>
    <t>22.27. No. de asuntos ordinarios en temas de  aire</t>
  </si>
  <si>
    <t>22.28. No. de asuntos ordinarios en temas de  agua</t>
  </si>
  <si>
    <t>22.29. No. de asuntos ordinarios en temas de  suelo</t>
  </si>
  <si>
    <t>22.30. No. de asuntos ordinarios en temas de  flora y fauna</t>
  </si>
  <si>
    <t>22.31. No. de asuntos ordinarios en temas de protección y prevención en materia de DDHH (amenazas)</t>
  </si>
  <si>
    <t>22.32. No. de asuntos ordinarios en temas de libertades y garantías fundamentales (informes de riesgos, desaparición forzada)</t>
  </si>
  <si>
    <t>22.33. No. de asuntos ordinarios en temas de política criminal y carcelaria (traslados, salud, hacinamiento, maltrato)</t>
  </si>
  <si>
    <t>22.34. No. de temas con organismos de seguridad del Estado</t>
  </si>
  <si>
    <t xml:space="preserve">22.35. No. de asuntos ordinarios en temas de étnicos y población LGBTI </t>
  </si>
  <si>
    <t>22.36. No. de asuntos ordinarios en temas de instancias internacionales (Sistema interamericano de DDHH, sistema universal de protección de los DDHH.</t>
  </si>
  <si>
    <t>22.37. No. de asuntos ordinarios en temas de sistema integral de derechos humanos y derecho internacional humanitario</t>
  </si>
  <si>
    <t>22.38. No. de asuntos ordinarios en temas de salud (régimen subsidiado)</t>
  </si>
  <si>
    <t>22.39. No. de asuntos ordinarios en temas de educación</t>
  </si>
  <si>
    <t>22.40. No. de asuntos ordinarios en temas de agua potable</t>
  </si>
  <si>
    <t>22.41. No. de asuntos ordinarios en temas de saneamiento básico</t>
  </si>
  <si>
    <t>22.42. No. de asuntos ordinarios en temas de cultura y deporte</t>
  </si>
  <si>
    <t>22.43. No. de asuntos ordinarios en temas de resguardos indígenas</t>
  </si>
  <si>
    <t>22.44. No. de asuntos ordinarios en temas de restitución de tierras</t>
  </si>
  <si>
    <t>22.45. No. de asuntos ordinarios en temas de restitución de tierras con enfoque diferencial (niños, niñas, mujeres madres cabeza de familia).</t>
  </si>
  <si>
    <t>22.46. No. de asuntos ordinarios en temas de restitución de tierras (indígenas, afrodescendientes, raizales, palenques  y población ROM (Gitanos).</t>
  </si>
  <si>
    <t>22.47. No. de asuntos ordinarios en temas de atención de víctimas</t>
  </si>
  <si>
    <t>22.48. No. de asuntos ordinarios en temas de abuso de autoridad</t>
  </si>
  <si>
    <t>22.49. No. asuntos ordinarios en temas de asistencia a las víctimas del conflicto armado</t>
  </si>
  <si>
    <t>22.50. No. de asuntos ordinarios en temas de reparación integral alas víctimas del conflicto armado</t>
  </si>
  <si>
    <t>22.51. No. de asuntos ordinarios en temas de atención a víctimas del conflicto armado</t>
  </si>
  <si>
    <t>22.52. No. de asuntos ordinarios en temas de participación de las víctimas del conflicto armado.</t>
  </si>
  <si>
    <t>22.53. No. de asuntos ordinarios en temas electorales</t>
  </si>
  <si>
    <t>TOTAL ASUNTOS ORDINARIOS RECIBIDOS EN EL MES</t>
  </si>
  <si>
    <t xml:space="preserve">4. Casos Preventivos </t>
  </si>
  <si>
    <t>23.01. No.  de casos preventivos en temas de contratación</t>
  </si>
  <si>
    <t>23.02. No.  de casos preventivos en temas de empleo público</t>
  </si>
  <si>
    <t>23.03. No.  de casos preventivos en temas de derecho al consumidor</t>
  </si>
  <si>
    <t>23.04. No.  de casos preventivos en temas de servicio público</t>
  </si>
  <si>
    <t>23.05. No. de casos preventivos en temas de decisiones judiciales y administrativas</t>
  </si>
  <si>
    <t>23.06. No. de casos preventivos en temas para la garantía y el restablecimiento de los derechos de los niños, las niñas y los adolescentes (alimentos, custodia, maltrato infantil, visitas, paternidad)</t>
  </si>
  <si>
    <t>23.07. No.  de casos preventivos en temas de procesos de restablecimiento de derechos (alimentos, custodia, maltrato infantil, visitas, paternidad)</t>
  </si>
  <si>
    <t>23.08. No.  de casos preventivos en temas de discapacidad (interdicción)</t>
  </si>
  <si>
    <t>23.09. No.  de casos preventivos en temas de las diferentes formas de violencia sexual contra los niños, las niñas y los adolescentes</t>
  </si>
  <si>
    <t>23.10. No.  de casos preventivos en temas de  violencia contra la mujer</t>
  </si>
  <si>
    <t>23.11. No.  de casos preventivos en temas de declaratoria y disolución de la unión marital de hecho, y declaratoria, disolución y liquidación de la sociedad conyugal</t>
  </si>
  <si>
    <t>23.12. No.  de casos preventivos en temas de  salud sexual y reproductiva e interrupción voluntaria del embarazo</t>
  </si>
  <si>
    <t>23.13. No.  de casos preventivos en temas de  trata de personas</t>
  </si>
  <si>
    <t>23.14. No.  de casos preventivos en temas de  adolescentes en conflicto con la Ley penal</t>
  </si>
  <si>
    <t>23.15. No.  de casos preventivos en temas de políticas públicas de infancia, adolescencia, familia y juventud</t>
  </si>
  <si>
    <t>23.16. No.  de casos preventivos en temas de programas de atención del ICBF y Unidades de Servicio</t>
  </si>
  <si>
    <t>23.17. No.  de casos preventivos en temas de vigilancia de procesos judiciales</t>
  </si>
  <si>
    <t>23.18. No.  de casos preventivos en temas de vigilancia de procesos de autoridad administrativa</t>
  </si>
  <si>
    <t>23.19. No.  de casos preventivos en temas de  Bienes públicos</t>
  </si>
  <si>
    <t xml:space="preserve">23.20. No.  de casos preventivos en temas de patrimonio cultural de la Nación </t>
  </si>
  <si>
    <t>23.21. No.  de casos preventivos en temas de pensiones</t>
  </si>
  <si>
    <t>23.22. No.  de casos preventivos en temas de salud (régimen contributivo)</t>
  </si>
  <si>
    <t>23.23. No.  de casos preventivos en temas de riesgos profesionales</t>
  </si>
  <si>
    <t>23.24. No.  de casos preventivos en temas de laboral individual</t>
  </si>
  <si>
    <t>23.25. No.  de casos preventivos en temas de laboral colectivo</t>
  </si>
  <si>
    <t>23.26. No.  de casos preventivos en temas de  agrarios</t>
  </si>
  <si>
    <t>23.27. No.  de casos preventivos en temas de  aire</t>
  </si>
  <si>
    <t>23.28. No.  de casos preventivos en temas de  agua</t>
  </si>
  <si>
    <t>23.29. No.  de casos preventivos en temas de  suelo</t>
  </si>
  <si>
    <t>23.30. No.  de casos preventivos en temas de  flora y fauna</t>
  </si>
  <si>
    <t>23.31. No.  de casos preventivos en temas de protección y prevención en materia de DDHH (amenazas)</t>
  </si>
  <si>
    <t>23.32. No.  de casos preventivos en temas de libertades y garantías fundamentales (informes de riesgos, desaparición forzada)</t>
  </si>
  <si>
    <t>23.33. No.  de casos preventivos en temas de política criminal y carcelaria (traslados, salud, hacinamiento, maltrato)</t>
  </si>
  <si>
    <t>23.34. No. de temas con organismos de seguridad del Estado</t>
  </si>
  <si>
    <t xml:space="preserve">23.35. No.  de casos preventivos en temas de étnicos y población LGBTI </t>
  </si>
  <si>
    <t>23.36. No.  de casos preventivos en temas de instancias internacionales (Sistema interamericano de DDHH, sistema universal de protección de los DDHH.</t>
  </si>
  <si>
    <t>23.37. No.  de casos preventivos en temas de sistema integral de derechos humanos y derecho internacional humanitario</t>
  </si>
  <si>
    <t>23.38. No.  de casos preventivos en temas de salud (régimen subsidiado)</t>
  </si>
  <si>
    <t>23.39. No.  de casos preventivos en temas de educación</t>
  </si>
  <si>
    <t>23.40. No.  de casos preventivos en temas de agua potable</t>
  </si>
  <si>
    <t>23.41. No.  de casos preventivos en temas de saneamiento básico</t>
  </si>
  <si>
    <t>23.42. No.  de casos preventivos en temas de cultura y deporte</t>
  </si>
  <si>
    <t>23.43. No.  de casos preventivos en temas de resguardos indígenas</t>
  </si>
  <si>
    <t>23.44. No.  de casos preventivos en temas de restitución de tierras</t>
  </si>
  <si>
    <t>23.45. No.  de casos preventivos en temas de restitución de tierras con enfoque diferencial (niños, niñas, mujeres madres cabeza de familia).</t>
  </si>
  <si>
    <t>23.46. No.  de casos preventivos en temas de restitución de tierras (indígenas, afrodescendientes, raizales, palenques  y población ROM (Gitanos).</t>
  </si>
  <si>
    <t>23.47. No.  de casos preventivos en temas de atención de víctimas</t>
  </si>
  <si>
    <t>23.48. No.  de casos preventivos en temas de abuso de autoridad</t>
  </si>
  <si>
    <t>23.49. No. de temas de asistencia a las víctimas del conflicto armado</t>
  </si>
  <si>
    <t>23.50. No.  de casos preventivos en temas de reparación integral alas víctimas del conflicto armado</t>
  </si>
  <si>
    <t>23.51. No.  de casos preventivos en temas de atención a víctimas del conflicto armado</t>
  </si>
  <si>
    <t>23.52. No.  de casos preventivos en temas de participación de las víctimas del conflicto armado.</t>
  </si>
  <si>
    <t>23.53. No. de casos preventivos en temas electorales</t>
  </si>
  <si>
    <t>TOTAL CASOS PREVENTIVOS RECIBIDOS O ABIERTOS DE OFICIO EN EL MES</t>
  </si>
  <si>
    <t>2. ESCENARIO ORIENTACIÓN AL CIUDADANO</t>
  </si>
  <si>
    <t>09. Escenario Orientación</t>
  </si>
  <si>
    <t>09.00. Inventario de Atenciones al Público</t>
  </si>
  <si>
    <t>09.00.01. No. de atenciones al público al inicio del mes</t>
  </si>
  <si>
    <t>09.00.02. No. de atenciones al público recibidas en el mes</t>
  </si>
  <si>
    <t>09.00.03. No. DE ATENCIONES AL PÚBLICO TRAMITADAS EN EL MES (CON TRAMITE)</t>
  </si>
  <si>
    <t>09.00.06. No. de atenciones al público que pasan a asunto abreviado</t>
  </si>
  <si>
    <t>09.00.07. No. de atenciones al público que pasan a asunto ordinario</t>
  </si>
  <si>
    <t>09.00.08. No de atenciones remitidas por competencia</t>
  </si>
  <si>
    <t>09.00.09. No. de atenciones al público acumuladas</t>
  </si>
  <si>
    <r>
      <t xml:space="preserve">09.00.04. No. de atenciones al público </t>
    </r>
    <r>
      <rPr>
        <b/>
        <sz val="12"/>
        <rFont val="Calibri"/>
        <family val="2"/>
      </rPr>
      <t xml:space="preserve">resueltas (finalizadas) </t>
    </r>
    <r>
      <rPr>
        <sz val="12"/>
        <rFont val="Calibri"/>
        <family val="2"/>
      </rPr>
      <t>en el mes</t>
    </r>
  </si>
  <si>
    <t>09.00.10. INVENTARIO FINAL DE ATENCIONES AL PÚBLICO PENDIENTES (SIN TRAMITE O POR EVACUAR)</t>
  </si>
  <si>
    <t>3. ESCENARIO MITIGACIÓN Y/O RESTITUCIÓN</t>
  </si>
  <si>
    <t>10. Escenario Mitigación y/o Restitución</t>
  </si>
  <si>
    <t>ASUNTO ABREVIADO</t>
  </si>
  <si>
    <t>10.00. Inventario de Asuntos Abreviados</t>
  </si>
  <si>
    <t>10.00.01. No. de asuntos abreviados al inicio del mes</t>
  </si>
  <si>
    <t>10.00.02. No. de asuntos abreviados recibidos en el mes</t>
  </si>
  <si>
    <t>10.00.03. No. de asuntos abreviados que vienen de atención al público</t>
  </si>
  <si>
    <t xml:space="preserve">10.00.04. No. DE ASUNTOS ABREVIADOS CERRADOS (EVACUADOS) EN EL MES </t>
  </si>
  <si>
    <t xml:space="preserve">10.00.05. No. de asuntos abreviados archivados </t>
  </si>
  <si>
    <t>10.00.06. No. de asuntos abreviados que pasan a asunto ordinario</t>
  </si>
  <si>
    <t>10.00.07. No. de asuntos abreviados remitidos por competencia</t>
  </si>
  <si>
    <t>10.00.08. No. de asuntos abreviados acumulados</t>
  </si>
  <si>
    <t>10.00.09. INVENTARIO FINAL DE ASUNTOS ABREVIADOS PENDIENTES (SIN TRAMITE O POR EVACUAR)</t>
  </si>
  <si>
    <t>ASUNTO ORDINARIO</t>
  </si>
  <si>
    <t>11.00. Inventario de Asuntos Ordinarios</t>
  </si>
  <si>
    <t>11.00.01. No. de asuntos ordinarios al inicio del mes</t>
  </si>
  <si>
    <t>11.00.02. No. de asuntos ordinarios recibidos en el mes</t>
  </si>
  <si>
    <t>11.00.03. No. de asuntos ordinarios que vienen de atenciones al público</t>
  </si>
  <si>
    <t>11.00.04. No. de asuntos ordinarios que vienen de asunto abreviado</t>
  </si>
  <si>
    <t xml:space="preserve">11.00.05. No. DE ASUNTOS ORDINARIOS CERRADOS (EVACUADOS) EN EL MES </t>
  </si>
  <si>
    <t xml:space="preserve">11.00.06. No. de asuntos ordinarios archivados </t>
  </si>
  <si>
    <t>11.00.07. No. de asuntos ordinarios remitidos por competencia</t>
  </si>
  <si>
    <t>11.00.08. No. de asuntos ordinarios acumulados</t>
  </si>
  <si>
    <t>11.00.09. INVENTARIO FINAL DE ASUNTOS ORDINARIOS PENDIENTES (SIN TRAMITE O POR EVACUAR)</t>
  </si>
  <si>
    <t>4. ESCENARIO ANTICIPACIÓN</t>
  </si>
  <si>
    <t>12. Escenario Anticipación</t>
  </si>
  <si>
    <t>CASO PREVENTIVO</t>
  </si>
  <si>
    <t>12.00. Inventario de Casos Preventivos</t>
  </si>
  <si>
    <t>12.00.01.No. de casos preventivos al inicio del mes</t>
  </si>
  <si>
    <t>12.00.02.No. de casos preventivos recibidos en el período</t>
  </si>
  <si>
    <t xml:space="preserve">12.00.03. No. DE CASOS PREVENTIVOS CERRADOS (EVACUADOS) EN EL MES </t>
  </si>
  <si>
    <t xml:space="preserve">12.00.04. No. de casos preventivos archivados </t>
  </si>
  <si>
    <t>12.00.05. No. de casos preventivos remitidos por competencia</t>
  </si>
  <si>
    <t>12.00.06. No. de casos preventivos acumulados</t>
  </si>
  <si>
    <t>12.00.07. INVENTARIO FINAL DE CASOS PREVENTIVOS PENDIENTES (SIN TRAMITE O POR EVACUAR)</t>
  </si>
  <si>
    <t>6. ACTIVIDADES PREVENTIVAS</t>
  </si>
  <si>
    <t>14. ACTIVIDADES PREVENTIVAS</t>
  </si>
  <si>
    <t xml:space="preserve">14.01. Realización de comités / mesas de trabajo/ reuniones / audiencias/ conversatorios </t>
  </si>
  <si>
    <t>14.01.01. No. de reuniones realizadas por la dependencia</t>
  </si>
  <si>
    <t>14.01.02. No. de reuniones en las que participó la dependencia</t>
  </si>
  <si>
    <t>14.02. Capacitaciones</t>
  </si>
  <si>
    <t>14.02.01. No. de capacitaciones realizadas</t>
  </si>
  <si>
    <t>14.02.02. No. de funcionarios públicos capacitados</t>
  </si>
  <si>
    <t>14.02.03. No. de particulares capacitados</t>
  </si>
  <si>
    <t>14.03. Visitas (Verificación in Situó)</t>
  </si>
  <si>
    <t>14.03.01. No. de visitas realizadas</t>
  </si>
  <si>
    <t>14.04. Requerimientos efectuados</t>
  </si>
  <si>
    <t>14.04.01. No. de requerimientos escritos efectuados</t>
  </si>
  <si>
    <t>14.04.02. No. de respuestas a peticionarios y entidades</t>
  </si>
  <si>
    <t>14.05. Compulsas de copias</t>
  </si>
  <si>
    <t>14.05.01. No. de copias a otro proceso misional o externo</t>
  </si>
  <si>
    <t>14.06. Informes / Documentos</t>
  </si>
  <si>
    <t>14.06.01. No. de informes parciales o cierre y archivo</t>
  </si>
  <si>
    <t>14.06.02. No. de documentos de análisis que en desarrollo de la función preventiva realice la dependencia</t>
  </si>
  <si>
    <t>14.07. Resoluciones, directivas y circulares formalizadas</t>
  </si>
  <si>
    <t>14.07.01. No de resoluciones, directivas y circulares formalizadas</t>
  </si>
  <si>
    <t>14.08. Agenda Legislativa</t>
  </si>
  <si>
    <t>14.08.01. No. de documentos de proposiciones y observaciones sobre proyectos legislativos, del congreso, Asambleas</t>
  </si>
  <si>
    <t>14.08.02. No. de documentos de iniciativas legislativas presentadas por parte de la PGN</t>
  </si>
  <si>
    <t>14.09. Acciones constitucionales interpuestas.</t>
  </si>
  <si>
    <t>14.09.01. No. de acciones de cumplimiento interpuestas</t>
  </si>
  <si>
    <t xml:space="preserve">14.09.02. No. de acciones de tutela interpuestas </t>
  </si>
  <si>
    <t xml:space="preserve">14.09.03. No. de acciones de revisión interpuestas </t>
  </si>
  <si>
    <t>14.09.04. No. de acciones populares interpuestas</t>
  </si>
  <si>
    <t>14.09.05. No. de acciones de grupo interpuestas</t>
  </si>
  <si>
    <t>14.09.06. No. de habeas corpus interpuestos</t>
  </si>
  <si>
    <t>14.10. Declaraciones a Victimas</t>
  </si>
  <si>
    <t>14.10.01. No. de declaraciones recibidas en línea</t>
  </si>
  <si>
    <t>14.10.02. No. de declaraciones recibidas personalmente</t>
  </si>
  <si>
    <t>14.10.03. No. de declaraciones de registros de predios y territorios abandonados</t>
  </si>
  <si>
    <t>Actividades de Apoyo</t>
  </si>
  <si>
    <t xml:space="preserve">III. ACTIVIDADES  DE APOYO A LA GESTIÓN </t>
  </si>
  <si>
    <t>15. Actividades de apoyo a la gestión</t>
  </si>
  <si>
    <t>15.01. Reuniones de Análisis Estratégico (RAE)</t>
  </si>
  <si>
    <t>15.01.01. No. de reuniones de análisis estratégico realizadas.</t>
  </si>
  <si>
    <t>15.02. Conversatorios Éticos</t>
  </si>
  <si>
    <t>15.02.01. No. de conversatorios éticos realizados.</t>
  </si>
  <si>
    <t xml:space="preserve">15.03. Actualización Mapa de Riesgos  </t>
  </si>
  <si>
    <t>15.03.01. No. de actualizaciones al mapa de riesgos</t>
  </si>
  <si>
    <t>15.04. Revisión a procesos y procedimientos</t>
  </si>
  <si>
    <t>15.04.01. No. de revisiones a procesos y procedimientos</t>
  </si>
  <si>
    <t>15.05. Comisiones Evacuadas (solo proceso disciplinario)</t>
  </si>
  <si>
    <t>15.05.01. No de comisiones recibidas</t>
  </si>
  <si>
    <t>15.05.02. No. de comisiones evacuadas</t>
  </si>
  <si>
    <t>15.06. Defensa Judicial PGN (solo dependencias territoriales)</t>
  </si>
  <si>
    <t xml:space="preserve">15.06.01. No. de procesos adelantados por la PGN  </t>
  </si>
  <si>
    <t>15.06.02. No. de procesos en contra de la PGN</t>
  </si>
  <si>
    <t>15.07. Apoyos DNIE</t>
  </si>
  <si>
    <t>15.07.01. No. de apoyos solicitados a la DNIE</t>
  </si>
  <si>
    <t xml:space="preserve">15.08. Vigilancia superior (intervención y para operados preventivos territoriales que son promiscuos) </t>
  </si>
  <si>
    <t>15.08.01. No. de Vigilancias superiores realizadas</t>
  </si>
  <si>
    <t xml:space="preserve">15.09. Registro SIRI (solo para cuando se ejerce la función disciplinaria) </t>
  </si>
  <si>
    <t>15.09.01. No. de sanciones ejecutoriadas registradas en el SIRI</t>
  </si>
  <si>
    <t xml:space="preserve">15.10. Funcionarios </t>
  </si>
  <si>
    <t>15. 10.01. No. de operadores disciplinarios en el mes</t>
  </si>
  <si>
    <t>15.10.02. No. de operadores preventivos en el mes</t>
  </si>
  <si>
    <t>15.10.03. No. de operadores de intervención en el mes</t>
  </si>
  <si>
    <t xml:space="preserve">15.10.04. No. total de funcionarios de la dependencia </t>
  </si>
  <si>
    <t>3. REGISTRO DE AUSENTISMO</t>
  </si>
  <si>
    <t>16. Permisos</t>
  </si>
  <si>
    <t>PERMISOS</t>
  </si>
  <si>
    <t>16.01. No. de permisos por cita médica</t>
  </si>
  <si>
    <t>16.02. No. de horas de permiso por cita médica</t>
  </si>
  <si>
    <t>16.03. No. de permisos por asuntos personales / familiares</t>
  </si>
  <si>
    <t>16.04. No. de horas de permisos por asuntos personales / familiares</t>
  </si>
  <si>
    <t>16.05. No. de permisos por docencia</t>
  </si>
  <si>
    <t>16.06. No. de horas de permiso por docencia</t>
  </si>
  <si>
    <t>16.07. No. de permisos por estudio</t>
  </si>
  <si>
    <t>16.08. No. de horas de permiso por estudio</t>
  </si>
  <si>
    <t>16.09. No. de permisos por lactancia</t>
  </si>
  <si>
    <t>16.10. No. de horas de permiso por lactancia</t>
  </si>
  <si>
    <t>16.11. No. de permisos por calamidad</t>
  </si>
  <si>
    <t>16.12. No. de horas de permiso por calamidad</t>
  </si>
  <si>
    <t>16.13. No. de permisos sindicales</t>
  </si>
  <si>
    <t>16.14. No. de horas de permiso sindical</t>
  </si>
  <si>
    <t>16.15. No. de permisos para prácticas deportivas</t>
  </si>
  <si>
    <t>16.16. No. de horas de permiso de prácticas deportivas</t>
  </si>
  <si>
    <t>17. Incapacidades</t>
  </si>
  <si>
    <t>INCAPACIDADES</t>
  </si>
  <si>
    <t>17.01. No. de personas incapacitadas por enfermedad común</t>
  </si>
  <si>
    <t>17.02. No. de días de duración de la incapacidad por enfermedad común</t>
  </si>
  <si>
    <t>17.03. No. de personas incapacitadas por enfermedad Profesional</t>
  </si>
  <si>
    <t>17.04. No. de días de duración de la incapacidad por enfermedad profesional</t>
  </si>
  <si>
    <t>17.05. No. de personas incapacitadas por accidente de trabajo</t>
  </si>
  <si>
    <t>17.06. No. de días de duración de la incapacidad por accidente de trabajo</t>
  </si>
  <si>
    <t>17.07. No. de personas incapacitadas por licencia de maternidad</t>
  </si>
  <si>
    <t>17.08. No. de días de duración de la incapacidad por licencia de maternidad</t>
  </si>
  <si>
    <t>17.09. No. de personas incapacitadas por licencia de paternidad</t>
  </si>
  <si>
    <t>17.10. No. de días de duración de la incapacidad por licencia de paternidad</t>
  </si>
  <si>
    <t>FORMATO PARA LA FORMULACIÓN DEL PLAN OPERATIVO ANUAL (2017) COMPONENTE DÍA A DÍA - DEPENDENCIAS TERRITORIALES</t>
  </si>
  <si>
    <t>Juliandavid</t>
  </si>
  <si>
    <t>Proceso Disciplinario</t>
  </si>
  <si>
    <t>01.02.04. No. de Remisiones de quejas dependencias internas</t>
  </si>
  <si>
    <t>01.07.02. QUEJAS AL FINAL DEL MES</t>
  </si>
  <si>
    <t>03.06. Evaluación (Calificación) de la Indagación</t>
  </si>
  <si>
    <t>03.06.01. No. de indagaciones que dan inicio a (auto) de investigación disciplinaria</t>
  </si>
  <si>
    <t>03.07. Variación de Procedimiento</t>
  </si>
  <si>
    <t>03.07.01. No. de indagaciones que dan inicio a procedimiento especial (Citación a Audiencia)</t>
  </si>
  <si>
    <t>03.08. Tramites para segunda instancia en indagación</t>
  </si>
  <si>
    <t>03.08.01. No. de apelaciones de autos de archivo en indagación</t>
  </si>
  <si>
    <t>03.08.02. No. de autos de impedimento en indagación</t>
  </si>
  <si>
    <t>03.08.03. No. de autos de recusaciones en indagación</t>
  </si>
  <si>
    <t>03.08.04. No. de conflictos de competencia propuestos en indagación</t>
  </si>
  <si>
    <t>03.08.05. No. de conflictos de competencia resueltos en indagación</t>
  </si>
  <si>
    <t>03.09. Autos de Prueba</t>
  </si>
  <si>
    <t>03.09.01. No. de autos de prueba en indagación</t>
  </si>
  <si>
    <t>04.01.04. No. de investigaciones disciplinarias ingresadas (recibidas) en el mes</t>
  </si>
  <si>
    <t>04.08.01. No. de investigaciones que dan inicio a procedimiento verbal (citación a audien)</t>
  </si>
  <si>
    <t>04.12.02. No. de apelaciones de autos de archivo en primera instancia</t>
  </si>
  <si>
    <t>04.16.02. No. de conflictos de competencia resueltos  en primera instancia</t>
  </si>
  <si>
    <t xml:space="preserve">05.02. Expedientes Recibidos para resolver  segunda instancia (diferente a fallos) </t>
  </si>
  <si>
    <t>05.02.00. No. de segundas instancias diferentes a fallos al inicio del mes</t>
  </si>
  <si>
    <t>05.02.01. No. de Expedientes recibidos en apelación para resolver segundas instancias diferentes a fallos</t>
  </si>
  <si>
    <t>05.02.02. No. de apelaciones de autos de pruebas</t>
  </si>
  <si>
    <t>05.02.03. No. de apelaciones de autos de archivo</t>
  </si>
  <si>
    <t>05.02.04. No. de recursos de queja</t>
  </si>
  <si>
    <t>05.02.05. No. de autos de impedimento en segunda instancia</t>
  </si>
  <si>
    <t>05.02.06. No. de autos de recusaciones  en segunda instancia en segunda instancia</t>
  </si>
  <si>
    <t>05.02.07. No. de autos de nulidad decretados por la dependencia en segunda instancia</t>
  </si>
  <si>
    <t>05.02.08. No. de autos de nulidad negados por la dependencia en segunda instancia</t>
  </si>
  <si>
    <t>05.02.09. No. de autos de nulidad decretados a la dependencia en segunda instancia</t>
  </si>
  <si>
    <r>
      <t>05.02.10. No. de consultas de suspensión</t>
    </r>
    <r>
      <rPr>
        <sz val="12"/>
        <color indexed="10"/>
        <rFont val="Calibri"/>
        <family val="2"/>
      </rPr>
      <t xml:space="preserve"> </t>
    </r>
    <r>
      <rPr>
        <sz val="12"/>
        <rFont val="Calibri"/>
        <family val="2"/>
      </rPr>
      <t>provisional confirmadas</t>
    </r>
  </si>
  <si>
    <t>05.02.11. No. de consultas de suspensión provisional revocadas</t>
  </si>
  <si>
    <t>05.02.12. No. de conflictos de competencia propuestos en segunda instancia</t>
  </si>
  <si>
    <t>05.02.13. No. de conflictos de competencia resueltos en segunda instancia</t>
  </si>
  <si>
    <t>05.03. Evacuación de segunda instancia</t>
  </si>
  <si>
    <t>05.03.01. No. de decisiones segunda instancia confirmatorias</t>
  </si>
  <si>
    <t>05.03.02. No.  de decisiones segunda instancia modificatorias</t>
  </si>
  <si>
    <t>05.03.03. No. de decisiones segunda instancia revocatorias</t>
  </si>
  <si>
    <t>05.03.04. No. de remisiones en segunda instancia</t>
  </si>
  <si>
    <t>05.03.05. No. de prescripción  en segunda instancia</t>
  </si>
  <si>
    <t>05.04.01. SEGUNDAS INSTANCIAS EVACUADAS EN EL MES</t>
  </si>
  <si>
    <t>05.04.02. SEGUNDAS INSTANCIAS AL FINAL DEL MES</t>
  </si>
  <si>
    <t>06.03.03. No. De archivos de procesos verbales en primera instancia</t>
  </si>
  <si>
    <t xml:space="preserve">06.06. Expedientes Recibidos para resolver  segunda instancia (diferente a fallos) </t>
  </si>
  <si>
    <t>06.06.01. No. de segundas instancias diferentes a fallo al inicio del mes</t>
  </si>
  <si>
    <t xml:space="preserve">06.06.01. No. de Expedientes recibidos en apelación para resolver segundas instancias diferentes a fallo </t>
  </si>
  <si>
    <t>06.06.02. No. de autos de impedimento en segunda instancia</t>
  </si>
  <si>
    <t xml:space="preserve">06.06.03. No. de autos de recusaciones  en segunda instancia </t>
  </si>
  <si>
    <t>06.07. Evacuación de segunda instancia en proceso verbal</t>
  </si>
  <si>
    <t>06.07.01. No. de decisiones segunda instancia confirmatorias</t>
  </si>
  <si>
    <t>06.07.02. No. de decisiones segunda instancia modificatorias</t>
  </si>
  <si>
    <t>06.07.03. No. de decisiones segunda instancia revocatorias</t>
  </si>
  <si>
    <t>06.07.04. No. de remisiones de verbales en segunda instancia</t>
  </si>
  <si>
    <t>06.07.05. No. de prescripciones de verbales  en segunda instancia</t>
  </si>
  <si>
    <t xml:space="preserve">  </t>
  </si>
  <si>
    <t>FORMATO PARA LA FORMULACION DEL PLAN OPERATIVO ANUAL - COMPONENTE DIA A DIA DE LA PROCURADURIA REGIONAL CAUCA</t>
  </si>
  <si>
    <t>FORMATO PARA LA FORMULACION DEL PLAN OPERATIVO ANUAL - COMPONENTE DIA A DIA PROCURADURIAS PROVINCIALES Y DISTRITALES</t>
  </si>
  <si>
    <t>FORMATO PARA LA FORMULACIÓN DEL PLAN OPERATIVO ANUAL (2017) COMPONENTE DÍA A DÍA - PROVINCIALES Y DISTRITALES</t>
  </si>
  <si>
    <t>PROCURADURIA REGIONAL DEL MAGDALENA</t>
  </si>
  <si>
    <t>PLAN OPERATIVO ANUAL (2017) COMPONENTE DÍA A DÍA - REGIONAL META</t>
  </si>
  <si>
    <t>FORMATO PARA LA FORMULACIÓN DEL PLAN OPERATIVO ANUAL (2017) COMPONENTE DÍA A DÍA - REGIONAL NORTE DE SANTANDER</t>
  </si>
  <si>
    <t>FORMATO PARA FORMULACIÓN Y DILIGENCIAMIENTO DE PROYECTOS ESTRATÉGICOS 2017</t>
  </si>
  <si>
    <t>REG-PE-00-010</t>
  </si>
  <si>
    <t>Página 1 de 1</t>
  </si>
  <si>
    <t xml:space="preserve">DATOS BÁSICOS </t>
  </si>
  <si>
    <t>(1) DEPENDENCIA:</t>
  </si>
  <si>
    <t>(2) LÍDER DEL PROYECTO :</t>
  </si>
  <si>
    <t>NOMBRE</t>
  </si>
  <si>
    <t>CARGO</t>
  </si>
  <si>
    <t>Regional Risaralda</t>
  </si>
  <si>
    <t>ALBA LUCY GARCÍA MARTINEZ</t>
  </si>
  <si>
    <t>Procurador Regional</t>
  </si>
  <si>
    <t>(3)NOMBRE DEL PROYECTO:</t>
  </si>
  <si>
    <t>Desarrollo de un programa de sensibilización y capacitación a la comunidad educativa de los principales colegios públicos circundantes al Área Metropolitana Centro Occidente (Dosquebradas, Santa Rosa de Cabal), incluido el municipio de La Virginia, en el conocimiento de la misión de la PGN.</t>
  </si>
  <si>
    <r>
      <t>(4) PERSPECTIVA</t>
    </r>
    <r>
      <rPr>
        <sz val="12"/>
        <rFont val="Calibri"/>
        <family val="2"/>
      </rPr>
      <t>:</t>
    </r>
  </si>
  <si>
    <r>
      <t>(5) OBJETIVO ESTRATÉGICO</t>
    </r>
    <r>
      <rPr>
        <sz val="12"/>
        <rFont val="Calibri"/>
        <family val="2"/>
      </rPr>
      <t>:</t>
    </r>
  </si>
  <si>
    <r>
      <t>(6) CRITERIO DE LOGRO</t>
    </r>
    <r>
      <rPr>
        <sz val="12"/>
        <rFont val="Calibri"/>
        <family val="2"/>
      </rPr>
      <t>:</t>
    </r>
  </si>
  <si>
    <t>Sociedad - Estado</t>
  </si>
  <si>
    <t>Defender_y_promover_los_derechos_humanos</t>
  </si>
  <si>
    <t xml:space="preserve">Fortalecer la participación de la ciudadanía en la defensa y protección de los derechos humanos </t>
  </si>
  <si>
    <t>(7) TEMÁTICA:</t>
  </si>
  <si>
    <t>Misión de la PGN - Derechos y deberes de los ciudadanos.</t>
  </si>
  <si>
    <t>(8) DEPENDENCIAS  O ENTIDADES INVOLUCRADAS</t>
  </si>
  <si>
    <t>Procuraduría Regional Risaralda</t>
  </si>
  <si>
    <t xml:space="preserve">DESCRIPCIÓN </t>
  </si>
  <si>
    <t>(9) DEFINICIÓN DEL PROBLEMA O NECESIDAD</t>
  </si>
  <si>
    <t>Las comunidades educativas de los colegios públicos del Departamento de Risaralda presentan alto desconocimiento de la misión de la PGN y del apoyo que la entidad puede prestar a través del ejercicio de sus funciones, en la defensa de los derechos y el control social.</t>
  </si>
  <si>
    <t xml:space="preserve">(10) SITUACIÓN ACTUAL </t>
  </si>
  <si>
    <t>La causa principal está fundamentada en la poca o nula informacion que los niños, jóvenes y aún, los docentes y directivos de las instituciones educativas, poseen sobre el quehacer misional de la PGN, así como sobre la forma en que la entidad puede ayudar en la defensa de los derechos.  Esta situación ha incidido profundamente en el comportamiento apático y desinteresado de los jóvenes por la defensa de sus derechos, así como en el abuso, maltrato y atropello permanente hacia los menores.  Si no se asume una actitud comprometida para evitarlo, podemos llegar a ver una sociedad cada día más excluyente e insensible.</t>
  </si>
  <si>
    <t>(11) ALCANCE DEL PROYECTO</t>
  </si>
  <si>
    <t>El proyecto busca, principalmente, mejorar el conocimiento sobre la misión y quehacer de la PGN, mediante un programa de conferencias dirigido a las comunidades educativas de los principales colegios públicos del Área Metropolitana Centro Occidente, que incluye los municipios de Dosquebradas y Santa Rosa de Cabal, además del municipio de La Virginia, según diagnóstico que se realizará buscando, así mismo, el compromiso de que los beneficiarios del proyecto se constituyan en multiplicadores del conocimiento adquirido, en la comunidad en general.  Se espera llegar a una población educativa no inferior a 150 estudiantes y a unas cuatro instituciones educativas en el rango de megacolegios.  Si bien es cierto que similar proyecto se había ejecutado en el año 2010 en las instiuciones educativas más grandes del municipio de Pereira, la cobertura y la población objetivo para el presente son diferentes, por lo cual se ha decidido replicar la experiencia y buenos resultados obtenidos en el anterior.</t>
  </si>
  <si>
    <t>(12) TIPO DE POBLACIÓN BENEFICIADA</t>
  </si>
  <si>
    <t>Población educativa compuesta por menores y jóvenes, estudiantes de las instituciones educativas más numerosas (megacolegios), ubicadas en los municipios de Dosquebradas, Santa Rosa de Cabal y La Virginia.</t>
  </si>
  <si>
    <t>(13) OBJETIVO GENERAL</t>
  </si>
  <si>
    <t>(14) INDICADOR DE RESULTADO</t>
  </si>
  <si>
    <t>Disminuir el alto índice de desconocimiento sobre la misión de la PGN, en las comunidades educativas de los colegios públicos más numerosos (megacolegios) de los municipios de Dosquebradas, Santa Rosa de Cabal y La Virginia</t>
  </si>
  <si>
    <r>
      <rPr>
        <b/>
        <sz val="10"/>
        <rFont val="Arial"/>
        <family val="2"/>
      </rPr>
      <t>Eficacia</t>
    </r>
    <r>
      <rPr>
        <sz val="10"/>
        <rFont val="Arial"/>
        <family val="2"/>
      </rPr>
      <t xml:space="preserve">: (# de visitas realizadas/# de visitas programadas)*100. </t>
    </r>
    <r>
      <rPr>
        <b/>
        <sz val="10"/>
        <rFont val="Arial"/>
        <family val="2"/>
      </rPr>
      <t>Cobertura en capacitación</t>
    </r>
    <r>
      <rPr>
        <sz val="10"/>
        <rFont val="Arial"/>
        <family val="2"/>
      </rPr>
      <t xml:space="preserve">: (# de estudiantes capacitados/# total de estudiantes de la institucion educativa visitada)*100.                     </t>
    </r>
    <r>
      <rPr>
        <b/>
        <sz val="10"/>
        <rFont val="Arial"/>
        <family val="2"/>
      </rPr>
      <t>Cobertura Institucional</t>
    </r>
    <r>
      <rPr>
        <sz val="10"/>
        <rFont val="Arial"/>
        <family val="2"/>
      </rPr>
      <t>: (# de grandes instituciones educativas visitadas/# total de grandes instituciones educativas en los municipios objetivo)*100.</t>
    </r>
  </si>
  <si>
    <t>(15) OBJETIVOS ESPECÍFICOS</t>
  </si>
  <si>
    <t>(16) INDICADOR DE PRODUCTO</t>
  </si>
  <si>
    <t>1. Elaborar un diagnóstico sobre el conocimiento de la misión de la PGN, en las comunidades educativas obtetivo.  2. Instruir a las comunidades educativas sobre la importancia de la defensa de sus derechos y la forma en que, con ellos, se ejerce control social de la gestión pública.  3. Difundir el conocimiento sobre la misión de la PGN y la forma en que la entidad ayuda a la sociedad en la defensa de los derechos y el control social ciudadano.  4. Generar un efecto multiplicador en cada una de las instituciones educativas visitadas, sobre los conocimientos adquiridos, hacia su difusión general.</t>
  </si>
  <si>
    <t>1. Listado de grandes colegios públicos en los municipios objetivo del proyecto.  2. Informe sondeo conocimiento de la misión de la PGN, en las IE objetivo.  3. Cronograma de visitas a las IE objetivo.  4. Capacitaciones en las IE objetivo, sobre la misión de la PGN y los derechos ciudadanos.  5. Nombramiento de procuradores juveniles.</t>
  </si>
  <si>
    <t xml:space="preserve">(17) FINANCIACIÓN </t>
  </si>
  <si>
    <t xml:space="preserve">FUENTE </t>
  </si>
  <si>
    <t>MONTO</t>
  </si>
  <si>
    <t>ORGANISMO O ENTIDAD</t>
  </si>
  <si>
    <t>NA</t>
  </si>
  <si>
    <t>PLAN DE EJECUCIÓN</t>
  </si>
  <si>
    <t>(18) PRODUCTO/ HITO (SUBPRODUCTO)</t>
  </si>
  <si>
    <t>(19) PONDERACIÓN</t>
  </si>
  <si>
    <t>(20) FECHA INICIO</t>
  </si>
  <si>
    <t>FECHA FINALIZACIÓN</t>
  </si>
  <si>
    <t xml:space="preserve">(21)  AVANCE PROGRAMADO </t>
  </si>
  <si>
    <t>(22) RESPONSABLES</t>
  </si>
  <si>
    <t>DD</t>
  </si>
  <si>
    <t>MM</t>
  </si>
  <si>
    <t>AAAA</t>
  </si>
  <si>
    <t>LISTADO DE GRANDES IE EN LOS MPIOS. OBJETIVO.</t>
  </si>
  <si>
    <t>Jorge Gil</t>
  </si>
  <si>
    <t>SONDEO CONOCIMIENTO MISIÓN PGN</t>
  </si>
  <si>
    <t>Sebastián Arroyave - Andrés Aguirre</t>
  </si>
  <si>
    <t>PROGRAMACIÓN VISITAS GRANDES IE</t>
  </si>
  <si>
    <t>Alba García - Jhon Oyola</t>
  </si>
  <si>
    <t>CAPACITACIONES EN LAS IE OBJETIVO</t>
  </si>
  <si>
    <t>Jhon Oyola - Adriana Murillo - Sebastián Arroyave - Claudia Tomé</t>
  </si>
  <si>
    <t>ACTIVIDAD DE EFECTO MULTIPLICADOR</t>
  </si>
  <si>
    <t>Nombramiento Procuradores Juveniles</t>
  </si>
  <si>
    <t>CONCLUSIONES Y OBSERVACIONES</t>
  </si>
  <si>
    <t>Jhon Oyola - Adriana Murillo - Sebastián Arroyave - Claudia Tomé - Alba García - Andrés Aguirre</t>
  </si>
  <si>
    <t>Lugar de Archivo: Oficina de Planeacion</t>
  </si>
  <si>
    <t>Tiempo de Retención: Según tabla de retención.</t>
  </si>
  <si>
    <t>Disposición Final: Según tabla de retención.</t>
  </si>
  <si>
    <t>1.1. Que se haga control y seguimiento a la ejecución de los recursos públicos (ejemplo contratación, transferencias, finanzas públicas, presupuesto público y regalías entre otros), para verificar el uso eficiente de los mismos, mediante la formulación y ejecución de proyectos específicos.</t>
  </si>
  <si>
    <t>09.00.04. No. de atenciones al público resueltas (finalizadas) en el mes</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</si>
</sst>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2"/>
      <name val="Arial"/>
      <family val="2"/>
    </font>
    <font>
      <b/>
      <sz val="10"/>
      <name val="Arial"/>
      <family val="2"/>
    </font>
    <font>
      <sz val="12"/>
      <name val="Arial"/>
      <family val="2"/>
    </font>
    <font>
      <b/>
      <sz val="16"/>
      <color theme="1"/>
      <name val="Calibri"/>
      <family val="2"/>
      <scheme val="minor"/>
    </font>
    <font>
      <sz val="10"/>
      <name val="Arial"/>
      <family val="2"/>
    </font>
    <font>
      <b/>
      <sz val="12"/>
      <color indexed="8"/>
      <name val="Calibri"/>
      <family val="2"/>
      <scheme val="minor"/>
    </font>
    <font>
      <b/>
      <sz val="14"/>
      <color indexed="8"/>
      <name val="Calibri"/>
      <family val="2"/>
      <scheme val="minor"/>
    </font>
    <font>
      <b/>
      <sz val="14"/>
      <name val="Calibri"/>
      <family val="2"/>
      <scheme val="minor"/>
    </font>
    <font>
      <sz val="12"/>
      <color indexed="8"/>
      <name val="Calibri"/>
      <family val="2"/>
      <scheme val="minor"/>
    </font>
    <font>
      <b/>
      <sz val="14"/>
      <name val="Calibri"/>
      <family val="2"/>
    </font>
    <font>
      <sz val="12"/>
      <name val="Calibri"/>
      <family val="2"/>
    </font>
    <font>
      <b/>
      <sz val="12"/>
      <name val="Calibri"/>
      <family val="2"/>
    </font>
    <font>
      <sz val="12"/>
      <name val="Calibri"/>
      <family val="2"/>
      <scheme val="minor"/>
    </font>
    <font>
      <b/>
      <sz val="10"/>
      <color theme="1"/>
      <name val="Calibri"/>
      <family val="2"/>
      <scheme val="minor"/>
    </font>
    <font>
      <b/>
      <sz val="14"/>
      <color theme="1"/>
      <name val="Calibri"/>
      <family val="2"/>
      <scheme val="minor"/>
    </font>
    <font>
      <sz val="11"/>
      <name val="Calibri"/>
      <family val="2"/>
      <scheme val="minor"/>
    </font>
    <font>
      <b/>
      <sz val="26"/>
      <name val="Tahoma"/>
      <family val="2"/>
    </font>
    <font>
      <b/>
      <sz val="11"/>
      <name val="Calibri"/>
      <family val="2"/>
      <scheme val="minor"/>
    </font>
    <font>
      <b/>
      <sz val="12"/>
      <color theme="1"/>
      <name val="Calibri"/>
      <family val="2"/>
      <scheme val="minor"/>
    </font>
    <font>
      <b/>
      <sz val="26"/>
      <color theme="1"/>
      <name val="Tahoma"/>
      <family val="2"/>
    </font>
    <font>
      <sz val="12"/>
      <color theme="1"/>
      <name val="Calibri"/>
      <family val="2"/>
    </font>
    <font>
      <sz val="12"/>
      <color rgb="FFFF0000"/>
      <name val="Calibri"/>
      <family val="2"/>
    </font>
    <font>
      <sz val="12"/>
      <color rgb="FFFF0000"/>
      <name val="Calibri"/>
      <family val="2"/>
      <scheme val="minor"/>
    </font>
    <font>
      <sz val="12"/>
      <color theme="1"/>
      <name val="Calibri"/>
      <family val="2"/>
      <scheme val="minor"/>
    </font>
    <font>
      <sz val="12"/>
      <color indexed="10"/>
      <name val="Calibri"/>
      <family val="2"/>
    </font>
    <font>
      <sz val="14"/>
      <color theme="1"/>
      <name val="Calibri"/>
      <family val="2"/>
      <scheme val="minor"/>
    </font>
    <font>
      <b/>
      <sz val="12"/>
      <name val="Arial Black"/>
      <family val="2"/>
    </font>
    <font>
      <b/>
      <sz val="14"/>
      <name val="Arial Black"/>
      <family val="2"/>
    </font>
    <font>
      <b/>
      <sz val="14"/>
      <color theme="1"/>
      <name val="Arial Black"/>
      <family val="2"/>
    </font>
    <font>
      <sz val="11"/>
      <color rgb="FFC00000"/>
      <name val="Calibri"/>
      <family val="2"/>
      <scheme val="minor"/>
    </font>
    <font>
      <sz val="11"/>
      <name val="Calibri"/>
      <family val="2"/>
    </font>
    <font>
      <b/>
      <sz val="11"/>
      <name val="Calibri"/>
      <family val="2"/>
    </font>
    <font>
      <sz val="14"/>
      <name val="Calibri"/>
      <family val="2"/>
    </font>
    <font>
      <sz val="10"/>
      <name val="Arial"/>
    </font>
    <font>
      <b/>
      <sz val="11"/>
      <name val="Arial"/>
      <family val="2"/>
    </font>
    <font>
      <sz val="10"/>
      <name val="Arial Narrow"/>
      <family val="2"/>
    </font>
    <font>
      <sz val="10"/>
      <color indexed="55"/>
      <name val="Arial Narrow"/>
      <family val="2"/>
    </font>
    <font>
      <b/>
      <sz val="12"/>
      <color theme="1"/>
      <name val="Calibri"/>
      <family val="2"/>
    </font>
    <font>
      <sz val="8"/>
      <name val="Arial"/>
      <family val="2"/>
    </font>
    <font>
      <b/>
      <u/>
      <sz val="12"/>
      <color indexed="81"/>
      <name val="Tahoma"/>
      <family val="2"/>
    </font>
    <font>
      <b/>
      <sz val="12"/>
      <color indexed="81"/>
      <name val="Tahoma"/>
      <family val="2"/>
    </font>
    <font>
      <b/>
      <u val="double"/>
      <sz val="12"/>
      <color indexed="10"/>
      <name val="Tahoma"/>
      <family val="2"/>
    </font>
    <font>
      <sz val="9"/>
      <color indexed="81"/>
      <name val="Tahoma"/>
      <family val="2"/>
    </font>
    <font>
      <b/>
      <sz val="12"/>
      <color indexed="10"/>
      <name val="Tahoma"/>
      <family val="2"/>
    </font>
    <font>
      <sz val="11"/>
      <color theme="1"/>
      <name val="Arial"/>
      <family val="2"/>
    </font>
  </fonts>
  <fills count="20">
    <fill>
      <patternFill patternType="none"/>
    </fill>
    <fill>
      <patternFill patternType="gray125"/>
    </fill>
    <fill>
      <patternFill patternType="solid">
        <fgColor rgb="FFC00000"/>
        <bgColor indexed="64"/>
      </patternFill>
    </fill>
    <fill>
      <patternFill patternType="solid">
        <fgColor theme="2"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FFFFCC"/>
        <bgColor indexed="64"/>
      </patternFill>
    </fill>
    <fill>
      <patternFill patternType="solid">
        <fgColor rgb="FFECF2F8"/>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34998626667073579"/>
        <bgColor indexed="64"/>
      </patternFill>
    </fill>
  </fills>
  <borders count="62">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8" fillId="0" borderId="0"/>
    <xf numFmtId="0" fontId="37" fillId="0" borderId="0"/>
  </cellStyleXfs>
  <cellXfs count="817">
    <xf numFmtId="0" fontId="0" fillId="0" borderId="0" xfId="0"/>
    <xf numFmtId="0" fontId="0" fillId="2" borderId="0" xfId="0" applyFill="1" applyAlignment="1" applyProtection="1">
      <alignment vertical="top"/>
      <protection locked="0"/>
    </xf>
    <xf numFmtId="0" fontId="0" fillId="0" borderId="0" xfId="0" applyAlignment="1" applyProtection="1">
      <alignment vertical="top"/>
      <protection locked="0"/>
    </xf>
    <xf numFmtId="0" fontId="0" fillId="4" borderId="0" xfId="0" applyFill="1" applyAlignment="1" applyProtection="1">
      <alignment vertical="top"/>
      <protection locked="0"/>
    </xf>
    <xf numFmtId="0" fontId="9" fillId="3" borderId="5" xfId="0" applyFont="1" applyFill="1" applyBorder="1" applyAlignment="1" applyProtection="1">
      <alignment horizontal="center" vertical="top" wrapText="1"/>
      <protection locked="0"/>
    </xf>
    <xf numFmtId="0" fontId="9" fillId="4" borderId="6" xfId="1" applyFont="1" applyFill="1" applyBorder="1" applyAlignment="1" applyProtection="1">
      <alignment horizontal="center" vertical="top" wrapText="1"/>
      <protection locked="0"/>
    </xf>
    <xf numFmtId="0" fontId="9" fillId="4" borderId="1" xfId="1" applyFont="1" applyFill="1" applyBorder="1" applyAlignment="1" applyProtection="1">
      <alignment horizontal="center" vertical="top" wrapText="1"/>
      <protection locked="0"/>
    </xf>
    <xf numFmtId="0" fontId="15" fillId="6" borderId="12" xfId="1" applyFont="1" applyFill="1" applyBorder="1" applyAlignment="1" applyProtection="1">
      <alignment horizontal="left" vertical="top"/>
      <protection locked="0"/>
    </xf>
    <xf numFmtId="0" fontId="0" fillId="4" borderId="11" xfId="0" applyFill="1" applyBorder="1" applyAlignment="1" applyProtection="1">
      <alignment horizontal="center" vertical="top"/>
    </xf>
    <xf numFmtId="0" fontId="0" fillId="6" borderId="11" xfId="0" applyFill="1" applyBorder="1" applyAlignment="1" applyProtection="1">
      <alignment vertical="top"/>
    </xf>
    <xf numFmtId="0" fontId="14" fillId="4" borderId="13" xfId="1" applyFont="1" applyFill="1" applyBorder="1" applyAlignment="1" applyProtection="1">
      <alignment horizontal="left" vertical="top"/>
      <protection locked="0"/>
    </xf>
    <xf numFmtId="0" fontId="0" fillId="4" borderId="2" xfId="0" applyFont="1" applyFill="1" applyBorder="1" applyAlignment="1" applyProtection="1">
      <alignment horizontal="center" vertical="top"/>
    </xf>
    <xf numFmtId="0" fontId="0" fillId="4" borderId="2" xfId="0" applyFont="1" applyFill="1" applyBorder="1" applyAlignment="1" applyProtection="1">
      <alignment vertical="top"/>
      <protection locked="0"/>
    </xf>
    <xf numFmtId="0" fontId="14" fillId="0" borderId="13" xfId="1" applyFont="1" applyBorder="1" applyAlignment="1" applyProtection="1">
      <alignment horizontal="left" vertical="top" indent="3"/>
      <protection locked="0"/>
    </xf>
    <xf numFmtId="0" fontId="0" fillId="0" borderId="2" xfId="0" applyBorder="1" applyAlignment="1" applyProtection="1">
      <alignment vertical="top"/>
      <protection locked="0"/>
    </xf>
    <xf numFmtId="0" fontId="16" fillId="0" borderId="13" xfId="0" applyFont="1" applyBorder="1" applyAlignment="1" applyProtection="1">
      <alignment horizontal="left" vertical="top" indent="3"/>
      <protection locked="0"/>
    </xf>
    <xf numFmtId="0" fontId="14" fillId="4" borderId="13" xfId="1" applyFont="1" applyFill="1" applyBorder="1" applyAlignment="1" applyProtection="1">
      <alignment horizontal="left" vertical="top" indent="3"/>
      <protection locked="0"/>
    </xf>
    <xf numFmtId="0" fontId="14" fillId="4" borderId="14" xfId="1" applyFont="1" applyFill="1" applyBorder="1" applyAlignment="1" applyProtection="1">
      <alignment horizontal="left" vertical="top" indent="3"/>
      <protection locked="0"/>
    </xf>
    <xf numFmtId="0" fontId="0" fillId="0" borderId="15" xfId="0" applyBorder="1" applyAlignment="1" applyProtection="1">
      <alignment vertical="top"/>
      <protection locked="0"/>
    </xf>
    <xf numFmtId="0" fontId="14" fillId="6" borderId="16" xfId="1" applyFont="1" applyFill="1" applyBorder="1" applyAlignment="1" applyProtection="1">
      <alignment horizontal="left" vertical="top"/>
      <protection locked="0"/>
    </xf>
    <xf numFmtId="0" fontId="0" fillId="6" borderId="17" xfId="0" applyFill="1" applyBorder="1" applyAlignment="1" applyProtection="1">
      <alignment horizontal="center" vertical="top"/>
    </xf>
    <xf numFmtId="0" fontId="14" fillId="6" borderId="18" xfId="1" applyFont="1" applyFill="1" applyBorder="1" applyAlignment="1" applyProtection="1">
      <alignment horizontal="left" vertical="top"/>
      <protection locked="0"/>
    </xf>
    <xf numFmtId="0" fontId="17" fillId="6" borderId="19" xfId="0" applyFont="1" applyFill="1" applyBorder="1" applyAlignment="1" applyProtection="1">
      <alignment horizontal="center" vertical="top" wrapText="1"/>
    </xf>
    <xf numFmtId="0" fontId="14" fillId="4" borderId="12" xfId="1" applyFont="1" applyFill="1" applyBorder="1" applyAlignment="1" applyProtection="1">
      <alignment horizontal="left" vertical="top"/>
      <protection locked="0"/>
    </xf>
    <xf numFmtId="0" fontId="0" fillId="0" borderId="11" xfId="0" applyBorder="1" applyAlignment="1" applyProtection="1">
      <alignment horizontal="center" vertical="top"/>
    </xf>
    <xf numFmtId="0" fontId="0" fillId="0" borderId="11" xfId="0" applyBorder="1" applyAlignment="1" applyProtection="1">
      <alignment vertical="top"/>
      <protection locked="0"/>
    </xf>
    <xf numFmtId="0" fontId="14" fillId="0" borderId="13" xfId="1" applyFont="1" applyFill="1" applyBorder="1" applyAlignment="1" applyProtection="1">
      <alignment horizontal="justify" vertical="top"/>
      <protection locked="0"/>
    </xf>
    <xf numFmtId="0" fontId="14" fillId="0" borderId="14" xfId="1" applyFont="1" applyFill="1" applyBorder="1" applyAlignment="1" applyProtection="1">
      <alignment horizontal="justify" vertical="top"/>
      <protection locked="0"/>
    </xf>
    <xf numFmtId="0" fontId="15" fillId="6" borderId="16" xfId="1" applyFont="1" applyFill="1" applyBorder="1" applyAlignment="1" applyProtection="1">
      <alignment horizontal="left" vertical="top"/>
      <protection locked="0"/>
    </xf>
    <xf numFmtId="0" fontId="0" fillId="4" borderId="11" xfId="0" applyFill="1" applyBorder="1" applyAlignment="1" applyProtection="1">
      <alignment horizontal="center" vertical="top"/>
      <protection locked="0"/>
    </xf>
    <xf numFmtId="0" fontId="0" fillId="6" borderId="11" xfId="0" applyFill="1" applyBorder="1" applyAlignment="1" applyProtection="1">
      <alignment horizontal="center" vertical="top"/>
    </xf>
    <xf numFmtId="0" fontId="14" fillId="0" borderId="13" xfId="1" applyFont="1" applyFill="1" applyBorder="1" applyAlignment="1" applyProtection="1">
      <alignment horizontal="left" vertical="top"/>
      <protection locked="0"/>
    </xf>
    <xf numFmtId="0" fontId="0" fillId="6" borderId="2" xfId="0" applyFill="1" applyBorder="1" applyAlignment="1" applyProtection="1">
      <alignment horizontal="center" vertical="top"/>
    </xf>
    <xf numFmtId="0" fontId="0" fillId="4" borderId="2" xfId="0" applyFill="1" applyBorder="1" applyAlignment="1" applyProtection="1">
      <alignment horizontal="center" vertical="top"/>
    </xf>
    <xf numFmtId="0" fontId="14" fillId="0" borderId="2" xfId="1" applyFont="1" applyFill="1" applyBorder="1" applyAlignment="1" applyProtection="1">
      <alignment horizontal="left" vertical="top" wrapText="1"/>
      <protection locked="0"/>
    </xf>
    <xf numFmtId="0" fontId="14" fillId="0" borderId="13" xfId="1" applyFont="1" applyFill="1" applyBorder="1" applyAlignment="1" applyProtection="1">
      <alignment horizontal="left" vertical="top" indent="1"/>
      <protection locked="0"/>
    </xf>
    <xf numFmtId="0" fontId="14" fillId="0" borderId="13" xfId="1" applyFont="1" applyFill="1" applyBorder="1" applyAlignment="1" applyProtection="1">
      <alignment horizontal="left" vertical="top" indent="3"/>
      <protection locked="0"/>
    </xf>
    <xf numFmtId="0" fontId="14" fillId="6" borderId="14" xfId="1" applyFont="1" applyFill="1" applyBorder="1" applyAlignment="1" applyProtection="1">
      <alignment horizontal="left" vertical="top"/>
      <protection locked="0"/>
    </xf>
    <xf numFmtId="0" fontId="0" fillId="6" borderId="15" xfId="0" applyFill="1" applyBorder="1" applyAlignment="1" applyProtection="1">
      <alignment horizontal="center" vertical="top"/>
    </xf>
    <xf numFmtId="0" fontId="14" fillId="0" borderId="12" xfId="1" applyFont="1" applyFill="1" applyBorder="1" applyAlignment="1" applyProtection="1">
      <alignment vertical="top"/>
      <protection locked="0"/>
    </xf>
    <xf numFmtId="0" fontId="14" fillId="0" borderId="13" xfId="1" applyFont="1" applyFill="1" applyBorder="1" applyAlignment="1" applyProtection="1">
      <alignment vertical="top"/>
      <protection locked="0"/>
    </xf>
    <xf numFmtId="0" fontId="14" fillId="0" borderId="23" xfId="1" applyFont="1" applyFill="1" applyBorder="1" applyAlignment="1" applyProtection="1">
      <alignment horizontal="left" vertical="top" wrapText="1" indent="3"/>
      <protection locked="0"/>
    </xf>
    <xf numFmtId="0" fontId="3" fillId="7" borderId="1" xfId="1" applyFont="1" applyFill="1" applyBorder="1" applyAlignment="1" applyProtection="1">
      <alignment horizontal="center" vertical="top" wrapText="1"/>
      <protection locked="0"/>
    </xf>
    <xf numFmtId="0" fontId="19" fillId="7" borderId="0" xfId="0" applyFont="1" applyFill="1" applyAlignment="1" applyProtection="1">
      <alignment vertical="top"/>
      <protection locked="0"/>
    </xf>
    <xf numFmtId="0" fontId="19" fillId="7" borderId="2" xfId="0" applyFont="1" applyFill="1" applyBorder="1" applyAlignment="1" applyProtection="1">
      <alignment horizontal="center" vertical="top"/>
    </xf>
    <xf numFmtId="0" fontId="19" fillId="7" borderId="2" xfId="0" applyFont="1" applyFill="1" applyBorder="1" applyAlignment="1" applyProtection="1">
      <alignment vertical="top"/>
      <protection locked="0"/>
    </xf>
    <xf numFmtId="0" fontId="14" fillId="4" borderId="13" xfId="1" applyFont="1" applyFill="1" applyBorder="1" applyAlignment="1" applyProtection="1">
      <alignment horizontal="justify" vertical="top"/>
      <protection locked="0"/>
    </xf>
    <xf numFmtId="0" fontId="0" fillId="6" borderId="19" xfId="0" applyFill="1" applyBorder="1" applyAlignment="1" applyProtection="1">
      <alignment horizontal="center" vertical="top"/>
    </xf>
    <xf numFmtId="0" fontId="14" fillId="4" borderId="12" xfId="1" applyFont="1" applyFill="1" applyBorder="1" applyAlignment="1" applyProtection="1">
      <alignment horizontal="justify" vertical="top"/>
      <protection locked="0"/>
    </xf>
    <xf numFmtId="0" fontId="0" fillId="4" borderId="11" xfId="0" applyFill="1" applyBorder="1" applyAlignment="1" applyProtection="1">
      <alignment vertical="top"/>
      <protection locked="0"/>
    </xf>
    <xf numFmtId="0" fontId="14" fillId="4" borderId="14" xfId="1" applyFont="1" applyFill="1" applyBorder="1" applyAlignment="1" applyProtection="1">
      <alignment horizontal="justify" vertical="top"/>
      <protection locked="0"/>
    </xf>
    <xf numFmtId="0" fontId="0" fillId="4" borderId="15" xfId="0" applyFill="1" applyBorder="1" applyAlignment="1" applyProtection="1">
      <alignment vertical="top"/>
      <protection locked="0"/>
    </xf>
    <xf numFmtId="0" fontId="14" fillId="0" borderId="11" xfId="1" applyFont="1" applyFill="1" applyBorder="1" applyAlignment="1" applyProtection="1">
      <alignment horizontal="justify" vertical="top"/>
      <protection locked="0"/>
    </xf>
    <xf numFmtId="0" fontId="13" fillId="6" borderId="11" xfId="1" applyFont="1" applyFill="1" applyBorder="1" applyAlignment="1" applyProtection="1">
      <alignment horizontal="center" vertical="top" wrapText="1"/>
    </xf>
    <xf numFmtId="0" fontId="14" fillId="0" borderId="2" xfId="1" applyFont="1" applyFill="1" applyBorder="1" applyAlignment="1" applyProtection="1">
      <alignment horizontal="justify" vertical="top"/>
      <protection locked="0"/>
    </xf>
    <xf numFmtId="0" fontId="0" fillId="2" borderId="32" xfId="0" applyFill="1" applyBorder="1" applyAlignment="1" applyProtection="1">
      <alignment vertical="top"/>
      <protection locked="0"/>
    </xf>
    <xf numFmtId="0" fontId="14" fillId="0" borderId="2" xfId="1" applyFont="1" applyFill="1" applyBorder="1" applyAlignment="1" applyProtection="1">
      <alignment horizontal="left" vertical="top" indent="2"/>
      <protection locked="0"/>
    </xf>
    <xf numFmtId="0" fontId="14" fillId="4" borderId="2" xfId="1" applyFont="1" applyFill="1" applyBorder="1" applyAlignment="1" applyProtection="1">
      <alignment horizontal="justify" vertical="top"/>
      <protection locked="0"/>
    </xf>
    <xf numFmtId="0" fontId="14" fillId="4" borderId="2" xfId="1" applyFont="1" applyFill="1" applyBorder="1" applyAlignment="1" applyProtection="1">
      <alignment horizontal="left" vertical="top" indent="2"/>
      <protection locked="0"/>
    </xf>
    <xf numFmtId="0" fontId="0" fillId="6" borderId="2" xfId="0" applyFill="1" applyBorder="1" applyAlignment="1" applyProtection="1">
      <alignment horizontal="center" vertical="top"/>
      <protection locked="0"/>
    </xf>
    <xf numFmtId="0" fontId="0" fillId="6" borderId="2" xfId="0" applyFill="1" applyBorder="1" applyAlignment="1" applyProtection="1">
      <alignment vertical="top"/>
    </xf>
    <xf numFmtId="0" fontId="14" fillId="0" borderId="2" xfId="1" applyFont="1" applyFill="1" applyBorder="1" applyAlignment="1" applyProtection="1">
      <alignment horizontal="left" vertical="top" indent="3"/>
      <protection locked="0"/>
    </xf>
    <xf numFmtId="0" fontId="14" fillId="4" borderId="2" xfId="1" applyFont="1" applyFill="1" applyBorder="1" applyAlignment="1" applyProtection="1">
      <alignment horizontal="left" vertical="top" wrapText="1" indent="3"/>
      <protection locked="0"/>
    </xf>
    <xf numFmtId="0" fontId="14" fillId="4" borderId="2" xfId="1" applyFont="1" applyFill="1" applyBorder="1" applyAlignment="1" applyProtection="1">
      <alignment horizontal="left" vertical="top" indent="3"/>
      <protection locked="0"/>
    </xf>
    <xf numFmtId="0" fontId="14" fillId="6" borderId="2" xfId="1" applyFont="1" applyFill="1" applyBorder="1" applyAlignment="1" applyProtection="1">
      <alignment horizontal="left" vertical="top"/>
      <protection locked="0"/>
    </xf>
    <xf numFmtId="0" fontId="14" fillId="6" borderId="15" xfId="1" applyFont="1" applyFill="1" applyBorder="1" applyAlignment="1" applyProtection="1">
      <alignment horizontal="left" vertical="top"/>
      <protection locked="0"/>
    </xf>
    <xf numFmtId="0" fontId="0" fillId="0" borderId="2" xfId="0" applyBorder="1" applyAlignment="1" applyProtection="1">
      <alignment horizontal="center" vertical="top"/>
    </xf>
    <xf numFmtId="3" fontId="14" fillId="4" borderId="2" xfId="1" applyNumberFormat="1" applyFont="1" applyFill="1" applyBorder="1" applyAlignment="1" applyProtection="1">
      <alignment horizontal="left" vertical="top" indent="3"/>
      <protection locked="0"/>
    </xf>
    <xf numFmtId="0" fontId="14" fillId="8" borderId="11" xfId="1" applyFont="1" applyFill="1" applyBorder="1" applyAlignment="1" applyProtection="1">
      <alignment vertical="top" wrapText="1"/>
      <protection locked="0"/>
    </xf>
    <xf numFmtId="0" fontId="0" fillId="8" borderId="11" xfId="0" applyFill="1" applyBorder="1" applyAlignment="1" applyProtection="1">
      <alignment horizontal="center" vertical="top"/>
    </xf>
    <xf numFmtId="0" fontId="0" fillId="8" borderId="11" xfId="0" applyFill="1" applyBorder="1" applyAlignment="1" applyProtection="1">
      <alignment vertical="top"/>
      <protection locked="0"/>
    </xf>
    <xf numFmtId="0" fontId="14" fillId="8" borderId="2" xfId="1" applyFont="1" applyFill="1" applyBorder="1" applyAlignment="1" applyProtection="1">
      <alignment vertical="top" wrapText="1"/>
      <protection locked="0"/>
    </xf>
    <xf numFmtId="0" fontId="0" fillId="8" borderId="2" xfId="0" applyFill="1" applyBorder="1" applyAlignment="1" applyProtection="1">
      <alignment vertical="top"/>
      <protection locked="0"/>
    </xf>
    <xf numFmtId="0" fontId="14" fillId="8" borderId="2" xfId="1" applyFont="1" applyFill="1" applyBorder="1" applyAlignment="1" applyProtection="1">
      <alignment horizontal="justify" vertical="top"/>
      <protection locked="0"/>
    </xf>
    <xf numFmtId="0" fontId="14" fillId="8" borderId="15" xfId="1" applyFont="1" applyFill="1" applyBorder="1" applyAlignment="1" applyProtection="1">
      <alignment horizontal="justify" vertical="top"/>
      <protection locked="0"/>
    </xf>
    <xf numFmtId="0" fontId="0" fillId="8" borderId="15" xfId="0" applyFill="1" applyBorder="1" applyAlignment="1" applyProtection="1">
      <alignment vertical="top"/>
      <protection locked="0"/>
    </xf>
    <xf numFmtId="0" fontId="19" fillId="10" borderId="11" xfId="0" applyFont="1" applyFill="1" applyBorder="1" applyAlignment="1">
      <alignment vertical="top"/>
    </xf>
    <xf numFmtId="0" fontId="15" fillId="0" borderId="11" xfId="1" applyFont="1" applyFill="1" applyBorder="1" applyAlignment="1" applyProtection="1">
      <alignment horizontal="center" vertical="top"/>
      <protection locked="0"/>
    </xf>
    <xf numFmtId="0" fontId="13" fillId="0" borderId="11" xfId="1" applyFont="1" applyFill="1" applyBorder="1" applyAlignment="1" applyProtection="1">
      <alignment horizontal="center" vertical="top"/>
      <protection locked="0"/>
    </xf>
    <xf numFmtId="0" fontId="13" fillId="0" borderId="41" xfId="1" applyFont="1" applyFill="1" applyBorder="1" applyAlignment="1" applyProtection="1">
      <alignment horizontal="center" vertical="top"/>
      <protection locked="0"/>
    </xf>
    <xf numFmtId="0" fontId="19" fillId="10" borderId="2" xfId="0" applyFont="1" applyFill="1" applyBorder="1" applyAlignment="1">
      <alignment vertical="top"/>
    </xf>
    <xf numFmtId="0" fontId="15" fillId="0" borderId="2" xfId="1" applyFont="1" applyFill="1" applyBorder="1" applyAlignment="1" applyProtection="1">
      <alignment horizontal="center" vertical="top"/>
      <protection locked="0"/>
    </xf>
    <xf numFmtId="0" fontId="13" fillId="0" borderId="2" xfId="1" applyFont="1" applyFill="1" applyBorder="1" applyAlignment="1" applyProtection="1">
      <alignment horizontal="center" vertical="top"/>
      <protection locked="0"/>
    </xf>
    <xf numFmtId="0" fontId="13" fillId="0" borderId="42" xfId="1" applyFont="1" applyFill="1" applyBorder="1" applyAlignment="1" applyProtection="1">
      <alignment horizontal="center" vertical="top"/>
      <protection locked="0"/>
    </xf>
    <xf numFmtId="0" fontId="19" fillId="10" borderId="2" xfId="0" applyFont="1" applyFill="1" applyBorder="1" applyAlignment="1">
      <alignment vertical="top" wrapText="1"/>
    </xf>
    <xf numFmtId="0" fontId="19" fillId="10" borderId="15" xfId="0" applyFont="1" applyFill="1" applyBorder="1" applyAlignment="1">
      <alignment vertical="top" wrapText="1"/>
    </xf>
    <xf numFmtId="0" fontId="15" fillId="0" borderId="15" xfId="1" applyFont="1" applyFill="1" applyBorder="1" applyAlignment="1" applyProtection="1">
      <alignment horizontal="center" vertical="top"/>
      <protection locked="0"/>
    </xf>
    <xf numFmtId="0" fontId="21" fillId="6" borderId="8" xfId="0" applyFont="1" applyFill="1" applyBorder="1" applyAlignment="1" applyProtection="1">
      <alignment vertical="top"/>
      <protection locked="0"/>
    </xf>
    <xf numFmtId="0" fontId="15" fillId="6" borderId="29" xfId="1" applyFont="1" applyFill="1" applyBorder="1" applyAlignment="1" applyProtection="1">
      <alignment horizontal="center" vertical="top"/>
      <protection locked="0"/>
    </xf>
    <xf numFmtId="0" fontId="15" fillId="6" borderId="30" xfId="1" applyFont="1" applyFill="1" applyBorder="1" applyAlignment="1" applyProtection="1">
      <alignment horizontal="center" vertical="top"/>
      <protection locked="0"/>
    </xf>
    <xf numFmtId="0" fontId="19" fillId="0" borderId="32" xfId="0" applyFont="1" applyFill="1" applyBorder="1" applyAlignment="1">
      <alignment vertical="top" wrapText="1"/>
    </xf>
    <xf numFmtId="0" fontId="19" fillId="0" borderId="34" xfId="0" applyFont="1" applyFill="1" applyBorder="1" applyAlignment="1">
      <alignment vertical="top" wrapText="1"/>
    </xf>
    <xf numFmtId="0" fontId="2" fillId="0" borderId="2" xfId="0" applyFont="1" applyFill="1" applyBorder="1" applyAlignment="1" applyProtection="1">
      <alignment horizontal="center" vertical="top"/>
      <protection locked="0"/>
    </xf>
    <xf numFmtId="0" fontId="2" fillId="0" borderId="42" xfId="0" applyFont="1" applyFill="1" applyBorder="1" applyAlignment="1" applyProtection="1">
      <alignment horizontal="center" vertical="top"/>
      <protection locked="0"/>
    </xf>
    <xf numFmtId="0" fontId="19" fillId="4" borderId="34" xfId="0" applyFont="1" applyFill="1" applyBorder="1" applyAlignment="1">
      <alignment vertical="top" wrapText="1"/>
    </xf>
    <xf numFmtId="0" fontId="19" fillId="4" borderId="2" xfId="0" applyFont="1" applyFill="1" applyBorder="1" applyAlignment="1">
      <alignment vertical="top" wrapText="1"/>
    </xf>
    <xf numFmtId="0" fontId="19" fillId="0" borderId="21" xfId="0" applyFont="1" applyFill="1" applyBorder="1" applyAlignment="1">
      <alignment vertical="top" wrapText="1"/>
    </xf>
    <xf numFmtId="0" fontId="19" fillId="10" borderId="11" xfId="0" applyFont="1" applyFill="1" applyBorder="1" applyAlignment="1">
      <alignment vertical="top" wrapText="1"/>
    </xf>
    <xf numFmtId="0" fontId="0" fillId="0" borderId="11" xfId="0" applyFill="1" applyBorder="1" applyAlignment="1" applyProtection="1">
      <alignment vertical="top"/>
      <protection locked="0"/>
    </xf>
    <xf numFmtId="0" fontId="0" fillId="0" borderId="41" xfId="0" applyFill="1" applyBorder="1" applyAlignment="1" applyProtection="1">
      <alignment vertical="top"/>
      <protection locked="0"/>
    </xf>
    <xf numFmtId="0" fontId="0" fillId="0" borderId="2" xfId="0" applyFill="1" applyBorder="1" applyAlignment="1" applyProtection="1">
      <alignment vertical="top"/>
      <protection locked="0"/>
    </xf>
    <xf numFmtId="0" fontId="0" fillId="0" borderId="42" xfId="0" applyFill="1" applyBorder="1" applyAlignment="1" applyProtection="1">
      <alignment vertical="top"/>
      <protection locked="0"/>
    </xf>
    <xf numFmtId="0" fontId="15" fillId="0" borderId="46" xfId="1" applyFont="1" applyFill="1" applyBorder="1" applyAlignment="1" applyProtection="1">
      <alignment horizontal="center" vertical="top"/>
      <protection locked="0"/>
    </xf>
    <xf numFmtId="0" fontId="21" fillId="6" borderId="40" xfId="0" applyFont="1" applyFill="1" applyBorder="1" applyAlignment="1" applyProtection="1">
      <alignment vertical="top"/>
      <protection locked="0"/>
    </xf>
    <xf numFmtId="0" fontId="15" fillId="6" borderId="47" xfId="1" applyFont="1" applyFill="1" applyBorder="1" applyAlignment="1" applyProtection="1">
      <alignment horizontal="center" vertical="top"/>
      <protection locked="0"/>
    </xf>
    <xf numFmtId="0" fontId="15" fillId="6" borderId="17" xfId="1" applyFont="1" applyFill="1" applyBorder="1" applyAlignment="1" applyProtection="1">
      <alignment horizontal="center" vertical="top"/>
      <protection locked="0"/>
    </xf>
    <xf numFmtId="0" fontId="2" fillId="4" borderId="2" xfId="0" applyFont="1" applyFill="1" applyBorder="1" applyAlignment="1" applyProtection="1">
      <alignment horizontal="center" vertical="top"/>
      <protection locked="0"/>
    </xf>
    <xf numFmtId="0" fontId="15" fillId="6" borderId="2" xfId="1" applyFont="1" applyFill="1" applyBorder="1" applyAlignment="1" applyProtection="1">
      <alignment horizontal="center" vertical="top"/>
    </xf>
    <xf numFmtId="0" fontId="0" fillId="4" borderId="2" xfId="0" applyFill="1" applyBorder="1" applyAlignment="1" applyProtection="1">
      <alignment horizontal="center" vertical="top"/>
      <protection locked="0"/>
    </xf>
    <xf numFmtId="0" fontId="0" fillId="4" borderId="42" xfId="0" applyFill="1" applyBorder="1" applyAlignment="1" applyProtection="1">
      <alignment horizontal="center" vertical="top"/>
      <protection locked="0"/>
    </xf>
    <xf numFmtId="0" fontId="2" fillId="6" borderId="19" xfId="0" applyFont="1" applyFill="1" applyBorder="1" applyAlignment="1" applyProtection="1">
      <alignment horizontal="center" vertical="top" wrapText="1"/>
    </xf>
    <xf numFmtId="0" fontId="0" fillId="2" borderId="0" xfId="0" applyFill="1" applyAlignment="1" applyProtection="1">
      <alignment vertical="top" wrapText="1"/>
      <protection locked="0"/>
    </xf>
    <xf numFmtId="0" fontId="0" fillId="0" borderId="0" xfId="0" applyAlignment="1" applyProtection="1">
      <alignment vertical="top" wrapText="1"/>
      <protection locked="0"/>
    </xf>
    <xf numFmtId="0" fontId="14" fillId="0" borderId="11" xfId="1" applyFont="1" applyBorder="1" applyAlignment="1" applyProtection="1">
      <alignment horizontal="center" vertical="top"/>
    </xf>
    <xf numFmtId="0" fontId="2" fillId="6" borderId="11" xfId="0" applyFont="1" applyFill="1" applyBorder="1" applyAlignment="1" applyProtection="1">
      <alignment horizontal="center" vertical="top"/>
    </xf>
    <xf numFmtId="0" fontId="2" fillId="6" borderId="2" xfId="0" applyFont="1" applyFill="1" applyBorder="1" applyAlignment="1" applyProtection="1">
      <alignment horizontal="center" vertical="top"/>
    </xf>
    <xf numFmtId="0" fontId="14" fillId="0" borderId="32" xfId="1" applyFont="1" applyBorder="1" applyAlignment="1" applyProtection="1">
      <alignment horizontal="center" vertical="top"/>
    </xf>
    <xf numFmtId="0" fontId="2" fillId="6" borderId="34" xfId="0" applyFont="1" applyFill="1" applyBorder="1" applyAlignment="1" applyProtection="1">
      <alignment horizontal="center" vertical="top"/>
    </xf>
    <xf numFmtId="0" fontId="0" fillId="4" borderId="34" xfId="0" applyFill="1" applyBorder="1" applyAlignment="1" applyProtection="1">
      <alignment horizontal="center" vertical="top"/>
    </xf>
    <xf numFmtId="0" fontId="0" fillId="4" borderId="2" xfId="0" applyFill="1" applyBorder="1" applyAlignment="1" applyProtection="1">
      <alignment vertical="top"/>
      <protection locked="0"/>
    </xf>
    <xf numFmtId="0" fontId="0" fillId="4" borderId="2" xfId="0" applyFill="1" applyBorder="1" applyAlignment="1">
      <alignment horizontal="left" vertical="top" wrapText="1"/>
    </xf>
    <xf numFmtId="0" fontId="0" fillId="4" borderId="15" xfId="0" applyFill="1" applyBorder="1" applyAlignment="1" applyProtection="1">
      <alignment horizontal="center" vertical="top"/>
    </xf>
    <xf numFmtId="0" fontId="14" fillId="0" borderId="2" xfId="1" applyFont="1" applyBorder="1" applyAlignment="1" applyProtection="1">
      <alignment horizontal="left" vertical="top"/>
      <protection locked="0"/>
    </xf>
    <xf numFmtId="0" fontId="0" fillId="6" borderId="2" xfId="0" applyFill="1" applyBorder="1" applyAlignment="1" applyProtection="1">
      <alignment horizontal="center" vertical="top"/>
    </xf>
    <xf numFmtId="0" fontId="14" fillId="0" borderId="2" xfId="1" applyFont="1" applyBorder="1" applyAlignment="1" applyProtection="1">
      <alignment horizontal="left" vertical="top" wrapText="1"/>
      <protection locked="0"/>
    </xf>
    <xf numFmtId="0" fontId="0" fillId="4" borderId="2" xfId="0" applyFill="1" applyBorder="1" applyAlignment="1" applyProtection="1">
      <alignment vertical="top"/>
    </xf>
    <xf numFmtId="0" fontId="14" fillId="0" borderId="12" xfId="0" applyFont="1" applyBorder="1" applyAlignment="1" applyProtection="1">
      <alignment horizontal="left" vertical="top"/>
      <protection locked="0"/>
    </xf>
    <xf numFmtId="0" fontId="14" fillId="0" borderId="13" xfId="0" applyFont="1"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Alignment="1" applyProtection="1">
      <alignment horizontal="left" vertical="top" wrapText="1"/>
      <protection locked="0"/>
    </xf>
    <xf numFmtId="0" fontId="19" fillId="0" borderId="0" xfId="0" applyFont="1" applyAlignment="1" applyProtection="1">
      <alignment vertical="top"/>
      <protection locked="0"/>
    </xf>
    <xf numFmtId="0" fontId="0" fillId="0" borderId="0" xfId="0" applyAlignment="1" applyProtection="1">
      <alignment horizontal="center" vertical="top"/>
      <protection locked="0"/>
    </xf>
    <xf numFmtId="0" fontId="24" fillId="4" borderId="13" xfId="1" applyFont="1" applyFill="1" applyBorder="1" applyAlignment="1" applyProtection="1">
      <alignment horizontal="left" vertical="top"/>
      <protection locked="0"/>
    </xf>
    <xf numFmtId="0" fontId="25" fillId="0" borderId="13" xfId="1" applyFont="1" applyBorder="1" applyAlignment="1" applyProtection="1">
      <alignment horizontal="left" vertical="top" indent="3"/>
      <protection locked="0"/>
    </xf>
    <xf numFmtId="0" fontId="26" fillId="0" borderId="13" xfId="0" applyFont="1" applyBorder="1" applyAlignment="1" applyProtection="1">
      <alignment horizontal="left" vertical="top" indent="3"/>
      <protection locked="0"/>
    </xf>
    <xf numFmtId="0" fontId="25" fillId="4" borderId="13" xfId="1" applyFont="1" applyFill="1" applyBorder="1" applyAlignment="1" applyProtection="1">
      <alignment horizontal="left" vertical="top" indent="3"/>
      <protection locked="0"/>
    </xf>
    <xf numFmtId="0" fontId="25" fillId="4" borderId="14" xfId="1" applyFont="1" applyFill="1" applyBorder="1" applyAlignment="1" applyProtection="1">
      <alignment horizontal="left" vertical="top" indent="3"/>
      <protection locked="0"/>
    </xf>
    <xf numFmtId="0" fontId="25" fillId="0" borderId="13" xfId="1" applyFont="1" applyFill="1" applyBorder="1" applyAlignment="1" applyProtection="1">
      <alignment horizontal="left" vertical="top" indent="3"/>
      <protection locked="0"/>
    </xf>
    <xf numFmtId="0" fontId="25" fillId="0" borderId="23" xfId="1" applyFont="1" applyFill="1" applyBorder="1" applyAlignment="1" applyProtection="1">
      <alignment horizontal="left" vertical="top" wrapText="1" indent="3"/>
      <protection locked="0"/>
    </xf>
    <xf numFmtId="0" fontId="24" fillId="0" borderId="13" xfId="1" applyFont="1" applyFill="1" applyBorder="1" applyAlignment="1" applyProtection="1">
      <alignment horizontal="justify" vertical="top"/>
      <protection locked="0"/>
    </xf>
    <xf numFmtId="0" fontId="1" fillId="0" borderId="0" xfId="0" applyFont="1" applyAlignment="1" applyProtection="1">
      <alignment vertical="top"/>
      <protection locked="0"/>
    </xf>
    <xf numFmtId="0" fontId="24" fillId="0" borderId="11" xfId="1" applyFont="1" applyFill="1" applyBorder="1" applyAlignment="1" applyProtection="1">
      <alignment horizontal="justify" vertical="top"/>
      <protection locked="0"/>
    </xf>
    <xf numFmtId="0" fontId="24" fillId="0" borderId="2" xfId="1" applyFont="1" applyFill="1" applyBorder="1" applyAlignment="1" applyProtection="1">
      <alignment horizontal="justify" vertical="top"/>
      <protection locked="0"/>
    </xf>
    <xf numFmtId="0" fontId="25" fillId="0" borderId="2" xfId="1" applyFont="1" applyFill="1" applyBorder="1" applyAlignment="1" applyProtection="1">
      <alignment horizontal="left" vertical="top" indent="2"/>
      <protection locked="0"/>
    </xf>
    <xf numFmtId="0" fontId="24" fillId="4" borderId="2" xfId="1" applyFont="1" applyFill="1" applyBorder="1" applyAlignment="1" applyProtection="1">
      <alignment horizontal="justify" vertical="top"/>
      <protection locked="0"/>
    </xf>
    <xf numFmtId="0" fontId="25" fillId="4" borderId="2" xfId="1" applyFont="1" applyFill="1" applyBorder="1" applyAlignment="1" applyProtection="1">
      <alignment horizontal="left" vertical="top" indent="2"/>
      <protection locked="0"/>
    </xf>
    <xf numFmtId="0" fontId="25" fillId="0" borderId="2" xfId="1" applyFont="1" applyFill="1" applyBorder="1" applyAlignment="1" applyProtection="1">
      <alignment horizontal="left" vertical="top" indent="3"/>
      <protection locked="0"/>
    </xf>
    <xf numFmtId="0" fontId="25" fillId="4" borderId="2" xfId="1" applyFont="1" applyFill="1" applyBorder="1" applyAlignment="1" applyProtection="1">
      <alignment horizontal="left" vertical="top" wrapText="1" indent="3"/>
      <protection locked="0"/>
    </xf>
    <xf numFmtId="0" fontId="25" fillId="4" borderId="2" xfId="1" applyFont="1" applyFill="1" applyBorder="1" applyAlignment="1" applyProtection="1">
      <alignment horizontal="left" vertical="top" indent="3"/>
      <protection locked="0"/>
    </xf>
    <xf numFmtId="3" fontId="25" fillId="4" borderId="2" xfId="1" applyNumberFormat="1" applyFont="1" applyFill="1" applyBorder="1" applyAlignment="1" applyProtection="1">
      <alignment horizontal="left" vertical="top" indent="3"/>
      <protection locked="0"/>
    </xf>
    <xf numFmtId="0" fontId="0" fillId="10" borderId="11" xfId="0" applyFill="1" applyBorder="1" applyAlignment="1">
      <alignment vertical="top"/>
    </xf>
    <xf numFmtId="0" fontId="0" fillId="10" borderId="2" xfId="0" applyFill="1" applyBorder="1" applyAlignment="1">
      <alignment vertical="top"/>
    </xf>
    <xf numFmtId="0" fontId="0" fillId="10" borderId="2" xfId="0" applyFill="1" applyBorder="1" applyAlignment="1">
      <alignment vertical="top" wrapText="1"/>
    </xf>
    <xf numFmtId="0" fontId="0" fillId="10" borderId="15" xfId="0" applyFill="1" applyBorder="1" applyAlignment="1">
      <alignment vertical="top" wrapText="1"/>
    </xf>
    <xf numFmtId="0" fontId="13" fillId="0" borderId="15" xfId="1" applyFont="1" applyFill="1" applyBorder="1" applyAlignment="1" applyProtection="1">
      <alignment horizontal="center" vertical="top"/>
      <protection locked="0"/>
    </xf>
    <xf numFmtId="0" fontId="2" fillId="6" borderId="8" xfId="0" applyFont="1" applyFill="1" applyBorder="1" applyAlignment="1" applyProtection="1">
      <alignment vertical="top"/>
      <protection locked="0"/>
    </xf>
    <xf numFmtId="0" fontId="0" fillId="0" borderId="32" xfId="0" applyFill="1" applyBorder="1" applyAlignment="1">
      <alignment vertical="top" wrapText="1"/>
    </xf>
    <xf numFmtId="0" fontId="0" fillId="0" borderId="34" xfId="0" applyFill="1" applyBorder="1" applyAlignment="1">
      <alignment vertical="top" wrapText="1"/>
    </xf>
    <xf numFmtId="0" fontId="0" fillId="4" borderId="2" xfId="0" applyFill="1" applyBorder="1" applyAlignment="1">
      <alignment vertical="top" wrapText="1"/>
    </xf>
    <xf numFmtId="0" fontId="0" fillId="0" borderId="21" xfId="0" applyFill="1" applyBorder="1" applyAlignment="1">
      <alignment vertical="top" wrapText="1"/>
    </xf>
    <xf numFmtId="0" fontId="0" fillId="0" borderId="15" xfId="0" applyFill="1" applyBorder="1" applyAlignment="1" applyProtection="1">
      <alignment vertical="top"/>
      <protection locked="0"/>
    </xf>
    <xf numFmtId="0" fontId="0" fillId="10" borderId="11" xfId="0" applyFill="1" applyBorder="1" applyAlignment="1">
      <alignment vertical="top" wrapText="1"/>
    </xf>
    <xf numFmtId="0" fontId="2" fillId="6" borderId="40" xfId="0" applyFont="1" applyFill="1" applyBorder="1" applyAlignment="1" applyProtection="1">
      <alignment vertical="top"/>
      <protection locked="0"/>
    </xf>
    <xf numFmtId="0" fontId="13" fillId="0" borderId="35"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33" xfId="0" applyFont="1" applyBorder="1" applyAlignment="1" applyProtection="1">
      <alignment horizontal="center" vertical="center" wrapText="1"/>
      <protection locked="0"/>
    </xf>
    <xf numFmtId="0" fontId="13" fillId="0" borderId="32" xfId="0" applyFont="1" applyBorder="1" applyAlignment="1" applyProtection="1">
      <alignment horizontal="center" vertical="center" wrapText="1"/>
      <protection locked="0"/>
    </xf>
    <xf numFmtId="0" fontId="13" fillId="11" borderId="2" xfId="0" applyFont="1" applyFill="1" applyBorder="1" applyAlignment="1" applyProtection="1">
      <alignment horizontal="center" vertical="top"/>
      <protection locked="0"/>
    </xf>
    <xf numFmtId="0" fontId="3" fillId="2" borderId="1" xfId="0" applyFont="1" applyFill="1" applyBorder="1" applyAlignment="1" applyProtection="1">
      <alignment horizontal="center" vertical="top" textRotation="90" wrapText="1"/>
      <protection locked="0"/>
    </xf>
    <xf numFmtId="0" fontId="3" fillId="2" borderId="0" xfId="0" applyFont="1" applyFill="1" applyBorder="1" applyAlignment="1" applyProtection="1">
      <alignment horizontal="center" vertical="top" textRotation="90" wrapText="1"/>
      <protection locked="0"/>
    </xf>
    <xf numFmtId="0" fontId="14" fillId="0" borderId="2" xfId="1" applyFont="1" applyFill="1" applyBorder="1" applyAlignment="1" applyProtection="1">
      <alignment horizontal="left" vertical="top" wrapText="1"/>
      <protection locked="0"/>
    </xf>
    <xf numFmtId="0" fontId="13" fillId="11" borderId="43" xfId="1" applyFont="1" applyFill="1" applyBorder="1" applyAlignment="1" applyProtection="1">
      <alignment horizontal="center" vertical="top" wrapText="1"/>
      <protection locked="0"/>
    </xf>
    <xf numFmtId="0" fontId="13" fillId="11" borderId="0" xfId="1" applyFont="1" applyFill="1" applyBorder="1" applyAlignment="1" applyProtection="1">
      <alignment horizontal="center" vertical="top" wrapText="1"/>
      <protection locked="0"/>
    </xf>
    <xf numFmtId="0" fontId="13" fillId="11" borderId="44" xfId="1" applyFont="1" applyFill="1" applyBorder="1" applyAlignment="1" applyProtection="1">
      <alignment horizontal="center" vertical="top" wrapText="1"/>
      <protection locked="0"/>
    </xf>
    <xf numFmtId="0" fontId="13" fillId="0" borderId="9" xfId="0" applyFont="1" applyBorder="1" applyAlignment="1" applyProtection="1">
      <alignment horizontal="center" vertical="center" wrapText="1"/>
      <protection locked="0"/>
    </xf>
    <xf numFmtId="0" fontId="13" fillId="11" borderId="2" xfId="1" applyFont="1" applyFill="1" applyBorder="1" applyAlignment="1" applyProtection="1">
      <alignment horizontal="center" vertical="top" wrapText="1"/>
      <protection locked="0"/>
    </xf>
    <xf numFmtId="0" fontId="0" fillId="6" borderId="2" xfId="0" applyFill="1" applyBorder="1" applyAlignment="1" applyProtection="1">
      <alignment horizontal="center" vertical="top"/>
    </xf>
    <xf numFmtId="0" fontId="0" fillId="4" borderId="2" xfId="0" applyFill="1" applyBorder="1" applyAlignment="1">
      <alignment horizontal="left" vertical="top" wrapText="1"/>
    </xf>
    <xf numFmtId="0" fontId="0" fillId="4" borderId="15" xfId="0" applyFill="1" applyBorder="1" applyAlignment="1">
      <alignment horizontal="left" vertical="top" wrapText="1"/>
    </xf>
    <xf numFmtId="0" fontId="14" fillId="0" borderId="2" xfId="1" applyFont="1" applyBorder="1" applyAlignment="1" applyProtection="1">
      <alignment horizontal="left" vertical="top"/>
    </xf>
    <xf numFmtId="0" fontId="14" fillId="0" borderId="15" xfId="1" applyFont="1" applyBorder="1" applyAlignment="1" applyProtection="1">
      <alignment horizontal="left" vertical="top"/>
    </xf>
    <xf numFmtId="0" fontId="23" fillId="11" borderId="54" xfId="0" applyFont="1" applyFill="1" applyBorder="1" applyAlignment="1" applyProtection="1">
      <alignment horizontal="center" vertical="top" textRotation="90" wrapText="1"/>
      <protection locked="0"/>
    </xf>
    <xf numFmtId="0" fontId="23" fillId="11" borderId="55" xfId="0" applyFont="1" applyFill="1" applyBorder="1" applyAlignment="1" applyProtection="1">
      <alignment horizontal="center" vertical="top" textRotation="90" wrapText="1"/>
      <protection locked="0"/>
    </xf>
    <xf numFmtId="0" fontId="23" fillId="11" borderId="39" xfId="0" applyFont="1" applyFill="1" applyBorder="1" applyAlignment="1" applyProtection="1">
      <alignment horizontal="center" vertical="top" textRotation="90" wrapText="1"/>
      <protection locked="0"/>
    </xf>
    <xf numFmtId="0" fontId="13" fillId="11" borderId="9" xfId="1" applyFont="1" applyFill="1" applyBorder="1" applyAlignment="1" applyProtection="1">
      <alignment horizontal="center" vertical="top" wrapText="1"/>
      <protection locked="0"/>
    </xf>
    <xf numFmtId="0" fontId="13" fillId="11" borderId="10" xfId="1" applyFont="1" applyFill="1" applyBorder="1" applyAlignment="1" applyProtection="1">
      <alignment horizontal="center" vertical="top" wrapText="1"/>
      <protection locked="0"/>
    </xf>
    <xf numFmtId="0" fontId="2" fillId="0" borderId="34" xfId="0" applyFont="1" applyBorder="1" applyAlignment="1" applyProtection="1">
      <alignment horizontal="center" vertical="center"/>
      <protection locked="0"/>
    </xf>
    <xf numFmtId="0" fontId="19" fillId="4" borderId="2" xfId="0" applyFont="1" applyFill="1" applyBorder="1" applyAlignment="1">
      <alignment horizontal="left" vertical="top" wrapText="1"/>
    </xf>
    <xf numFmtId="0" fontId="14" fillId="0" borderId="2" xfId="1" applyFont="1" applyBorder="1" applyAlignment="1" applyProtection="1">
      <alignment horizontal="left" vertical="top" indent="2"/>
    </xf>
    <xf numFmtId="0" fontId="15" fillId="6" borderId="2" xfId="1" applyFont="1" applyFill="1" applyBorder="1" applyAlignment="1" applyProtection="1">
      <alignment horizontal="left" vertical="top"/>
    </xf>
    <xf numFmtId="0" fontId="13" fillId="9" borderId="25" xfId="1" applyFont="1" applyFill="1" applyBorder="1" applyAlignment="1" applyProtection="1">
      <alignment horizontal="center" vertical="top"/>
    </xf>
    <xf numFmtId="0" fontId="13" fillId="9" borderId="26" xfId="1" applyFont="1" applyFill="1" applyBorder="1" applyAlignment="1" applyProtection="1">
      <alignment horizontal="center" vertical="top"/>
    </xf>
    <xf numFmtId="0" fontId="2" fillId="4" borderId="24" xfId="0" applyFont="1" applyFill="1" applyBorder="1" applyAlignment="1">
      <alignment horizontal="center" vertical="center" wrapText="1"/>
    </xf>
    <xf numFmtId="0" fontId="0" fillId="4" borderId="24" xfId="0" applyFont="1" applyFill="1" applyBorder="1" applyAlignment="1">
      <alignment horizontal="center" vertical="center" wrapText="1"/>
    </xf>
    <xf numFmtId="0" fontId="0" fillId="4" borderId="11" xfId="0" applyFill="1" applyBorder="1" applyAlignment="1">
      <alignment horizontal="left" vertical="top" wrapText="1"/>
    </xf>
    <xf numFmtId="0" fontId="14" fillId="0" borderId="11" xfId="1" applyFont="1" applyBorder="1" applyAlignment="1" applyProtection="1">
      <alignment horizontal="left" vertical="top"/>
    </xf>
    <xf numFmtId="0" fontId="0" fillId="4" borderId="2" xfId="0" applyFill="1" applyBorder="1" applyAlignment="1">
      <alignment horizontal="left" vertical="top"/>
    </xf>
    <xf numFmtId="0" fontId="18" fillId="9" borderId="28" xfId="0" applyFont="1" applyFill="1" applyBorder="1" applyAlignment="1">
      <alignment horizontal="center" vertical="top" wrapText="1"/>
    </xf>
    <xf numFmtId="0" fontId="18" fillId="9" borderId="29" xfId="0" applyFont="1" applyFill="1" applyBorder="1" applyAlignment="1">
      <alignment horizontal="center" vertical="top" wrapText="1"/>
    </xf>
    <xf numFmtId="0" fontId="18" fillId="9" borderId="51" xfId="0" applyFont="1" applyFill="1" applyBorder="1" applyAlignment="1">
      <alignment horizontal="center" vertical="top" wrapText="1"/>
    </xf>
    <xf numFmtId="0" fontId="18" fillId="9" borderId="30" xfId="0" applyFont="1" applyFill="1" applyBorder="1" applyAlignment="1">
      <alignment horizontal="center" vertical="top" wrapText="1"/>
    </xf>
    <xf numFmtId="0" fontId="22" fillId="4" borderId="10"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18" fillId="9" borderId="8" xfId="0" applyFont="1" applyFill="1" applyBorder="1" applyAlignment="1">
      <alignment horizontal="center" vertical="top"/>
    </xf>
    <xf numFmtId="0" fontId="18" fillId="9" borderId="25" xfId="0" applyFont="1" applyFill="1" applyBorder="1" applyAlignment="1">
      <alignment horizontal="center" vertical="top"/>
    </xf>
    <xf numFmtId="0" fontId="18" fillId="9" borderId="26" xfId="0" applyFont="1" applyFill="1" applyBorder="1" applyAlignment="1">
      <alignment horizontal="center" vertical="top"/>
    </xf>
    <xf numFmtId="0" fontId="0" fillId="4" borderId="52" xfId="0" applyFill="1" applyBorder="1" applyAlignment="1">
      <alignment horizontal="center" vertical="center"/>
    </xf>
    <xf numFmtId="0" fontId="0" fillId="4" borderId="53" xfId="0" applyFill="1" applyBorder="1" applyAlignment="1">
      <alignment horizontal="center" vertical="center"/>
    </xf>
    <xf numFmtId="0" fontId="14" fillId="0" borderId="11" xfId="1" applyFont="1" applyBorder="1" applyAlignment="1" applyProtection="1">
      <alignment horizontal="left" vertical="top" indent="2"/>
    </xf>
    <xf numFmtId="0" fontId="0" fillId="4" borderId="48" xfId="0" applyFill="1" applyBorder="1" applyAlignment="1">
      <alignment horizontal="center" vertical="center"/>
    </xf>
    <xf numFmtId="0" fontId="0" fillId="4" borderId="46" xfId="0" applyFill="1" applyBorder="1" applyAlignment="1">
      <alignment horizontal="center" vertical="center"/>
    </xf>
    <xf numFmtId="0" fontId="15" fillId="6" borderId="19" xfId="1" applyFont="1" applyFill="1" applyBorder="1" applyAlignment="1" applyProtection="1">
      <alignment horizontal="left" vertical="top" wrapText="1"/>
    </xf>
    <xf numFmtId="0" fontId="18" fillId="9" borderId="0" xfId="0" applyFont="1" applyFill="1" applyBorder="1" applyAlignment="1">
      <alignment horizontal="center" vertical="top"/>
    </xf>
    <xf numFmtId="0" fontId="18" fillId="9" borderId="44" xfId="0" applyFont="1" applyFill="1" applyBorder="1" applyAlignment="1">
      <alignment horizontal="center" vertical="top"/>
    </xf>
    <xf numFmtId="0" fontId="22" fillId="4" borderId="35"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13" fillId="10" borderId="6" xfId="1" applyFont="1" applyFill="1" applyBorder="1" applyAlignment="1" applyProtection="1">
      <alignment horizontal="center" vertical="center"/>
      <protection locked="0"/>
    </xf>
    <xf numFmtId="0" fontId="13" fillId="10" borderId="31" xfId="1" applyFont="1" applyFill="1" applyBorder="1" applyAlignment="1" applyProtection="1">
      <alignment horizontal="center" vertical="center"/>
      <protection locked="0"/>
    </xf>
    <xf numFmtId="0" fontId="13" fillId="10" borderId="1" xfId="1" applyFont="1" applyFill="1" applyBorder="1" applyAlignment="1" applyProtection="1">
      <alignment horizontal="center" vertical="center"/>
      <protection locked="0"/>
    </xf>
    <xf numFmtId="0" fontId="13" fillId="10" borderId="24" xfId="1" applyFont="1" applyFill="1" applyBorder="1" applyAlignment="1" applyProtection="1">
      <alignment horizontal="center" vertical="center"/>
      <protection locked="0"/>
    </xf>
    <xf numFmtId="0" fontId="13" fillId="10" borderId="7" xfId="1" applyFont="1" applyFill="1" applyBorder="1" applyAlignment="1" applyProtection="1">
      <alignment horizontal="center" vertical="center"/>
      <protection locked="0"/>
    </xf>
    <xf numFmtId="0" fontId="13" fillId="10" borderId="43" xfId="1" applyFont="1" applyFill="1" applyBorder="1" applyAlignment="1" applyProtection="1">
      <alignment horizontal="center" vertical="center"/>
      <protection locked="0"/>
    </xf>
    <xf numFmtId="0" fontId="13" fillId="0" borderId="1" xfId="1" applyFont="1" applyFill="1" applyBorder="1" applyAlignment="1" applyProtection="1">
      <alignment horizontal="center" vertical="center"/>
      <protection locked="0"/>
    </xf>
    <xf numFmtId="0" fontId="13" fillId="0" borderId="44" xfId="1" applyFont="1" applyFill="1" applyBorder="1" applyAlignment="1" applyProtection="1">
      <alignment horizontal="center" vertical="center"/>
      <protection locked="0"/>
    </xf>
    <xf numFmtId="0" fontId="13" fillId="0" borderId="0" xfId="1" applyFont="1" applyFill="1" applyBorder="1" applyAlignment="1" applyProtection="1">
      <alignment horizontal="center" vertical="center"/>
      <protection locked="0"/>
    </xf>
    <xf numFmtId="0" fontId="18" fillId="9" borderId="28" xfId="0" applyFont="1" applyFill="1" applyBorder="1" applyAlignment="1">
      <alignment horizontal="center" vertical="top"/>
    </xf>
    <xf numFmtId="0" fontId="18" fillId="9" borderId="29" xfId="0" applyFont="1" applyFill="1" applyBorder="1" applyAlignment="1">
      <alignment horizontal="center" vertical="top"/>
    </xf>
    <xf numFmtId="0" fontId="18" fillId="9" borderId="48" xfId="0" applyFont="1" applyFill="1" applyBorder="1" applyAlignment="1">
      <alignment horizontal="center" vertical="top"/>
    </xf>
    <xf numFmtId="0" fontId="18" fillId="9" borderId="46" xfId="0" applyFont="1" applyFill="1" applyBorder="1" applyAlignment="1">
      <alignment horizontal="center" vertical="top"/>
    </xf>
    <xf numFmtId="0" fontId="18" fillId="9" borderId="49" xfId="0" applyFont="1" applyFill="1" applyBorder="1" applyAlignment="1">
      <alignment horizontal="center" vertical="top"/>
    </xf>
    <xf numFmtId="0" fontId="22" fillId="4" borderId="32" xfId="0" applyFont="1" applyFill="1" applyBorder="1" applyAlignment="1">
      <alignment horizontal="center" vertical="center"/>
    </xf>
    <xf numFmtId="0" fontId="22" fillId="4" borderId="34" xfId="0" applyFont="1" applyFill="1" applyBorder="1" applyAlignment="1">
      <alignment horizontal="center" vertical="center"/>
    </xf>
    <xf numFmtId="0" fontId="22" fillId="4" borderId="50" xfId="0" applyFont="1" applyFill="1" applyBorder="1" applyAlignment="1">
      <alignment horizontal="center" vertical="center"/>
    </xf>
    <xf numFmtId="0" fontId="0" fillId="4" borderId="32" xfId="0" applyFill="1" applyBorder="1" applyAlignment="1">
      <alignment horizontal="left" vertical="center"/>
    </xf>
    <xf numFmtId="0" fontId="0" fillId="4" borderId="34" xfId="0" applyFill="1" applyBorder="1" applyAlignment="1">
      <alignment horizontal="left" vertical="center"/>
    </xf>
    <xf numFmtId="0" fontId="0" fillId="4" borderId="21" xfId="0" applyFill="1" applyBorder="1" applyAlignment="1">
      <alignment horizontal="left" vertical="center"/>
    </xf>
    <xf numFmtId="0" fontId="0" fillId="4" borderId="50" xfId="0" applyFill="1" applyBorder="1" applyAlignment="1">
      <alignment horizontal="left" vertical="center"/>
    </xf>
    <xf numFmtId="0" fontId="14" fillId="0" borderId="35" xfId="1" applyFont="1" applyBorder="1" applyAlignment="1" applyProtection="1">
      <alignment horizontal="left" vertical="center" wrapText="1"/>
      <protection locked="0"/>
    </xf>
    <xf numFmtId="0" fontId="14" fillId="0" borderId="21" xfId="1" applyFont="1" applyBorder="1" applyAlignment="1" applyProtection="1">
      <alignment horizontal="left" vertical="center" wrapText="1"/>
      <protection locked="0"/>
    </xf>
    <xf numFmtId="0" fontId="14" fillId="0" borderId="0" xfId="1" applyFont="1" applyBorder="1" applyAlignment="1" applyProtection="1">
      <alignment horizontal="left" vertical="center" wrapText="1"/>
      <protection locked="0"/>
    </xf>
    <xf numFmtId="0" fontId="14" fillId="0" borderId="24" xfId="1" applyFont="1" applyBorder="1" applyAlignment="1" applyProtection="1">
      <alignment horizontal="left" vertical="center" wrapText="1"/>
      <protection locked="0"/>
    </xf>
    <xf numFmtId="0" fontId="14" fillId="0" borderId="33" xfId="1" applyFont="1" applyBorder="1" applyAlignment="1" applyProtection="1">
      <alignment horizontal="left" vertical="center" wrapText="1"/>
      <protection locked="0"/>
    </xf>
    <xf numFmtId="0" fontId="14" fillId="0" borderId="32" xfId="1" applyFont="1" applyBorder="1" applyAlignment="1" applyProtection="1">
      <alignment horizontal="left" vertical="center" wrapText="1"/>
      <protection locked="0"/>
    </xf>
    <xf numFmtId="0" fontId="14" fillId="0" borderId="34" xfId="1" applyFont="1" applyBorder="1" applyAlignment="1" applyProtection="1">
      <alignment horizontal="left" vertical="center" wrapText="1"/>
      <protection locked="0"/>
    </xf>
    <xf numFmtId="0" fontId="14" fillId="0" borderId="2" xfId="1" applyFont="1" applyBorder="1" applyAlignment="1" applyProtection="1">
      <alignment horizontal="left" vertical="center" wrapText="1"/>
      <protection locked="0"/>
    </xf>
    <xf numFmtId="0" fontId="18" fillId="8" borderId="36" xfId="0" applyFont="1" applyFill="1" applyBorder="1" applyAlignment="1" applyProtection="1">
      <alignment horizontal="left" vertical="center"/>
      <protection locked="0"/>
    </xf>
    <xf numFmtId="0" fontId="18" fillId="8" borderId="37" xfId="0" applyFont="1" applyFill="1" applyBorder="1" applyAlignment="1" applyProtection="1">
      <alignment horizontal="left" vertical="center"/>
      <protection locked="0"/>
    </xf>
    <xf numFmtId="0" fontId="18" fillId="8" borderId="38" xfId="0" applyFont="1" applyFill="1" applyBorder="1" applyAlignment="1" applyProtection="1">
      <alignment horizontal="left" vertical="center"/>
      <protection locked="0"/>
    </xf>
    <xf numFmtId="0" fontId="14" fillId="8" borderId="2" xfId="1" applyFont="1" applyFill="1" applyBorder="1" applyAlignment="1" applyProtection="1">
      <alignment horizontal="left" vertical="center" wrapText="1"/>
      <protection locked="0"/>
    </xf>
    <xf numFmtId="0" fontId="14" fillId="8" borderId="15" xfId="1" applyFont="1" applyFill="1" applyBorder="1" applyAlignment="1" applyProtection="1">
      <alignment horizontal="left" vertical="center" wrapText="1"/>
      <protection locked="0"/>
    </xf>
    <xf numFmtId="0" fontId="20" fillId="9" borderId="5" xfId="0" applyFont="1" applyFill="1" applyBorder="1" applyAlignment="1" applyProtection="1">
      <alignment horizontal="center" vertical="center" textRotation="90" wrapText="1"/>
      <protection locked="0"/>
    </xf>
    <xf numFmtId="0" fontId="20" fillId="9" borderId="39" xfId="0" applyFont="1" applyFill="1" applyBorder="1" applyAlignment="1" applyProtection="1">
      <alignment horizontal="center" vertical="center" textRotation="90" wrapText="1"/>
      <protection locked="0"/>
    </xf>
    <xf numFmtId="0" fontId="13" fillId="9" borderId="25" xfId="1" applyFont="1" applyFill="1" applyBorder="1" applyAlignment="1" applyProtection="1">
      <alignment horizontal="center" vertical="top"/>
      <protection locked="0"/>
    </xf>
    <xf numFmtId="0" fontId="13" fillId="9" borderId="26" xfId="1" applyFont="1" applyFill="1" applyBorder="1" applyAlignment="1" applyProtection="1">
      <alignment horizontal="center" vertical="top"/>
      <protection locked="0"/>
    </xf>
    <xf numFmtId="0" fontId="18" fillId="4" borderId="0" xfId="0" applyFont="1" applyFill="1" applyBorder="1" applyAlignment="1">
      <alignment horizontal="center" vertical="center"/>
    </xf>
    <xf numFmtId="0" fontId="13" fillId="9" borderId="40" xfId="1" applyFont="1" applyFill="1" applyBorder="1" applyAlignment="1" applyProtection="1">
      <alignment horizontal="center" vertical="top"/>
      <protection locked="0"/>
    </xf>
    <xf numFmtId="0" fontId="13" fillId="9" borderId="29" xfId="1" applyFont="1" applyFill="1" applyBorder="1" applyAlignment="1" applyProtection="1">
      <alignment horizontal="center" vertical="top"/>
      <protection locked="0"/>
    </xf>
    <xf numFmtId="0" fontId="13" fillId="9" borderId="30" xfId="1" applyFont="1" applyFill="1" applyBorder="1" applyAlignment="1" applyProtection="1">
      <alignment horizontal="center" vertical="top"/>
      <protection locked="0"/>
    </xf>
    <xf numFmtId="0" fontId="13" fillId="10" borderId="1" xfId="1" applyFont="1" applyFill="1" applyBorder="1" applyAlignment="1" applyProtection="1">
      <alignment horizontal="center" vertical="center" wrapText="1"/>
      <protection locked="0"/>
    </xf>
    <xf numFmtId="0" fontId="13" fillId="0" borderId="6" xfId="1" applyFont="1" applyFill="1" applyBorder="1" applyAlignment="1" applyProtection="1">
      <alignment horizontal="center" vertical="center"/>
      <protection locked="0"/>
    </xf>
    <xf numFmtId="0" fontId="13" fillId="0" borderId="10" xfId="1" applyFont="1" applyFill="1" applyBorder="1" applyAlignment="1" applyProtection="1">
      <alignment horizontal="center" vertical="center"/>
      <protection locked="0"/>
    </xf>
    <xf numFmtId="0" fontId="13" fillId="0" borderId="7" xfId="1" applyFont="1" applyFill="1" applyBorder="1" applyAlignment="1" applyProtection="1">
      <alignment horizontal="center" vertical="center"/>
      <protection locked="0"/>
    </xf>
    <xf numFmtId="0" fontId="13" fillId="0" borderId="45" xfId="1"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top" wrapText="1"/>
      <protection locked="0"/>
    </xf>
    <xf numFmtId="0" fontId="18" fillId="5" borderId="29" xfId="0" applyFont="1" applyFill="1" applyBorder="1" applyAlignment="1" applyProtection="1">
      <alignment horizontal="center" vertical="top" wrapText="1"/>
      <protection locked="0"/>
    </xf>
    <xf numFmtId="0" fontId="18" fillId="5" borderId="30" xfId="0" applyFont="1" applyFill="1" applyBorder="1" applyAlignment="1" applyProtection="1">
      <alignment horizontal="center" vertical="top" wrapText="1"/>
      <protection locked="0"/>
    </xf>
    <xf numFmtId="0" fontId="18" fillId="0" borderId="2" xfId="0" applyFont="1" applyBorder="1" applyAlignment="1" applyProtection="1">
      <alignment horizontal="center" vertical="center"/>
      <protection locked="0"/>
    </xf>
    <xf numFmtId="0" fontId="13" fillId="5" borderId="25" xfId="1" applyFont="1" applyFill="1" applyBorder="1" applyAlignment="1" applyProtection="1">
      <alignment horizontal="center" vertical="top" wrapText="1"/>
      <protection locked="0"/>
    </xf>
    <xf numFmtId="0" fontId="13" fillId="5" borderId="26" xfId="1" applyFont="1" applyFill="1" applyBorder="1" applyAlignment="1" applyProtection="1">
      <alignment horizontal="center" vertical="top" wrapText="1"/>
      <protection locked="0"/>
    </xf>
    <xf numFmtId="0" fontId="14" fillId="0" borderId="9" xfId="1" applyFont="1" applyBorder="1" applyAlignment="1" applyProtection="1">
      <alignment horizontal="left" vertical="center" wrapText="1"/>
      <protection locked="0"/>
    </xf>
    <xf numFmtId="0" fontId="14" fillId="0" borderId="31" xfId="1" applyFont="1" applyBorder="1" applyAlignment="1" applyProtection="1">
      <alignment horizontal="left" vertical="center" wrapText="1"/>
      <protection locked="0"/>
    </xf>
    <xf numFmtId="0" fontId="14" fillId="4" borderId="2" xfId="1" applyFont="1" applyFill="1" applyBorder="1" applyAlignment="1" applyProtection="1">
      <alignment horizontal="left" vertical="center" wrapText="1"/>
      <protection locked="0"/>
    </xf>
    <xf numFmtId="0" fontId="14" fillId="4" borderId="15" xfId="1" applyFont="1" applyFill="1" applyBorder="1" applyAlignment="1" applyProtection="1">
      <alignment horizontal="left" vertical="center" wrapText="1"/>
      <protection locked="0"/>
    </xf>
    <xf numFmtId="0" fontId="18" fillId="0" borderId="2" xfId="0" applyFont="1" applyBorder="1" applyAlignment="1" applyProtection="1">
      <alignment horizontal="center" vertical="center" wrapText="1"/>
      <protection locked="0"/>
    </xf>
    <xf numFmtId="0" fontId="13" fillId="5" borderId="28" xfId="1" applyFont="1" applyFill="1" applyBorder="1" applyAlignment="1" applyProtection="1">
      <alignment horizontal="center" vertical="top" wrapText="1"/>
      <protection locked="0"/>
    </xf>
    <xf numFmtId="0" fontId="13" fillId="5" borderId="29" xfId="1" applyFont="1" applyFill="1" applyBorder="1" applyAlignment="1" applyProtection="1">
      <alignment horizontal="center" vertical="top" wrapText="1"/>
      <protection locked="0"/>
    </xf>
    <xf numFmtId="0" fontId="13" fillId="5" borderId="30" xfId="1" applyFont="1" applyFill="1" applyBorder="1" applyAlignment="1" applyProtection="1">
      <alignment horizontal="center" vertical="top" wrapText="1"/>
      <protection locked="0"/>
    </xf>
    <xf numFmtId="0" fontId="14" fillId="4" borderId="34" xfId="1" applyFont="1" applyFill="1" applyBorder="1" applyAlignment="1" applyProtection="1">
      <alignment horizontal="left" vertical="center" wrapText="1"/>
      <protection locked="0"/>
    </xf>
    <xf numFmtId="0" fontId="14" fillId="0" borderId="15" xfId="1" applyFont="1" applyBorder="1" applyAlignment="1" applyProtection="1">
      <alignment horizontal="left" vertical="center" wrapText="1"/>
      <protection locked="0"/>
    </xf>
    <xf numFmtId="0" fontId="14" fillId="0" borderId="2" xfId="1" applyFont="1" applyBorder="1" applyAlignment="1" applyProtection="1">
      <alignment horizontal="left" vertical="center"/>
      <protection locked="0"/>
    </xf>
    <xf numFmtId="0" fontId="14" fillId="0" borderId="2" xfId="1" applyFont="1" applyBorder="1" applyAlignment="1" applyProtection="1">
      <alignment horizontal="left" vertical="top" wrapText="1"/>
      <protection locked="0"/>
    </xf>
    <xf numFmtId="0" fontId="14" fillId="0" borderId="2" xfId="1" applyFont="1" applyFill="1" applyBorder="1" applyAlignment="1" applyProtection="1">
      <alignment horizontal="left" vertical="top"/>
      <protection locked="0"/>
    </xf>
    <xf numFmtId="0" fontId="14" fillId="4" borderId="2" xfId="1" applyFont="1" applyFill="1" applyBorder="1" applyAlignment="1" applyProtection="1">
      <alignment horizontal="left" vertical="top" wrapText="1"/>
      <protection locked="0"/>
    </xf>
    <xf numFmtId="0" fontId="14" fillId="0" borderId="2" xfId="1" applyFont="1" applyFill="1" applyBorder="1" applyAlignment="1" applyProtection="1">
      <alignment horizontal="left" vertical="center" wrapText="1"/>
      <protection locked="0"/>
    </xf>
    <xf numFmtId="0" fontId="18" fillId="0" borderId="23" xfId="0" applyFont="1" applyBorder="1" applyAlignment="1" applyProtection="1">
      <alignment horizontal="center" vertical="center"/>
      <protection locked="0"/>
    </xf>
    <xf numFmtId="0" fontId="13" fillId="5" borderId="8" xfId="1" applyFont="1" applyFill="1" applyBorder="1" applyAlignment="1" applyProtection="1">
      <alignment horizontal="center" vertical="top"/>
      <protection locked="0"/>
    </xf>
    <xf numFmtId="0" fontId="13" fillId="5" borderId="25" xfId="1" applyFont="1" applyFill="1" applyBorder="1" applyAlignment="1" applyProtection="1">
      <alignment horizontal="center" vertical="top"/>
      <protection locked="0"/>
    </xf>
    <xf numFmtId="0" fontId="13" fillId="5" borderId="26" xfId="1" applyFont="1" applyFill="1" applyBorder="1" applyAlignment="1" applyProtection="1">
      <alignment horizontal="center" vertical="top"/>
      <protection locked="0"/>
    </xf>
    <xf numFmtId="0" fontId="14" fillId="0" borderId="11" xfId="1" applyFont="1" applyBorder="1" applyAlignment="1" applyProtection="1">
      <alignment horizontal="left" vertical="center" wrapText="1"/>
      <protection locked="0"/>
    </xf>
    <xf numFmtId="0" fontId="13" fillId="0" borderId="20" xfId="1" applyFont="1" applyBorder="1" applyAlignment="1" applyProtection="1">
      <alignment horizontal="center" vertical="center" wrapText="1"/>
      <protection locked="0"/>
    </xf>
    <xf numFmtId="0" fontId="15" fillId="0" borderId="22" xfId="1" applyFont="1" applyBorder="1" applyAlignment="1" applyProtection="1">
      <alignment horizontal="center" vertical="center" wrapText="1"/>
      <protection locked="0"/>
    </xf>
    <xf numFmtId="0" fontId="14" fillId="0" borderId="14" xfId="1" applyFont="1" applyBorder="1" applyAlignment="1" applyProtection="1">
      <alignment horizontal="left" vertical="center" wrapText="1"/>
      <protection locked="0"/>
    </xf>
    <xf numFmtId="0" fontId="14" fillId="0" borderId="23" xfId="1" applyFont="1" applyBorder="1" applyAlignment="1" applyProtection="1">
      <alignment horizontal="left" vertical="center" wrapText="1"/>
      <protection locked="0"/>
    </xf>
    <xf numFmtId="0" fontId="13" fillId="5" borderId="8" xfId="1" applyFont="1" applyFill="1" applyBorder="1" applyAlignment="1" applyProtection="1">
      <alignment horizontal="center" vertical="top" wrapText="1"/>
      <protection locked="0"/>
    </xf>
    <xf numFmtId="0" fontId="18" fillId="0" borderId="22" xfId="0" applyFont="1" applyBorder="1" applyAlignment="1" applyProtection="1">
      <alignment horizontal="center" vertical="center" wrapText="1"/>
      <protection locked="0"/>
    </xf>
    <xf numFmtId="0" fontId="18" fillId="0" borderId="27" xfId="0" applyFont="1" applyBorder="1" applyAlignment="1" applyProtection="1">
      <alignment horizontal="center" vertical="center" wrapText="1"/>
      <protection locked="0"/>
    </xf>
    <xf numFmtId="0" fontId="13" fillId="5" borderId="23" xfId="1" applyFont="1" applyFill="1" applyBorder="1" applyAlignment="1" applyProtection="1">
      <alignment horizontal="center" vertical="top" wrapText="1"/>
      <protection locked="0"/>
    </xf>
    <xf numFmtId="0" fontId="13" fillId="5" borderId="0" xfId="1" applyFont="1" applyFill="1" applyBorder="1" applyAlignment="1" applyProtection="1">
      <alignment horizontal="center" vertical="top" wrapText="1"/>
      <protection locked="0"/>
    </xf>
    <xf numFmtId="0" fontId="13" fillId="5" borderId="24" xfId="1" applyFont="1" applyFill="1" applyBorder="1" applyAlignment="1" applyProtection="1">
      <alignment horizontal="center" vertical="top" wrapText="1"/>
      <protection locked="0"/>
    </xf>
    <xf numFmtId="0" fontId="14" fillId="0" borderId="2" xfId="1" applyFont="1" applyFill="1" applyBorder="1" applyAlignment="1" applyProtection="1">
      <alignment horizontal="left" vertical="center"/>
      <protection locked="0"/>
    </xf>
    <xf numFmtId="0" fontId="13" fillId="5" borderId="9" xfId="1" applyFont="1" applyFill="1" applyBorder="1" applyAlignment="1" applyProtection="1">
      <alignment horizontal="center" vertical="top"/>
      <protection locked="0"/>
    </xf>
    <xf numFmtId="0" fontId="13" fillId="5" borderId="10" xfId="1" applyFont="1" applyFill="1" applyBorder="1" applyAlignment="1" applyProtection="1">
      <alignment horizontal="center" vertical="top"/>
      <protection locked="0"/>
    </xf>
    <xf numFmtId="0" fontId="13" fillId="5" borderId="2" xfId="1" applyFont="1" applyFill="1" applyBorder="1" applyAlignment="1" applyProtection="1">
      <alignment horizontal="center" vertical="top"/>
      <protection locked="0"/>
    </xf>
    <xf numFmtId="0" fontId="14" fillId="0" borderId="11" xfId="1" applyFont="1" applyFill="1" applyBorder="1" applyAlignment="1" applyProtection="1">
      <alignment horizontal="left" vertical="top"/>
      <protection locked="0"/>
    </xf>
    <xf numFmtId="0" fontId="14" fillId="4" borderId="2" xfId="1" applyFont="1" applyFill="1" applyBorder="1" applyAlignment="1" applyProtection="1">
      <alignment horizontal="left" vertical="center"/>
      <protection locked="0"/>
    </xf>
    <xf numFmtId="0" fontId="6" fillId="3" borderId="2" xfId="0" applyFont="1" applyFill="1" applyBorder="1" applyAlignment="1">
      <alignment horizontal="center" vertical="top" wrapText="1"/>
    </xf>
    <xf numFmtId="0" fontId="4" fillId="3" borderId="2" xfId="0" applyFont="1" applyFill="1" applyBorder="1" applyAlignment="1">
      <alignment horizontal="center" vertical="top" wrapText="1"/>
    </xf>
    <xf numFmtId="0" fontId="5" fillId="3" borderId="2" xfId="0" applyFont="1" applyFill="1" applyBorder="1" applyAlignment="1">
      <alignment vertical="top" wrapText="1"/>
    </xf>
    <xf numFmtId="0" fontId="0" fillId="3" borderId="2" xfId="0" applyFill="1" applyBorder="1" applyAlignment="1">
      <alignment vertical="top" wrapText="1"/>
    </xf>
    <xf numFmtId="0" fontId="6" fillId="3" borderId="2" xfId="0" applyFont="1" applyFill="1" applyBorder="1" applyAlignment="1">
      <alignment vertical="top" wrapText="1"/>
    </xf>
    <xf numFmtId="0" fontId="7" fillId="3" borderId="3" xfId="0" applyFont="1" applyFill="1" applyBorder="1" applyAlignment="1" applyProtection="1">
      <alignment horizontal="center" vertical="top"/>
      <protection locked="0"/>
    </xf>
    <xf numFmtId="0" fontId="7" fillId="3" borderId="4" xfId="0" applyFont="1" applyFill="1" applyBorder="1" applyAlignment="1" applyProtection="1">
      <alignment horizontal="center" vertical="top"/>
      <protection locked="0"/>
    </xf>
    <xf numFmtId="0" fontId="9" fillId="3" borderId="5" xfId="1" applyFont="1" applyFill="1" applyBorder="1" applyAlignment="1" applyProtection="1">
      <alignment horizontal="center" vertical="top" wrapText="1"/>
      <protection locked="0"/>
    </xf>
    <xf numFmtId="0" fontId="10" fillId="3" borderId="5" xfId="1" applyFont="1" applyFill="1" applyBorder="1" applyAlignment="1" applyProtection="1">
      <alignment horizontal="center" vertical="top" wrapText="1"/>
      <protection locked="0"/>
    </xf>
    <xf numFmtId="0" fontId="11" fillId="3" borderId="6" xfId="1" applyFont="1" applyFill="1" applyBorder="1" applyAlignment="1" applyProtection="1">
      <alignment horizontal="center" vertical="top" wrapText="1"/>
      <protection locked="0"/>
    </xf>
    <xf numFmtId="0" fontId="11" fillId="3" borderId="7" xfId="1" applyFont="1" applyFill="1" applyBorder="1" applyAlignment="1" applyProtection="1">
      <alignment horizontal="center" vertical="top" wrapText="1"/>
      <protection locked="0"/>
    </xf>
    <xf numFmtId="0" fontId="9" fillId="3" borderId="5" xfId="0" applyFont="1" applyFill="1" applyBorder="1" applyAlignment="1" applyProtection="1">
      <alignment horizontal="center" vertical="top" wrapText="1"/>
      <protection locked="0"/>
    </xf>
    <xf numFmtId="0" fontId="12" fillId="3" borderId="5" xfId="0" applyFont="1" applyFill="1" applyBorder="1" applyAlignment="1" applyProtection="1">
      <alignment horizontal="center" vertical="top" wrapText="1"/>
      <protection locked="0"/>
    </xf>
    <xf numFmtId="0" fontId="3" fillId="2" borderId="1" xfId="0" applyFont="1" applyFill="1" applyBorder="1" applyAlignment="1" applyProtection="1">
      <alignment vertical="top" textRotation="90" wrapText="1"/>
      <protection locked="0"/>
    </xf>
    <xf numFmtId="0" fontId="0" fillId="0" borderId="1" xfId="0" applyBorder="1" applyAlignment="1">
      <alignment vertical="top" textRotation="90" wrapText="1"/>
    </xf>
    <xf numFmtId="0" fontId="0" fillId="0" borderId="7" xfId="0" applyBorder="1" applyAlignment="1">
      <alignment vertical="top" textRotation="90" wrapText="1"/>
    </xf>
    <xf numFmtId="14" fontId="6" fillId="3" borderId="2" xfId="0" applyNumberFormat="1" applyFont="1" applyFill="1" applyBorder="1" applyAlignment="1">
      <alignment horizontal="center" vertical="top" wrapText="1"/>
    </xf>
    <xf numFmtId="0" fontId="7" fillId="3" borderId="7" xfId="0" applyFont="1" applyFill="1" applyBorder="1" applyAlignment="1" applyProtection="1">
      <alignment horizontal="center" vertical="top"/>
      <protection locked="0"/>
    </xf>
    <xf numFmtId="0" fontId="7" fillId="3" borderId="43" xfId="0" applyFont="1" applyFill="1" applyBorder="1" applyAlignment="1" applyProtection="1">
      <alignment horizontal="center" vertical="top"/>
      <protection locked="0"/>
    </xf>
    <xf numFmtId="0" fontId="10" fillId="3" borderId="6" xfId="1" applyFont="1" applyFill="1" applyBorder="1" applyAlignment="1" applyProtection="1">
      <alignment horizontal="center" vertical="top" wrapText="1"/>
      <protection locked="0"/>
    </xf>
    <xf numFmtId="0" fontId="10" fillId="3" borderId="7" xfId="1" applyFont="1" applyFill="1" applyBorder="1" applyAlignment="1" applyProtection="1">
      <alignment horizontal="center" vertical="top" wrapText="1"/>
      <protection locked="0"/>
    </xf>
    <xf numFmtId="0" fontId="3" fillId="12" borderId="1" xfId="0" applyFont="1" applyFill="1" applyBorder="1" applyAlignment="1" applyProtection="1">
      <alignment horizontal="center" vertical="top" textRotation="90" wrapText="1"/>
      <protection locked="0"/>
    </xf>
    <xf numFmtId="0" fontId="3" fillId="12" borderId="0" xfId="0" applyFont="1" applyFill="1" applyBorder="1" applyAlignment="1" applyProtection="1">
      <alignment horizontal="center" vertical="top" textRotation="90" wrapText="1"/>
      <protection locked="0"/>
    </xf>
    <xf numFmtId="0" fontId="0" fillId="12" borderId="0" xfId="0" applyFill="1" applyAlignment="1" applyProtection="1">
      <alignment vertical="top"/>
      <protection locked="0"/>
    </xf>
    <xf numFmtId="0" fontId="3" fillId="4" borderId="1" xfId="0" applyFont="1" applyFill="1" applyBorder="1" applyAlignment="1" applyProtection="1">
      <alignment horizontal="center" vertical="top" textRotation="90" wrapText="1"/>
      <protection locked="0"/>
    </xf>
    <xf numFmtId="0" fontId="4" fillId="0" borderId="2" xfId="0" applyFont="1" applyBorder="1" applyAlignment="1">
      <alignment horizontal="center" vertical="top" wrapText="1"/>
    </xf>
    <xf numFmtId="0" fontId="5" fillId="0" borderId="2" xfId="0" applyFont="1" applyBorder="1" applyAlignment="1">
      <alignment vertical="top" wrapText="1"/>
    </xf>
    <xf numFmtId="0" fontId="6" fillId="0" borderId="2" xfId="0" applyFont="1" applyBorder="1" applyAlignment="1">
      <alignment vertical="top" wrapText="1"/>
    </xf>
    <xf numFmtId="0" fontId="0" fillId="0" borderId="2" xfId="0" applyBorder="1" applyAlignment="1">
      <alignment vertical="top" wrapText="1"/>
    </xf>
    <xf numFmtId="14" fontId="6" fillId="0" borderId="2" xfId="0" applyNumberFormat="1" applyFont="1" applyBorder="1" applyAlignment="1">
      <alignment horizontal="center" vertical="top" wrapText="1"/>
    </xf>
    <xf numFmtId="0" fontId="6" fillId="0" borderId="2" xfId="0" applyFont="1" applyBorder="1" applyAlignment="1">
      <alignment horizontal="center" vertical="top" wrapText="1"/>
    </xf>
    <xf numFmtId="0" fontId="3" fillId="12" borderId="5" xfId="0" applyFont="1" applyFill="1" applyBorder="1" applyAlignment="1" applyProtection="1">
      <alignment vertical="top" textRotation="90" wrapText="1"/>
      <protection locked="0"/>
    </xf>
    <xf numFmtId="0" fontId="7" fillId="13" borderId="7" xfId="0" applyFont="1" applyFill="1" applyBorder="1" applyAlignment="1" applyProtection="1">
      <alignment horizontal="center" vertical="top"/>
      <protection locked="0"/>
    </xf>
    <xf numFmtId="0" fontId="7" fillId="13" borderId="43" xfId="0" applyFont="1" applyFill="1" applyBorder="1" applyAlignment="1" applyProtection="1">
      <alignment horizontal="center" vertical="top"/>
      <protection locked="0"/>
    </xf>
    <xf numFmtId="0" fontId="0" fillId="12" borderId="5" xfId="0" applyFill="1" applyBorder="1" applyAlignment="1" applyProtection="1">
      <alignment vertical="top" textRotation="90" wrapText="1"/>
      <protection locked="0"/>
    </xf>
    <xf numFmtId="0" fontId="9" fillId="13" borderId="5" xfId="1" applyFont="1" applyFill="1" applyBorder="1" applyAlignment="1" applyProtection="1">
      <alignment horizontal="center" vertical="top" wrapText="1"/>
      <protection locked="0"/>
    </xf>
    <xf numFmtId="0" fontId="10" fillId="13" borderId="5" xfId="1" applyFont="1" applyFill="1" applyBorder="1" applyAlignment="1" applyProtection="1">
      <alignment horizontal="center" vertical="top" wrapText="1"/>
      <protection locked="0"/>
    </xf>
    <xf numFmtId="0" fontId="10" fillId="13" borderId="6" xfId="1" applyFont="1" applyFill="1" applyBorder="1" applyAlignment="1" applyProtection="1">
      <alignment horizontal="center" vertical="top" wrapText="1"/>
      <protection locked="0"/>
    </xf>
    <xf numFmtId="0" fontId="9" fillId="13" borderId="5" xfId="0" applyFont="1" applyFill="1" applyBorder="1" applyAlignment="1" applyProtection="1">
      <alignment horizontal="center" vertical="top" wrapText="1"/>
      <protection locked="0"/>
    </xf>
    <xf numFmtId="0" fontId="12" fillId="13" borderId="5" xfId="0" applyFont="1" applyFill="1" applyBorder="1" applyAlignment="1" applyProtection="1">
      <alignment horizontal="center" vertical="top" wrapText="1"/>
      <protection locked="0"/>
    </xf>
    <xf numFmtId="0" fontId="10" fillId="13" borderId="7" xfId="1" applyFont="1" applyFill="1" applyBorder="1" applyAlignment="1" applyProtection="1">
      <alignment horizontal="center" vertical="top" wrapText="1"/>
      <protection locked="0"/>
    </xf>
    <xf numFmtId="0" fontId="9" fillId="13" borderId="5" xfId="0" applyFont="1" applyFill="1" applyBorder="1" applyAlignment="1" applyProtection="1">
      <alignment horizontal="center" vertical="top" wrapText="1"/>
      <protection locked="0"/>
    </xf>
    <xf numFmtId="0" fontId="20" fillId="14" borderId="7" xfId="0" applyFont="1" applyFill="1" applyBorder="1" applyAlignment="1" applyProtection="1">
      <alignment horizontal="center" vertical="center" textRotation="90" wrapText="1"/>
      <protection locked="0"/>
    </xf>
    <xf numFmtId="0" fontId="13" fillId="15" borderId="8" xfId="1" applyFont="1" applyFill="1" applyBorder="1" applyAlignment="1" applyProtection="1">
      <alignment horizontal="center" vertical="top"/>
      <protection locked="0"/>
    </xf>
    <xf numFmtId="0" fontId="13" fillId="15" borderId="9" xfId="1" applyFont="1" applyFill="1" applyBorder="1" applyAlignment="1" applyProtection="1">
      <alignment horizontal="center" vertical="top"/>
      <protection locked="0"/>
    </xf>
    <xf numFmtId="0" fontId="13" fillId="15" borderId="10" xfId="1" applyFont="1" applyFill="1" applyBorder="1" applyAlignment="1" applyProtection="1">
      <alignment horizontal="center" vertical="top"/>
      <protection locked="0"/>
    </xf>
    <xf numFmtId="0" fontId="13" fillId="14" borderId="2" xfId="1" applyFont="1" applyFill="1" applyBorder="1" applyAlignment="1" applyProtection="1">
      <alignment horizontal="center" vertical="top"/>
      <protection locked="0"/>
    </xf>
    <xf numFmtId="0" fontId="20" fillId="14" borderId="8" xfId="0" applyFont="1" applyFill="1" applyBorder="1" applyAlignment="1" applyProtection="1">
      <alignment horizontal="center" vertical="center" textRotation="90" wrapText="1"/>
      <protection locked="0"/>
    </xf>
    <xf numFmtId="0" fontId="24" fillId="0" borderId="13" xfId="1" applyFont="1" applyBorder="1" applyAlignment="1" applyProtection="1">
      <alignment horizontal="left" vertical="top" indent="3"/>
      <protection locked="0"/>
    </xf>
    <xf numFmtId="0" fontId="27" fillId="0" borderId="13" xfId="0" applyFont="1" applyBorder="1" applyAlignment="1" applyProtection="1">
      <alignment horizontal="left" vertical="top" indent="3"/>
      <protection locked="0"/>
    </xf>
    <xf numFmtId="0" fontId="24" fillId="4" borderId="13" xfId="1" applyFont="1" applyFill="1" applyBorder="1" applyAlignment="1" applyProtection="1">
      <alignment horizontal="left" vertical="top" indent="3"/>
      <protection locked="0"/>
    </xf>
    <xf numFmtId="0" fontId="24" fillId="4" borderId="14" xfId="1" applyFont="1" applyFill="1" applyBorder="1" applyAlignment="1" applyProtection="1">
      <alignment horizontal="left" vertical="top" indent="3"/>
      <protection locked="0"/>
    </xf>
    <xf numFmtId="0" fontId="13" fillId="14" borderId="8" xfId="1" applyFont="1" applyFill="1" applyBorder="1" applyAlignment="1" applyProtection="1">
      <alignment horizontal="center" vertical="top" wrapText="1"/>
      <protection locked="0"/>
    </xf>
    <xf numFmtId="0" fontId="13" fillId="14" borderId="25" xfId="1" applyFont="1" applyFill="1" applyBorder="1" applyAlignment="1" applyProtection="1">
      <alignment horizontal="center" vertical="top" wrapText="1"/>
      <protection locked="0"/>
    </xf>
    <xf numFmtId="0" fontId="13" fillId="14" borderId="26" xfId="1" applyFont="1" applyFill="1" applyBorder="1" applyAlignment="1" applyProtection="1">
      <alignment horizontal="center" vertical="top" wrapText="1"/>
      <protection locked="0"/>
    </xf>
    <xf numFmtId="0" fontId="13" fillId="14" borderId="23" xfId="1" applyFont="1" applyFill="1" applyBorder="1" applyAlignment="1" applyProtection="1">
      <alignment horizontal="center" vertical="top" wrapText="1"/>
      <protection locked="0"/>
    </xf>
    <xf numFmtId="0" fontId="13" fillId="14" borderId="0" xfId="1" applyFont="1" applyFill="1" applyBorder="1" applyAlignment="1" applyProtection="1">
      <alignment horizontal="center" vertical="top" wrapText="1"/>
      <protection locked="0"/>
    </xf>
    <xf numFmtId="0" fontId="13" fillId="14" borderId="24" xfId="1" applyFont="1" applyFill="1" applyBorder="1" applyAlignment="1" applyProtection="1">
      <alignment horizontal="center" vertical="top" wrapText="1"/>
      <protection locked="0"/>
    </xf>
    <xf numFmtId="0" fontId="14" fillId="0" borderId="14" xfId="1" applyFont="1" applyFill="1" applyBorder="1" applyAlignment="1" applyProtection="1">
      <alignment horizontal="left" vertical="top" indent="3"/>
      <protection locked="0"/>
    </xf>
    <xf numFmtId="0" fontId="13" fillId="14" borderId="8" xfId="1" applyFont="1" applyFill="1" applyBorder="1" applyAlignment="1" applyProtection="1">
      <alignment horizontal="center" vertical="top"/>
      <protection locked="0"/>
    </xf>
    <xf numFmtId="0" fontId="13" fillId="14" borderId="25" xfId="1" applyFont="1" applyFill="1" applyBorder="1" applyAlignment="1" applyProtection="1">
      <alignment horizontal="center" vertical="top"/>
      <protection locked="0"/>
    </xf>
    <xf numFmtId="0" fontId="13" fillId="14" borderId="26" xfId="1" applyFont="1" applyFill="1" applyBorder="1" applyAlignment="1" applyProtection="1">
      <alignment horizontal="center" vertical="top"/>
      <protection locked="0"/>
    </xf>
    <xf numFmtId="0" fontId="2" fillId="4" borderId="2" xfId="0" applyFont="1" applyFill="1" applyBorder="1" applyAlignment="1" applyProtection="1">
      <alignment horizontal="center" vertical="top"/>
    </xf>
    <xf numFmtId="0" fontId="14" fillId="0" borderId="23" xfId="1" applyFont="1" applyFill="1" applyBorder="1" applyAlignment="1" applyProtection="1">
      <alignment horizontal="left" vertical="top" indent="3"/>
      <protection locked="0"/>
    </xf>
    <xf numFmtId="0" fontId="14" fillId="0" borderId="13" xfId="1" applyFont="1" applyFill="1" applyBorder="1" applyAlignment="1" applyProtection="1">
      <alignment horizontal="center" vertical="top" wrapText="1"/>
      <protection locked="0"/>
    </xf>
    <xf numFmtId="0" fontId="18" fillId="0" borderId="9" xfId="0" applyFont="1" applyBorder="1" applyAlignment="1" applyProtection="1">
      <alignment horizontal="center" vertical="center" wrapText="1"/>
      <protection locked="0"/>
    </xf>
    <xf numFmtId="0" fontId="13" fillId="14" borderId="40" xfId="1" applyFont="1" applyFill="1" applyBorder="1" applyAlignment="1" applyProtection="1">
      <alignment horizontal="center" vertical="top" wrapText="1"/>
      <protection locked="0"/>
    </xf>
    <xf numFmtId="0" fontId="13" fillId="14" borderId="29" xfId="1" applyFont="1" applyFill="1" applyBorder="1" applyAlignment="1" applyProtection="1">
      <alignment horizontal="center" vertical="top" wrapText="1"/>
      <protection locked="0"/>
    </xf>
    <xf numFmtId="0" fontId="13" fillId="14" borderId="30" xfId="1" applyFont="1" applyFill="1" applyBorder="1" applyAlignment="1" applyProtection="1">
      <alignment horizontal="center" vertical="top" wrapText="1"/>
      <protection locked="0"/>
    </xf>
    <xf numFmtId="0" fontId="18" fillId="0" borderId="0" xfId="0" applyFont="1" applyBorder="1" applyAlignment="1" applyProtection="1">
      <alignment horizontal="center" vertical="center" wrapText="1"/>
      <protection locked="0"/>
    </xf>
    <xf numFmtId="0" fontId="0" fillId="6" borderId="0" xfId="0" applyFill="1" applyAlignment="1" applyProtection="1">
      <alignment vertical="top"/>
      <protection locked="0"/>
    </xf>
    <xf numFmtId="0" fontId="0" fillId="0" borderId="32" xfId="0" applyBorder="1" applyAlignment="1" applyProtection="1">
      <alignment vertical="top"/>
      <protection locked="0"/>
    </xf>
    <xf numFmtId="0" fontId="18" fillId="14" borderId="40" xfId="0" applyFont="1" applyFill="1" applyBorder="1" applyAlignment="1" applyProtection="1">
      <alignment horizontal="center" vertical="top" wrapText="1"/>
      <protection locked="0"/>
    </xf>
    <xf numFmtId="0" fontId="18" fillId="14" borderId="29" xfId="0" applyFont="1" applyFill="1" applyBorder="1" applyAlignment="1" applyProtection="1">
      <alignment horizontal="center" vertical="top" wrapText="1"/>
      <protection locked="0"/>
    </xf>
    <xf numFmtId="0" fontId="18" fillId="14" borderId="30" xfId="0" applyFont="1" applyFill="1" applyBorder="1" applyAlignment="1" applyProtection="1">
      <alignment horizontal="center" vertical="top" wrapText="1"/>
      <protection locked="0"/>
    </xf>
    <xf numFmtId="0" fontId="18" fillId="0" borderId="0" xfId="0" applyFont="1" applyBorder="1" applyAlignment="1" applyProtection="1">
      <alignment horizontal="center" vertical="center"/>
      <protection locked="0"/>
    </xf>
    <xf numFmtId="0" fontId="14" fillId="0" borderId="56" xfId="1" applyFont="1" applyBorder="1" applyAlignment="1" applyProtection="1">
      <alignment horizontal="left" vertical="center" wrapText="1"/>
      <protection locked="0"/>
    </xf>
    <xf numFmtId="0" fontId="14" fillId="0" borderId="12" xfId="1" applyFont="1" applyBorder="1" applyAlignment="1" applyProtection="1">
      <alignment horizontal="left" vertical="center" wrapText="1"/>
      <protection locked="0"/>
    </xf>
    <xf numFmtId="0" fontId="0" fillId="0" borderId="2" xfId="0" applyBorder="1" applyAlignment="1" applyProtection="1">
      <alignment horizontal="center" vertical="top"/>
      <protection locked="0"/>
    </xf>
    <xf numFmtId="0" fontId="18" fillId="0" borderId="33" xfId="0" applyFont="1" applyBorder="1" applyAlignment="1" applyProtection="1">
      <alignment horizontal="center" vertical="center"/>
      <protection locked="0"/>
    </xf>
    <xf numFmtId="0" fontId="20" fillId="16" borderId="7" xfId="0" applyFont="1" applyFill="1" applyBorder="1" applyAlignment="1" applyProtection="1">
      <alignment horizontal="center" vertical="center" textRotation="90" wrapText="1"/>
      <protection locked="0"/>
    </xf>
    <xf numFmtId="0" fontId="13" fillId="16" borderId="8" xfId="1" applyFont="1" applyFill="1" applyBorder="1" applyAlignment="1" applyProtection="1">
      <alignment horizontal="center" vertical="top"/>
      <protection locked="0"/>
    </xf>
    <xf numFmtId="0" fontId="13" fillId="16" borderId="25" xfId="1" applyFont="1" applyFill="1" applyBorder="1" applyAlignment="1" applyProtection="1">
      <alignment horizontal="center" vertical="top"/>
      <protection locked="0"/>
    </xf>
    <xf numFmtId="0" fontId="13" fillId="16" borderId="26" xfId="1" applyFont="1" applyFill="1" applyBorder="1" applyAlignment="1" applyProtection="1">
      <alignment horizontal="center" vertical="top"/>
      <protection locked="0"/>
    </xf>
    <xf numFmtId="0" fontId="18" fillId="4" borderId="1" xfId="0" applyFont="1" applyFill="1" applyBorder="1" applyAlignment="1">
      <alignment horizontal="center" vertical="center"/>
    </xf>
    <xf numFmtId="0" fontId="13" fillId="17" borderId="40" xfId="1" applyFont="1" applyFill="1" applyBorder="1" applyAlignment="1" applyProtection="1">
      <alignment horizontal="center" vertical="top"/>
      <protection locked="0"/>
    </xf>
    <xf numFmtId="0" fontId="13" fillId="17" borderId="29" xfId="1" applyFont="1" applyFill="1" applyBorder="1" applyAlignment="1" applyProtection="1">
      <alignment horizontal="center" vertical="top"/>
      <protection locked="0"/>
    </xf>
    <xf numFmtId="0" fontId="13" fillId="17" borderId="30" xfId="1" applyFont="1" applyFill="1" applyBorder="1" applyAlignment="1" applyProtection="1">
      <alignment horizontal="center" vertical="top"/>
      <protection locked="0"/>
    </xf>
    <xf numFmtId="0" fontId="15" fillId="0" borderId="41" xfId="1" applyFont="1" applyFill="1" applyBorder="1" applyAlignment="1" applyProtection="1">
      <alignment horizontal="center" vertical="top"/>
      <protection locked="0"/>
    </xf>
    <xf numFmtId="0" fontId="15" fillId="0" borderId="42" xfId="1" applyFont="1" applyFill="1" applyBorder="1" applyAlignment="1" applyProtection="1">
      <alignment horizontal="center" vertical="top"/>
      <protection locked="0"/>
    </xf>
    <xf numFmtId="0" fontId="15" fillId="0" borderId="57" xfId="1" applyFont="1" applyFill="1" applyBorder="1" applyAlignment="1" applyProtection="1">
      <alignment horizontal="center" vertical="top"/>
      <protection locked="0"/>
    </xf>
    <xf numFmtId="0" fontId="20" fillId="16" borderId="8" xfId="0" applyFont="1" applyFill="1" applyBorder="1" applyAlignment="1" applyProtection="1">
      <alignment horizontal="center" vertical="center" textRotation="90" wrapText="1"/>
      <protection locked="0"/>
    </xf>
    <xf numFmtId="0" fontId="27" fillId="0" borderId="2" xfId="0" applyFont="1" applyFill="1" applyBorder="1" applyAlignment="1" applyProtection="1">
      <alignment vertical="top"/>
      <protection locked="0"/>
    </xf>
    <xf numFmtId="0" fontId="0" fillId="0" borderId="57" xfId="0" applyFill="1" applyBorder="1" applyAlignment="1" applyProtection="1">
      <alignment vertical="top"/>
      <protection locked="0"/>
    </xf>
    <xf numFmtId="0" fontId="18" fillId="17" borderId="40" xfId="0" applyFont="1" applyFill="1" applyBorder="1" applyAlignment="1">
      <alignment horizontal="center" vertical="top"/>
    </xf>
    <xf numFmtId="0" fontId="18" fillId="17" borderId="29" xfId="0" applyFont="1" applyFill="1" applyBorder="1" applyAlignment="1">
      <alignment horizontal="center" vertical="top"/>
    </xf>
    <xf numFmtId="0" fontId="18" fillId="17" borderId="48" xfId="0" applyFont="1" applyFill="1" applyBorder="1" applyAlignment="1">
      <alignment horizontal="center" vertical="top"/>
    </xf>
    <xf numFmtId="0" fontId="18" fillId="17" borderId="46" xfId="0" applyFont="1" applyFill="1" applyBorder="1" applyAlignment="1">
      <alignment horizontal="center" vertical="top"/>
    </xf>
    <xf numFmtId="0" fontId="18" fillId="17" borderId="49" xfId="0" applyFont="1" applyFill="1" applyBorder="1" applyAlignment="1">
      <alignment horizontal="center" vertical="top"/>
    </xf>
    <xf numFmtId="0" fontId="22" fillId="4" borderId="27" xfId="0" applyFont="1" applyFill="1" applyBorder="1" applyAlignment="1">
      <alignment horizontal="center" vertical="center"/>
    </xf>
    <xf numFmtId="0" fontId="22" fillId="4" borderId="53" xfId="0" applyFont="1" applyFill="1" applyBorder="1" applyAlignment="1">
      <alignment horizontal="center" vertical="center"/>
    </xf>
    <xf numFmtId="0" fontId="0" fillId="4" borderId="42" xfId="0" applyFill="1" applyBorder="1" applyAlignment="1" applyProtection="1">
      <alignment vertical="top"/>
      <protection locked="0"/>
    </xf>
    <xf numFmtId="0" fontId="22" fillId="4" borderId="58" xfId="0" applyFont="1" applyFill="1" applyBorder="1" applyAlignment="1">
      <alignment horizontal="center" vertical="center"/>
    </xf>
    <xf numFmtId="0" fontId="0" fillId="12" borderId="0" xfId="0" applyFill="1" applyAlignment="1" applyProtection="1">
      <alignment vertical="top" wrapText="1"/>
      <protection locked="0"/>
    </xf>
    <xf numFmtId="0" fontId="18" fillId="17" borderId="23" xfId="0" applyFont="1" applyFill="1" applyBorder="1" applyAlignment="1">
      <alignment horizontal="center" vertical="top"/>
    </xf>
    <xf numFmtId="0" fontId="18" fillId="17" borderId="0" xfId="0" applyFont="1" applyFill="1" applyBorder="1" applyAlignment="1">
      <alignment horizontal="center" vertical="top"/>
    </xf>
    <xf numFmtId="0" fontId="18" fillId="17" borderId="44" xfId="0" applyFont="1" applyFill="1" applyBorder="1" applyAlignment="1">
      <alignment horizontal="center" vertical="top"/>
    </xf>
    <xf numFmtId="0" fontId="22" fillId="4" borderId="14" xfId="0" applyFont="1" applyFill="1" applyBorder="1" applyAlignment="1">
      <alignment horizontal="center" vertical="center" wrapText="1"/>
    </xf>
    <xf numFmtId="0" fontId="18" fillId="11" borderId="8" xfId="0" applyFont="1" applyFill="1" applyBorder="1" applyAlignment="1">
      <alignment horizontal="center" vertical="top"/>
    </xf>
    <xf numFmtId="0" fontId="18" fillId="11" borderId="25" xfId="0" applyFont="1" applyFill="1" applyBorder="1" applyAlignment="1">
      <alignment horizontal="center" vertical="top"/>
    </xf>
    <xf numFmtId="0" fontId="18" fillId="11" borderId="26" xfId="0" applyFont="1" applyFill="1" applyBorder="1" applyAlignment="1">
      <alignment horizontal="center" vertical="top"/>
    </xf>
    <xf numFmtId="0" fontId="22" fillId="4" borderId="46" xfId="0" applyFont="1" applyFill="1" applyBorder="1" applyAlignment="1">
      <alignment horizontal="center" vertical="center" wrapText="1"/>
    </xf>
    <xf numFmtId="0" fontId="18" fillId="11" borderId="40" xfId="0" applyFont="1" applyFill="1" applyBorder="1" applyAlignment="1">
      <alignment horizontal="center" vertical="top" wrapText="1"/>
    </xf>
    <xf numFmtId="0" fontId="18" fillId="11" borderId="29" xfId="0" applyFont="1" applyFill="1" applyBorder="1" applyAlignment="1">
      <alignment horizontal="center" vertical="top" wrapText="1"/>
    </xf>
    <xf numFmtId="0" fontId="18" fillId="11" borderId="51" xfId="0" applyFont="1" applyFill="1" applyBorder="1" applyAlignment="1">
      <alignment horizontal="center" vertical="top" wrapText="1"/>
    </xf>
    <xf numFmtId="0" fontId="18" fillId="11" borderId="30" xfId="0" applyFont="1" applyFill="1" applyBorder="1" applyAlignment="1">
      <alignment horizontal="center" vertical="top" wrapText="1"/>
    </xf>
    <xf numFmtId="0" fontId="22" fillId="4" borderId="54"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13" fillId="17" borderId="8" xfId="1" applyFont="1" applyFill="1" applyBorder="1" applyAlignment="1" applyProtection="1">
      <alignment horizontal="center" vertical="top"/>
    </xf>
    <xf numFmtId="0" fontId="13" fillId="17" borderId="25" xfId="1" applyFont="1" applyFill="1" applyBorder="1" applyAlignment="1" applyProtection="1">
      <alignment horizontal="center" vertical="top"/>
    </xf>
    <xf numFmtId="0" fontId="13" fillId="17" borderId="26" xfId="1" applyFont="1" applyFill="1" applyBorder="1" applyAlignment="1" applyProtection="1">
      <alignment horizontal="center" vertical="top"/>
    </xf>
    <xf numFmtId="0" fontId="2" fillId="4" borderId="46" xfId="0" applyFont="1" applyFill="1" applyBorder="1" applyAlignment="1">
      <alignment horizontal="center" vertical="center" wrapText="1"/>
    </xf>
    <xf numFmtId="0" fontId="0" fillId="4" borderId="46" xfId="0" applyFont="1" applyFill="1" applyBorder="1" applyAlignment="1">
      <alignment horizontal="center" vertical="center" wrapText="1"/>
    </xf>
    <xf numFmtId="0" fontId="14" fillId="0" borderId="13" xfId="1" applyFont="1" applyBorder="1" applyAlignment="1" applyProtection="1">
      <alignment horizontal="left" vertical="top" wrapText="1"/>
    </xf>
    <xf numFmtId="0" fontId="14" fillId="0" borderId="34" xfId="1" applyFont="1" applyBorder="1" applyAlignment="1" applyProtection="1">
      <alignment horizontal="left" vertical="top" wrapText="1"/>
    </xf>
    <xf numFmtId="0" fontId="23" fillId="18" borderId="6" xfId="0" applyFont="1" applyFill="1" applyBorder="1" applyAlignment="1" applyProtection="1">
      <alignment horizontal="center" vertical="top" textRotation="90" wrapText="1"/>
      <protection locked="0"/>
    </xf>
    <xf numFmtId="0" fontId="13" fillId="18" borderId="6" xfId="1" applyFont="1" applyFill="1" applyBorder="1" applyAlignment="1" applyProtection="1">
      <alignment horizontal="center" vertical="top" wrapText="1"/>
      <protection locked="0"/>
    </xf>
    <xf numFmtId="0" fontId="13" fillId="18" borderId="9" xfId="1" applyFont="1" applyFill="1" applyBorder="1" applyAlignment="1" applyProtection="1">
      <alignment horizontal="center" vertical="top" wrapText="1"/>
      <protection locked="0"/>
    </xf>
    <xf numFmtId="0" fontId="13" fillId="18" borderId="10" xfId="1" applyFont="1" applyFill="1" applyBorder="1" applyAlignment="1" applyProtection="1">
      <alignment horizontal="center" vertical="top" wrapText="1"/>
      <protection locked="0"/>
    </xf>
    <xf numFmtId="0" fontId="23" fillId="18" borderId="1" xfId="0" applyFont="1" applyFill="1" applyBorder="1" applyAlignment="1" applyProtection="1">
      <alignment horizontal="center" vertical="top" textRotation="90" wrapText="1"/>
      <protection locked="0"/>
    </xf>
    <xf numFmtId="0" fontId="2" fillId="0" borderId="2" xfId="0" applyFont="1" applyBorder="1" applyAlignment="1" applyProtection="1">
      <alignment horizontal="center" vertical="center"/>
      <protection locked="0"/>
    </xf>
    <xf numFmtId="0" fontId="13" fillId="18" borderId="7" xfId="1" applyFont="1" applyFill="1" applyBorder="1" applyAlignment="1" applyProtection="1">
      <alignment horizontal="center" vertical="top" wrapText="1"/>
      <protection locked="0"/>
    </xf>
    <xf numFmtId="0" fontId="13" fillId="18" borderId="43" xfId="1" applyFont="1" applyFill="1" applyBorder="1" applyAlignment="1" applyProtection="1">
      <alignment horizontal="center" vertical="top" wrapText="1"/>
      <protection locked="0"/>
    </xf>
    <xf numFmtId="0" fontId="13" fillId="18" borderId="0" xfId="1" applyFont="1" applyFill="1" applyBorder="1" applyAlignment="1" applyProtection="1">
      <alignment horizontal="center" vertical="top" wrapText="1"/>
      <protection locked="0"/>
    </xf>
    <xf numFmtId="0" fontId="13" fillId="18" borderId="44" xfId="1" applyFont="1" applyFill="1" applyBorder="1" applyAlignment="1" applyProtection="1">
      <alignment horizontal="center" vertical="top" wrapText="1"/>
      <protection locked="0"/>
    </xf>
    <xf numFmtId="0" fontId="13" fillId="18" borderId="2" xfId="1" applyFont="1" applyFill="1" applyBorder="1" applyAlignment="1" applyProtection="1">
      <alignment horizontal="center" vertical="top" wrapText="1"/>
      <protection locked="0"/>
    </xf>
    <xf numFmtId="0" fontId="0" fillId="19" borderId="11" xfId="0" applyFill="1" applyBorder="1" applyAlignment="1" applyProtection="1">
      <alignment horizontal="center" vertical="top"/>
    </xf>
    <xf numFmtId="0" fontId="0" fillId="19" borderId="11" xfId="0" applyFill="1" applyBorder="1" applyAlignment="1" applyProtection="1">
      <alignment vertical="top"/>
    </xf>
    <xf numFmtId="0" fontId="0" fillId="19" borderId="2" xfId="0" applyFill="1" applyBorder="1" applyAlignment="1" applyProtection="1">
      <alignment horizontal="center" vertical="top"/>
    </xf>
    <xf numFmtId="0" fontId="0" fillId="19" borderId="2" xfId="0" applyFill="1" applyBorder="1" applyAlignment="1" applyProtection="1">
      <alignment vertical="top"/>
    </xf>
    <xf numFmtId="0" fontId="13" fillId="18" borderId="2" xfId="0" applyFont="1" applyFill="1" applyBorder="1" applyAlignment="1" applyProtection="1">
      <alignment horizontal="center" vertical="top"/>
      <protection locked="0"/>
    </xf>
    <xf numFmtId="0" fontId="23" fillId="18" borderId="7" xfId="0" applyFont="1" applyFill="1" applyBorder="1" applyAlignment="1" applyProtection="1">
      <alignment horizontal="center" vertical="top" textRotation="90" wrapText="1"/>
      <protection locked="0"/>
    </xf>
    <xf numFmtId="0" fontId="9" fillId="3" borderId="6" xfId="1" applyFont="1" applyFill="1" applyBorder="1" applyAlignment="1" applyProtection="1">
      <alignment horizontal="center" vertical="top" wrapText="1"/>
      <protection locked="0"/>
    </xf>
    <xf numFmtId="0" fontId="10" fillId="3" borderId="8" xfId="1" applyFont="1" applyFill="1" applyBorder="1" applyAlignment="1" applyProtection="1">
      <alignment vertical="top" wrapText="1"/>
      <protection locked="0"/>
    </xf>
    <xf numFmtId="0" fontId="10" fillId="3" borderId="25" xfId="1" applyFont="1" applyFill="1" applyBorder="1" applyAlignment="1" applyProtection="1">
      <alignment vertical="top" wrapText="1"/>
      <protection locked="0"/>
    </xf>
    <xf numFmtId="0" fontId="10" fillId="3" borderId="26" xfId="1" applyFont="1" applyFill="1" applyBorder="1" applyAlignment="1" applyProtection="1">
      <alignment vertical="top" wrapText="1"/>
      <protection locked="0"/>
    </xf>
    <xf numFmtId="0" fontId="22" fillId="4" borderId="2" xfId="0" applyFont="1" applyFill="1" applyBorder="1" applyAlignment="1" applyProtection="1">
      <alignment horizontal="center" vertical="top"/>
      <protection locked="0"/>
    </xf>
    <xf numFmtId="0" fontId="22" fillId="0" borderId="2" xfId="0" applyFont="1" applyBorder="1" applyAlignment="1" applyProtection="1">
      <alignment horizontal="center" vertical="top"/>
      <protection locked="0"/>
    </xf>
    <xf numFmtId="0" fontId="22" fillId="0" borderId="15" xfId="0" applyFont="1" applyBorder="1" applyAlignment="1" applyProtection="1">
      <alignment horizontal="center" vertical="top"/>
      <protection locked="0"/>
    </xf>
    <xf numFmtId="0" fontId="22" fillId="6" borderId="17" xfId="0" applyFont="1" applyFill="1" applyBorder="1" applyAlignment="1" applyProtection="1">
      <alignment horizontal="center" vertical="top"/>
    </xf>
    <xf numFmtId="0" fontId="22" fillId="6" borderId="19" xfId="0" applyFont="1" applyFill="1" applyBorder="1" applyAlignment="1" applyProtection="1">
      <alignment horizontal="center" vertical="top" wrapText="1"/>
    </xf>
    <xf numFmtId="0" fontId="22" fillId="0" borderId="11" xfId="0" applyFont="1" applyBorder="1" applyAlignment="1" applyProtection="1">
      <alignment horizontal="center" vertical="top"/>
      <protection locked="0"/>
    </xf>
    <xf numFmtId="0" fontId="22" fillId="6" borderId="2" xfId="0" applyFont="1" applyFill="1" applyBorder="1" applyAlignment="1" applyProtection="1">
      <alignment horizontal="center" vertical="top"/>
    </xf>
    <xf numFmtId="0" fontId="22" fillId="4" borderId="11" xfId="0" applyFont="1" applyFill="1" applyBorder="1" applyAlignment="1" applyProtection="1">
      <alignment horizontal="center" vertical="top"/>
      <protection locked="0"/>
    </xf>
    <xf numFmtId="0" fontId="22" fillId="6" borderId="11" xfId="0" applyFont="1" applyFill="1" applyBorder="1" applyAlignment="1" applyProtection="1">
      <alignment vertical="top"/>
    </xf>
    <xf numFmtId="0" fontId="22" fillId="4" borderId="2" xfId="0" applyFont="1" applyFill="1" applyBorder="1" applyAlignment="1" applyProtection="1">
      <alignment horizontal="center" vertical="top"/>
    </xf>
    <xf numFmtId="0" fontId="22" fillId="0" borderId="2" xfId="0" applyFont="1" applyBorder="1" applyAlignment="1" applyProtection="1">
      <alignment vertical="top"/>
      <protection locked="0"/>
    </xf>
    <xf numFmtId="0" fontId="22" fillId="6" borderId="19" xfId="0" applyFont="1" applyFill="1" applyBorder="1" applyAlignment="1" applyProtection="1">
      <alignment horizontal="center" vertical="top"/>
    </xf>
    <xf numFmtId="0" fontId="22" fillId="4" borderId="11" xfId="0" applyFont="1" applyFill="1" applyBorder="1" applyAlignment="1" applyProtection="1">
      <alignment horizontal="center" vertical="top"/>
    </xf>
    <xf numFmtId="0" fontId="22" fillId="4" borderId="11" xfId="0" applyFont="1" applyFill="1" applyBorder="1" applyAlignment="1" applyProtection="1">
      <alignment vertical="top"/>
      <protection locked="0"/>
    </xf>
    <xf numFmtId="0" fontId="22" fillId="4" borderId="15" xfId="0" applyFont="1" applyFill="1" applyBorder="1" applyAlignment="1" applyProtection="1">
      <alignment vertical="top"/>
      <protection locked="0"/>
    </xf>
    <xf numFmtId="0" fontId="15" fillId="6" borderId="11" xfId="1" applyFont="1" applyFill="1" applyBorder="1" applyAlignment="1" applyProtection="1">
      <alignment horizontal="center" vertical="top" wrapText="1"/>
    </xf>
    <xf numFmtId="0" fontId="22" fillId="6" borderId="2" xfId="0" applyFont="1" applyFill="1" applyBorder="1" applyAlignment="1" applyProtection="1">
      <alignment horizontal="center" vertical="top"/>
      <protection locked="0"/>
    </xf>
    <xf numFmtId="0" fontId="22" fillId="6" borderId="15" xfId="0" applyFont="1" applyFill="1" applyBorder="1" applyAlignment="1" applyProtection="1">
      <alignment horizontal="center" vertical="top"/>
    </xf>
    <xf numFmtId="0" fontId="22" fillId="6" borderId="11" xfId="0" applyFont="1" applyFill="1" applyBorder="1" applyAlignment="1" applyProtection="1">
      <alignment horizontal="center" vertical="top"/>
    </xf>
    <xf numFmtId="0" fontId="22" fillId="0" borderId="2" xfId="0" applyFont="1" applyBorder="1" applyAlignment="1" applyProtection="1">
      <alignment horizontal="center" vertical="top"/>
    </xf>
    <xf numFmtId="0" fontId="22" fillId="8" borderId="11" xfId="0" applyFont="1" applyFill="1" applyBorder="1" applyAlignment="1" applyProtection="1">
      <alignment horizontal="center" vertical="top"/>
    </xf>
    <xf numFmtId="0" fontId="22" fillId="8" borderId="11" xfId="0" applyFont="1" applyFill="1" applyBorder="1" applyAlignment="1" applyProtection="1">
      <alignment horizontal="center" vertical="top"/>
      <protection locked="0"/>
    </xf>
    <xf numFmtId="0" fontId="22" fillId="8" borderId="2" xfId="0" applyFont="1" applyFill="1" applyBorder="1" applyAlignment="1" applyProtection="1">
      <alignment horizontal="center" vertical="top"/>
      <protection locked="0"/>
    </xf>
    <xf numFmtId="0" fontId="22" fillId="8" borderId="15" xfId="0" applyFont="1" applyFill="1" applyBorder="1" applyAlignment="1" applyProtection="1">
      <alignment horizontal="center" vertical="top"/>
      <protection locked="0"/>
    </xf>
    <xf numFmtId="0" fontId="13" fillId="0" borderId="57" xfId="1" applyFont="1" applyFill="1" applyBorder="1" applyAlignment="1" applyProtection="1">
      <alignment horizontal="center" vertical="top"/>
      <protection locked="0"/>
    </xf>
    <xf numFmtId="0" fontId="0" fillId="0" borderId="2" xfId="0" applyBorder="1" applyAlignment="1" applyProtection="1">
      <alignment horizontal="right" vertical="top"/>
    </xf>
    <xf numFmtId="0" fontId="18" fillId="0" borderId="11" xfId="0" applyFont="1" applyFill="1" applyBorder="1" applyAlignment="1" applyProtection="1">
      <alignment horizontal="center" vertical="top"/>
      <protection locked="0"/>
    </xf>
    <xf numFmtId="0" fontId="18" fillId="0" borderId="2" xfId="0" applyFont="1" applyFill="1" applyBorder="1" applyAlignment="1" applyProtection="1">
      <alignment horizontal="center" vertical="top"/>
      <protection locked="0"/>
    </xf>
    <xf numFmtId="0" fontId="18" fillId="0" borderId="42" xfId="0" applyFont="1" applyFill="1" applyBorder="1" applyAlignment="1" applyProtection="1">
      <alignment horizontal="center" vertical="top"/>
      <protection locked="0"/>
    </xf>
    <xf numFmtId="0" fontId="29" fillId="0" borderId="2" xfId="0" applyFont="1" applyFill="1" applyBorder="1" applyAlignment="1" applyProtection="1">
      <alignment horizontal="center"/>
      <protection locked="0"/>
    </xf>
    <xf numFmtId="0" fontId="29" fillId="0" borderId="42" xfId="0" applyFont="1" applyFill="1" applyBorder="1" applyAlignment="1" applyProtection="1">
      <alignment horizontal="center"/>
      <protection locked="0"/>
    </xf>
    <xf numFmtId="0" fontId="18" fillId="0" borderId="2" xfId="0" applyFont="1" applyFill="1" applyBorder="1" applyAlignment="1" applyProtection="1">
      <alignment horizontal="center" vertical="center"/>
      <protection locked="0"/>
    </xf>
    <xf numFmtId="0" fontId="18" fillId="0" borderId="42" xfId="0"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protection locked="0"/>
    </xf>
    <xf numFmtId="0" fontId="29" fillId="0" borderId="42" xfId="0" applyFont="1" applyFill="1" applyBorder="1" applyAlignment="1" applyProtection="1">
      <alignment horizontal="center" vertical="center"/>
      <protection locked="0"/>
    </xf>
    <xf numFmtId="0" fontId="18" fillId="0" borderId="11" xfId="0" applyFont="1" applyFill="1" applyBorder="1" applyAlignment="1" applyProtection="1">
      <alignment horizontal="center"/>
      <protection locked="0"/>
    </xf>
    <xf numFmtId="0" fontId="14" fillId="0" borderId="2" xfId="1" applyFont="1" applyBorder="1" applyAlignment="1" applyProtection="1">
      <alignment horizontal="center"/>
      <protection locked="0"/>
    </xf>
    <xf numFmtId="0" fontId="14" fillId="4" borderId="2" xfId="1"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11" xfId="0" applyBorder="1" applyProtection="1">
      <protection locked="0"/>
    </xf>
    <xf numFmtId="0" fontId="0" fillId="0" borderId="2" xfId="0" applyBorder="1" applyProtection="1">
      <protection locked="0"/>
    </xf>
    <xf numFmtId="0" fontId="0" fillId="0" borderId="19" xfId="0" applyBorder="1" applyProtection="1">
      <protection locked="0"/>
    </xf>
    <xf numFmtId="0" fontId="0" fillId="0" borderId="15" xfId="0" applyBorder="1" applyProtection="1">
      <protection locked="0"/>
    </xf>
    <xf numFmtId="0" fontId="30" fillId="0" borderId="2" xfId="1" applyFont="1" applyFill="1" applyBorder="1" applyAlignment="1" applyProtection="1">
      <alignment horizontal="center" vertical="top"/>
      <protection locked="0"/>
    </xf>
    <xf numFmtId="0" fontId="31" fillId="0" borderId="2" xfId="1" applyFont="1" applyFill="1" applyBorder="1" applyAlignment="1" applyProtection="1">
      <alignment horizontal="center" vertical="top"/>
      <protection locked="0"/>
    </xf>
    <xf numFmtId="0" fontId="32" fillId="0" borderId="2" xfId="0" applyFont="1" applyFill="1" applyBorder="1" applyAlignment="1" applyProtection="1">
      <alignment vertical="top"/>
      <protection locked="0"/>
    </xf>
    <xf numFmtId="0" fontId="32" fillId="0" borderId="42" xfId="0" applyFont="1" applyFill="1" applyBorder="1" applyAlignment="1" applyProtection="1">
      <alignment vertical="top"/>
      <protection locked="0"/>
    </xf>
    <xf numFmtId="0" fontId="22" fillId="0" borderId="2" xfId="0" applyFont="1" applyFill="1" applyBorder="1" applyAlignment="1" applyProtection="1">
      <alignment vertical="top"/>
      <protection locked="0"/>
    </xf>
    <xf numFmtId="0" fontId="22" fillId="0" borderId="42" xfId="0" applyFont="1" applyFill="1" applyBorder="1" applyAlignment="1" applyProtection="1">
      <alignment vertical="top"/>
      <protection locked="0"/>
    </xf>
    <xf numFmtId="0" fontId="22" fillId="2" borderId="0" xfId="0" applyFont="1" applyFill="1" applyAlignment="1" applyProtection="1">
      <alignment vertical="top"/>
      <protection locked="0"/>
    </xf>
    <xf numFmtId="0" fontId="22" fillId="0" borderId="15" xfId="0" applyFont="1" applyFill="1" applyBorder="1" applyAlignment="1" applyProtection="1">
      <alignment vertical="top"/>
      <protection locked="0"/>
    </xf>
    <xf numFmtId="0" fontId="22" fillId="0" borderId="57" xfId="0" applyFont="1" applyFill="1" applyBorder="1" applyAlignment="1" applyProtection="1">
      <alignment vertical="top"/>
      <protection locked="0"/>
    </xf>
    <xf numFmtId="0" fontId="27" fillId="0" borderId="11" xfId="0" applyFont="1" applyFill="1" applyBorder="1" applyAlignment="1" applyProtection="1">
      <alignment vertical="top"/>
      <protection locked="0"/>
    </xf>
    <xf numFmtId="0" fontId="27" fillId="0" borderId="15" xfId="0" applyFont="1" applyFill="1" applyBorder="1" applyAlignment="1" applyProtection="1">
      <alignment vertical="top"/>
      <protection locked="0"/>
    </xf>
    <xf numFmtId="0" fontId="27" fillId="4" borderId="2" xfId="0" applyFont="1" applyFill="1" applyBorder="1" applyAlignment="1" applyProtection="1">
      <alignment horizontal="center" vertical="top"/>
      <protection locked="0"/>
    </xf>
    <xf numFmtId="0" fontId="27" fillId="4" borderId="42" xfId="0" applyFont="1" applyFill="1" applyBorder="1" applyAlignment="1" applyProtection="1">
      <alignment horizontal="center" vertical="top"/>
      <protection locked="0"/>
    </xf>
    <xf numFmtId="0" fontId="27" fillId="4" borderId="2" xfId="0" applyFont="1" applyFill="1" applyBorder="1" applyAlignment="1" applyProtection="1">
      <alignment vertical="top"/>
      <protection locked="0"/>
    </xf>
    <xf numFmtId="0" fontId="27" fillId="4" borderId="42" xfId="0" applyFont="1" applyFill="1" applyBorder="1" applyAlignment="1" applyProtection="1">
      <alignment vertical="top"/>
      <protection locked="0"/>
    </xf>
    <xf numFmtId="0" fontId="0" fillId="0" borderId="11" xfId="0" applyBorder="1" applyAlignment="1" applyProtection="1">
      <alignment horizontal="right" vertical="top"/>
    </xf>
    <xf numFmtId="0" fontId="0" fillId="0" borderId="2" xfId="0" applyBorder="1" applyAlignment="1" applyProtection="1">
      <alignment horizontal="right" vertical="top"/>
      <protection locked="0"/>
    </xf>
    <xf numFmtId="0" fontId="0" fillId="0" borderId="11" xfId="0" applyBorder="1" applyAlignment="1" applyProtection="1">
      <alignment vertical="top"/>
    </xf>
    <xf numFmtId="0" fontId="0" fillId="4" borderId="2" xfId="0" applyFill="1" applyBorder="1" applyAlignment="1" applyProtection="1">
      <alignment horizontal="right" vertical="top"/>
    </xf>
    <xf numFmtId="0" fontId="33" fillId="2" borderId="0" xfId="0" applyFont="1" applyFill="1" applyAlignment="1" applyProtection="1">
      <alignment vertical="top"/>
      <protection locked="0"/>
    </xf>
    <xf numFmtId="0" fontId="33" fillId="2" borderId="0" xfId="0" applyFont="1" applyFill="1" applyAlignment="1">
      <alignment vertical="top"/>
    </xf>
    <xf numFmtId="0" fontId="20" fillId="5" borderId="5" xfId="0" applyFont="1" applyFill="1" applyBorder="1" applyAlignment="1" applyProtection="1">
      <alignment horizontal="center" vertical="center" textRotation="90" wrapText="1"/>
      <protection locked="0"/>
    </xf>
    <xf numFmtId="0" fontId="20" fillId="5" borderId="39" xfId="0" applyFont="1" applyFill="1" applyBorder="1" applyAlignment="1" applyProtection="1">
      <alignment horizontal="center" vertical="center" textRotation="90" wrapText="1"/>
      <protection locked="0"/>
    </xf>
    <xf numFmtId="0" fontId="13" fillId="0" borderId="9" xfId="1" applyFont="1" applyFill="1" applyBorder="1" applyAlignment="1" applyProtection="1">
      <alignment horizontal="center" vertical="center"/>
      <protection locked="0"/>
    </xf>
    <xf numFmtId="0" fontId="13" fillId="0" borderId="43" xfId="1" applyFont="1" applyFill="1" applyBorder="1" applyAlignment="1" applyProtection="1">
      <alignment horizontal="center" vertical="center"/>
      <protection locked="0"/>
    </xf>
    <xf numFmtId="0" fontId="13" fillId="0" borderId="31" xfId="1" applyFont="1" applyBorder="1" applyAlignment="1" applyProtection="1">
      <alignment horizontal="center" vertical="center" wrapText="1"/>
      <protection locked="0"/>
    </xf>
    <xf numFmtId="0" fontId="15" fillId="0" borderId="24" xfId="1"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18" fillId="5" borderId="28" xfId="0" applyFont="1" applyFill="1" applyBorder="1" applyAlignment="1" applyProtection="1">
      <alignment horizontal="center" vertical="top" wrapText="1"/>
      <protection locked="0"/>
    </xf>
    <xf numFmtId="0" fontId="27" fillId="4" borderId="11" xfId="0" applyFont="1" applyFill="1" applyBorder="1" applyAlignment="1" applyProtection="1">
      <alignment horizontal="center" vertical="top"/>
      <protection locked="0"/>
    </xf>
    <xf numFmtId="0" fontId="27" fillId="6" borderId="11" xfId="0" applyFont="1" applyFill="1" applyBorder="1" applyAlignment="1" applyProtection="1">
      <alignment horizontal="center" vertical="top"/>
    </xf>
    <xf numFmtId="0" fontId="27" fillId="4" borderId="2" xfId="0" applyFont="1" applyFill="1" applyBorder="1" applyAlignment="1" applyProtection="1">
      <alignment horizontal="center" vertical="top"/>
    </xf>
    <xf numFmtId="0" fontId="22" fillId="6" borderId="34" xfId="0" applyFont="1" applyFill="1" applyBorder="1" applyAlignment="1" applyProtection="1">
      <alignment horizontal="center" vertical="top"/>
    </xf>
    <xf numFmtId="0" fontId="27" fillId="4" borderId="34" xfId="0" applyFont="1" applyFill="1" applyBorder="1" applyAlignment="1" applyProtection="1">
      <alignment horizontal="center" vertical="top"/>
    </xf>
    <xf numFmtId="0" fontId="13" fillId="0" borderId="6"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11" borderId="34" xfId="1" applyFont="1" applyFill="1" applyBorder="1" applyAlignment="1" applyProtection="1">
      <alignment horizontal="center" vertical="top" wrapText="1"/>
      <protection locked="0"/>
    </xf>
    <xf numFmtId="0" fontId="13" fillId="0" borderId="1" xfId="0" applyFont="1" applyBorder="1" applyAlignment="1" applyProtection="1">
      <alignment horizontal="center" vertical="center" wrapText="1"/>
      <protection locked="0"/>
    </xf>
    <xf numFmtId="0" fontId="13" fillId="0" borderId="44" xfId="0" applyFont="1" applyBorder="1" applyAlignment="1" applyProtection="1">
      <alignment horizontal="center" vertical="center" wrapText="1"/>
      <protection locked="0"/>
    </xf>
    <xf numFmtId="0" fontId="14" fillId="0" borderId="33" xfId="0" applyFont="1" applyBorder="1" applyAlignment="1" applyProtection="1">
      <alignment horizontal="left" vertical="top"/>
      <protection locked="0"/>
    </xf>
    <xf numFmtId="0" fontId="0" fillId="12" borderId="11" xfId="0" applyFill="1" applyBorder="1" applyAlignment="1" applyProtection="1">
      <alignment horizontal="center" vertical="top"/>
    </xf>
    <xf numFmtId="0" fontId="0" fillId="12" borderId="11" xfId="0" applyFill="1" applyBorder="1" applyAlignment="1" applyProtection="1">
      <alignment vertical="top"/>
    </xf>
    <xf numFmtId="0" fontId="14" fillId="0" borderId="59" xfId="0" applyFont="1" applyBorder="1" applyAlignment="1" applyProtection="1">
      <alignment horizontal="left" vertical="top"/>
      <protection locked="0"/>
    </xf>
    <xf numFmtId="0" fontId="0" fillId="12" borderId="2" xfId="0" applyFill="1" applyBorder="1" applyAlignment="1" applyProtection="1">
      <alignment horizontal="center" vertical="top"/>
    </xf>
    <xf numFmtId="0" fontId="0" fillId="12" borderId="2" xfId="0" applyFill="1" applyBorder="1" applyAlignment="1" applyProtection="1">
      <alignment vertical="top"/>
    </xf>
    <xf numFmtId="0" fontId="13" fillId="0" borderId="7"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0" fontId="13" fillId="11" borderId="34" xfId="0" applyFont="1" applyFill="1" applyBorder="1" applyAlignment="1" applyProtection="1">
      <alignment horizontal="center" vertical="top"/>
      <protection locked="0"/>
    </xf>
    <xf numFmtId="0" fontId="33" fillId="2" borderId="0" xfId="0" applyFont="1" applyFill="1" applyAlignment="1" applyProtection="1">
      <alignment vertical="top"/>
      <protection locked="0"/>
    </xf>
    <xf numFmtId="0" fontId="0" fillId="0" borderId="2" xfId="0" applyBorder="1" applyAlignment="1" applyProtection="1">
      <alignment vertical="top"/>
    </xf>
    <xf numFmtId="0" fontId="34" fillId="0" borderId="11" xfId="1" applyFont="1" applyFill="1" applyBorder="1" applyAlignment="1" applyProtection="1">
      <alignment horizontal="center" vertical="top"/>
      <protection locked="0"/>
    </xf>
    <xf numFmtId="0" fontId="34" fillId="0" borderId="11" xfId="1" applyFont="1" applyFill="1" applyBorder="1" applyAlignment="1" applyProtection="1">
      <alignment horizontal="right" vertical="top"/>
      <protection locked="0"/>
    </xf>
    <xf numFmtId="0" fontId="34" fillId="0" borderId="41" xfId="1" applyFont="1" applyFill="1" applyBorder="1" applyAlignment="1" applyProtection="1">
      <alignment horizontal="right" vertical="top"/>
      <protection locked="0"/>
    </xf>
    <xf numFmtId="0" fontId="34" fillId="0" borderId="2" xfId="1" applyFont="1" applyFill="1" applyBorder="1" applyAlignment="1" applyProtection="1">
      <alignment horizontal="center" vertical="top"/>
      <protection locked="0"/>
    </xf>
    <xf numFmtId="0" fontId="34" fillId="0" borderId="2" xfId="1" applyFont="1" applyFill="1" applyBorder="1" applyAlignment="1" applyProtection="1">
      <alignment horizontal="right" vertical="top"/>
      <protection locked="0"/>
    </xf>
    <xf numFmtId="0" fontId="34" fillId="0" borderId="42" xfId="1" applyFont="1" applyFill="1" applyBorder="1" applyAlignment="1" applyProtection="1">
      <alignment horizontal="right" vertical="top"/>
      <protection locked="0"/>
    </xf>
    <xf numFmtId="0" fontId="34" fillId="0" borderId="15" xfId="1" applyFont="1" applyFill="1" applyBorder="1" applyAlignment="1" applyProtection="1">
      <alignment horizontal="center" vertical="top"/>
      <protection locked="0"/>
    </xf>
    <xf numFmtId="0" fontId="15" fillId="6" borderId="29" xfId="1" applyFont="1" applyFill="1" applyBorder="1" applyAlignment="1" applyProtection="1">
      <alignment horizontal="right" vertical="top"/>
      <protection locked="0"/>
    </xf>
    <xf numFmtId="0" fontId="15" fillId="6" borderId="30" xfId="1" applyFont="1" applyFill="1" applyBorder="1" applyAlignment="1" applyProtection="1">
      <alignment horizontal="right" vertical="top"/>
      <protection locked="0"/>
    </xf>
    <xf numFmtId="0" fontId="0" fillId="0" borderId="2" xfId="0" applyFont="1" applyFill="1" applyBorder="1" applyAlignment="1" applyProtection="1">
      <alignment horizontal="right" vertical="top"/>
      <protection locked="0"/>
    </xf>
    <xf numFmtId="0" fontId="0" fillId="0" borderId="42" xfId="0" applyFont="1" applyFill="1" applyBorder="1" applyAlignment="1" applyProtection="1">
      <alignment horizontal="right" vertical="top"/>
      <protection locked="0"/>
    </xf>
    <xf numFmtId="0" fontId="34" fillId="0" borderId="46" xfId="1" applyFont="1" applyFill="1" applyBorder="1" applyAlignment="1" applyProtection="1">
      <alignment horizontal="center" vertical="top"/>
      <protection locked="0"/>
    </xf>
    <xf numFmtId="0" fontId="35" fillId="6" borderId="29" xfId="1" applyFont="1" applyFill="1" applyBorder="1" applyAlignment="1" applyProtection="1">
      <alignment horizontal="center" vertical="top"/>
      <protection locked="0"/>
    </xf>
    <xf numFmtId="0" fontId="35" fillId="6" borderId="30" xfId="1" applyFont="1" applyFill="1" applyBorder="1" applyAlignment="1" applyProtection="1">
      <alignment horizontal="center" vertical="top"/>
      <protection locked="0"/>
    </xf>
    <xf numFmtId="0" fontId="34" fillId="6" borderId="30" xfId="1" applyFont="1" applyFill="1" applyBorder="1" applyAlignment="1" applyProtection="1">
      <alignment horizontal="center" vertical="top"/>
      <protection locked="0"/>
    </xf>
    <xf numFmtId="0" fontId="0" fillId="4" borderId="2" xfId="0" applyFill="1" applyBorder="1" applyAlignment="1" applyProtection="1">
      <alignment horizontal="right" vertical="top"/>
      <protection locked="0"/>
    </xf>
    <xf numFmtId="0" fontId="0" fillId="4" borderId="42" xfId="0" applyFill="1" applyBorder="1" applyAlignment="1" applyProtection="1">
      <alignment horizontal="right" vertical="top"/>
      <protection locked="0"/>
    </xf>
    <xf numFmtId="0" fontId="0" fillId="4" borderId="11" xfId="0" applyFill="1" applyBorder="1" applyAlignment="1" applyProtection="1">
      <alignment horizontal="right" vertical="top"/>
      <protection locked="0"/>
    </xf>
    <xf numFmtId="0" fontId="0" fillId="0" borderId="2" xfId="0" applyFill="1" applyBorder="1" applyAlignment="1" applyProtection="1">
      <alignment horizontal="center" vertical="top"/>
      <protection locked="0"/>
    </xf>
    <xf numFmtId="0" fontId="0" fillId="0" borderId="42" xfId="0" applyFill="1" applyBorder="1" applyAlignment="1" applyProtection="1">
      <alignment horizontal="center" vertical="top"/>
      <protection locked="0"/>
    </xf>
    <xf numFmtId="0" fontId="0" fillId="0" borderId="15" xfId="0" applyFill="1" applyBorder="1" applyAlignment="1" applyProtection="1">
      <alignment horizontal="center" vertical="top"/>
      <protection locked="0"/>
    </xf>
    <xf numFmtId="0" fontId="0" fillId="0" borderId="57" xfId="0" applyFill="1" applyBorder="1" applyAlignment="1" applyProtection="1">
      <alignment horizontal="center" vertical="top"/>
      <protection locked="0"/>
    </xf>
    <xf numFmtId="0" fontId="0" fillId="4" borderId="15" xfId="0" applyFill="1" applyBorder="1" applyAlignment="1" applyProtection="1">
      <alignment horizontal="right" vertical="top"/>
    </xf>
    <xf numFmtId="0" fontId="0" fillId="0" borderId="15" xfId="0" applyBorder="1" applyAlignment="1" applyProtection="1">
      <alignment horizontal="right" vertical="top"/>
      <protection locked="0"/>
    </xf>
    <xf numFmtId="0" fontId="0" fillId="4" borderId="2" xfId="0" applyFont="1" applyFill="1" applyBorder="1" applyAlignment="1" applyProtection="1">
      <alignment horizontal="center" vertical="top"/>
      <protection locked="0"/>
    </xf>
    <xf numFmtId="0" fontId="0" fillId="0" borderId="15" xfId="0" applyBorder="1" applyAlignment="1" applyProtection="1">
      <alignment horizontal="center" vertical="top"/>
      <protection locked="0"/>
    </xf>
    <xf numFmtId="0" fontId="0" fillId="0" borderId="11" xfId="0" applyBorder="1" applyAlignment="1" applyProtection="1">
      <alignment horizontal="center" vertical="top"/>
      <protection locked="0"/>
    </xf>
    <xf numFmtId="0" fontId="14" fillId="0" borderId="11" xfId="1" applyFont="1" applyFill="1" applyBorder="1" applyAlignment="1" applyProtection="1">
      <alignment horizontal="center" vertical="top"/>
      <protection locked="0"/>
    </xf>
    <xf numFmtId="0" fontId="36" fillId="0" borderId="11" xfId="1" applyFont="1" applyFill="1" applyBorder="1" applyAlignment="1" applyProtection="1">
      <alignment horizontal="center" vertical="top"/>
      <protection locked="0"/>
    </xf>
    <xf numFmtId="0" fontId="14" fillId="0" borderId="2" xfId="1" applyFont="1" applyFill="1" applyBorder="1" applyAlignment="1" applyProtection="1">
      <alignment horizontal="center" vertical="top"/>
      <protection locked="0"/>
    </xf>
    <xf numFmtId="0" fontId="14" fillId="0" borderId="15" xfId="1" applyFont="1" applyFill="1" applyBorder="1" applyAlignment="1" applyProtection="1">
      <alignment horizontal="center" vertical="top"/>
      <protection locked="0"/>
    </xf>
    <xf numFmtId="0" fontId="36" fillId="0" borderId="2" xfId="1" applyFont="1" applyFill="1" applyBorder="1" applyAlignment="1" applyProtection="1">
      <alignment horizontal="center" vertical="top"/>
      <protection locked="0"/>
    </xf>
    <xf numFmtId="0" fontId="29" fillId="0" borderId="2" xfId="0" applyFont="1" applyFill="1" applyBorder="1" applyAlignment="1" applyProtection="1">
      <alignment horizontal="center" vertical="top"/>
      <protection locked="0"/>
    </xf>
    <xf numFmtId="0" fontId="29" fillId="0" borderId="15" xfId="0" applyFont="1" applyFill="1" applyBorder="1" applyAlignment="1" applyProtection="1">
      <alignment horizontal="center" vertical="top"/>
      <protection locked="0"/>
    </xf>
    <xf numFmtId="0" fontId="29" fillId="0" borderId="57" xfId="0" applyFont="1" applyFill="1" applyBorder="1" applyAlignment="1" applyProtection="1">
      <alignment horizontal="center" vertical="top"/>
      <protection locked="0"/>
    </xf>
    <xf numFmtId="0" fontId="29" fillId="0" borderId="11" xfId="0" applyFont="1" applyFill="1" applyBorder="1" applyAlignment="1" applyProtection="1">
      <alignment horizontal="center" vertical="top"/>
      <protection locked="0"/>
    </xf>
    <xf numFmtId="0" fontId="36" fillId="0" borderId="11" xfId="1" applyFont="1" applyBorder="1" applyAlignment="1" applyProtection="1">
      <alignment horizontal="center" vertical="top"/>
    </xf>
    <xf numFmtId="0" fontId="29" fillId="6" borderId="11" xfId="0" applyFont="1" applyFill="1" applyBorder="1" applyAlignment="1" applyProtection="1">
      <alignment horizontal="center" vertical="top"/>
    </xf>
    <xf numFmtId="0" fontId="13" fillId="6" borderId="2" xfId="1" applyFont="1" applyFill="1" applyBorder="1" applyAlignment="1" applyProtection="1">
      <alignment horizontal="center" vertical="top"/>
    </xf>
    <xf numFmtId="0" fontId="29" fillId="4" borderId="2" xfId="0" applyFont="1" applyFill="1" applyBorder="1" applyAlignment="1" applyProtection="1">
      <alignment horizontal="center" vertical="top"/>
    </xf>
    <xf numFmtId="0" fontId="18" fillId="6" borderId="19" xfId="0" applyFont="1" applyFill="1" applyBorder="1" applyAlignment="1" applyProtection="1">
      <alignment horizontal="center" vertical="top" wrapText="1"/>
    </xf>
    <xf numFmtId="0" fontId="18" fillId="6" borderId="11" xfId="0" applyFont="1" applyFill="1" applyBorder="1" applyAlignment="1" applyProtection="1">
      <alignment horizontal="center" vertical="top"/>
    </xf>
    <xf numFmtId="0" fontId="18" fillId="6" borderId="2" xfId="0" applyFont="1" applyFill="1" applyBorder="1" applyAlignment="1" applyProtection="1">
      <alignment horizontal="center" vertical="top"/>
    </xf>
    <xf numFmtId="0" fontId="29" fillId="4" borderId="11" xfId="0" applyFont="1" applyFill="1" applyBorder="1" applyAlignment="1" applyProtection="1">
      <alignment horizontal="center" vertical="top"/>
    </xf>
    <xf numFmtId="0" fontId="29" fillId="4" borderId="11" xfId="0" applyFont="1" applyFill="1" applyBorder="1" applyAlignment="1" applyProtection="1">
      <alignment horizontal="center" vertical="top"/>
      <protection locked="0"/>
    </xf>
    <xf numFmtId="0" fontId="29" fillId="4" borderId="2" xfId="0" applyFont="1" applyFill="1" applyBorder="1" applyAlignment="1" applyProtection="1">
      <alignment horizontal="center" vertical="top"/>
      <protection locked="0"/>
    </xf>
    <xf numFmtId="0" fontId="29" fillId="0" borderId="2" xfId="0" applyFont="1" applyBorder="1" applyAlignment="1" applyProtection="1">
      <alignment horizontal="center" vertical="top"/>
      <protection locked="0"/>
    </xf>
    <xf numFmtId="0" fontId="29" fillId="6" borderId="2" xfId="0" applyFont="1" applyFill="1" applyBorder="1" applyAlignment="1" applyProtection="1">
      <alignment horizontal="center" vertical="top"/>
    </xf>
    <xf numFmtId="0" fontId="29" fillId="6" borderId="2" xfId="0" applyFont="1" applyFill="1" applyBorder="1" applyAlignment="1" applyProtection="1">
      <alignment horizontal="center" vertical="top"/>
    </xf>
    <xf numFmtId="0" fontId="29" fillId="0" borderId="2" xfId="0" applyFont="1" applyBorder="1" applyAlignment="1" applyProtection="1">
      <alignment horizontal="center" vertical="top"/>
    </xf>
    <xf numFmtId="0" fontId="0" fillId="8" borderId="11" xfId="0" applyFill="1" applyBorder="1" applyAlignment="1" applyProtection="1">
      <alignment horizontal="center" vertical="top"/>
      <protection locked="0"/>
    </xf>
    <xf numFmtId="0" fontId="0" fillId="0" borderId="11" xfId="0" applyFill="1" applyBorder="1" applyAlignment="1" applyProtection="1">
      <alignment horizontal="center" vertical="top"/>
      <protection locked="0"/>
    </xf>
    <xf numFmtId="0" fontId="0" fillId="0" borderId="41" xfId="0" applyFill="1" applyBorder="1" applyAlignment="1" applyProtection="1">
      <alignment horizontal="center" vertical="top"/>
      <protection locked="0"/>
    </xf>
    <xf numFmtId="0" fontId="0" fillId="4" borderId="15" xfId="0" applyFill="1" applyBorder="1" applyAlignment="1" applyProtection="1">
      <alignment horizontal="center" vertical="top"/>
      <protection locked="0"/>
    </xf>
    <xf numFmtId="0" fontId="24" fillId="6" borderId="2" xfId="1" applyFont="1" applyFill="1" applyBorder="1" applyAlignment="1" applyProtection="1">
      <alignment horizontal="justify" vertical="top"/>
      <protection locked="0"/>
    </xf>
    <xf numFmtId="0" fontId="0" fillId="6" borderId="2" xfId="0" applyFill="1" applyBorder="1" applyAlignment="1" applyProtection="1">
      <alignment vertical="top"/>
      <protection locked="0"/>
    </xf>
    <xf numFmtId="0" fontId="36" fillId="0" borderId="41" xfId="1" applyFont="1" applyFill="1" applyBorder="1" applyAlignment="1" applyProtection="1">
      <alignment horizontal="center" vertical="top"/>
      <protection locked="0"/>
    </xf>
    <xf numFmtId="0" fontId="36" fillId="0" borderId="42" xfId="1" applyFont="1" applyFill="1" applyBorder="1" applyAlignment="1" applyProtection="1">
      <alignment horizontal="center" vertical="top"/>
      <protection locked="0"/>
    </xf>
    <xf numFmtId="0" fontId="36" fillId="0" borderId="15" xfId="1" applyFont="1" applyFill="1" applyBorder="1" applyAlignment="1" applyProtection="1">
      <alignment horizontal="center" vertical="top"/>
      <protection locked="0"/>
    </xf>
    <xf numFmtId="0" fontId="14" fillId="6" borderId="29" xfId="1" applyFont="1" applyFill="1" applyBorder="1" applyAlignment="1" applyProtection="1">
      <alignment horizontal="center" vertical="top"/>
      <protection locked="0"/>
    </xf>
    <xf numFmtId="0" fontId="14" fillId="6" borderId="30" xfId="1" applyFont="1" applyFill="1" applyBorder="1" applyAlignment="1" applyProtection="1">
      <alignment horizontal="center" vertical="top"/>
      <protection locked="0"/>
    </xf>
    <xf numFmtId="0" fontId="14" fillId="0" borderId="2" xfId="1" applyFont="1" applyFill="1" applyBorder="1" applyAlignment="1" applyProtection="1">
      <alignment horizontal="center" vertical="top" wrapText="1"/>
      <protection locked="0"/>
    </xf>
    <xf numFmtId="0" fontId="14" fillId="0" borderId="2" xfId="1" applyFont="1" applyBorder="1" applyAlignment="1" applyProtection="1">
      <alignment horizontal="center" vertical="top"/>
      <protection locked="0"/>
    </xf>
    <xf numFmtId="0" fontId="14" fillId="0" borderId="2" xfId="1" applyFont="1" applyBorder="1" applyAlignment="1" applyProtection="1">
      <alignment horizontal="center" vertical="top" wrapText="1"/>
      <protection locked="0"/>
    </xf>
    <xf numFmtId="0" fontId="8" fillId="0" borderId="52" xfId="2" applyFont="1" applyBorder="1" applyAlignment="1">
      <alignment wrapText="1"/>
    </xf>
    <xf numFmtId="0" fontId="4" fillId="0" borderId="17" xfId="2" applyFont="1" applyBorder="1" applyAlignment="1">
      <alignment horizontal="center" wrapText="1"/>
    </xf>
    <xf numFmtId="0" fontId="37" fillId="0" borderId="17" xfId="2" applyBorder="1" applyAlignment="1">
      <alignment wrapText="1"/>
    </xf>
    <xf numFmtId="0" fontId="6" fillId="0" borderId="17" xfId="2" applyFont="1" applyBorder="1" applyAlignment="1">
      <alignment wrapText="1"/>
    </xf>
    <xf numFmtId="14" fontId="6" fillId="0" borderId="17" xfId="2" applyNumberFormat="1" applyFont="1" applyBorder="1" applyAlignment="1">
      <alignment horizontal="center" vertical="center" wrapText="1"/>
    </xf>
    <xf numFmtId="14" fontId="6" fillId="0" borderId="60" xfId="2" applyNumberFormat="1" applyFont="1" applyBorder="1" applyAlignment="1">
      <alignment horizontal="center" vertical="center" wrapText="1"/>
    </xf>
    <xf numFmtId="0" fontId="8" fillId="0" borderId="0" xfId="2" applyFont="1" applyFill="1" applyAlignment="1">
      <alignment vertical="center"/>
    </xf>
    <xf numFmtId="0" fontId="8" fillId="0" borderId="0" xfId="2" applyFont="1" applyAlignment="1">
      <alignment vertical="center"/>
    </xf>
    <xf numFmtId="0" fontId="8" fillId="0" borderId="53" xfId="2" applyFont="1" applyBorder="1" applyAlignment="1">
      <alignment wrapText="1"/>
    </xf>
    <xf numFmtId="0" fontId="4" fillId="0" borderId="15" xfId="2" applyFont="1" applyBorder="1" applyAlignment="1">
      <alignment horizontal="center" wrapText="1"/>
    </xf>
    <xf numFmtId="0" fontId="37" fillId="0" borderId="15" xfId="2" applyBorder="1" applyAlignment="1">
      <alignment wrapText="1"/>
    </xf>
    <xf numFmtId="0" fontId="6" fillId="0" borderId="2" xfId="2" applyFont="1" applyBorder="1" applyAlignment="1">
      <alignment wrapText="1"/>
    </xf>
    <xf numFmtId="0" fontId="37" fillId="0" borderId="2" xfId="2" applyBorder="1" applyAlignment="1">
      <alignment wrapText="1"/>
    </xf>
    <xf numFmtId="14" fontId="6" fillId="0" borderId="2" xfId="2" applyNumberFormat="1" applyFont="1" applyBorder="1" applyAlignment="1">
      <alignment horizontal="center" vertical="center" wrapText="1"/>
    </xf>
    <xf numFmtId="14" fontId="6" fillId="0" borderId="42" xfId="2" applyNumberFormat="1" applyFont="1" applyBorder="1" applyAlignment="1">
      <alignment horizontal="center" vertical="center" wrapText="1"/>
    </xf>
    <xf numFmtId="0" fontId="38" fillId="3" borderId="2" xfId="2" applyFont="1" applyFill="1" applyBorder="1" applyAlignment="1">
      <alignment horizontal="center" vertical="center" wrapText="1"/>
    </xf>
    <xf numFmtId="0" fontId="6" fillId="0" borderId="2" xfId="2" applyFont="1" applyBorder="1" applyAlignment="1">
      <alignment horizontal="center" vertical="center" wrapText="1"/>
    </xf>
    <xf numFmtId="0" fontId="6" fillId="0" borderId="42" xfId="2" applyFont="1" applyBorder="1" applyAlignment="1">
      <alignment horizontal="center" vertical="center" wrapText="1"/>
    </xf>
    <xf numFmtId="0" fontId="8" fillId="0" borderId="58" xfId="2" applyFont="1" applyBorder="1" applyAlignment="1">
      <alignment wrapText="1"/>
    </xf>
    <xf numFmtId="0" fontId="4" fillId="0" borderId="19" xfId="2" applyFont="1" applyBorder="1" applyAlignment="1">
      <alignment horizontal="center" wrapText="1"/>
    </xf>
    <xf numFmtId="0" fontId="5" fillId="0" borderId="19" xfId="2" applyFont="1" applyBorder="1" applyAlignment="1">
      <alignment wrapText="1"/>
    </xf>
    <xf numFmtId="0" fontId="6" fillId="0" borderId="19" xfId="2" applyFont="1" applyBorder="1" applyAlignment="1">
      <alignment wrapText="1"/>
    </xf>
    <xf numFmtId="0" fontId="37" fillId="0" borderId="19" xfId="2" applyBorder="1" applyAlignment="1">
      <alignment wrapText="1"/>
    </xf>
    <xf numFmtId="0" fontId="6" fillId="0" borderId="19" xfId="2" applyFont="1" applyBorder="1" applyAlignment="1">
      <alignment horizontal="center" vertical="center" wrapText="1"/>
    </xf>
    <xf numFmtId="0" fontId="6" fillId="0" borderId="61" xfId="2" applyFont="1" applyBorder="1" applyAlignment="1">
      <alignment horizontal="center" vertical="center" wrapText="1"/>
    </xf>
    <xf numFmtId="0" fontId="18" fillId="3" borderId="27" xfId="2" applyFont="1" applyFill="1" applyBorder="1" applyAlignment="1">
      <alignment horizontal="center"/>
    </xf>
    <xf numFmtId="0" fontId="18" fillId="3" borderId="11" xfId="2" applyFont="1" applyFill="1" applyBorder="1" applyAlignment="1">
      <alignment horizontal="center"/>
    </xf>
    <xf numFmtId="0" fontId="18" fillId="3" borderId="41" xfId="2" applyFont="1" applyFill="1" applyBorder="1" applyAlignment="1">
      <alignment horizontal="center"/>
    </xf>
    <xf numFmtId="0" fontId="39" fillId="0" borderId="0" xfId="2" applyFont="1"/>
    <xf numFmtId="0" fontId="40" fillId="0" borderId="0" xfId="2" applyFont="1" applyBorder="1"/>
    <xf numFmtId="0" fontId="40" fillId="0" borderId="0" xfId="2" applyFont="1"/>
    <xf numFmtId="0" fontId="15" fillId="6" borderId="53" xfId="1" applyFont="1" applyFill="1" applyBorder="1" applyAlignment="1">
      <alignment horizontal="center" vertical="center"/>
    </xf>
    <xf numFmtId="0" fontId="15" fillId="6" borderId="2" xfId="1" applyFont="1" applyFill="1" applyBorder="1" applyAlignment="1">
      <alignment horizontal="center" vertical="center"/>
    </xf>
    <xf numFmtId="0" fontId="22" fillId="6" borderId="2" xfId="2" applyFont="1" applyFill="1" applyBorder="1" applyAlignment="1">
      <alignment horizontal="center"/>
    </xf>
    <xf numFmtId="0" fontId="2" fillId="6" borderId="13" xfId="2" applyFont="1" applyFill="1" applyBorder="1" applyAlignment="1">
      <alignment horizontal="center"/>
    </xf>
    <xf numFmtId="0" fontId="2" fillId="6" borderId="59" xfId="2" applyFont="1" applyFill="1" applyBorder="1" applyAlignment="1">
      <alignment horizontal="center"/>
    </xf>
    <xf numFmtId="0" fontId="2" fillId="6" borderId="34" xfId="2" applyFont="1" applyFill="1" applyBorder="1" applyAlignment="1">
      <alignment horizontal="center"/>
    </xf>
    <xf numFmtId="0" fontId="2" fillId="6" borderId="2" xfId="2" applyFont="1" applyFill="1" applyBorder="1" applyAlignment="1">
      <alignment horizontal="center"/>
    </xf>
    <xf numFmtId="0" fontId="37" fillId="4" borderId="53" xfId="2" applyFill="1" applyBorder="1" applyAlignment="1" applyProtection="1">
      <alignment horizontal="left" vertical="center"/>
      <protection locked="0"/>
    </xf>
    <xf numFmtId="0" fontId="37" fillId="4" borderId="2" xfId="2" applyFill="1" applyBorder="1" applyAlignment="1" applyProtection="1">
      <alignment horizontal="left" vertical="center"/>
      <protection locked="0"/>
    </xf>
    <xf numFmtId="0" fontId="2" fillId="0" borderId="13" xfId="2" applyFont="1" applyBorder="1" applyAlignment="1" applyProtection="1">
      <alignment horizontal="left" wrapText="1"/>
      <protection locked="0"/>
    </xf>
    <xf numFmtId="0" fontId="2" fillId="0" borderId="59" xfId="2" applyFont="1" applyBorder="1" applyAlignment="1" applyProtection="1">
      <alignment horizontal="left" wrapText="1"/>
      <protection locked="0"/>
    </xf>
    <xf numFmtId="0" fontId="2" fillId="0" borderId="34" xfId="2" applyFont="1" applyBorder="1" applyAlignment="1" applyProtection="1">
      <alignment horizontal="left" wrapText="1"/>
      <protection locked="0"/>
    </xf>
    <xf numFmtId="0" fontId="2" fillId="0" borderId="2" xfId="2" applyFont="1" applyBorder="1" applyAlignment="1" applyProtection="1">
      <alignment horizontal="left" vertical="center"/>
      <protection locked="0"/>
    </xf>
    <xf numFmtId="0" fontId="15" fillId="0" borderId="53" xfId="1" applyFont="1" applyFill="1" applyBorder="1" applyAlignment="1">
      <alignment vertical="center"/>
    </xf>
    <xf numFmtId="0" fontId="15" fillId="0" borderId="13" xfId="1" applyFont="1" applyFill="1" applyBorder="1" applyAlignment="1" applyProtection="1">
      <alignment horizontal="center" vertical="center" wrapText="1"/>
      <protection locked="0"/>
    </xf>
    <xf numFmtId="0" fontId="15" fillId="0" borderId="59" xfId="1" applyFont="1" applyFill="1" applyBorder="1" applyAlignment="1" applyProtection="1">
      <alignment horizontal="center" vertical="center" wrapText="1"/>
      <protection locked="0"/>
    </xf>
    <xf numFmtId="0" fontId="15" fillId="0" borderId="34" xfId="1" applyFont="1" applyFill="1" applyBorder="1" applyAlignment="1" applyProtection="1">
      <alignment horizontal="center" vertical="center" wrapText="1"/>
      <protection locked="0"/>
    </xf>
    <xf numFmtId="0" fontId="15" fillId="6" borderId="53" xfId="1" applyFont="1" applyFill="1" applyBorder="1" applyAlignment="1">
      <alignment horizontal="left" vertical="center"/>
    </xf>
    <xf numFmtId="0" fontId="15" fillId="6" borderId="2" xfId="1" applyFont="1" applyFill="1" applyBorder="1" applyAlignment="1">
      <alignment horizontal="left" vertical="center"/>
    </xf>
    <xf numFmtId="0" fontId="5" fillId="0" borderId="53" xfId="2" applyFont="1" applyBorder="1" applyAlignment="1" applyProtection="1">
      <alignment horizontal="center" vertical="center" wrapText="1"/>
    </xf>
    <xf numFmtId="0" fontId="5" fillId="0" borderId="13" xfId="2" applyFont="1" applyBorder="1" applyAlignment="1" applyProtection="1">
      <alignment horizontal="center" vertical="center"/>
      <protection locked="0"/>
    </xf>
    <xf numFmtId="0" fontId="5" fillId="0" borderId="59" xfId="2" applyFont="1" applyBorder="1" applyAlignment="1" applyProtection="1">
      <alignment horizontal="center" vertical="center"/>
      <protection locked="0"/>
    </xf>
    <xf numFmtId="0" fontId="5" fillId="0" borderId="34" xfId="2" applyFont="1" applyBorder="1" applyAlignment="1" applyProtection="1">
      <alignment horizontal="center" vertical="center"/>
      <protection locked="0"/>
    </xf>
    <xf numFmtId="0" fontId="21" fillId="0" borderId="13" xfId="2" applyFont="1" applyFill="1" applyBorder="1" applyAlignment="1" applyProtection="1">
      <alignment horizontal="center" vertical="center" wrapText="1"/>
      <protection locked="0"/>
    </xf>
    <xf numFmtId="0" fontId="21" fillId="0" borderId="59" xfId="2" applyFont="1" applyFill="1" applyBorder="1" applyAlignment="1" applyProtection="1">
      <alignment horizontal="center" vertical="center" wrapText="1"/>
      <protection locked="0"/>
    </xf>
    <xf numFmtId="0" fontId="21" fillId="0" borderId="34" xfId="2" applyFont="1" applyFill="1" applyBorder="1" applyAlignment="1" applyProtection="1">
      <alignment horizontal="center" vertical="center" wrapText="1"/>
      <protection locked="0"/>
    </xf>
    <xf numFmtId="0" fontId="41" fillId="4" borderId="2" xfId="1" applyFont="1" applyFill="1" applyBorder="1" applyAlignment="1">
      <alignment horizontal="left" vertical="center"/>
    </xf>
    <xf numFmtId="0" fontId="8" fillId="0" borderId="2" xfId="2" applyFont="1" applyBorder="1" applyAlignment="1" applyProtection="1">
      <alignment horizontal="justify" vertical="top" wrapText="1"/>
      <protection locked="0"/>
    </xf>
    <xf numFmtId="0" fontId="37" fillId="0" borderId="2" xfId="2" applyBorder="1" applyAlignment="1" applyProtection="1">
      <alignment horizontal="justify" vertical="top" wrapText="1"/>
      <protection locked="0"/>
    </xf>
    <xf numFmtId="0" fontId="8" fillId="0" borderId="37" xfId="2" applyFont="1" applyBorder="1" applyAlignment="1" applyProtection="1">
      <alignment horizontal="center" vertical="center" wrapText="1"/>
      <protection locked="0"/>
    </xf>
    <xf numFmtId="0" fontId="37" fillId="0" borderId="59" xfId="2" applyBorder="1" applyAlignment="1" applyProtection="1">
      <alignment horizontal="center" vertical="center" wrapText="1"/>
      <protection locked="0"/>
    </xf>
    <xf numFmtId="0" fontId="37" fillId="0" borderId="34" xfId="2" applyBorder="1" applyAlignment="1" applyProtection="1">
      <alignment horizontal="center" vertical="center" wrapText="1"/>
      <protection locked="0"/>
    </xf>
    <xf numFmtId="0" fontId="18" fillId="3" borderId="53" xfId="2" applyFont="1" applyFill="1" applyBorder="1" applyAlignment="1">
      <alignment horizontal="justify" vertical="center"/>
    </xf>
    <xf numFmtId="0" fontId="18" fillId="3" borderId="2" xfId="2" applyFont="1" applyFill="1" applyBorder="1" applyAlignment="1">
      <alignment horizontal="justify" vertical="center"/>
    </xf>
    <xf numFmtId="0" fontId="8" fillId="0" borderId="37" xfId="2" applyFont="1" applyBorder="1" applyAlignment="1" applyProtection="1">
      <alignment horizontal="justify" vertical="center" wrapText="1"/>
      <protection locked="0"/>
    </xf>
    <xf numFmtId="0" fontId="8" fillId="0" borderId="59" xfId="2" applyFont="1" applyBorder="1" applyAlignment="1" applyProtection="1">
      <alignment horizontal="justify" vertical="center" wrapText="1"/>
      <protection locked="0"/>
    </xf>
    <xf numFmtId="0" fontId="8" fillId="0" borderId="34" xfId="2" applyFont="1" applyBorder="1" applyAlignment="1" applyProtection="1">
      <alignment horizontal="justify" vertical="center" wrapText="1"/>
      <protection locked="0"/>
    </xf>
    <xf numFmtId="0" fontId="37" fillId="0" borderId="59" xfId="2" applyBorder="1" applyAlignment="1" applyProtection="1">
      <alignment horizontal="justify" vertical="center" wrapText="1"/>
      <protection locked="0"/>
    </xf>
    <xf numFmtId="0" fontId="37" fillId="0" borderId="34" xfId="2" applyBorder="1" applyAlignment="1" applyProtection="1">
      <alignment horizontal="justify" vertical="center" wrapText="1"/>
      <protection locked="0"/>
    </xf>
    <xf numFmtId="0" fontId="2" fillId="6" borderId="15" xfId="2" applyFont="1" applyFill="1" applyBorder="1" applyAlignment="1">
      <alignment horizontal="center" vertical="center" wrapText="1"/>
    </xf>
    <xf numFmtId="0" fontId="8" fillId="0" borderId="37" xfId="2" applyFont="1" applyBorder="1" applyAlignment="1" applyProtection="1">
      <alignment horizontal="center" vertical="top" wrapText="1"/>
      <protection locked="0"/>
    </xf>
    <xf numFmtId="0" fontId="37" fillId="0" borderId="59" xfId="2" applyBorder="1" applyAlignment="1" applyProtection="1">
      <alignment horizontal="center" vertical="top" wrapText="1"/>
      <protection locked="0"/>
    </xf>
    <xf numFmtId="0" fontId="37" fillId="0" borderId="59" xfId="2" applyBorder="1" applyAlignment="1">
      <alignment vertical="top" wrapText="1"/>
    </xf>
    <xf numFmtId="0" fontId="8" fillId="0" borderId="2" xfId="2" applyFont="1" applyBorder="1" applyAlignment="1" applyProtection="1">
      <alignment vertical="center" wrapText="1"/>
      <protection locked="0"/>
    </xf>
    <xf numFmtId="0" fontId="15" fillId="6" borderId="38" xfId="1" applyFont="1" applyFill="1" applyBorder="1" applyAlignment="1">
      <alignment horizontal="center" vertical="center"/>
    </xf>
    <xf numFmtId="0" fontId="15" fillId="6" borderId="35" xfId="1" applyFont="1" applyFill="1" applyBorder="1" applyAlignment="1">
      <alignment horizontal="center" vertical="center"/>
    </xf>
    <xf numFmtId="0" fontId="15" fillId="6" borderId="21" xfId="1" applyFont="1" applyFill="1" applyBorder="1" applyAlignment="1">
      <alignment horizontal="center" vertical="center"/>
    </xf>
    <xf numFmtId="0" fontId="15" fillId="6" borderId="2" xfId="1" applyFont="1" applyFill="1" applyBorder="1" applyAlignment="1">
      <alignment vertical="center"/>
    </xf>
    <xf numFmtId="0" fontId="2" fillId="6" borderId="11" xfId="2" applyFont="1" applyFill="1" applyBorder="1" applyAlignment="1">
      <alignment horizontal="center" vertical="center" wrapText="1"/>
    </xf>
    <xf numFmtId="0" fontId="8" fillId="0" borderId="34" xfId="2" applyFont="1" applyBorder="1" applyAlignment="1" applyProtection="1">
      <alignment vertical="center" wrapText="1"/>
      <protection locked="0"/>
    </xf>
    <xf numFmtId="0" fontId="15" fillId="6" borderId="27" xfId="1" applyFont="1" applyFill="1" applyBorder="1" applyAlignment="1">
      <alignment horizontal="center" vertical="center"/>
    </xf>
    <xf numFmtId="0" fontId="15" fillId="6" borderId="11" xfId="1" applyFont="1" applyFill="1" applyBorder="1" applyAlignment="1">
      <alignment horizontal="center" vertical="center"/>
    </xf>
    <xf numFmtId="0" fontId="15" fillId="6" borderId="53" xfId="1" applyFont="1" applyFill="1" applyBorder="1" applyAlignment="1" applyProtection="1">
      <alignment horizontal="center" vertical="top" wrapText="1"/>
    </xf>
    <xf numFmtId="0" fontId="15" fillId="6" borderId="2" xfId="1" applyFont="1" applyFill="1" applyBorder="1" applyAlignment="1" applyProtection="1">
      <alignment horizontal="center" vertical="top" wrapText="1"/>
    </xf>
    <xf numFmtId="0" fontId="15" fillId="0" borderId="53" xfId="1" applyFont="1" applyFill="1" applyBorder="1" applyAlignment="1" applyProtection="1">
      <alignment horizontal="left" vertical="center"/>
      <protection locked="0"/>
    </xf>
    <xf numFmtId="0" fontId="15" fillId="0" borderId="2" xfId="1" applyFont="1" applyFill="1" applyBorder="1" applyAlignment="1" applyProtection="1">
      <alignment horizontal="left" vertical="center"/>
      <protection locked="0"/>
    </xf>
    <xf numFmtId="0" fontId="5" fillId="0" borderId="2" xfId="2" applyFont="1" applyBorder="1" applyAlignment="1" applyProtection="1">
      <alignment horizontal="left"/>
      <protection locked="0"/>
    </xf>
    <xf numFmtId="0" fontId="37" fillId="0" borderId="2" xfId="2" applyBorder="1" applyAlignment="1" applyProtection="1">
      <alignment horizontal="left"/>
      <protection locked="0"/>
    </xf>
    <xf numFmtId="0" fontId="11" fillId="3" borderId="53" xfId="2" applyFont="1" applyFill="1" applyBorder="1" applyAlignment="1">
      <alignment horizontal="center"/>
    </xf>
    <xf numFmtId="0" fontId="11" fillId="3" borderId="2" xfId="2" applyFont="1" applyFill="1" applyBorder="1" applyAlignment="1">
      <alignment horizontal="center"/>
    </xf>
    <xf numFmtId="0" fontId="21" fillId="6" borderId="53" xfId="2" applyFont="1" applyFill="1" applyBorder="1" applyAlignment="1">
      <alignment horizontal="center" wrapText="1"/>
    </xf>
    <xf numFmtId="0" fontId="21" fillId="6" borderId="2" xfId="2" applyFont="1" applyFill="1" applyBorder="1" applyAlignment="1">
      <alignment horizontal="center" wrapText="1"/>
    </xf>
    <xf numFmtId="0" fontId="21" fillId="6" borderId="2" xfId="2" applyFont="1" applyFill="1" applyBorder="1" applyAlignment="1">
      <alignment horizontal="center" vertical="center"/>
    </xf>
    <xf numFmtId="0" fontId="21" fillId="6" borderId="2" xfId="2" applyFont="1" applyFill="1" applyBorder="1" applyAlignment="1">
      <alignment horizontal="center" vertical="center" wrapText="1"/>
    </xf>
    <xf numFmtId="0" fontId="21" fillId="6" borderId="13" xfId="2" applyFont="1" applyFill="1" applyBorder="1" applyAlignment="1">
      <alignment horizontal="center" vertical="center" wrapText="1"/>
    </xf>
    <xf numFmtId="0" fontId="21" fillId="6" borderId="59" xfId="2" applyFont="1" applyFill="1" applyBorder="1" applyAlignment="1">
      <alignment horizontal="center" vertical="center" wrapText="1"/>
    </xf>
    <xf numFmtId="0" fontId="21" fillId="6" borderId="34" xfId="2" applyFont="1" applyFill="1" applyBorder="1" applyAlignment="1">
      <alignment horizontal="center" vertical="center" wrapText="1"/>
    </xf>
    <xf numFmtId="0" fontId="21" fillId="6" borderId="2" xfId="2" applyFont="1" applyFill="1" applyBorder="1" applyAlignment="1">
      <alignment wrapText="1"/>
    </xf>
    <xf numFmtId="0" fontId="21" fillId="6" borderId="2" xfId="2" applyFont="1" applyFill="1" applyBorder="1" applyAlignment="1">
      <alignment horizontal="center"/>
    </xf>
    <xf numFmtId="0" fontId="21" fillId="6" borderId="2" xfId="2" applyFont="1" applyFill="1" applyBorder="1" applyAlignment="1">
      <alignment horizontal="center"/>
    </xf>
    <xf numFmtId="0" fontId="8" fillId="0" borderId="53" xfId="2" applyFont="1" applyBorder="1" applyAlignment="1" applyProtection="1">
      <alignment horizontal="justify" vertical="center" wrapText="1"/>
      <protection locked="0"/>
    </xf>
    <xf numFmtId="9" fontId="37" fillId="0" borderId="2" xfId="2" applyNumberFormat="1" applyBorder="1" applyAlignment="1" applyProtection="1">
      <alignment horizontal="center" vertical="center"/>
      <protection locked="0"/>
    </xf>
    <xf numFmtId="0" fontId="37" fillId="0" borderId="2" xfId="2" applyBorder="1" applyAlignment="1" applyProtection="1">
      <alignment horizontal="center" vertical="center"/>
      <protection locked="0"/>
    </xf>
    <xf numFmtId="0" fontId="37" fillId="0" borderId="2" xfId="2" applyBorder="1" applyAlignment="1" applyProtection="1">
      <alignment horizontal="left" vertical="center"/>
      <protection locked="0"/>
    </xf>
    <xf numFmtId="0" fontId="8" fillId="0" borderId="53" xfId="2" applyFont="1" applyBorder="1" applyAlignment="1" applyProtection="1">
      <alignment horizontal="left" vertical="center"/>
      <protection locked="0"/>
    </xf>
    <xf numFmtId="0" fontId="37" fillId="0" borderId="13" xfId="2" applyBorder="1" applyAlignment="1" applyProtection="1">
      <alignment horizontal="left" vertical="center"/>
      <protection locked="0"/>
    </xf>
    <xf numFmtId="0" fontId="37" fillId="0" borderId="59" xfId="2" applyBorder="1" applyAlignment="1" applyProtection="1">
      <alignment horizontal="left" vertical="center"/>
      <protection locked="0"/>
    </xf>
    <xf numFmtId="0" fontId="37" fillId="0" borderId="34" xfId="2" applyBorder="1" applyAlignment="1" applyProtection="1">
      <alignment horizontal="left" vertical="center"/>
      <protection locked="0"/>
    </xf>
    <xf numFmtId="0" fontId="37" fillId="12" borderId="58" xfId="2" applyFill="1" applyBorder="1"/>
    <xf numFmtId="9" fontId="5" fillId="12" borderId="19" xfId="2" applyNumberFormat="1" applyFont="1" applyFill="1" applyBorder="1" applyAlignment="1">
      <alignment horizontal="center"/>
    </xf>
    <xf numFmtId="10" fontId="37" fillId="12" borderId="19" xfId="2" applyNumberFormat="1" applyFill="1" applyBorder="1" applyAlignment="1"/>
    <xf numFmtId="10" fontId="37" fillId="12" borderId="18" xfId="2" applyNumberFormat="1" applyFill="1" applyBorder="1" applyAlignment="1">
      <alignment horizontal="center"/>
    </xf>
    <xf numFmtId="10" fontId="37" fillId="12" borderId="4" xfId="2" applyNumberFormat="1" applyFill="1" applyBorder="1" applyAlignment="1">
      <alignment horizontal="center"/>
    </xf>
    <xf numFmtId="10" fontId="37" fillId="12" borderId="50" xfId="2" applyNumberFormat="1" applyFill="1" applyBorder="1" applyAlignment="1">
      <alignment horizontal="center"/>
    </xf>
    <xf numFmtId="0" fontId="39" fillId="0" borderId="6" xfId="2" applyFont="1" applyBorder="1" applyAlignment="1">
      <alignment horizontal="left" vertical="top" wrapText="1"/>
    </xf>
    <xf numFmtId="0" fontId="39" fillId="0" borderId="9" xfId="2" applyFont="1" applyBorder="1" applyAlignment="1">
      <alignment horizontal="left" vertical="top" wrapText="1"/>
    </xf>
    <xf numFmtId="0" fontId="39" fillId="0" borderId="9" xfId="2" applyFont="1" applyBorder="1" applyAlignment="1">
      <alignment horizontal="center" vertical="top" wrapText="1"/>
    </xf>
    <xf numFmtId="0" fontId="39" fillId="0" borderId="9" xfId="2" applyFont="1" applyBorder="1" applyAlignment="1">
      <alignment horizontal="right" vertical="top" wrapText="1"/>
    </xf>
    <xf numFmtId="0" fontId="42" fillId="0" borderId="0" xfId="2" applyFont="1" applyFill="1" applyBorder="1" applyAlignment="1" applyProtection="1">
      <alignment horizontal="justify" vertical="center" wrapText="1"/>
    </xf>
    <xf numFmtId="0" fontId="0" fillId="4" borderId="0" xfId="0" applyFont="1" applyFill="1" applyBorder="1" applyAlignment="1">
      <alignment horizontal="center" vertical="center"/>
    </xf>
    <xf numFmtId="0" fontId="34" fillId="9" borderId="40" xfId="1" applyFont="1" applyFill="1" applyBorder="1" applyAlignment="1" applyProtection="1">
      <alignment horizontal="center" vertical="top"/>
      <protection locked="0"/>
    </xf>
    <xf numFmtId="0" fontId="34" fillId="9" borderId="29" xfId="1" applyFont="1" applyFill="1" applyBorder="1" applyAlignment="1" applyProtection="1">
      <alignment horizontal="center" vertical="top"/>
      <protection locked="0"/>
    </xf>
    <xf numFmtId="0" fontId="34" fillId="9" borderId="30" xfId="1" applyFont="1" applyFill="1" applyBorder="1" applyAlignment="1" applyProtection="1">
      <alignment horizontal="center" vertical="top"/>
      <protection locked="0"/>
    </xf>
    <xf numFmtId="0" fontId="34" fillId="10" borderId="1" xfId="1" applyFont="1" applyFill="1" applyBorder="1" applyAlignment="1" applyProtection="1">
      <alignment horizontal="center" vertical="center" wrapText="1"/>
      <protection locked="0"/>
    </xf>
    <xf numFmtId="0" fontId="34" fillId="10" borderId="24" xfId="1" applyFont="1" applyFill="1" applyBorder="1" applyAlignment="1" applyProtection="1">
      <alignment horizontal="center" vertical="center"/>
      <protection locked="0"/>
    </xf>
    <xf numFmtId="0" fontId="0" fillId="10" borderId="11" xfId="0" applyFont="1" applyFill="1" applyBorder="1" applyAlignment="1">
      <alignment horizontal="center" vertical="top"/>
    </xf>
    <xf numFmtId="0" fontId="34" fillId="0" borderId="41" xfId="1" applyFont="1" applyFill="1" applyBorder="1" applyAlignment="1" applyProtection="1">
      <alignment horizontal="center" vertical="top"/>
      <protection locked="0"/>
    </xf>
    <xf numFmtId="0" fontId="34" fillId="10" borderId="1" xfId="1" applyFont="1" applyFill="1" applyBorder="1" applyAlignment="1" applyProtection="1">
      <alignment horizontal="center" vertical="center"/>
      <protection locked="0"/>
    </xf>
    <xf numFmtId="0" fontId="0" fillId="10" borderId="2" xfId="0" applyFont="1" applyFill="1" applyBorder="1" applyAlignment="1">
      <alignment horizontal="center" vertical="top"/>
    </xf>
    <xf numFmtId="0" fontId="34" fillId="0" borderId="42" xfId="1" applyFont="1" applyFill="1" applyBorder="1" applyAlignment="1" applyProtection="1">
      <alignment horizontal="center" vertical="top"/>
      <protection locked="0"/>
    </xf>
    <xf numFmtId="0" fontId="0" fillId="10" borderId="2" xfId="0" applyFont="1" applyFill="1" applyBorder="1" applyAlignment="1">
      <alignment horizontal="center" vertical="top" wrapText="1"/>
    </xf>
    <xf numFmtId="0" fontId="0" fillId="10" borderId="15" xfId="0" applyFont="1" applyFill="1" applyBorder="1" applyAlignment="1">
      <alignment horizontal="center" vertical="top" wrapText="1"/>
    </xf>
    <xf numFmtId="0" fontId="34" fillId="0" borderId="57" xfId="1" applyFont="1" applyFill="1" applyBorder="1" applyAlignment="1" applyProtection="1">
      <alignment horizontal="center" vertical="top"/>
      <protection locked="0"/>
    </xf>
    <xf numFmtId="0" fontId="34" fillId="10" borderId="7" xfId="1" applyFont="1" applyFill="1" applyBorder="1" applyAlignment="1" applyProtection="1">
      <alignment horizontal="center" vertical="center"/>
      <protection locked="0"/>
    </xf>
    <xf numFmtId="0" fontId="34" fillId="10" borderId="43" xfId="1"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top"/>
      <protection locked="0"/>
    </xf>
    <xf numFmtId="0" fontId="34" fillId="6" borderId="29" xfId="1" applyFont="1" applyFill="1" applyBorder="1" applyAlignment="1" applyProtection="1">
      <alignment horizontal="center" vertical="top"/>
      <protection locked="0"/>
    </xf>
    <xf numFmtId="0" fontId="34" fillId="0" borderId="6" xfId="1" applyFont="1" applyFill="1" applyBorder="1" applyAlignment="1" applyProtection="1">
      <alignment horizontal="center" vertical="center"/>
      <protection locked="0"/>
    </xf>
    <xf numFmtId="0" fontId="34" fillId="0" borderId="10" xfId="1" applyFont="1" applyFill="1" applyBorder="1" applyAlignment="1" applyProtection="1">
      <alignment horizontal="center" vertical="center"/>
      <protection locked="0"/>
    </xf>
    <xf numFmtId="0" fontId="0" fillId="0" borderId="32" xfId="0" applyFont="1" applyFill="1" applyBorder="1" applyAlignment="1">
      <alignment horizontal="center" vertical="top" wrapText="1"/>
    </xf>
    <xf numFmtId="0" fontId="34" fillId="0" borderId="1" xfId="1" applyFont="1" applyFill="1" applyBorder="1" applyAlignment="1" applyProtection="1">
      <alignment horizontal="center" vertical="center"/>
      <protection locked="0"/>
    </xf>
    <xf numFmtId="0" fontId="34" fillId="0" borderId="44" xfId="1" applyFont="1" applyFill="1" applyBorder="1" applyAlignment="1" applyProtection="1">
      <alignment horizontal="center" vertical="center"/>
      <protection locked="0"/>
    </xf>
    <xf numFmtId="0" fontId="0" fillId="0" borderId="34" xfId="0" applyFont="1" applyFill="1" applyBorder="1" applyAlignment="1">
      <alignment horizontal="center" vertical="top" wrapText="1"/>
    </xf>
    <xf numFmtId="0" fontId="48" fillId="0" borderId="2" xfId="0" applyFont="1" applyFill="1" applyBorder="1" applyAlignment="1" applyProtection="1">
      <alignment horizontal="center" vertical="top"/>
      <protection locked="0"/>
    </xf>
    <xf numFmtId="0" fontId="48" fillId="0" borderId="42" xfId="0" applyFont="1" applyFill="1" applyBorder="1" applyAlignment="1" applyProtection="1">
      <alignment horizontal="center" vertical="top"/>
      <protection locked="0"/>
    </xf>
    <xf numFmtId="0" fontId="19" fillId="4" borderId="34" xfId="0" applyFont="1" applyFill="1" applyBorder="1" applyAlignment="1">
      <alignment horizontal="center" vertical="top" wrapText="1"/>
    </xf>
    <xf numFmtId="0" fontId="0" fillId="4" borderId="2" xfId="0" applyFont="1" applyFill="1" applyBorder="1" applyAlignment="1">
      <alignment horizontal="center" vertical="top" wrapText="1"/>
    </xf>
    <xf numFmtId="0" fontId="0" fillId="0" borderId="21" xfId="0" applyFont="1" applyFill="1" applyBorder="1" applyAlignment="1">
      <alignment horizontal="center" vertical="top" wrapText="1"/>
    </xf>
    <xf numFmtId="0" fontId="48" fillId="0" borderId="15" xfId="0" applyFont="1" applyFill="1" applyBorder="1" applyAlignment="1" applyProtection="1">
      <alignment horizontal="center" vertical="top"/>
      <protection locked="0"/>
    </xf>
    <xf numFmtId="0" fontId="48" fillId="0" borderId="57" xfId="0" applyFont="1" applyFill="1" applyBorder="1" applyAlignment="1" applyProtection="1">
      <alignment horizontal="center" vertical="top"/>
      <protection locked="0"/>
    </xf>
    <xf numFmtId="0" fontId="34" fillId="0" borderId="7" xfId="1" applyFont="1" applyFill="1" applyBorder="1" applyAlignment="1" applyProtection="1">
      <alignment horizontal="center" vertical="center"/>
      <protection locked="0"/>
    </xf>
    <xf numFmtId="0" fontId="34" fillId="0" borderId="45" xfId="1" applyFont="1" applyFill="1" applyBorder="1" applyAlignment="1" applyProtection="1">
      <alignment horizontal="center" vertical="center"/>
      <protection locked="0"/>
    </xf>
    <xf numFmtId="0" fontId="34" fillId="10" borderId="6" xfId="1" applyFont="1" applyFill="1" applyBorder="1" applyAlignment="1" applyProtection="1">
      <alignment horizontal="center" vertical="center"/>
      <protection locked="0"/>
    </xf>
    <xf numFmtId="0" fontId="34" fillId="10" borderId="31" xfId="1" applyFont="1" applyFill="1" applyBorder="1" applyAlignment="1" applyProtection="1">
      <alignment horizontal="center" vertical="center"/>
      <protection locked="0"/>
    </xf>
    <xf numFmtId="0" fontId="0" fillId="10" borderId="11" xfId="0" applyFont="1" applyFill="1" applyBorder="1" applyAlignment="1">
      <alignment horizontal="center" vertical="top" wrapText="1"/>
    </xf>
    <xf numFmtId="0" fontId="0" fillId="0" borderId="2" xfId="0" applyFont="1" applyFill="1" applyBorder="1" applyAlignment="1" applyProtection="1">
      <alignment horizontal="center" vertical="top"/>
      <protection locked="0"/>
    </xf>
    <xf numFmtId="0" fontId="0" fillId="0" borderId="42" xfId="0" applyFont="1" applyFill="1" applyBorder="1" applyAlignment="1" applyProtection="1">
      <alignment horizontal="center" vertical="top"/>
      <protection locked="0"/>
    </xf>
    <xf numFmtId="0" fontId="0" fillId="0" borderId="11" xfId="0" applyFont="1" applyFill="1" applyBorder="1" applyAlignment="1" applyProtection="1">
      <alignment horizontal="center" vertical="top"/>
      <protection locked="0"/>
    </xf>
    <xf numFmtId="0" fontId="34" fillId="0" borderId="0" xfId="1" applyFont="1" applyFill="1" applyBorder="1" applyAlignment="1" applyProtection="1">
      <alignment horizontal="center" vertical="center"/>
      <protection locked="0"/>
    </xf>
    <xf numFmtId="0" fontId="0" fillId="6" borderId="40" xfId="0" applyFont="1" applyFill="1" applyBorder="1" applyAlignment="1" applyProtection="1">
      <alignment horizontal="center" vertical="top"/>
      <protection locked="0"/>
    </xf>
    <xf numFmtId="0" fontId="34" fillId="6" borderId="47" xfId="1" applyFont="1" applyFill="1" applyBorder="1" applyAlignment="1" applyProtection="1">
      <alignment horizontal="center" vertical="top"/>
      <protection locked="0"/>
    </xf>
    <xf numFmtId="0" fontId="34" fillId="6" borderId="17" xfId="1" applyFont="1" applyFill="1" applyBorder="1" applyAlignment="1" applyProtection="1">
      <alignment horizontal="center" vertical="top"/>
      <protection locked="0"/>
    </xf>
    <xf numFmtId="0" fontId="0" fillId="9" borderId="28" xfId="0" applyFont="1" applyFill="1" applyBorder="1" applyAlignment="1">
      <alignment horizontal="center" vertical="top"/>
    </xf>
    <xf numFmtId="0" fontId="0" fillId="9" borderId="29" xfId="0" applyFont="1" applyFill="1" applyBorder="1" applyAlignment="1">
      <alignment horizontal="center" vertical="top"/>
    </xf>
    <xf numFmtId="0" fontId="0" fillId="9" borderId="48" xfId="0" applyFont="1" applyFill="1" applyBorder="1" applyAlignment="1">
      <alignment horizontal="center" vertical="top"/>
    </xf>
    <xf numFmtId="0" fontId="0" fillId="9" borderId="46" xfId="0" applyFont="1" applyFill="1" applyBorder="1" applyAlignment="1">
      <alignment horizontal="center" vertical="top"/>
    </xf>
    <xf numFmtId="0" fontId="0" fillId="9" borderId="49" xfId="0" applyFont="1" applyFill="1" applyBorder="1" applyAlignment="1">
      <alignment horizontal="center" vertical="top"/>
    </xf>
    <xf numFmtId="0" fontId="0" fillId="4" borderId="32" xfId="0" applyFont="1" applyFill="1" applyBorder="1" applyAlignment="1">
      <alignment horizontal="center" vertical="center"/>
    </xf>
    <xf numFmtId="0" fontId="34" fillId="6" borderId="2" xfId="1" applyFont="1" applyFill="1" applyBorder="1" applyAlignment="1" applyProtection="1">
      <alignment horizontal="center" vertical="top"/>
    </xf>
    <xf numFmtId="0" fontId="34" fillId="6" borderId="2" xfId="1" applyFont="1" applyFill="1" applyBorder="1" applyAlignment="1" applyProtection="1">
      <alignment horizontal="center" vertical="top"/>
    </xf>
    <xf numFmtId="0" fontId="34" fillId="0" borderId="11" xfId="1" applyFont="1" applyBorder="1" applyAlignment="1" applyProtection="1">
      <alignment horizontal="center" vertical="top"/>
    </xf>
    <xf numFmtId="0" fontId="0" fillId="4" borderId="11" xfId="0" applyFont="1" applyFill="1" applyBorder="1" applyAlignment="1" applyProtection="1">
      <alignment horizontal="center" vertical="top"/>
      <protection locked="0"/>
    </xf>
    <xf numFmtId="0" fontId="0" fillId="4" borderId="42" xfId="0" applyFont="1" applyFill="1" applyBorder="1" applyAlignment="1" applyProtection="1">
      <alignment horizontal="center" vertical="top"/>
      <protection locked="0"/>
    </xf>
    <xf numFmtId="0" fontId="34" fillId="0" borderId="2" xfId="1" applyFont="1" applyBorder="1" applyAlignment="1" applyProtection="1">
      <alignment horizontal="center" vertical="top"/>
    </xf>
    <xf numFmtId="0" fontId="0" fillId="4" borderId="34" xfId="0" applyFont="1" applyFill="1" applyBorder="1" applyAlignment="1">
      <alignment horizontal="center" vertical="center"/>
    </xf>
    <xf numFmtId="0" fontId="0" fillId="4" borderId="21" xfId="0" applyFont="1" applyFill="1" applyBorder="1" applyAlignment="1">
      <alignment horizontal="center" vertical="center"/>
    </xf>
    <xf numFmtId="0" fontId="0" fillId="4" borderId="50" xfId="0" applyFont="1" applyFill="1" applyBorder="1" applyAlignment="1">
      <alignment horizontal="center" vertical="center"/>
    </xf>
    <xf numFmtId="0" fontId="34" fillId="6" borderId="19" xfId="1" applyFont="1" applyFill="1" applyBorder="1" applyAlignment="1" applyProtection="1">
      <alignment horizontal="center" vertical="top" wrapText="1"/>
    </xf>
    <xf numFmtId="0" fontId="0" fillId="6" borderId="19" xfId="0" applyFont="1" applyFill="1" applyBorder="1" applyAlignment="1" applyProtection="1">
      <alignment horizontal="center" vertical="top" wrapText="1"/>
    </xf>
    <xf numFmtId="0" fontId="0" fillId="9" borderId="0" xfId="0" applyFont="1" applyFill="1" applyBorder="1" applyAlignment="1">
      <alignment horizontal="center" vertical="top"/>
    </xf>
    <xf numFmtId="0" fontId="0" fillId="9" borderId="44" xfId="0" applyFont="1" applyFill="1" applyBorder="1" applyAlignment="1">
      <alignment horizontal="center" vertical="top"/>
    </xf>
    <xf numFmtId="0" fontId="0" fillId="4" borderId="35" xfId="0" applyFont="1" applyFill="1" applyBorder="1" applyAlignment="1">
      <alignment horizontal="center" vertical="center" wrapText="1"/>
    </xf>
    <xf numFmtId="0" fontId="0" fillId="9" borderId="8" xfId="0" applyFont="1" applyFill="1" applyBorder="1" applyAlignment="1">
      <alignment horizontal="center" vertical="top"/>
    </xf>
    <xf numFmtId="0" fontId="0" fillId="9" borderId="25" xfId="0" applyFont="1" applyFill="1" applyBorder="1" applyAlignment="1">
      <alignment horizontal="center" vertical="top"/>
    </xf>
    <xf numFmtId="0" fontId="0" fillId="9" borderId="26" xfId="0" applyFont="1" applyFill="1" applyBorder="1" applyAlignment="1">
      <alignment horizontal="center" vertical="top"/>
    </xf>
    <xf numFmtId="0" fontId="0" fillId="4" borderId="48" xfId="0" applyFont="1" applyFill="1" applyBorder="1" applyAlignment="1">
      <alignment horizontal="center" vertical="center"/>
    </xf>
    <xf numFmtId="0" fontId="34" fillId="0" borderId="11" xfId="1" applyFont="1" applyBorder="1" applyAlignment="1" applyProtection="1">
      <alignment horizontal="center" vertical="top"/>
    </xf>
    <xf numFmtId="0" fontId="0" fillId="6" borderId="11" xfId="0" applyFont="1" applyFill="1" applyBorder="1" applyAlignment="1" applyProtection="1">
      <alignment horizontal="center" vertical="top"/>
    </xf>
    <xf numFmtId="0" fontId="0" fillId="4" borderId="46" xfId="0" applyFont="1" applyFill="1" applyBorder="1" applyAlignment="1">
      <alignment horizontal="center" vertical="center"/>
    </xf>
    <xf numFmtId="0" fontId="0" fillId="6" borderId="2" xfId="0" applyFont="1" applyFill="1" applyBorder="1" applyAlignment="1" applyProtection="1">
      <alignment horizontal="center" vertical="top"/>
    </xf>
    <xf numFmtId="0" fontId="0" fillId="9" borderId="28" xfId="0" applyFont="1" applyFill="1" applyBorder="1" applyAlignment="1">
      <alignment horizontal="center" vertical="top" wrapText="1"/>
    </xf>
    <xf numFmtId="0" fontId="0" fillId="9" borderId="29" xfId="0" applyFont="1" applyFill="1" applyBorder="1" applyAlignment="1">
      <alignment horizontal="center" vertical="top" wrapText="1"/>
    </xf>
    <xf numFmtId="0" fontId="0" fillId="9" borderId="51" xfId="0" applyFont="1" applyFill="1" applyBorder="1" applyAlignment="1">
      <alignment horizontal="center" vertical="top" wrapText="1"/>
    </xf>
    <xf numFmtId="0" fontId="0" fillId="9" borderId="30" xfId="0" applyFont="1" applyFill="1" applyBorder="1" applyAlignment="1">
      <alignment horizontal="center" vertical="top" wrapText="1"/>
    </xf>
    <xf numFmtId="0" fontId="0" fillId="4" borderId="10" xfId="0" applyFont="1" applyFill="1" applyBorder="1" applyAlignment="1">
      <alignment horizontal="center" vertical="center" wrapText="1"/>
    </xf>
    <xf numFmtId="0" fontId="0" fillId="4" borderId="44" xfId="0" applyFont="1" applyFill="1" applyBorder="1" applyAlignment="1">
      <alignment horizontal="center" vertical="center" wrapText="1"/>
    </xf>
    <xf numFmtId="0" fontId="0" fillId="4" borderId="52" xfId="0" applyFont="1" applyFill="1" applyBorder="1" applyAlignment="1">
      <alignment horizontal="center" vertical="center"/>
    </xf>
    <xf numFmtId="0" fontId="34" fillId="0" borderId="32" xfId="1" applyFont="1" applyBorder="1" applyAlignment="1" applyProtection="1">
      <alignment horizontal="center" vertical="top"/>
    </xf>
    <xf numFmtId="0" fontId="0" fillId="4" borderId="53" xfId="0" applyFont="1" applyFill="1" applyBorder="1" applyAlignment="1">
      <alignment horizontal="center" vertical="center"/>
    </xf>
    <xf numFmtId="0" fontId="0" fillId="6" borderId="34" xfId="0" applyFont="1" applyFill="1" applyBorder="1" applyAlignment="1" applyProtection="1">
      <alignment horizontal="center" vertical="top"/>
    </xf>
    <xf numFmtId="0" fontId="0" fillId="4" borderId="34" xfId="0" applyFont="1" applyFill="1" applyBorder="1" applyAlignment="1" applyProtection="1">
      <alignment horizontal="center" vertical="top"/>
    </xf>
    <xf numFmtId="0" fontId="34" fillId="9" borderId="25" xfId="1" applyFont="1" applyFill="1" applyBorder="1" applyAlignment="1" applyProtection="1">
      <alignment horizontal="center" vertical="top"/>
    </xf>
    <xf numFmtId="0" fontId="34" fillId="9" borderId="26" xfId="1" applyFont="1" applyFill="1" applyBorder="1" applyAlignment="1" applyProtection="1">
      <alignment horizontal="center" vertical="top"/>
    </xf>
  </cellXfs>
  <cellStyles count="3">
    <cellStyle name="Normal" xfId="0" builtinId="0"/>
    <cellStyle name="Normal 2" xfId="1"/>
    <cellStyle name="Normal 3" xfId="2"/>
  </cellStyles>
  <dxfs count="4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466725</xdr:colOff>
      <xdr:row>4</xdr:row>
      <xdr:rowOff>209550</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38100</xdr:colOff>
      <xdr:row>1</xdr:row>
      <xdr:rowOff>38100</xdr:rowOff>
    </xdr:from>
    <xdr:to>
      <xdr:col>1</xdr:col>
      <xdr:colOff>504825</xdr:colOff>
      <xdr:row>4</xdr:row>
      <xdr:rowOff>247650</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52400"/>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3714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560917</xdr:colOff>
      <xdr:row>0</xdr:row>
      <xdr:rowOff>38100</xdr:rowOff>
    </xdr:from>
    <xdr:to>
      <xdr:col>0</xdr:col>
      <xdr:colOff>1744618</xdr:colOff>
      <xdr:row>3</xdr:row>
      <xdr:rowOff>466051</xdr:rowOff>
    </xdr:to>
    <xdr:pic>
      <xdr:nvPicPr>
        <xdr:cNvPr id="2" name="Picture 2"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917" y="38100"/>
          <a:ext cx="1183701" cy="166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466725</xdr:colOff>
      <xdr:row>4</xdr:row>
      <xdr:rowOff>209550</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F1" zoomScale="70" zoomScaleNormal="70" workbookViewId="0">
      <selection activeCell="F27" sqref="F27"/>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130"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12" t="s">
        <v>9</v>
      </c>
      <c r="C6" s="313"/>
      <c r="D6" s="313"/>
      <c r="E6" s="313"/>
      <c r="F6" s="313"/>
      <c r="G6" s="313"/>
      <c r="H6" s="313"/>
      <c r="I6" s="313"/>
      <c r="J6" s="313"/>
      <c r="K6" s="313"/>
      <c r="L6" s="313"/>
      <c r="M6" s="313"/>
      <c r="N6" s="313"/>
      <c r="O6" s="313"/>
      <c r="P6" s="313"/>
      <c r="Q6" s="313"/>
      <c r="R6" s="313"/>
      <c r="S6" s="313"/>
      <c r="T6" s="1"/>
    </row>
    <row r="7" spans="1:20" ht="16.5" thickBot="1" x14ac:dyDescent="0.3">
      <c r="A7" s="321"/>
      <c r="B7" s="314" t="s">
        <v>10</v>
      </c>
      <c r="C7" s="315" t="s">
        <v>11</v>
      </c>
      <c r="D7" s="315"/>
      <c r="E7" s="315"/>
      <c r="F7" s="31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1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v>0</v>
      </c>
      <c r="I11" s="9">
        <f t="shared" ref="I11:S11" si="0">+H24</f>
        <v>5</v>
      </c>
      <c r="J11" s="9">
        <f t="shared" si="0"/>
        <v>4</v>
      </c>
      <c r="K11" s="9">
        <f t="shared" si="0"/>
        <v>3</v>
      </c>
      <c r="L11" s="9">
        <f t="shared" si="0"/>
        <v>2</v>
      </c>
      <c r="M11" s="9">
        <f t="shared" si="0"/>
        <v>2</v>
      </c>
      <c r="N11" s="9">
        <f t="shared" si="0"/>
        <v>0</v>
      </c>
      <c r="O11" s="9">
        <f t="shared" si="0"/>
        <v>0</v>
      </c>
      <c r="P11" s="9">
        <f t="shared" si="0"/>
        <v>0</v>
      </c>
      <c r="Q11" s="9">
        <f t="shared" si="0"/>
        <v>0</v>
      </c>
      <c r="R11" s="9">
        <f t="shared" si="0"/>
        <v>0</v>
      </c>
      <c r="S11" s="9">
        <f t="shared" si="0"/>
        <v>0</v>
      </c>
      <c r="T11" s="1"/>
    </row>
    <row r="12" spans="1:20" ht="16.5" customHeight="1" x14ac:dyDescent="0.25">
      <c r="A12" s="321"/>
      <c r="B12" s="6"/>
      <c r="C12" s="224"/>
      <c r="D12" s="283"/>
      <c r="E12" s="283"/>
      <c r="F12" s="10" t="s">
        <v>32</v>
      </c>
      <c r="G12" s="11">
        <f t="shared" ref="G12:G22" si="1">SUM(H12:S12)</f>
        <v>250</v>
      </c>
      <c r="H12" s="12">
        <v>20</v>
      </c>
      <c r="I12" s="12">
        <v>21</v>
      </c>
      <c r="J12" s="12">
        <v>21</v>
      </c>
      <c r="K12" s="12">
        <v>21</v>
      </c>
      <c r="L12" s="12">
        <v>21</v>
      </c>
      <c r="M12" s="12">
        <v>21</v>
      </c>
      <c r="N12" s="12">
        <v>21</v>
      </c>
      <c r="O12" s="12">
        <v>21</v>
      </c>
      <c r="P12" s="12">
        <v>21</v>
      </c>
      <c r="Q12" s="12">
        <v>21</v>
      </c>
      <c r="R12" s="12">
        <v>21</v>
      </c>
      <c r="S12" s="12">
        <v>20</v>
      </c>
      <c r="T12" s="1"/>
    </row>
    <row r="13" spans="1:20" ht="16.5" customHeight="1" x14ac:dyDescent="0.25">
      <c r="A13" s="321"/>
      <c r="B13" s="6"/>
      <c r="C13" s="224"/>
      <c r="D13" s="285" t="s">
        <v>33</v>
      </c>
      <c r="E13" s="285"/>
      <c r="F13" s="13" t="s">
        <v>34</v>
      </c>
      <c r="G13" s="11">
        <f t="shared" si="1"/>
        <v>12</v>
      </c>
      <c r="H13" s="14">
        <v>1</v>
      </c>
      <c r="I13" s="14">
        <v>1</v>
      </c>
      <c r="J13" s="14">
        <v>1</v>
      </c>
      <c r="K13" s="14">
        <v>1</v>
      </c>
      <c r="L13" s="14">
        <v>1</v>
      </c>
      <c r="M13" s="14">
        <v>1</v>
      </c>
      <c r="N13" s="14">
        <v>1</v>
      </c>
      <c r="O13" s="14">
        <v>1</v>
      </c>
      <c r="P13" s="14">
        <v>1</v>
      </c>
      <c r="Q13" s="14">
        <v>1</v>
      </c>
      <c r="R13" s="14">
        <v>1</v>
      </c>
      <c r="S13" s="14">
        <v>1</v>
      </c>
      <c r="T13" s="1"/>
    </row>
    <row r="14" spans="1:20" ht="16.5" customHeight="1" x14ac:dyDescent="0.25">
      <c r="A14" s="321"/>
      <c r="B14" s="6"/>
      <c r="C14" s="224"/>
      <c r="D14" s="285"/>
      <c r="E14" s="285"/>
      <c r="F14" s="13" t="s">
        <v>35</v>
      </c>
      <c r="G14" s="11">
        <f t="shared" si="1"/>
        <v>80</v>
      </c>
      <c r="H14" s="14">
        <v>5</v>
      </c>
      <c r="I14" s="14">
        <v>7</v>
      </c>
      <c r="J14" s="14">
        <v>7</v>
      </c>
      <c r="K14" s="14">
        <v>7</v>
      </c>
      <c r="L14" s="14">
        <v>7</v>
      </c>
      <c r="M14" s="14">
        <v>7</v>
      </c>
      <c r="N14" s="14">
        <v>7</v>
      </c>
      <c r="O14" s="14">
        <v>7</v>
      </c>
      <c r="P14" s="14">
        <v>7</v>
      </c>
      <c r="Q14" s="14">
        <v>6</v>
      </c>
      <c r="R14" s="14">
        <v>7</v>
      </c>
      <c r="S14" s="14">
        <v>6</v>
      </c>
      <c r="T14" s="1"/>
    </row>
    <row r="15" spans="1:20" ht="16.5" customHeight="1" x14ac:dyDescent="0.25">
      <c r="A15" s="321"/>
      <c r="B15" s="6"/>
      <c r="C15" s="224"/>
      <c r="D15" s="285"/>
      <c r="E15" s="285"/>
      <c r="F15" s="13" t="s">
        <v>36</v>
      </c>
      <c r="G15" s="11">
        <f t="shared" si="1"/>
        <v>12</v>
      </c>
      <c r="H15" s="14">
        <v>1</v>
      </c>
      <c r="I15" s="14">
        <v>1</v>
      </c>
      <c r="J15" s="14">
        <v>1</v>
      </c>
      <c r="K15" s="14">
        <v>1</v>
      </c>
      <c r="L15" s="14">
        <v>1</v>
      </c>
      <c r="M15" s="14">
        <v>1</v>
      </c>
      <c r="N15" s="14">
        <v>1</v>
      </c>
      <c r="O15" s="14">
        <v>1</v>
      </c>
      <c r="P15" s="14">
        <v>1</v>
      </c>
      <c r="Q15" s="14">
        <v>1</v>
      </c>
      <c r="R15" s="14">
        <v>1</v>
      </c>
      <c r="S15" s="14">
        <v>1</v>
      </c>
      <c r="T15" s="1"/>
    </row>
    <row r="16" spans="1:20" ht="16.5" customHeight="1" x14ac:dyDescent="0.25">
      <c r="A16" s="321"/>
      <c r="B16" s="6"/>
      <c r="C16" s="224"/>
      <c r="D16" s="285"/>
      <c r="E16" s="285"/>
      <c r="F16" s="15" t="s">
        <v>37</v>
      </c>
      <c r="G16" s="11">
        <f t="shared" si="1"/>
        <v>6</v>
      </c>
      <c r="H16" s="14">
        <v>0</v>
      </c>
      <c r="I16" s="14">
        <v>1</v>
      </c>
      <c r="J16" s="14">
        <v>0</v>
      </c>
      <c r="K16" s="14">
        <v>1</v>
      </c>
      <c r="L16" s="14">
        <v>0</v>
      </c>
      <c r="M16" s="14">
        <v>1</v>
      </c>
      <c r="N16" s="14">
        <v>0</v>
      </c>
      <c r="O16" s="14">
        <v>0</v>
      </c>
      <c r="P16" s="14">
        <v>0</v>
      </c>
      <c r="Q16" s="14">
        <v>1</v>
      </c>
      <c r="R16" s="14">
        <v>0</v>
      </c>
      <c r="S16" s="14">
        <v>2</v>
      </c>
      <c r="T16" s="1">
        <v>0</v>
      </c>
    </row>
    <row r="17" spans="1:20" ht="16.5" customHeight="1" x14ac:dyDescent="0.25">
      <c r="A17" s="321"/>
      <c r="B17" s="6"/>
      <c r="C17" s="224"/>
      <c r="D17" s="283" t="s">
        <v>38</v>
      </c>
      <c r="E17" s="283"/>
      <c r="F17" s="13" t="s">
        <v>39</v>
      </c>
      <c r="G17" s="11">
        <f t="shared" si="1"/>
        <v>24</v>
      </c>
      <c r="H17" s="14">
        <v>2</v>
      </c>
      <c r="I17" s="14">
        <v>2</v>
      </c>
      <c r="J17" s="14">
        <v>2</v>
      </c>
      <c r="K17" s="14">
        <v>2</v>
      </c>
      <c r="L17" s="14">
        <v>2</v>
      </c>
      <c r="M17" s="14">
        <v>2</v>
      </c>
      <c r="N17" s="14">
        <v>2</v>
      </c>
      <c r="O17" s="14">
        <v>2</v>
      </c>
      <c r="P17" s="14">
        <v>2</v>
      </c>
      <c r="Q17" s="14">
        <v>2</v>
      </c>
      <c r="R17" s="14">
        <v>2</v>
      </c>
      <c r="S17" s="14">
        <v>2</v>
      </c>
      <c r="T17" s="1"/>
    </row>
    <row r="18" spans="1:20" ht="16.5" customHeight="1" x14ac:dyDescent="0.25">
      <c r="A18" s="321"/>
      <c r="B18" s="6"/>
      <c r="C18" s="224"/>
      <c r="D18" s="283" t="s">
        <v>40</v>
      </c>
      <c r="E18" s="283"/>
      <c r="F18" s="13" t="s">
        <v>41</v>
      </c>
      <c r="G18" s="11">
        <f t="shared" si="1"/>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21"/>
      <c r="B19" s="6"/>
      <c r="C19" s="224"/>
      <c r="D19" s="283" t="s">
        <v>42</v>
      </c>
      <c r="E19" s="283"/>
      <c r="F19" s="13" t="s">
        <v>43</v>
      </c>
      <c r="G19" s="11">
        <f t="shared" si="1"/>
        <v>15</v>
      </c>
      <c r="H19" s="14">
        <v>1</v>
      </c>
      <c r="I19" s="14">
        <v>1</v>
      </c>
      <c r="J19" s="14">
        <v>2</v>
      </c>
      <c r="K19" s="14">
        <v>1</v>
      </c>
      <c r="L19" s="14">
        <v>1</v>
      </c>
      <c r="M19" s="14">
        <v>2</v>
      </c>
      <c r="N19" s="14">
        <v>1</v>
      </c>
      <c r="O19" s="14">
        <v>1</v>
      </c>
      <c r="P19" s="14">
        <v>1</v>
      </c>
      <c r="Q19" s="14">
        <v>1</v>
      </c>
      <c r="R19" s="14">
        <v>1</v>
      </c>
      <c r="S19" s="14">
        <v>2</v>
      </c>
      <c r="T19" s="1"/>
    </row>
    <row r="20" spans="1:20" ht="16.5" customHeight="1" x14ac:dyDescent="0.25">
      <c r="A20" s="321"/>
      <c r="B20" s="6"/>
      <c r="C20" s="224"/>
      <c r="D20" s="306" t="s">
        <v>44</v>
      </c>
      <c r="E20" s="306"/>
      <c r="F20" s="16" t="s">
        <v>45</v>
      </c>
      <c r="G20" s="11">
        <f t="shared" si="1"/>
        <v>90</v>
      </c>
      <c r="H20" s="14">
        <v>5</v>
      </c>
      <c r="I20" s="14">
        <v>8</v>
      </c>
      <c r="J20" s="14">
        <v>8</v>
      </c>
      <c r="K20" s="14">
        <v>8</v>
      </c>
      <c r="L20" s="14">
        <v>8</v>
      </c>
      <c r="M20" s="14">
        <v>8</v>
      </c>
      <c r="N20" s="14">
        <v>8</v>
      </c>
      <c r="O20" s="14">
        <v>8</v>
      </c>
      <c r="P20" s="14">
        <v>8</v>
      </c>
      <c r="Q20" s="14">
        <v>7</v>
      </c>
      <c r="R20" s="14">
        <v>8</v>
      </c>
      <c r="S20" s="14">
        <v>6</v>
      </c>
      <c r="T20" s="1"/>
    </row>
    <row r="21" spans="1:20" ht="16.5" customHeight="1" x14ac:dyDescent="0.25">
      <c r="A21" s="321"/>
      <c r="B21" s="6"/>
      <c r="C21" s="224"/>
      <c r="D21" s="306"/>
      <c r="E21" s="306"/>
      <c r="F21" s="16" t="s">
        <v>46</v>
      </c>
      <c r="G21" s="11">
        <f t="shared" si="1"/>
        <v>10</v>
      </c>
      <c r="H21" s="14">
        <v>0</v>
      </c>
      <c r="I21" s="14">
        <v>1</v>
      </c>
      <c r="J21" s="14">
        <v>1</v>
      </c>
      <c r="K21" s="14">
        <v>1</v>
      </c>
      <c r="L21" s="14">
        <v>1</v>
      </c>
      <c r="M21" s="14">
        <v>1</v>
      </c>
      <c r="N21" s="14">
        <v>1</v>
      </c>
      <c r="O21" s="14">
        <v>1</v>
      </c>
      <c r="P21" s="14">
        <v>1</v>
      </c>
      <c r="Q21" s="14">
        <v>1</v>
      </c>
      <c r="R21" s="14">
        <v>1</v>
      </c>
      <c r="S21" s="14">
        <v>0</v>
      </c>
      <c r="T21" s="1"/>
    </row>
    <row r="22" spans="1:20" ht="16.5" customHeight="1" thickBot="1" x14ac:dyDescent="0.3">
      <c r="A22" s="321"/>
      <c r="B22" s="6"/>
      <c r="C22" s="224"/>
      <c r="D22" s="306"/>
      <c r="E22" s="306"/>
      <c r="F22" s="17" t="s">
        <v>47</v>
      </c>
      <c r="G22" s="11">
        <f t="shared" si="1"/>
        <v>1</v>
      </c>
      <c r="H22" s="18">
        <v>0</v>
      </c>
      <c r="I22" s="18">
        <v>0</v>
      </c>
      <c r="J22" s="18">
        <v>0</v>
      </c>
      <c r="K22" s="18">
        <v>0</v>
      </c>
      <c r="L22" s="18">
        <v>0</v>
      </c>
      <c r="M22" s="18">
        <v>0</v>
      </c>
      <c r="N22" s="18">
        <v>0</v>
      </c>
      <c r="O22" s="18">
        <v>0</v>
      </c>
      <c r="P22" s="18">
        <v>0</v>
      </c>
      <c r="Q22" s="18">
        <v>1</v>
      </c>
      <c r="R22" s="18">
        <v>0</v>
      </c>
      <c r="S22" s="18">
        <v>0</v>
      </c>
      <c r="T22" s="1"/>
    </row>
    <row r="23" spans="1:20" ht="16.5" customHeight="1" x14ac:dyDescent="0.25">
      <c r="A23" s="321"/>
      <c r="B23" s="6"/>
      <c r="C23" s="224"/>
      <c r="D23" s="306" t="s">
        <v>48</v>
      </c>
      <c r="E23" s="306"/>
      <c r="F23" s="19" t="s">
        <v>49</v>
      </c>
      <c r="G23" s="20">
        <f>SUM(G13:G22)</f>
        <v>250</v>
      </c>
      <c r="H23" s="20">
        <f t="shared" ref="H23:S23" si="2">+H13+H14+H15+H16+H17+H18+H19+H20+H21+H22</f>
        <v>15</v>
      </c>
      <c r="I23" s="20">
        <f t="shared" si="2"/>
        <v>22</v>
      </c>
      <c r="J23" s="20">
        <f t="shared" si="2"/>
        <v>22</v>
      </c>
      <c r="K23" s="20">
        <f t="shared" si="2"/>
        <v>22</v>
      </c>
      <c r="L23" s="20">
        <f t="shared" si="2"/>
        <v>21</v>
      </c>
      <c r="M23" s="20">
        <f t="shared" si="2"/>
        <v>23</v>
      </c>
      <c r="N23" s="20">
        <f t="shared" si="2"/>
        <v>21</v>
      </c>
      <c r="O23" s="20">
        <f t="shared" si="2"/>
        <v>21</v>
      </c>
      <c r="P23" s="20">
        <f t="shared" si="2"/>
        <v>21</v>
      </c>
      <c r="Q23" s="20">
        <f t="shared" si="2"/>
        <v>21</v>
      </c>
      <c r="R23" s="20">
        <f t="shared" si="2"/>
        <v>21</v>
      </c>
      <c r="S23" s="20">
        <f t="shared" si="2"/>
        <v>20</v>
      </c>
      <c r="T23" s="1"/>
    </row>
    <row r="24" spans="1:20" ht="18.75" customHeight="1" thickBot="1" x14ac:dyDescent="0.3">
      <c r="A24" s="321"/>
      <c r="B24" s="6"/>
      <c r="C24" s="263"/>
      <c r="D24" s="306"/>
      <c r="E24" s="306"/>
      <c r="F24" s="21" t="s">
        <v>50</v>
      </c>
      <c r="G24" s="22"/>
      <c r="H24" s="22">
        <f>+H12-H23</f>
        <v>5</v>
      </c>
      <c r="I24" s="22">
        <f t="shared" ref="I24:S24" si="3">+I11+I12-I23</f>
        <v>4</v>
      </c>
      <c r="J24" s="22">
        <f t="shared" si="3"/>
        <v>3</v>
      </c>
      <c r="K24" s="22">
        <f t="shared" si="3"/>
        <v>2</v>
      </c>
      <c r="L24" s="22">
        <f t="shared" si="3"/>
        <v>2</v>
      </c>
      <c r="M24" s="22">
        <f t="shared" si="3"/>
        <v>0</v>
      </c>
      <c r="N24" s="22">
        <f t="shared" si="3"/>
        <v>0</v>
      </c>
      <c r="O24" s="22">
        <f t="shared" si="3"/>
        <v>0</v>
      </c>
      <c r="P24" s="22">
        <f t="shared" si="3"/>
        <v>0</v>
      </c>
      <c r="Q24" s="22">
        <f t="shared" si="3"/>
        <v>0</v>
      </c>
      <c r="R24" s="22">
        <f t="shared" si="3"/>
        <v>0</v>
      </c>
      <c r="S24" s="22">
        <f t="shared" si="3"/>
        <v>0</v>
      </c>
      <c r="T24" s="1"/>
    </row>
    <row r="25" spans="1:20" ht="15.75" x14ac:dyDescent="0.25">
      <c r="A25" s="321"/>
      <c r="B25" s="6"/>
      <c r="C25" s="291" t="s">
        <v>51</v>
      </c>
      <c r="D25" s="293" t="s">
        <v>52</v>
      </c>
      <c r="E25" s="240"/>
      <c r="F25" s="23" t="s">
        <v>53</v>
      </c>
      <c r="G25" s="24">
        <f>SUM(H25:S25)</f>
        <v>3</v>
      </c>
      <c r="H25" s="25">
        <v>0</v>
      </c>
      <c r="I25" s="25">
        <v>0</v>
      </c>
      <c r="J25" s="25">
        <v>1</v>
      </c>
      <c r="K25" s="25">
        <v>0</v>
      </c>
      <c r="L25" s="25">
        <v>0</v>
      </c>
      <c r="M25" s="25">
        <v>0</v>
      </c>
      <c r="N25" s="25">
        <v>1</v>
      </c>
      <c r="O25" s="25">
        <v>0</v>
      </c>
      <c r="P25" s="25">
        <v>0</v>
      </c>
      <c r="Q25" s="25">
        <v>0</v>
      </c>
      <c r="R25" s="25">
        <v>1</v>
      </c>
      <c r="S25" s="25">
        <v>0</v>
      </c>
      <c r="T25" s="1"/>
    </row>
    <row r="26" spans="1:20" ht="15.75" x14ac:dyDescent="0.25">
      <c r="A26" s="321"/>
      <c r="B26" s="6"/>
      <c r="C26" s="292"/>
      <c r="D26" s="294"/>
      <c r="E26" s="242"/>
      <c r="F26" s="26" t="s">
        <v>54</v>
      </c>
      <c r="G26" s="24">
        <f t="shared" ref="G26:G29" si="4">SUM(H26:S26)</f>
        <v>3</v>
      </c>
      <c r="H26" s="14">
        <v>0</v>
      </c>
      <c r="I26" s="14">
        <v>0</v>
      </c>
      <c r="J26" s="14">
        <v>1</v>
      </c>
      <c r="K26" s="14">
        <v>0</v>
      </c>
      <c r="L26" s="14">
        <v>0</v>
      </c>
      <c r="M26" s="14">
        <v>0</v>
      </c>
      <c r="N26" s="14">
        <v>1</v>
      </c>
      <c r="O26" s="14">
        <v>0</v>
      </c>
      <c r="P26" s="14">
        <v>0</v>
      </c>
      <c r="Q26" s="14">
        <v>0</v>
      </c>
      <c r="R26" s="14">
        <v>1</v>
      </c>
      <c r="S26" s="14">
        <v>0</v>
      </c>
      <c r="T26" s="1"/>
    </row>
    <row r="27" spans="1:20" ht="15.75" x14ac:dyDescent="0.25">
      <c r="A27" s="321"/>
      <c r="B27" s="6"/>
      <c r="C27" s="292"/>
      <c r="D27" s="294"/>
      <c r="E27" s="242"/>
      <c r="F27" s="26" t="s">
        <v>55</v>
      </c>
      <c r="G27" s="24">
        <f t="shared" si="4"/>
        <v>1</v>
      </c>
      <c r="H27" s="14">
        <v>0</v>
      </c>
      <c r="I27" s="14">
        <v>0</v>
      </c>
      <c r="J27" s="14">
        <v>0</v>
      </c>
      <c r="K27" s="14">
        <v>0</v>
      </c>
      <c r="L27" s="14">
        <v>0</v>
      </c>
      <c r="M27" s="14">
        <v>0</v>
      </c>
      <c r="N27" s="14">
        <v>0</v>
      </c>
      <c r="O27" s="14">
        <v>1</v>
      </c>
      <c r="P27" s="14">
        <v>0</v>
      </c>
      <c r="Q27" s="14">
        <v>0</v>
      </c>
      <c r="R27" s="14">
        <v>0</v>
      </c>
      <c r="S27" s="14">
        <v>0</v>
      </c>
      <c r="T27" s="1"/>
    </row>
    <row r="28" spans="1:20" ht="15.75" x14ac:dyDescent="0.25">
      <c r="A28" s="321"/>
      <c r="B28" s="6"/>
      <c r="C28" s="292"/>
      <c r="D28" s="294"/>
      <c r="E28" s="242"/>
      <c r="F28" s="26" t="s">
        <v>56</v>
      </c>
      <c r="G28" s="24">
        <f t="shared" si="4"/>
        <v>2</v>
      </c>
      <c r="H28" s="14">
        <v>0</v>
      </c>
      <c r="I28" s="14">
        <v>0</v>
      </c>
      <c r="J28" s="14">
        <v>0</v>
      </c>
      <c r="K28" s="14">
        <v>1</v>
      </c>
      <c r="L28" s="14">
        <v>0</v>
      </c>
      <c r="M28" s="14">
        <v>0</v>
      </c>
      <c r="N28" s="14">
        <v>0</v>
      </c>
      <c r="O28" s="14">
        <v>0</v>
      </c>
      <c r="P28" s="14">
        <v>0</v>
      </c>
      <c r="Q28" s="14">
        <v>0</v>
      </c>
      <c r="R28" s="14">
        <v>0</v>
      </c>
      <c r="S28" s="14">
        <v>1</v>
      </c>
      <c r="T28" s="1"/>
    </row>
    <row r="29" spans="1:20" ht="16.5" thickBot="1" x14ac:dyDescent="0.3">
      <c r="A29" s="321"/>
      <c r="B29" s="6"/>
      <c r="C29" s="292"/>
      <c r="D29" s="294"/>
      <c r="E29" s="242"/>
      <c r="F29" s="27" t="s">
        <v>57</v>
      </c>
      <c r="G29" s="24">
        <f t="shared" si="4"/>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30">
        <v>0</v>
      </c>
      <c r="I32" s="30">
        <f t="shared" ref="I32:S32" si="5">+H47</f>
        <v>0</v>
      </c>
      <c r="J32" s="30">
        <f t="shared" si="5"/>
        <v>0</v>
      </c>
      <c r="K32" s="30">
        <f t="shared" si="5"/>
        <v>0</v>
      </c>
      <c r="L32" s="30">
        <f t="shared" si="5"/>
        <v>0</v>
      </c>
      <c r="M32" s="30">
        <f t="shared" si="5"/>
        <v>0</v>
      </c>
      <c r="N32" s="30">
        <f t="shared" si="5"/>
        <v>0</v>
      </c>
      <c r="O32" s="30">
        <f t="shared" si="5"/>
        <v>1</v>
      </c>
      <c r="P32" s="30">
        <f t="shared" si="5"/>
        <v>0</v>
      </c>
      <c r="Q32" s="30">
        <f t="shared" si="5"/>
        <v>1</v>
      </c>
      <c r="R32" s="30">
        <f t="shared" si="5"/>
        <v>1</v>
      </c>
      <c r="S32" s="30">
        <f t="shared" si="5"/>
        <v>2</v>
      </c>
      <c r="T32" s="1"/>
    </row>
    <row r="33" spans="1:20" ht="16.5" customHeight="1" x14ac:dyDescent="0.25">
      <c r="A33" s="321"/>
      <c r="B33" s="6"/>
      <c r="C33" s="296"/>
      <c r="D33" s="301"/>
      <c r="E33" s="301"/>
      <c r="F33" s="31" t="s">
        <v>63</v>
      </c>
      <c r="G33" s="32">
        <f>G20</f>
        <v>90</v>
      </c>
      <c r="H33" s="32">
        <f t="shared" ref="H33:S33" si="6">H20</f>
        <v>5</v>
      </c>
      <c r="I33" s="32">
        <f t="shared" si="6"/>
        <v>8</v>
      </c>
      <c r="J33" s="32">
        <f t="shared" si="6"/>
        <v>8</v>
      </c>
      <c r="K33" s="32">
        <f t="shared" si="6"/>
        <v>8</v>
      </c>
      <c r="L33" s="32">
        <f t="shared" si="6"/>
        <v>8</v>
      </c>
      <c r="M33" s="32">
        <f t="shared" si="6"/>
        <v>8</v>
      </c>
      <c r="N33" s="32">
        <f t="shared" si="6"/>
        <v>8</v>
      </c>
      <c r="O33" s="32">
        <f t="shared" si="6"/>
        <v>8</v>
      </c>
      <c r="P33" s="32">
        <f t="shared" si="6"/>
        <v>8</v>
      </c>
      <c r="Q33" s="32">
        <f t="shared" si="6"/>
        <v>7</v>
      </c>
      <c r="R33" s="32">
        <f t="shared" si="6"/>
        <v>8</v>
      </c>
      <c r="S33" s="32">
        <f t="shared" si="6"/>
        <v>6</v>
      </c>
      <c r="T33" s="1"/>
    </row>
    <row r="34" spans="1:20" ht="16.5" customHeight="1" x14ac:dyDescent="0.25">
      <c r="A34" s="321"/>
      <c r="B34" s="6"/>
      <c r="C34" s="296"/>
      <c r="D34" s="301"/>
      <c r="E34" s="301"/>
      <c r="F34" s="31" t="s">
        <v>64</v>
      </c>
      <c r="G34" s="33">
        <f t="shared" ref="G34:G45" si="7">SUM(H34:S34)</f>
        <v>0</v>
      </c>
      <c r="H34" s="14">
        <v>0</v>
      </c>
      <c r="I34" s="14">
        <v>0</v>
      </c>
      <c r="J34" s="14">
        <v>0</v>
      </c>
      <c r="K34" s="14">
        <v>0</v>
      </c>
      <c r="L34" s="14">
        <v>0</v>
      </c>
      <c r="M34" s="14">
        <v>0</v>
      </c>
      <c r="N34" s="14">
        <v>0</v>
      </c>
      <c r="O34" s="14">
        <v>0</v>
      </c>
      <c r="P34" s="14">
        <v>0</v>
      </c>
      <c r="Q34" s="14">
        <v>0</v>
      </c>
      <c r="R34" s="14">
        <v>0</v>
      </c>
      <c r="S34" s="14">
        <v>0</v>
      </c>
      <c r="T34" s="1"/>
    </row>
    <row r="35" spans="1:20" ht="16.5" customHeight="1" x14ac:dyDescent="0.25">
      <c r="A35" s="321"/>
      <c r="B35" s="6"/>
      <c r="C35" s="296"/>
      <c r="D35" s="301" t="s">
        <v>65</v>
      </c>
      <c r="E35" s="301"/>
      <c r="F35" s="13" t="s">
        <v>66</v>
      </c>
      <c r="G35" s="33">
        <f t="shared" si="7"/>
        <v>24</v>
      </c>
      <c r="H35" s="14">
        <v>2</v>
      </c>
      <c r="I35" s="14">
        <v>2</v>
      </c>
      <c r="J35" s="14">
        <v>2</v>
      </c>
      <c r="K35" s="14">
        <v>2</v>
      </c>
      <c r="L35" s="14">
        <v>2</v>
      </c>
      <c r="M35" s="14">
        <v>2</v>
      </c>
      <c r="N35" s="14">
        <v>2</v>
      </c>
      <c r="O35" s="14">
        <v>2</v>
      </c>
      <c r="P35" s="14">
        <v>2</v>
      </c>
      <c r="Q35" s="14">
        <v>2</v>
      </c>
      <c r="R35" s="14">
        <v>2</v>
      </c>
      <c r="S35" s="14">
        <v>2</v>
      </c>
      <c r="T35" s="1"/>
    </row>
    <row r="36" spans="1:20" ht="16.5" customHeight="1" x14ac:dyDescent="0.25">
      <c r="A36" s="321"/>
      <c r="B36" s="6"/>
      <c r="C36" s="296"/>
      <c r="D36" s="301"/>
      <c r="E36" s="301"/>
      <c r="F36" s="13" t="s">
        <v>67</v>
      </c>
      <c r="G36" s="33">
        <f t="shared" si="7"/>
        <v>9</v>
      </c>
      <c r="H36" s="14">
        <v>0</v>
      </c>
      <c r="I36" s="14">
        <v>1</v>
      </c>
      <c r="J36" s="14">
        <v>1</v>
      </c>
      <c r="K36" s="14">
        <v>1</v>
      </c>
      <c r="L36" s="14">
        <v>0</v>
      </c>
      <c r="M36" s="14">
        <v>1</v>
      </c>
      <c r="N36" s="14">
        <v>1</v>
      </c>
      <c r="O36" s="14">
        <v>1</v>
      </c>
      <c r="P36" s="14">
        <v>0</v>
      </c>
      <c r="Q36" s="14">
        <v>1</v>
      </c>
      <c r="R36" s="14">
        <v>1</v>
      </c>
      <c r="S36" s="14">
        <v>1</v>
      </c>
      <c r="T36" s="1"/>
    </row>
    <row r="37" spans="1:20" ht="16.5" customHeight="1" x14ac:dyDescent="0.25">
      <c r="A37" s="321"/>
      <c r="B37" s="6"/>
      <c r="C37" s="296"/>
      <c r="D37" s="283" t="s">
        <v>68</v>
      </c>
      <c r="E37" s="283"/>
      <c r="F37" s="13" t="s">
        <v>69</v>
      </c>
      <c r="G37" s="33">
        <f t="shared" si="7"/>
        <v>26</v>
      </c>
      <c r="H37" s="14">
        <v>2</v>
      </c>
      <c r="I37" s="14">
        <v>2</v>
      </c>
      <c r="J37" s="14">
        <v>2</v>
      </c>
      <c r="K37" s="14">
        <v>2</v>
      </c>
      <c r="L37" s="14">
        <v>3</v>
      </c>
      <c r="M37" s="14">
        <v>2</v>
      </c>
      <c r="N37" s="14">
        <v>2</v>
      </c>
      <c r="O37" s="14">
        <v>2</v>
      </c>
      <c r="P37" s="14">
        <v>3</v>
      </c>
      <c r="Q37" s="14">
        <v>2</v>
      </c>
      <c r="R37" s="14">
        <v>2</v>
      </c>
      <c r="S37" s="14">
        <v>2</v>
      </c>
      <c r="T37" s="1"/>
    </row>
    <row r="38" spans="1:20" ht="16.5" customHeight="1" x14ac:dyDescent="0.25">
      <c r="A38" s="321"/>
      <c r="B38" s="6"/>
      <c r="C38" s="296"/>
      <c r="D38" s="283" t="s">
        <v>70</v>
      </c>
      <c r="E38" s="283"/>
      <c r="F38" s="13" t="s">
        <v>71</v>
      </c>
      <c r="G38" s="33">
        <f t="shared" si="7"/>
        <v>0</v>
      </c>
      <c r="H38" s="14">
        <v>0</v>
      </c>
      <c r="I38" s="14">
        <v>0</v>
      </c>
      <c r="J38" s="14">
        <v>0</v>
      </c>
      <c r="K38" s="14">
        <v>0</v>
      </c>
      <c r="L38" s="14">
        <v>0</v>
      </c>
      <c r="M38" s="14">
        <v>0</v>
      </c>
      <c r="N38" s="14">
        <v>0</v>
      </c>
      <c r="O38" s="14">
        <v>0</v>
      </c>
      <c r="P38" s="14">
        <v>0</v>
      </c>
      <c r="Q38" s="14">
        <v>0</v>
      </c>
      <c r="R38" s="14">
        <v>0</v>
      </c>
      <c r="S38" s="14">
        <v>0</v>
      </c>
      <c r="T38" s="1"/>
    </row>
    <row r="39" spans="1:20" ht="16.5" customHeight="1" x14ac:dyDescent="0.25">
      <c r="A39" s="321"/>
      <c r="B39" s="6"/>
      <c r="C39" s="296"/>
      <c r="D39" s="172" t="s">
        <v>72</v>
      </c>
      <c r="E39" s="172"/>
      <c r="F39" s="13" t="s">
        <v>73</v>
      </c>
      <c r="G39" s="33">
        <f t="shared" si="7"/>
        <v>0</v>
      </c>
      <c r="H39" s="14">
        <v>0</v>
      </c>
      <c r="I39" s="14">
        <v>0</v>
      </c>
      <c r="J39" s="14">
        <v>0</v>
      </c>
      <c r="K39" s="14">
        <v>0</v>
      </c>
      <c r="L39" s="14">
        <v>0</v>
      </c>
      <c r="M39" s="14">
        <v>0</v>
      </c>
      <c r="N39" s="14">
        <v>0</v>
      </c>
      <c r="O39" s="14">
        <v>0</v>
      </c>
      <c r="P39" s="14">
        <v>0</v>
      </c>
      <c r="Q39" s="14">
        <v>0</v>
      </c>
      <c r="R39" s="14">
        <v>0</v>
      </c>
      <c r="S39" s="14">
        <v>0</v>
      </c>
      <c r="T39" s="1"/>
    </row>
    <row r="40" spans="1:20" ht="16.5" customHeight="1" x14ac:dyDescent="0.25">
      <c r="A40" s="321"/>
      <c r="B40" s="6"/>
      <c r="C40" s="296"/>
      <c r="D40" s="283" t="s">
        <v>74</v>
      </c>
      <c r="E40" s="283"/>
      <c r="F40" s="35" t="s">
        <v>75</v>
      </c>
      <c r="G40" s="33">
        <f t="shared" si="7"/>
        <v>6</v>
      </c>
      <c r="H40" s="14">
        <v>0</v>
      </c>
      <c r="I40" s="14">
        <v>1</v>
      </c>
      <c r="J40" s="14">
        <v>0</v>
      </c>
      <c r="K40" s="14">
        <v>1</v>
      </c>
      <c r="L40" s="14">
        <v>0</v>
      </c>
      <c r="M40" s="14">
        <v>1</v>
      </c>
      <c r="N40" s="14">
        <v>0</v>
      </c>
      <c r="O40" s="14">
        <v>1</v>
      </c>
      <c r="P40" s="14">
        <v>0</v>
      </c>
      <c r="Q40" s="14">
        <v>1</v>
      </c>
      <c r="R40" s="14">
        <v>0</v>
      </c>
      <c r="S40" s="14">
        <v>1</v>
      </c>
      <c r="T40" s="1"/>
    </row>
    <row r="41" spans="1:20" ht="16.5" customHeight="1" x14ac:dyDescent="0.25">
      <c r="A41" s="321"/>
      <c r="B41" s="6"/>
      <c r="C41" s="296"/>
      <c r="D41" s="284" t="s">
        <v>76</v>
      </c>
      <c r="E41" s="284"/>
      <c r="F41" s="16" t="s">
        <v>77</v>
      </c>
      <c r="G41" s="33">
        <f t="shared" si="7"/>
        <v>28</v>
      </c>
      <c r="H41" s="14">
        <v>1</v>
      </c>
      <c r="I41" s="14">
        <v>3</v>
      </c>
      <c r="J41" s="14">
        <v>3</v>
      </c>
      <c r="K41" s="14">
        <v>2</v>
      </c>
      <c r="L41" s="14">
        <v>3</v>
      </c>
      <c r="M41" s="14">
        <v>3</v>
      </c>
      <c r="N41" s="14">
        <v>2</v>
      </c>
      <c r="O41" s="14">
        <v>3</v>
      </c>
      <c r="P41" s="14">
        <v>2</v>
      </c>
      <c r="Q41" s="14">
        <v>2</v>
      </c>
      <c r="R41" s="14">
        <v>2</v>
      </c>
      <c r="S41" s="14">
        <v>2</v>
      </c>
      <c r="T41" s="1"/>
    </row>
    <row r="42" spans="1:20" ht="16.5" customHeight="1" x14ac:dyDescent="0.25">
      <c r="A42" s="321"/>
      <c r="B42" s="6"/>
      <c r="C42" s="296"/>
      <c r="D42" s="284" t="s">
        <v>78</v>
      </c>
      <c r="E42" s="284"/>
      <c r="F42" s="16" t="s">
        <v>79</v>
      </c>
      <c r="G42" s="33">
        <f t="shared" si="7"/>
        <v>3</v>
      </c>
      <c r="H42" s="14">
        <v>0</v>
      </c>
      <c r="I42" s="14">
        <v>0</v>
      </c>
      <c r="J42" s="14">
        <v>0</v>
      </c>
      <c r="K42" s="14">
        <v>1</v>
      </c>
      <c r="L42" s="14">
        <v>0</v>
      </c>
      <c r="M42" s="14">
        <v>0</v>
      </c>
      <c r="N42" s="14">
        <v>0</v>
      </c>
      <c r="O42" s="14">
        <v>1</v>
      </c>
      <c r="P42" s="14">
        <v>0</v>
      </c>
      <c r="Q42" s="14">
        <v>0</v>
      </c>
      <c r="R42" s="14">
        <v>0</v>
      </c>
      <c r="S42" s="14">
        <v>1</v>
      </c>
      <c r="T42" s="1"/>
    </row>
    <row r="43" spans="1:20" ht="16.5" customHeight="1" x14ac:dyDescent="0.25">
      <c r="A43" s="321"/>
      <c r="B43" s="6"/>
      <c r="C43" s="296"/>
      <c r="D43" s="285" t="s">
        <v>80</v>
      </c>
      <c r="E43" s="285"/>
      <c r="F43" s="36" t="s">
        <v>81</v>
      </c>
      <c r="G43" s="33">
        <f t="shared" si="7"/>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21"/>
      <c r="B44" s="6"/>
      <c r="C44" s="296"/>
      <c r="D44" s="285"/>
      <c r="E44" s="285"/>
      <c r="F44" s="36" t="s">
        <v>82</v>
      </c>
      <c r="G44" s="33">
        <f t="shared" si="7"/>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21"/>
      <c r="B45" s="6"/>
      <c r="C45" s="296"/>
      <c r="D45" s="285"/>
      <c r="E45" s="285"/>
      <c r="F45" s="36" t="s">
        <v>83</v>
      </c>
      <c r="G45" s="33">
        <f t="shared" si="7"/>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21"/>
      <c r="B46" s="6"/>
      <c r="C46" s="296"/>
      <c r="D46" s="273" t="s">
        <v>84</v>
      </c>
      <c r="E46" s="273"/>
      <c r="F46" s="19" t="s">
        <v>85</v>
      </c>
      <c r="G46" s="20">
        <f t="shared" ref="G46:S46" si="8">+G35+G36+G37+G38+G39+G41+G42</f>
        <v>90</v>
      </c>
      <c r="H46" s="20">
        <f t="shared" si="8"/>
        <v>5</v>
      </c>
      <c r="I46" s="20">
        <f t="shared" si="8"/>
        <v>8</v>
      </c>
      <c r="J46" s="20">
        <f t="shared" si="8"/>
        <v>8</v>
      </c>
      <c r="K46" s="20">
        <f t="shared" si="8"/>
        <v>8</v>
      </c>
      <c r="L46" s="20">
        <f t="shared" si="8"/>
        <v>8</v>
      </c>
      <c r="M46" s="20">
        <f t="shared" si="8"/>
        <v>8</v>
      </c>
      <c r="N46" s="20">
        <f t="shared" si="8"/>
        <v>7</v>
      </c>
      <c r="O46" s="20">
        <f t="shared" si="8"/>
        <v>9</v>
      </c>
      <c r="P46" s="20">
        <f t="shared" si="8"/>
        <v>7</v>
      </c>
      <c r="Q46" s="20">
        <f t="shared" si="8"/>
        <v>7</v>
      </c>
      <c r="R46" s="20">
        <f t="shared" si="8"/>
        <v>7</v>
      </c>
      <c r="S46" s="20">
        <f t="shared" si="8"/>
        <v>8</v>
      </c>
      <c r="T46" s="1"/>
    </row>
    <row r="47" spans="1:20" ht="16.5" customHeight="1" thickBot="1" x14ac:dyDescent="0.3">
      <c r="A47" s="321"/>
      <c r="B47" s="6"/>
      <c r="C47" s="297"/>
      <c r="D47" s="274"/>
      <c r="E47" s="274"/>
      <c r="F47" s="37" t="s">
        <v>86</v>
      </c>
      <c r="G47" s="38"/>
      <c r="H47" s="38">
        <f>+H33+H34-H46</f>
        <v>0</v>
      </c>
      <c r="I47" s="38">
        <f t="shared" ref="I47:S47" si="9">+I32+I33+I34-I46</f>
        <v>0</v>
      </c>
      <c r="J47" s="38">
        <f t="shared" si="9"/>
        <v>0</v>
      </c>
      <c r="K47" s="38">
        <f t="shared" si="9"/>
        <v>0</v>
      </c>
      <c r="L47" s="38">
        <f t="shared" si="9"/>
        <v>0</v>
      </c>
      <c r="M47" s="38">
        <f t="shared" si="9"/>
        <v>0</v>
      </c>
      <c r="N47" s="38">
        <f t="shared" si="9"/>
        <v>1</v>
      </c>
      <c r="O47" s="38">
        <f t="shared" si="9"/>
        <v>0</v>
      </c>
      <c r="P47" s="38">
        <f t="shared" si="9"/>
        <v>1</v>
      </c>
      <c r="Q47" s="38">
        <f t="shared" si="9"/>
        <v>1</v>
      </c>
      <c r="R47" s="38">
        <f t="shared" si="9"/>
        <v>2</v>
      </c>
      <c r="S47" s="38">
        <f t="shared" si="9"/>
        <v>0</v>
      </c>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30">
        <f t="shared" ref="I49:S49" si="10">+H80</f>
        <v>0</v>
      </c>
      <c r="J49" s="30">
        <f t="shared" si="10"/>
        <v>2</v>
      </c>
      <c r="K49" s="30">
        <f t="shared" si="10"/>
        <v>3</v>
      </c>
      <c r="L49" s="30">
        <f t="shared" si="10"/>
        <v>3</v>
      </c>
      <c r="M49" s="30">
        <f t="shared" si="10"/>
        <v>3</v>
      </c>
      <c r="N49" s="30">
        <f t="shared" si="10"/>
        <v>4</v>
      </c>
      <c r="O49" s="30">
        <f t="shared" si="10"/>
        <v>4</v>
      </c>
      <c r="P49" s="30">
        <f t="shared" si="10"/>
        <v>4</v>
      </c>
      <c r="Q49" s="30">
        <f t="shared" si="10"/>
        <v>3</v>
      </c>
      <c r="R49" s="30">
        <f t="shared" si="10"/>
        <v>3</v>
      </c>
      <c r="S49" s="30">
        <f t="shared" si="10"/>
        <v>1</v>
      </c>
      <c r="T49" s="1"/>
    </row>
    <row r="50" spans="1:20" ht="15.75" x14ac:dyDescent="0.25">
      <c r="A50" s="321"/>
      <c r="B50" s="6"/>
      <c r="C50" s="286"/>
      <c r="D50" s="246"/>
      <c r="E50" s="246"/>
      <c r="F50" s="40" t="s">
        <v>91</v>
      </c>
      <c r="G50" s="32">
        <f t="shared" ref="G50:S50" si="11">G21</f>
        <v>10</v>
      </c>
      <c r="H50" s="32">
        <f t="shared" si="11"/>
        <v>0</v>
      </c>
      <c r="I50" s="32">
        <f t="shared" si="11"/>
        <v>1</v>
      </c>
      <c r="J50" s="32">
        <f t="shared" si="11"/>
        <v>1</v>
      </c>
      <c r="K50" s="32">
        <f t="shared" si="11"/>
        <v>1</v>
      </c>
      <c r="L50" s="32">
        <f t="shared" si="11"/>
        <v>1</v>
      </c>
      <c r="M50" s="32">
        <f t="shared" si="11"/>
        <v>1</v>
      </c>
      <c r="N50" s="32">
        <f t="shared" si="11"/>
        <v>1</v>
      </c>
      <c r="O50" s="32">
        <f t="shared" si="11"/>
        <v>1</v>
      </c>
      <c r="P50" s="32">
        <f t="shared" si="11"/>
        <v>1</v>
      </c>
      <c r="Q50" s="32">
        <f t="shared" si="11"/>
        <v>1</v>
      </c>
      <c r="R50" s="32">
        <f t="shared" si="11"/>
        <v>1</v>
      </c>
      <c r="S50" s="32">
        <f t="shared" si="11"/>
        <v>0</v>
      </c>
      <c r="T50" s="1"/>
    </row>
    <row r="51" spans="1:20" ht="15.75" x14ac:dyDescent="0.25">
      <c r="A51" s="321"/>
      <c r="B51" s="6"/>
      <c r="C51" s="286"/>
      <c r="D51" s="246"/>
      <c r="E51" s="246"/>
      <c r="F51" s="40" t="s">
        <v>92</v>
      </c>
      <c r="G51" s="32">
        <f t="shared" ref="G51:S51" si="12">G41</f>
        <v>28</v>
      </c>
      <c r="H51" s="32">
        <f t="shared" si="12"/>
        <v>1</v>
      </c>
      <c r="I51" s="32">
        <f t="shared" si="12"/>
        <v>3</v>
      </c>
      <c r="J51" s="32">
        <f t="shared" si="12"/>
        <v>3</v>
      </c>
      <c r="K51" s="32">
        <f t="shared" si="12"/>
        <v>2</v>
      </c>
      <c r="L51" s="32">
        <f t="shared" si="12"/>
        <v>3</v>
      </c>
      <c r="M51" s="32">
        <f t="shared" si="12"/>
        <v>3</v>
      </c>
      <c r="N51" s="32">
        <f t="shared" si="12"/>
        <v>2</v>
      </c>
      <c r="O51" s="32">
        <f t="shared" si="12"/>
        <v>3</v>
      </c>
      <c r="P51" s="32">
        <f t="shared" si="12"/>
        <v>2</v>
      </c>
      <c r="Q51" s="32">
        <f t="shared" si="12"/>
        <v>2</v>
      </c>
      <c r="R51" s="32">
        <f t="shared" si="12"/>
        <v>2</v>
      </c>
      <c r="S51" s="32">
        <f t="shared" si="12"/>
        <v>2</v>
      </c>
      <c r="T51" s="1"/>
    </row>
    <row r="52" spans="1:20" ht="15.75" x14ac:dyDescent="0.25">
      <c r="A52" s="321"/>
      <c r="B52" s="6"/>
      <c r="C52" s="286"/>
      <c r="D52" s="246"/>
      <c r="E52" s="246"/>
      <c r="F52" s="26" t="s">
        <v>93</v>
      </c>
      <c r="G52" s="33">
        <f t="shared" ref="G52:G78" si="13">SUM(H52:S52)</f>
        <v>0</v>
      </c>
      <c r="H52" s="14">
        <v>0</v>
      </c>
      <c r="I52" s="14">
        <v>0</v>
      </c>
      <c r="J52" s="14">
        <v>0</v>
      </c>
      <c r="K52" s="14">
        <v>0</v>
      </c>
      <c r="L52" s="14">
        <v>0</v>
      </c>
      <c r="M52" s="14">
        <v>0</v>
      </c>
      <c r="N52" s="14">
        <v>0</v>
      </c>
      <c r="O52" s="14">
        <v>0</v>
      </c>
      <c r="P52" s="14">
        <v>0</v>
      </c>
      <c r="Q52" s="14">
        <v>0</v>
      </c>
      <c r="R52" s="14">
        <v>0</v>
      </c>
      <c r="S52" s="14">
        <v>0</v>
      </c>
      <c r="T52" s="1"/>
    </row>
    <row r="53" spans="1:20" ht="15.75" x14ac:dyDescent="0.25">
      <c r="A53" s="321"/>
      <c r="B53" s="6"/>
      <c r="C53" s="286"/>
      <c r="D53" s="246" t="s">
        <v>94</v>
      </c>
      <c r="E53" s="246"/>
      <c r="F53" s="36" t="s">
        <v>95</v>
      </c>
      <c r="G53" s="33">
        <f t="shared" si="13"/>
        <v>1</v>
      </c>
      <c r="H53" s="14">
        <v>0</v>
      </c>
      <c r="I53" s="14">
        <v>0</v>
      </c>
      <c r="J53" s="14">
        <v>0</v>
      </c>
      <c r="K53" s="14">
        <v>0</v>
      </c>
      <c r="L53" s="14">
        <v>0</v>
      </c>
      <c r="M53" s="14">
        <v>0</v>
      </c>
      <c r="N53" s="14">
        <v>0</v>
      </c>
      <c r="O53" s="14">
        <v>1</v>
      </c>
      <c r="P53" s="14">
        <v>0</v>
      </c>
      <c r="Q53" s="14">
        <v>0</v>
      </c>
      <c r="R53" s="14">
        <v>0</v>
      </c>
      <c r="S53" s="14">
        <v>0</v>
      </c>
      <c r="T53" s="1"/>
    </row>
    <row r="54" spans="1:20" ht="15.75" x14ac:dyDescent="0.25">
      <c r="A54" s="321"/>
      <c r="B54" s="6"/>
      <c r="C54" s="286"/>
      <c r="D54" s="246"/>
      <c r="E54" s="246"/>
      <c r="F54" s="36" t="s">
        <v>96</v>
      </c>
      <c r="G54" s="33">
        <f t="shared" si="13"/>
        <v>1</v>
      </c>
      <c r="H54" s="14">
        <v>0</v>
      </c>
      <c r="I54" s="14">
        <v>0</v>
      </c>
      <c r="J54" s="14">
        <v>0</v>
      </c>
      <c r="K54" s="14">
        <v>0</v>
      </c>
      <c r="L54" s="14">
        <v>0</v>
      </c>
      <c r="M54" s="14">
        <v>0</v>
      </c>
      <c r="N54" s="14">
        <v>0</v>
      </c>
      <c r="O54" s="14">
        <v>0</v>
      </c>
      <c r="P54" s="14">
        <v>0</v>
      </c>
      <c r="Q54" s="14">
        <v>0</v>
      </c>
      <c r="R54" s="14">
        <v>1</v>
      </c>
      <c r="S54" s="14">
        <v>0</v>
      </c>
      <c r="T54" s="1"/>
    </row>
    <row r="55" spans="1:20" ht="15.75" x14ac:dyDescent="0.25">
      <c r="A55" s="321"/>
      <c r="B55" s="6"/>
      <c r="C55" s="286"/>
      <c r="D55" s="282" t="s">
        <v>97</v>
      </c>
      <c r="E55" s="282"/>
      <c r="F55" s="36" t="s">
        <v>98</v>
      </c>
      <c r="G55" s="33">
        <f t="shared" si="13"/>
        <v>27</v>
      </c>
      <c r="H55" s="14">
        <v>1</v>
      </c>
      <c r="I55" s="14">
        <v>2</v>
      </c>
      <c r="J55" s="14">
        <v>2</v>
      </c>
      <c r="K55" s="14">
        <v>3</v>
      </c>
      <c r="L55" s="14">
        <v>2</v>
      </c>
      <c r="M55" s="14">
        <v>2</v>
      </c>
      <c r="N55" s="14">
        <v>3</v>
      </c>
      <c r="O55" s="14">
        <v>3</v>
      </c>
      <c r="P55" s="14">
        <v>2</v>
      </c>
      <c r="Q55" s="14">
        <v>3</v>
      </c>
      <c r="R55" s="14">
        <v>2</v>
      </c>
      <c r="S55" s="14">
        <v>2</v>
      </c>
      <c r="T55" s="1"/>
    </row>
    <row r="56" spans="1:20" ht="15.75" x14ac:dyDescent="0.25">
      <c r="A56" s="321"/>
      <c r="B56" s="6"/>
      <c r="C56" s="286"/>
      <c r="D56" s="282" t="s">
        <v>99</v>
      </c>
      <c r="E56" s="282"/>
      <c r="F56" s="36" t="s">
        <v>100</v>
      </c>
      <c r="G56" s="33">
        <f t="shared" si="13"/>
        <v>2</v>
      </c>
      <c r="H56" s="14">
        <v>0</v>
      </c>
      <c r="I56" s="14">
        <v>0</v>
      </c>
      <c r="J56" s="14">
        <v>0</v>
      </c>
      <c r="K56" s="14">
        <v>0</v>
      </c>
      <c r="L56" s="14">
        <v>1</v>
      </c>
      <c r="M56" s="14">
        <v>0</v>
      </c>
      <c r="N56" s="14">
        <v>0</v>
      </c>
      <c r="O56" s="14">
        <v>0</v>
      </c>
      <c r="P56" s="14">
        <v>0</v>
      </c>
      <c r="Q56" s="14">
        <v>0</v>
      </c>
      <c r="R56" s="14">
        <v>1</v>
      </c>
      <c r="S56" s="14">
        <v>0</v>
      </c>
      <c r="T56" s="1"/>
    </row>
    <row r="57" spans="1:20" ht="15.75" x14ac:dyDescent="0.25">
      <c r="A57" s="321"/>
      <c r="B57" s="6"/>
      <c r="C57" s="286"/>
      <c r="D57" s="282" t="s">
        <v>101</v>
      </c>
      <c r="E57" s="282"/>
      <c r="F57" s="36" t="s">
        <v>102</v>
      </c>
      <c r="G57" s="33">
        <f t="shared" si="13"/>
        <v>0</v>
      </c>
      <c r="H57" s="14">
        <v>0</v>
      </c>
      <c r="I57" s="14">
        <v>0</v>
      </c>
      <c r="J57" s="14">
        <v>0</v>
      </c>
      <c r="K57" s="14">
        <v>0</v>
      </c>
      <c r="L57" s="14">
        <v>0</v>
      </c>
      <c r="M57" s="14">
        <v>0</v>
      </c>
      <c r="N57" s="14">
        <v>0</v>
      </c>
      <c r="O57" s="14">
        <v>0</v>
      </c>
      <c r="P57" s="14">
        <v>0</v>
      </c>
      <c r="Q57" s="14">
        <v>0</v>
      </c>
      <c r="R57" s="14">
        <v>0</v>
      </c>
      <c r="S57" s="14">
        <v>0</v>
      </c>
      <c r="T57" s="1"/>
    </row>
    <row r="58" spans="1:20" ht="15.75" x14ac:dyDescent="0.25">
      <c r="A58" s="321"/>
      <c r="B58" s="6"/>
      <c r="C58" s="286"/>
      <c r="D58" s="282" t="s">
        <v>103</v>
      </c>
      <c r="E58" s="282"/>
      <c r="F58" s="26" t="s">
        <v>104</v>
      </c>
      <c r="G58" s="33">
        <f t="shared" si="13"/>
        <v>3</v>
      </c>
      <c r="H58" s="14">
        <v>0</v>
      </c>
      <c r="I58" s="14">
        <v>0</v>
      </c>
      <c r="J58" s="14">
        <v>0</v>
      </c>
      <c r="K58" s="14">
        <v>1</v>
      </c>
      <c r="L58" s="14">
        <v>0</v>
      </c>
      <c r="M58" s="14">
        <v>0</v>
      </c>
      <c r="N58" s="14">
        <v>0</v>
      </c>
      <c r="O58" s="14">
        <v>1</v>
      </c>
      <c r="P58" s="14">
        <v>0</v>
      </c>
      <c r="Q58" s="14">
        <v>0</v>
      </c>
      <c r="R58" s="14">
        <v>0</v>
      </c>
      <c r="S58" s="14">
        <v>1</v>
      </c>
      <c r="T58" s="1"/>
    </row>
    <row r="59" spans="1:20" ht="15.75" x14ac:dyDescent="0.25">
      <c r="A59" s="321"/>
      <c r="B59" s="6"/>
      <c r="C59" s="286"/>
      <c r="D59" s="282" t="s">
        <v>105</v>
      </c>
      <c r="E59" s="282"/>
      <c r="F59" s="26" t="s">
        <v>106</v>
      </c>
      <c r="G59" s="33">
        <f t="shared" si="13"/>
        <v>6</v>
      </c>
      <c r="H59" s="14">
        <v>0</v>
      </c>
      <c r="I59" s="14">
        <v>1</v>
      </c>
      <c r="J59" s="14">
        <v>0</v>
      </c>
      <c r="K59" s="14">
        <v>1</v>
      </c>
      <c r="L59" s="14">
        <v>0</v>
      </c>
      <c r="M59" s="14">
        <v>1</v>
      </c>
      <c r="N59" s="14">
        <v>0</v>
      </c>
      <c r="O59" s="14">
        <v>1</v>
      </c>
      <c r="P59" s="14">
        <v>0</v>
      </c>
      <c r="Q59" s="14">
        <v>1</v>
      </c>
      <c r="R59" s="14">
        <v>0</v>
      </c>
      <c r="S59" s="14">
        <v>1</v>
      </c>
      <c r="T59" s="1"/>
    </row>
    <row r="60" spans="1:20" ht="17.25" customHeight="1" x14ac:dyDescent="0.25">
      <c r="A60" s="321"/>
      <c r="B60" s="6"/>
      <c r="C60" s="286"/>
      <c r="D60" s="172" t="s">
        <v>107</v>
      </c>
      <c r="E60" s="172"/>
      <c r="F60" s="41" t="s">
        <v>108</v>
      </c>
      <c r="G60" s="33">
        <f t="shared" si="13"/>
        <v>1</v>
      </c>
      <c r="H60" s="14">
        <v>0</v>
      </c>
      <c r="I60" s="14">
        <v>0</v>
      </c>
      <c r="J60" s="14">
        <v>0</v>
      </c>
      <c r="K60" s="14">
        <v>0</v>
      </c>
      <c r="L60" s="14">
        <v>0</v>
      </c>
      <c r="M60" s="14">
        <v>0</v>
      </c>
      <c r="N60" s="14">
        <v>0</v>
      </c>
      <c r="O60" s="14">
        <v>0</v>
      </c>
      <c r="P60" s="14">
        <v>1</v>
      </c>
      <c r="Q60" s="14">
        <v>0</v>
      </c>
      <c r="R60" s="14">
        <v>0</v>
      </c>
      <c r="S60" s="14">
        <v>0</v>
      </c>
      <c r="T60" s="1"/>
    </row>
    <row r="61" spans="1:20" ht="15.75" x14ac:dyDescent="0.25">
      <c r="A61" s="321"/>
      <c r="B61" s="6"/>
      <c r="C61" s="286"/>
      <c r="D61" s="246" t="s">
        <v>109</v>
      </c>
      <c r="E61" s="246"/>
      <c r="F61" s="26" t="s">
        <v>110</v>
      </c>
      <c r="G61" s="33">
        <f t="shared" si="13"/>
        <v>6</v>
      </c>
      <c r="H61" s="14">
        <v>0</v>
      </c>
      <c r="I61" s="14">
        <v>1</v>
      </c>
      <c r="J61" s="14">
        <v>0</v>
      </c>
      <c r="K61" s="14">
        <v>1</v>
      </c>
      <c r="L61" s="14">
        <v>0</v>
      </c>
      <c r="M61" s="14">
        <v>1</v>
      </c>
      <c r="N61" s="14">
        <v>0</v>
      </c>
      <c r="O61" s="14">
        <v>1</v>
      </c>
      <c r="P61" s="14">
        <v>0</v>
      </c>
      <c r="Q61" s="14">
        <v>1</v>
      </c>
      <c r="R61" s="14">
        <v>0</v>
      </c>
      <c r="S61" s="14">
        <v>1</v>
      </c>
      <c r="T61" s="1"/>
    </row>
    <row r="62" spans="1:20" ht="15.75" x14ac:dyDescent="0.25">
      <c r="A62" s="321"/>
      <c r="B62" s="6"/>
      <c r="C62" s="286"/>
      <c r="D62" s="246"/>
      <c r="E62" s="246"/>
      <c r="F62" s="26" t="s">
        <v>111</v>
      </c>
      <c r="G62" s="33">
        <f t="shared" si="13"/>
        <v>0</v>
      </c>
      <c r="H62" s="14">
        <v>0</v>
      </c>
      <c r="I62" s="14">
        <v>0</v>
      </c>
      <c r="J62" s="14">
        <v>0</v>
      </c>
      <c r="K62" s="14">
        <v>0</v>
      </c>
      <c r="L62" s="14">
        <v>0</v>
      </c>
      <c r="M62" s="14">
        <v>0</v>
      </c>
      <c r="N62" s="14">
        <v>0</v>
      </c>
      <c r="O62" s="14">
        <v>0</v>
      </c>
      <c r="P62" s="14">
        <v>0</v>
      </c>
      <c r="Q62" s="14">
        <v>0</v>
      </c>
      <c r="R62" s="14">
        <v>0</v>
      </c>
      <c r="S62" s="14">
        <v>0</v>
      </c>
      <c r="T62" s="1"/>
    </row>
    <row r="63" spans="1:20" ht="15.75" x14ac:dyDescent="0.25">
      <c r="A63" s="321"/>
      <c r="B63" s="6"/>
      <c r="C63" s="286"/>
      <c r="D63" s="246"/>
      <c r="E63" s="246"/>
      <c r="F63" s="26" t="s">
        <v>112</v>
      </c>
      <c r="G63" s="33">
        <f t="shared" si="13"/>
        <v>6</v>
      </c>
      <c r="H63" s="14">
        <v>0</v>
      </c>
      <c r="I63" s="14">
        <v>1</v>
      </c>
      <c r="J63" s="14">
        <v>0</v>
      </c>
      <c r="K63" s="14">
        <v>1</v>
      </c>
      <c r="L63" s="14">
        <v>0</v>
      </c>
      <c r="M63" s="14">
        <v>1</v>
      </c>
      <c r="N63" s="14">
        <v>0</v>
      </c>
      <c r="O63" s="14">
        <v>1</v>
      </c>
      <c r="P63" s="14">
        <v>0</v>
      </c>
      <c r="Q63" s="14">
        <v>1</v>
      </c>
      <c r="R63" s="14">
        <v>0</v>
      </c>
      <c r="S63" s="14">
        <v>1</v>
      </c>
      <c r="T63" s="1"/>
    </row>
    <row r="64" spans="1:20" ht="15.75" x14ac:dyDescent="0.25">
      <c r="A64" s="321"/>
      <c r="B64" s="6"/>
      <c r="C64" s="286"/>
      <c r="D64" s="246"/>
      <c r="E64" s="246"/>
      <c r="F64" s="26" t="s">
        <v>113</v>
      </c>
      <c r="G64" s="33">
        <f t="shared" si="13"/>
        <v>3</v>
      </c>
      <c r="H64" s="14">
        <v>0</v>
      </c>
      <c r="I64" s="14">
        <v>0</v>
      </c>
      <c r="J64" s="14">
        <v>0</v>
      </c>
      <c r="K64" s="14">
        <v>1</v>
      </c>
      <c r="L64" s="14">
        <v>0</v>
      </c>
      <c r="M64" s="14">
        <v>0</v>
      </c>
      <c r="N64" s="14">
        <v>0</v>
      </c>
      <c r="O64" s="14">
        <v>1</v>
      </c>
      <c r="P64" s="14">
        <v>0</v>
      </c>
      <c r="Q64" s="14">
        <v>0</v>
      </c>
      <c r="R64" s="14">
        <v>0</v>
      </c>
      <c r="S64" s="14">
        <v>1</v>
      </c>
      <c r="T64" s="1"/>
    </row>
    <row r="65" spans="1:20" s="43" customFormat="1" ht="15.75" x14ac:dyDescent="0.25">
      <c r="A65" s="321"/>
      <c r="B65" s="42"/>
      <c r="C65" s="286"/>
      <c r="D65" s="246"/>
      <c r="E65" s="246"/>
      <c r="F65" s="43" t="s">
        <v>114</v>
      </c>
      <c r="G65" s="44">
        <f t="shared" si="13"/>
        <v>0</v>
      </c>
      <c r="H65" s="45"/>
      <c r="I65" s="45"/>
      <c r="J65" s="45"/>
      <c r="K65" s="45"/>
      <c r="L65" s="45"/>
      <c r="M65" s="45"/>
      <c r="N65" s="45"/>
      <c r="O65" s="45"/>
      <c r="P65" s="45"/>
      <c r="Q65" s="45"/>
      <c r="R65" s="45"/>
      <c r="S65" s="45"/>
    </row>
    <row r="66" spans="1:20" ht="15.75" x14ac:dyDescent="0.25">
      <c r="A66" s="321"/>
      <c r="B66" s="6"/>
      <c r="C66" s="286"/>
      <c r="D66" s="281" t="s">
        <v>115</v>
      </c>
      <c r="E66" s="281"/>
      <c r="F66" s="36" t="s">
        <v>116</v>
      </c>
      <c r="G66" s="33">
        <f t="shared" si="13"/>
        <v>4</v>
      </c>
      <c r="H66" s="14">
        <v>0</v>
      </c>
      <c r="I66" s="14">
        <v>0</v>
      </c>
      <c r="J66" s="14">
        <v>1</v>
      </c>
      <c r="K66" s="14">
        <v>0</v>
      </c>
      <c r="L66" s="14">
        <v>0</v>
      </c>
      <c r="M66" s="14">
        <v>1</v>
      </c>
      <c r="N66" s="14">
        <v>0</v>
      </c>
      <c r="O66" s="14">
        <v>0</v>
      </c>
      <c r="P66" s="14">
        <v>1</v>
      </c>
      <c r="Q66" s="14">
        <v>0</v>
      </c>
      <c r="R66" s="14">
        <v>0</v>
      </c>
      <c r="S66" s="14">
        <v>1</v>
      </c>
      <c r="T66" s="1"/>
    </row>
    <row r="67" spans="1:20" ht="15.75" x14ac:dyDescent="0.25">
      <c r="A67" s="321"/>
      <c r="B67" s="6"/>
      <c r="C67" s="286"/>
      <c r="D67" s="281"/>
      <c r="E67" s="281"/>
      <c r="F67" s="36" t="s">
        <v>117</v>
      </c>
      <c r="G67" s="33">
        <f t="shared" si="13"/>
        <v>2</v>
      </c>
      <c r="H67" s="14">
        <v>0</v>
      </c>
      <c r="I67" s="14">
        <v>0</v>
      </c>
      <c r="J67" s="14">
        <v>0</v>
      </c>
      <c r="K67" s="14">
        <v>0</v>
      </c>
      <c r="L67" s="14">
        <v>1</v>
      </c>
      <c r="M67" s="14">
        <v>0</v>
      </c>
      <c r="N67" s="14">
        <v>0</v>
      </c>
      <c r="O67" s="14">
        <v>0</v>
      </c>
      <c r="P67" s="14">
        <v>0</v>
      </c>
      <c r="Q67" s="14">
        <v>0</v>
      </c>
      <c r="R67" s="14">
        <v>1</v>
      </c>
      <c r="S67" s="14">
        <v>0</v>
      </c>
      <c r="T67" s="1"/>
    </row>
    <row r="68" spans="1:20" ht="15.75" x14ac:dyDescent="0.25">
      <c r="A68" s="321"/>
      <c r="B68" s="6"/>
      <c r="C68" s="286"/>
      <c r="D68" s="281"/>
      <c r="E68" s="281"/>
      <c r="F68" s="46" t="s">
        <v>118</v>
      </c>
      <c r="G68" s="33">
        <f t="shared" si="13"/>
        <v>3</v>
      </c>
      <c r="H68" s="14">
        <v>0</v>
      </c>
      <c r="I68" s="14">
        <v>0</v>
      </c>
      <c r="J68" s="14">
        <v>1</v>
      </c>
      <c r="K68" s="14">
        <v>0</v>
      </c>
      <c r="L68" s="14">
        <v>0</v>
      </c>
      <c r="M68" s="14">
        <v>1</v>
      </c>
      <c r="N68" s="14">
        <v>0</v>
      </c>
      <c r="O68" s="14">
        <v>0</v>
      </c>
      <c r="P68" s="14">
        <v>1</v>
      </c>
      <c r="Q68" s="14">
        <v>0</v>
      </c>
      <c r="R68" s="14">
        <v>0</v>
      </c>
      <c r="S68" s="14">
        <v>0</v>
      </c>
      <c r="T68" s="1"/>
    </row>
    <row r="69" spans="1:20" ht="15.75" x14ac:dyDescent="0.25">
      <c r="A69" s="321"/>
      <c r="B69" s="6"/>
      <c r="C69" s="286"/>
      <c r="D69" s="281"/>
      <c r="E69" s="281"/>
      <c r="F69" s="46" t="s">
        <v>119</v>
      </c>
      <c r="G69" s="33">
        <f t="shared" si="13"/>
        <v>1</v>
      </c>
      <c r="H69" s="14">
        <v>0</v>
      </c>
      <c r="I69" s="14">
        <v>0</v>
      </c>
      <c r="J69" s="14">
        <v>0</v>
      </c>
      <c r="K69" s="14">
        <v>0</v>
      </c>
      <c r="L69" s="14">
        <v>0</v>
      </c>
      <c r="M69" s="14">
        <v>0</v>
      </c>
      <c r="N69" s="14">
        <v>0</v>
      </c>
      <c r="O69" s="14">
        <v>0</v>
      </c>
      <c r="P69" s="14">
        <v>0</v>
      </c>
      <c r="Q69" s="14">
        <v>0</v>
      </c>
      <c r="R69" s="14">
        <v>0</v>
      </c>
      <c r="S69" s="14">
        <v>1</v>
      </c>
      <c r="T69" s="1"/>
    </row>
    <row r="70" spans="1:20" ht="15.75" x14ac:dyDescent="0.25">
      <c r="A70" s="321"/>
      <c r="B70" s="6"/>
      <c r="C70" s="286"/>
      <c r="D70" s="282" t="s">
        <v>120</v>
      </c>
      <c r="E70" s="282"/>
      <c r="F70" s="26" t="s">
        <v>121</v>
      </c>
      <c r="G70" s="33">
        <f t="shared" si="13"/>
        <v>1</v>
      </c>
      <c r="H70" s="14">
        <v>0</v>
      </c>
      <c r="I70" s="14">
        <v>0</v>
      </c>
      <c r="J70" s="14">
        <v>0</v>
      </c>
      <c r="K70" s="14">
        <v>0</v>
      </c>
      <c r="L70" s="14">
        <v>0</v>
      </c>
      <c r="M70" s="14">
        <v>0</v>
      </c>
      <c r="N70" s="14">
        <v>0</v>
      </c>
      <c r="O70" s="14">
        <v>0</v>
      </c>
      <c r="P70" s="14">
        <v>0</v>
      </c>
      <c r="Q70" s="14">
        <v>0</v>
      </c>
      <c r="R70" s="14">
        <v>1</v>
      </c>
      <c r="S70" s="14">
        <v>0</v>
      </c>
      <c r="T70" s="1"/>
    </row>
    <row r="71" spans="1:20" ht="15.75" x14ac:dyDescent="0.25">
      <c r="A71" s="321"/>
      <c r="B71" s="6"/>
      <c r="C71" s="286"/>
      <c r="D71" s="282" t="s">
        <v>122</v>
      </c>
      <c r="E71" s="282"/>
      <c r="F71" s="36" t="s">
        <v>123</v>
      </c>
      <c r="G71" s="33">
        <f t="shared" si="13"/>
        <v>0</v>
      </c>
      <c r="H71" s="14">
        <v>0</v>
      </c>
      <c r="I71" s="14">
        <v>0</v>
      </c>
      <c r="J71" s="14">
        <v>0</v>
      </c>
      <c r="K71" s="14">
        <v>0</v>
      </c>
      <c r="L71" s="14">
        <v>0</v>
      </c>
      <c r="M71" s="14">
        <v>0</v>
      </c>
      <c r="N71" s="14">
        <v>0</v>
      </c>
      <c r="O71" s="14">
        <v>0</v>
      </c>
      <c r="P71" s="14">
        <v>0</v>
      </c>
      <c r="Q71" s="14">
        <v>0</v>
      </c>
      <c r="R71" s="14">
        <v>0</v>
      </c>
      <c r="S71" s="14">
        <v>0</v>
      </c>
      <c r="T71" s="1"/>
    </row>
    <row r="72" spans="1:20" ht="15.75" x14ac:dyDescent="0.25">
      <c r="A72" s="321"/>
      <c r="B72" s="6"/>
      <c r="C72" s="286"/>
      <c r="D72" s="246" t="s">
        <v>124</v>
      </c>
      <c r="E72" s="246"/>
      <c r="F72" s="36" t="s">
        <v>125</v>
      </c>
      <c r="G72" s="33">
        <f t="shared" si="13"/>
        <v>0</v>
      </c>
      <c r="H72" s="14">
        <v>0</v>
      </c>
      <c r="I72" s="14">
        <v>0</v>
      </c>
      <c r="J72" s="14">
        <v>0</v>
      </c>
      <c r="K72" s="14">
        <v>0</v>
      </c>
      <c r="L72" s="14">
        <v>0</v>
      </c>
      <c r="M72" s="14">
        <v>0</v>
      </c>
      <c r="N72" s="14">
        <v>0</v>
      </c>
      <c r="O72" s="14">
        <v>0</v>
      </c>
      <c r="P72" s="14">
        <v>0</v>
      </c>
      <c r="Q72" s="14">
        <v>0</v>
      </c>
      <c r="R72" s="14">
        <v>0</v>
      </c>
      <c r="S72" s="14">
        <v>0</v>
      </c>
      <c r="T72" s="1"/>
    </row>
    <row r="73" spans="1:20" ht="15.75" x14ac:dyDescent="0.25">
      <c r="A73" s="321"/>
      <c r="B73" s="6"/>
      <c r="C73" s="286"/>
      <c r="D73" s="246"/>
      <c r="E73" s="246"/>
      <c r="F73" s="36" t="s">
        <v>126</v>
      </c>
      <c r="G73" s="33">
        <f t="shared" si="13"/>
        <v>0</v>
      </c>
      <c r="H73" s="14">
        <v>0</v>
      </c>
      <c r="I73" s="14">
        <v>0</v>
      </c>
      <c r="J73" s="14">
        <v>0</v>
      </c>
      <c r="K73" s="14">
        <v>0</v>
      </c>
      <c r="L73" s="14">
        <v>0</v>
      </c>
      <c r="M73" s="14">
        <v>0</v>
      </c>
      <c r="N73" s="14">
        <v>0</v>
      </c>
      <c r="O73" s="14">
        <v>0</v>
      </c>
      <c r="P73" s="14">
        <v>0</v>
      </c>
      <c r="Q73" s="14">
        <v>0</v>
      </c>
      <c r="R73" s="14">
        <v>0</v>
      </c>
      <c r="S73" s="14">
        <v>0</v>
      </c>
      <c r="T73" s="1"/>
    </row>
    <row r="74" spans="1:20" ht="15.75" x14ac:dyDescent="0.25">
      <c r="A74" s="321"/>
      <c r="B74" s="6"/>
      <c r="C74" s="286"/>
      <c r="D74" s="246" t="s">
        <v>127</v>
      </c>
      <c r="E74" s="246"/>
      <c r="F74" s="31" t="s">
        <v>128</v>
      </c>
      <c r="G74" s="33">
        <f t="shared" si="13"/>
        <v>0</v>
      </c>
      <c r="H74" s="14">
        <v>0</v>
      </c>
      <c r="I74" s="14">
        <v>0</v>
      </c>
      <c r="J74" s="14">
        <v>0</v>
      </c>
      <c r="K74" s="14">
        <v>0</v>
      </c>
      <c r="L74" s="14">
        <v>0</v>
      </c>
      <c r="M74" s="14">
        <v>0</v>
      </c>
      <c r="N74" s="14">
        <v>0</v>
      </c>
      <c r="O74" s="14">
        <v>0</v>
      </c>
      <c r="P74" s="14">
        <v>0</v>
      </c>
      <c r="Q74" s="14">
        <v>0</v>
      </c>
      <c r="R74" s="14">
        <v>0</v>
      </c>
      <c r="S74" s="14">
        <v>0</v>
      </c>
      <c r="T74" s="1"/>
    </row>
    <row r="75" spans="1:20" ht="15.75" x14ac:dyDescent="0.25">
      <c r="A75" s="321"/>
      <c r="B75" s="6"/>
      <c r="C75" s="286"/>
      <c r="D75" s="246"/>
      <c r="E75" s="246"/>
      <c r="F75" s="26" t="s">
        <v>129</v>
      </c>
      <c r="G75" s="33">
        <f t="shared" si="13"/>
        <v>0</v>
      </c>
      <c r="H75" s="14">
        <v>0</v>
      </c>
      <c r="I75" s="14">
        <v>0</v>
      </c>
      <c r="J75" s="14">
        <v>0</v>
      </c>
      <c r="K75" s="14">
        <v>0</v>
      </c>
      <c r="L75" s="14">
        <v>0</v>
      </c>
      <c r="M75" s="14">
        <v>0</v>
      </c>
      <c r="N75" s="14">
        <v>0</v>
      </c>
      <c r="O75" s="14">
        <v>0</v>
      </c>
      <c r="P75" s="14">
        <v>0</v>
      </c>
      <c r="Q75" s="14">
        <v>0</v>
      </c>
      <c r="R75" s="14">
        <v>0</v>
      </c>
      <c r="S75" s="14">
        <v>0</v>
      </c>
      <c r="T75" s="1"/>
    </row>
    <row r="76" spans="1:20" ht="15.75" x14ac:dyDescent="0.25">
      <c r="A76" s="321"/>
      <c r="B76" s="6"/>
      <c r="C76" s="286"/>
      <c r="D76" s="246"/>
      <c r="E76" s="246"/>
      <c r="F76" s="26" t="s">
        <v>130</v>
      </c>
      <c r="G76" s="33">
        <f t="shared" si="13"/>
        <v>0</v>
      </c>
      <c r="H76" s="14">
        <v>0</v>
      </c>
      <c r="I76" s="14">
        <v>0</v>
      </c>
      <c r="J76" s="14">
        <v>0</v>
      </c>
      <c r="K76" s="14">
        <v>0</v>
      </c>
      <c r="L76" s="14">
        <v>0</v>
      </c>
      <c r="M76" s="14">
        <v>0</v>
      </c>
      <c r="N76" s="14">
        <v>0</v>
      </c>
      <c r="O76" s="14">
        <v>0</v>
      </c>
      <c r="P76" s="14">
        <v>0</v>
      </c>
      <c r="Q76" s="14">
        <v>0</v>
      </c>
      <c r="R76" s="14">
        <v>0</v>
      </c>
      <c r="S76" s="14">
        <v>0</v>
      </c>
      <c r="T76" s="1"/>
    </row>
    <row r="77" spans="1:20" ht="15.75" x14ac:dyDescent="0.25">
      <c r="A77" s="321"/>
      <c r="B77" s="6"/>
      <c r="C77" s="286"/>
      <c r="D77" s="282" t="s">
        <v>131</v>
      </c>
      <c r="E77" s="282"/>
      <c r="F77" s="31" t="s">
        <v>132</v>
      </c>
      <c r="G77" s="33">
        <f t="shared" si="13"/>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21"/>
      <c r="B78" s="6"/>
      <c r="C78" s="286"/>
      <c r="D78" s="246" t="s">
        <v>133</v>
      </c>
      <c r="E78" s="246"/>
      <c r="F78" s="36" t="s">
        <v>134</v>
      </c>
      <c r="G78" s="33">
        <f t="shared" si="13"/>
        <v>0</v>
      </c>
      <c r="H78" s="14">
        <v>0</v>
      </c>
      <c r="I78" s="14">
        <v>0</v>
      </c>
      <c r="J78" s="14">
        <v>0</v>
      </c>
      <c r="K78" s="14">
        <v>0</v>
      </c>
      <c r="L78" s="14">
        <v>0</v>
      </c>
      <c r="M78" s="14">
        <v>0</v>
      </c>
      <c r="N78" s="14">
        <v>0</v>
      </c>
      <c r="O78" s="14">
        <v>0</v>
      </c>
      <c r="P78" s="14">
        <v>0</v>
      </c>
      <c r="Q78" s="14">
        <v>0</v>
      </c>
      <c r="R78" s="14">
        <v>0</v>
      </c>
      <c r="S78" s="14">
        <v>0</v>
      </c>
      <c r="T78" s="1"/>
    </row>
    <row r="79" spans="1:20" ht="15.75" x14ac:dyDescent="0.25">
      <c r="A79" s="321"/>
      <c r="B79" s="6"/>
      <c r="C79" s="286"/>
      <c r="D79" s="273" t="s">
        <v>135</v>
      </c>
      <c r="E79" s="273"/>
      <c r="F79" s="19" t="s">
        <v>136</v>
      </c>
      <c r="G79" s="20">
        <f t="shared" ref="G79:S79" si="14">+G53+G54+G55+G56+G57+G60+G66+G67</f>
        <v>38</v>
      </c>
      <c r="H79" s="20">
        <f t="shared" si="14"/>
        <v>1</v>
      </c>
      <c r="I79" s="20">
        <f t="shared" si="14"/>
        <v>2</v>
      </c>
      <c r="J79" s="20">
        <f t="shared" si="14"/>
        <v>3</v>
      </c>
      <c r="K79" s="20">
        <f t="shared" si="14"/>
        <v>3</v>
      </c>
      <c r="L79" s="20">
        <f t="shared" si="14"/>
        <v>4</v>
      </c>
      <c r="M79" s="20">
        <f t="shared" si="14"/>
        <v>3</v>
      </c>
      <c r="N79" s="20">
        <f t="shared" si="14"/>
        <v>3</v>
      </c>
      <c r="O79" s="20">
        <f t="shared" si="14"/>
        <v>4</v>
      </c>
      <c r="P79" s="20">
        <f t="shared" si="14"/>
        <v>4</v>
      </c>
      <c r="Q79" s="20">
        <f t="shared" si="14"/>
        <v>3</v>
      </c>
      <c r="R79" s="20">
        <f t="shared" si="14"/>
        <v>5</v>
      </c>
      <c r="S79" s="20">
        <f t="shared" si="14"/>
        <v>3</v>
      </c>
      <c r="T79" s="1"/>
    </row>
    <row r="80" spans="1:20" ht="16.5" thickBot="1" x14ac:dyDescent="0.3">
      <c r="A80" s="321"/>
      <c r="B80" s="6"/>
      <c r="C80" s="286"/>
      <c r="D80" s="273"/>
      <c r="E80" s="273"/>
      <c r="F80" s="21" t="s">
        <v>137</v>
      </c>
      <c r="G80" s="47"/>
      <c r="H80" s="47">
        <f t="shared" ref="H80:S80" si="15">+H49+H50+H51-H79</f>
        <v>0</v>
      </c>
      <c r="I80" s="47">
        <f t="shared" si="15"/>
        <v>2</v>
      </c>
      <c r="J80" s="47">
        <f t="shared" si="15"/>
        <v>3</v>
      </c>
      <c r="K80" s="47">
        <f t="shared" si="15"/>
        <v>3</v>
      </c>
      <c r="L80" s="47">
        <f t="shared" si="15"/>
        <v>3</v>
      </c>
      <c r="M80" s="47">
        <f t="shared" si="15"/>
        <v>4</v>
      </c>
      <c r="N80" s="47">
        <f t="shared" si="15"/>
        <v>4</v>
      </c>
      <c r="O80" s="47">
        <f t="shared" si="15"/>
        <v>4</v>
      </c>
      <c r="P80" s="47">
        <f t="shared" si="15"/>
        <v>3</v>
      </c>
      <c r="Q80" s="47">
        <f t="shared" si="15"/>
        <v>3</v>
      </c>
      <c r="R80" s="47">
        <f t="shared" si="15"/>
        <v>1</v>
      </c>
      <c r="S80" s="47">
        <f t="shared" si="15"/>
        <v>0</v>
      </c>
      <c r="T80" s="1"/>
    </row>
    <row r="81" spans="1:20" ht="15.75" x14ac:dyDescent="0.25">
      <c r="A81" s="321"/>
      <c r="B81" s="6"/>
      <c r="C81" s="286"/>
      <c r="D81" s="273" t="s">
        <v>138</v>
      </c>
      <c r="E81" s="273"/>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21"/>
      <c r="B82" s="6"/>
      <c r="C82" s="286"/>
      <c r="D82" s="274"/>
      <c r="E82" s="274"/>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52"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54" t="s">
        <v>145</v>
      </c>
      <c r="G85" s="33">
        <f>SUM(H85:S85)</f>
        <v>0</v>
      </c>
      <c r="H85" s="14">
        <v>0</v>
      </c>
      <c r="I85" s="14">
        <v>0</v>
      </c>
      <c r="J85" s="14">
        <v>0</v>
      </c>
      <c r="K85" s="14">
        <v>0</v>
      </c>
      <c r="L85" s="14">
        <v>0</v>
      </c>
      <c r="M85" s="14">
        <v>0</v>
      </c>
      <c r="N85" s="14">
        <v>0</v>
      </c>
      <c r="O85" s="14">
        <v>0</v>
      </c>
      <c r="P85" s="14">
        <v>0</v>
      </c>
      <c r="Q85" s="14">
        <v>0</v>
      </c>
      <c r="R85" s="14">
        <v>0</v>
      </c>
      <c r="S85" s="14">
        <v>0</v>
      </c>
      <c r="T85" s="55">
        <f>+T86+T87+T88</f>
        <v>0</v>
      </c>
    </row>
    <row r="86" spans="1:20" ht="16.5" customHeight="1" x14ac:dyDescent="0.25">
      <c r="A86" s="321"/>
      <c r="B86" s="6"/>
      <c r="C86" s="275"/>
      <c r="D86" s="241"/>
      <c r="E86" s="242"/>
      <c r="F86" s="56" t="s">
        <v>146</v>
      </c>
      <c r="G86" s="33">
        <f t="shared" ref="G86:G99" si="16">SUM(H86:S86)</f>
        <v>0</v>
      </c>
      <c r="H86" s="14">
        <v>0</v>
      </c>
      <c r="I86" s="14">
        <v>0</v>
      </c>
      <c r="J86" s="14">
        <v>0</v>
      </c>
      <c r="K86" s="14">
        <v>0</v>
      </c>
      <c r="L86" s="14">
        <v>0</v>
      </c>
      <c r="M86" s="14">
        <v>0</v>
      </c>
      <c r="N86" s="14">
        <v>0</v>
      </c>
      <c r="O86" s="14">
        <v>0</v>
      </c>
      <c r="P86" s="14">
        <v>0</v>
      </c>
      <c r="Q86" s="14">
        <v>0</v>
      </c>
      <c r="R86" s="14">
        <v>0</v>
      </c>
      <c r="S86" s="14">
        <v>0</v>
      </c>
      <c r="T86" s="1"/>
    </row>
    <row r="87" spans="1:20" ht="16.5" customHeight="1" x14ac:dyDescent="0.25">
      <c r="A87" s="321"/>
      <c r="B87" s="6"/>
      <c r="C87" s="275"/>
      <c r="D87" s="241"/>
      <c r="E87" s="242"/>
      <c r="F87" s="56" t="s">
        <v>147</v>
      </c>
      <c r="G87" s="33">
        <f t="shared" si="16"/>
        <v>0</v>
      </c>
      <c r="H87" s="14">
        <v>0</v>
      </c>
      <c r="I87" s="14">
        <v>0</v>
      </c>
      <c r="J87" s="14">
        <v>0</v>
      </c>
      <c r="K87" s="14">
        <v>0</v>
      </c>
      <c r="L87" s="14">
        <v>0</v>
      </c>
      <c r="M87" s="14">
        <v>0</v>
      </c>
      <c r="N87" s="14">
        <v>0</v>
      </c>
      <c r="O87" s="14">
        <v>0</v>
      </c>
      <c r="P87" s="14">
        <v>0</v>
      </c>
      <c r="Q87" s="14">
        <v>0</v>
      </c>
      <c r="R87" s="14">
        <v>0</v>
      </c>
      <c r="S87" s="14">
        <v>0</v>
      </c>
      <c r="T87" s="1"/>
    </row>
    <row r="88" spans="1:20" ht="16.5" customHeight="1" x14ac:dyDescent="0.25">
      <c r="A88" s="321"/>
      <c r="B88" s="6"/>
      <c r="C88" s="275"/>
      <c r="D88" s="241"/>
      <c r="E88" s="242"/>
      <c r="F88" s="56" t="s">
        <v>148</v>
      </c>
      <c r="G88" s="33">
        <f t="shared" si="16"/>
        <v>0</v>
      </c>
      <c r="H88" s="14">
        <v>0</v>
      </c>
      <c r="I88" s="14">
        <v>0</v>
      </c>
      <c r="J88" s="14">
        <v>0</v>
      </c>
      <c r="K88" s="14">
        <v>0</v>
      </c>
      <c r="L88" s="14">
        <v>0</v>
      </c>
      <c r="M88" s="14">
        <v>0</v>
      </c>
      <c r="N88" s="14">
        <v>0</v>
      </c>
      <c r="O88" s="14">
        <v>0</v>
      </c>
      <c r="P88" s="14">
        <v>0</v>
      </c>
      <c r="Q88" s="14">
        <v>0</v>
      </c>
      <c r="R88" s="14">
        <v>0</v>
      </c>
      <c r="S88" s="14">
        <v>0</v>
      </c>
      <c r="T88" s="1"/>
    </row>
    <row r="89" spans="1:20" ht="16.5" customHeight="1" x14ac:dyDescent="0.25">
      <c r="A89" s="321"/>
      <c r="B89" s="6"/>
      <c r="C89" s="275"/>
      <c r="D89" s="241"/>
      <c r="E89" s="242"/>
      <c r="F89" s="57" t="s">
        <v>149</v>
      </c>
      <c r="G89" s="33">
        <f t="shared" si="16"/>
        <v>0</v>
      </c>
      <c r="H89" s="14">
        <v>0</v>
      </c>
      <c r="I89" s="14">
        <v>0</v>
      </c>
      <c r="J89" s="14">
        <v>0</v>
      </c>
      <c r="K89" s="14">
        <v>0</v>
      </c>
      <c r="L89" s="14">
        <v>0</v>
      </c>
      <c r="M89" s="14">
        <v>0</v>
      </c>
      <c r="N89" s="14">
        <v>0</v>
      </c>
      <c r="O89" s="14">
        <v>0</v>
      </c>
      <c r="P89" s="14">
        <v>0</v>
      </c>
      <c r="Q89" s="14">
        <v>0</v>
      </c>
      <c r="R89" s="14">
        <v>0</v>
      </c>
      <c r="S89" s="14">
        <v>0</v>
      </c>
      <c r="T89" s="1"/>
    </row>
    <row r="90" spans="1:20" ht="16.5" customHeight="1" x14ac:dyDescent="0.25">
      <c r="A90" s="321"/>
      <c r="B90" s="6"/>
      <c r="C90" s="275"/>
      <c r="D90" s="241"/>
      <c r="E90" s="242"/>
      <c r="F90" s="57" t="s">
        <v>150</v>
      </c>
      <c r="G90" s="33">
        <f t="shared" si="16"/>
        <v>0</v>
      </c>
      <c r="H90" s="14">
        <v>0</v>
      </c>
      <c r="I90" s="14">
        <v>0</v>
      </c>
      <c r="J90" s="14">
        <v>0</v>
      </c>
      <c r="K90" s="14">
        <v>0</v>
      </c>
      <c r="L90" s="14">
        <v>0</v>
      </c>
      <c r="M90" s="14">
        <v>0</v>
      </c>
      <c r="N90" s="14">
        <v>0</v>
      </c>
      <c r="O90" s="14">
        <v>0</v>
      </c>
      <c r="P90" s="14">
        <v>0</v>
      </c>
      <c r="Q90" s="14">
        <v>0</v>
      </c>
      <c r="R90" s="14">
        <v>0</v>
      </c>
      <c r="S90" s="14">
        <v>0</v>
      </c>
      <c r="T90" s="1"/>
    </row>
    <row r="91" spans="1:20" ht="16.5" customHeight="1" x14ac:dyDescent="0.25">
      <c r="A91" s="321"/>
      <c r="B91" s="6"/>
      <c r="C91" s="275"/>
      <c r="D91" s="241"/>
      <c r="E91" s="242"/>
      <c r="F91" s="57" t="s">
        <v>151</v>
      </c>
      <c r="G91" s="33">
        <f t="shared" si="16"/>
        <v>0</v>
      </c>
      <c r="H91" s="14">
        <v>0</v>
      </c>
      <c r="I91" s="14">
        <v>0</v>
      </c>
      <c r="J91" s="14">
        <v>0</v>
      </c>
      <c r="K91" s="14">
        <v>0</v>
      </c>
      <c r="L91" s="14">
        <v>0</v>
      </c>
      <c r="M91" s="14">
        <v>0</v>
      </c>
      <c r="N91" s="14">
        <v>0</v>
      </c>
      <c r="O91" s="14">
        <v>0</v>
      </c>
      <c r="P91" s="14">
        <v>0</v>
      </c>
      <c r="Q91" s="14">
        <v>0</v>
      </c>
      <c r="R91" s="14">
        <v>0</v>
      </c>
      <c r="S91" s="14">
        <v>0</v>
      </c>
      <c r="T91" s="1"/>
    </row>
    <row r="92" spans="1:20" ht="16.5" customHeight="1" x14ac:dyDescent="0.25">
      <c r="A92" s="321"/>
      <c r="B92" s="6"/>
      <c r="C92" s="275"/>
      <c r="D92" s="241"/>
      <c r="E92" s="242"/>
      <c r="F92" s="58" t="s">
        <v>152</v>
      </c>
      <c r="G92" s="33">
        <f t="shared" si="16"/>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21"/>
      <c r="B93" s="6"/>
      <c r="C93" s="275"/>
      <c r="D93" s="241"/>
      <c r="E93" s="242"/>
      <c r="F93" s="58" t="s">
        <v>153</v>
      </c>
      <c r="G93" s="33">
        <f t="shared" si="16"/>
        <v>0</v>
      </c>
      <c r="H93" s="14">
        <v>0</v>
      </c>
      <c r="I93" s="14">
        <v>0</v>
      </c>
      <c r="J93" s="14">
        <v>0</v>
      </c>
      <c r="K93" s="14">
        <v>0</v>
      </c>
      <c r="L93" s="14">
        <v>0</v>
      </c>
      <c r="M93" s="14">
        <v>0</v>
      </c>
      <c r="N93" s="14">
        <v>0</v>
      </c>
      <c r="O93" s="14">
        <v>0</v>
      </c>
      <c r="P93" s="14">
        <v>0</v>
      </c>
      <c r="Q93" s="14">
        <v>0</v>
      </c>
      <c r="R93" s="14">
        <v>0</v>
      </c>
      <c r="S93" s="14">
        <v>0</v>
      </c>
      <c r="T93" s="1"/>
    </row>
    <row r="94" spans="1:20" ht="16.5" customHeight="1" x14ac:dyDescent="0.25">
      <c r="A94" s="321"/>
      <c r="B94" s="6"/>
      <c r="C94" s="275"/>
      <c r="D94" s="241"/>
      <c r="E94" s="242"/>
      <c r="F94" s="58" t="s">
        <v>154</v>
      </c>
      <c r="G94" s="33">
        <f t="shared" si="16"/>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21"/>
      <c r="B95" s="6"/>
      <c r="C95" s="275"/>
      <c r="D95" s="241"/>
      <c r="E95" s="242"/>
      <c r="F95" s="58" t="s">
        <v>155</v>
      </c>
      <c r="G95" s="33">
        <f t="shared" si="16"/>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21"/>
      <c r="B96" s="6"/>
      <c r="C96" s="275"/>
      <c r="D96" s="241"/>
      <c r="E96" s="242"/>
      <c r="F96" s="58" t="s">
        <v>156</v>
      </c>
      <c r="G96" s="33">
        <f t="shared" si="16"/>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21"/>
      <c r="B97" s="6"/>
      <c r="C97" s="275"/>
      <c r="D97" s="243"/>
      <c r="E97" s="244"/>
      <c r="F97" s="58" t="s">
        <v>157</v>
      </c>
      <c r="G97" s="33">
        <f t="shared" si="16"/>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21"/>
      <c r="B98" s="6"/>
      <c r="C98" s="275"/>
      <c r="D98" s="279" t="s">
        <v>158</v>
      </c>
      <c r="E98" s="273"/>
      <c r="F98" s="57" t="s">
        <v>159</v>
      </c>
      <c r="G98" s="33">
        <f t="shared" si="16"/>
        <v>0</v>
      </c>
      <c r="H98" s="14">
        <v>0</v>
      </c>
      <c r="I98" s="14">
        <v>0</v>
      </c>
      <c r="J98" s="14">
        <v>0</v>
      </c>
      <c r="K98" s="14">
        <v>0</v>
      </c>
      <c r="L98" s="14">
        <v>0</v>
      </c>
      <c r="M98" s="14">
        <v>0</v>
      </c>
      <c r="N98" s="14">
        <v>0</v>
      </c>
      <c r="O98" s="14">
        <v>0</v>
      </c>
      <c r="P98" s="14">
        <v>0</v>
      </c>
      <c r="Q98" s="14">
        <v>0</v>
      </c>
      <c r="R98" s="14">
        <v>0</v>
      </c>
      <c r="S98" s="14">
        <v>0</v>
      </c>
      <c r="T98" s="1"/>
    </row>
    <row r="99" spans="1:20" ht="16.5" customHeight="1" x14ac:dyDescent="0.25">
      <c r="A99" s="321"/>
      <c r="B99" s="6"/>
      <c r="C99" s="275"/>
      <c r="D99" s="279"/>
      <c r="E99" s="273"/>
      <c r="F99" s="57" t="s">
        <v>160</v>
      </c>
      <c r="G99" s="33">
        <f t="shared" si="16"/>
        <v>0</v>
      </c>
      <c r="H99" s="14">
        <v>0</v>
      </c>
      <c r="I99" s="14">
        <v>0</v>
      </c>
      <c r="J99" s="14">
        <v>0</v>
      </c>
      <c r="K99" s="14">
        <v>0</v>
      </c>
      <c r="L99" s="14">
        <v>0</v>
      </c>
      <c r="M99" s="14">
        <v>0</v>
      </c>
      <c r="N99" s="14">
        <v>0</v>
      </c>
      <c r="O99" s="14">
        <v>0</v>
      </c>
      <c r="P99" s="14">
        <v>0</v>
      </c>
      <c r="Q99" s="14">
        <v>0</v>
      </c>
      <c r="R99" s="14">
        <v>0</v>
      </c>
      <c r="S99" s="14">
        <v>0</v>
      </c>
      <c r="T99" s="1"/>
    </row>
    <row r="100" spans="1:20" ht="16.5" customHeight="1" x14ac:dyDescent="0.25">
      <c r="A100" s="321"/>
      <c r="B100" s="6"/>
      <c r="C100" s="275"/>
      <c r="D100" s="239" t="s">
        <v>161</v>
      </c>
      <c r="E100" s="240"/>
      <c r="F100" s="54"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0</v>
      </c>
      <c r="H101" s="14">
        <v>0</v>
      </c>
      <c r="I101" s="14">
        <v>0</v>
      </c>
      <c r="J101" s="14">
        <v>0</v>
      </c>
      <c r="K101" s="14">
        <v>0</v>
      </c>
      <c r="L101" s="14">
        <v>0</v>
      </c>
      <c r="M101" s="14">
        <v>0</v>
      </c>
      <c r="N101" s="14">
        <v>0</v>
      </c>
      <c r="O101" s="14">
        <v>0</v>
      </c>
      <c r="P101" s="14">
        <v>0</v>
      </c>
      <c r="Q101" s="14">
        <v>0</v>
      </c>
      <c r="R101" s="14">
        <v>0</v>
      </c>
      <c r="S101" s="14">
        <v>0</v>
      </c>
      <c r="T101" s="1"/>
    </row>
    <row r="102" spans="1:20" ht="16.5" customHeight="1" x14ac:dyDescent="0.25">
      <c r="A102" s="321"/>
      <c r="B102" s="6"/>
      <c r="C102" s="275"/>
      <c r="D102" s="241"/>
      <c r="E102" s="242"/>
      <c r="F102" s="61" t="s">
        <v>164</v>
      </c>
      <c r="G102" s="33">
        <f t="shared" ref="G102:G119" si="17">SUM(H102:S102)</f>
        <v>0</v>
      </c>
      <c r="H102" s="14">
        <v>0</v>
      </c>
      <c r="I102" s="14">
        <v>0</v>
      </c>
      <c r="J102" s="14">
        <v>0</v>
      </c>
      <c r="K102" s="14">
        <v>0</v>
      </c>
      <c r="L102" s="14">
        <v>0</v>
      </c>
      <c r="M102" s="14">
        <v>0</v>
      </c>
      <c r="N102" s="14">
        <v>0</v>
      </c>
      <c r="O102" s="14">
        <v>0</v>
      </c>
      <c r="P102" s="14">
        <v>0</v>
      </c>
      <c r="Q102" s="14">
        <v>0</v>
      </c>
      <c r="R102" s="14">
        <v>0</v>
      </c>
      <c r="S102" s="14">
        <v>0</v>
      </c>
      <c r="T102" s="1"/>
    </row>
    <row r="103" spans="1:20" ht="16.5" customHeight="1" x14ac:dyDescent="0.25">
      <c r="A103" s="321"/>
      <c r="B103" s="6"/>
      <c r="C103" s="275"/>
      <c r="D103" s="241"/>
      <c r="E103" s="242"/>
      <c r="F103" s="61" t="s">
        <v>165</v>
      </c>
      <c r="G103" s="33">
        <f t="shared" si="17"/>
        <v>0</v>
      </c>
      <c r="H103" s="14">
        <v>0</v>
      </c>
      <c r="I103" s="14">
        <v>0</v>
      </c>
      <c r="J103" s="14">
        <v>0</v>
      </c>
      <c r="K103" s="14">
        <v>0</v>
      </c>
      <c r="L103" s="14">
        <v>0</v>
      </c>
      <c r="M103" s="14">
        <v>0</v>
      </c>
      <c r="N103" s="14">
        <v>0</v>
      </c>
      <c r="O103" s="14">
        <v>0</v>
      </c>
      <c r="P103" s="14">
        <v>0</v>
      </c>
      <c r="Q103" s="14">
        <v>0</v>
      </c>
      <c r="R103" s="14">
        <v>0</v>
      </c>
      <c r="S103" s="14">
        <v>0</v>
      </c>
      <c r="T103" s="1"/>
    </row>
    <row r="104" spans="1:20" ht="16.5" customHeight="1" x14ac:dyDescent="0.25">
      <c r="A104" s="321"/>
      <c r="B104" s="6"/>
      <c r="C104" s="275"/>
      <c r="D104" s="241"/>
      <c r="E104" s="242"/>
      <c r="F104" s="61" t="s">
        <v>166</v>
      </c>
      <c r="G104" s="33">
        <f t="shared" si="17"/>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21"/>
      <c r="B105" s="6"/>
      <c r="C105" s="275"/>
      <c r="D105" s="241"/>
      <c r="E105" s="242"/>
      <c r="F105" s="61" t="s">
        <v>167</v>
      </c>
      <c r="G105" s="33">
        <f t="shared" si="17"/>
        <v>0</v>
      </c>
      <c r="H105" s="14">
        <v>0</v>
      </c>
      <c r="I105" s="14">
        <v>0</v>
      </c>
      <c r="J105" s="14">
        <v>0</v>
      </c>
      <c r="K105" s="14">
        <v>0</v>
      </c>
      <c r="L105" s="14">
        <v>0</v>
      </c>
      <c r="M105" s="14">
        <v>0</v>
      </c>
      <c r="N105" s="14">
        <v>0</v>
      </c>
      <c r="O105" s="14">
        <v>0</v>
      </c>
      <c r="P105" s="14">
        <v>0</v>
      </c>
      <c r="Q105" s="14">
        <v>0</v>
      </c>
      <c r="R105" s="14">
        <v>0</v>
      </c>
      <c r="S105" s="14">
        <v>0</v>
      </c>
      <c r="T105" s="1"/>
    </row>
    <row r="106" spans="1:20" ht="16.5" customHeight="1" x14ac:dyDescent="0.25">
      <c r="A106" s="321"/>
      <c r="B106" s="6"/>
      <c r="C106" s="275"/>
      <c r="D106" s="241"/>
      <c r="E106" s="242"/>
      <c r="F106" s="61" t="s">
        <v>168</v>
      </c>
      <c r="G106" s="33">
        <f t="shared" si="17"/>
        <v>0</v>
      </c>
      <c r="H106" s="14">
        <v>0</v>
      </c>
      <c r="I106" s="14">
        <v>0</v>
      </c>
      <c r="J106" s="14">
        <v>0</v>
      </c>
      <c r="K106" s="14">
        <v>0</v>
      </c>
      <c r="L106" s="14">
        <v>0</v>
      </c>
      <c r="M106" s="14">
        <v>0</v>
      </c>
      <c r="N106" s="14">
        <v>0</v>
      </c>
      <c r="O106" s="14">
        <v>0</v>
      </c>
      <c r="P106" s="14">
        <v>0</v>
      </c>
      <c r="Q106" s="14">
        <v>0</v>
      </c>
      <c r="R106" s="14">
        <v>0</v>
      </c>
      <c r="S106" s="14">
        <v>0</v>
      </c>
      <c r="T106" s="1"/>
    </row>
    <row r="107" spans="1:20" ht="16.5" customHeight="1" x14ac:dyDescent="0.25">
      <c r="A107" s="321"/>
      <c r="B107" s="6"/>
      <c r="C107" s="275"/>
      <c r="D107" s="241"/>
      <c r="E107" s="242"/>
      <c r="F107" s="61" t="s">
        <v>169</v>
      </c>
      <c r="G107" s="33">
        <f t="shared" si="17"/>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21"/>
      <c r="B108" s="6"/>
      <c r="C108" s="275"/>
      <c r="D108" s="241"/>
      <c r="E108" s="242"/>
      <c r="F108" s="61" t="s">
        <v>170</v>
      </c>
      <c r="G108" s="33">
        <f t="shared" si="17"/>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21"/>
      <c r="B109" s="6"/>
      <c r="C109" s="275"/>
      <c r="D109" s="241"/>
      <c r="E109" s="242"/>
      <c r="F109" s="61" t="s">
        <v>171</v>
      </c>
      <c r="G109" s="33">
        <f t="shared" si="17"/>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21"/>
      <c r="B110" s="6"/>
      <c r="C110" s="275"/>
      <c r="D110" s="241"/>
      <c r="E110" s="242"/>
      <c r="F110" s="61" t="s">
        <v>172</v>
      </c>
      <c r="G110" s="33">
        <f t="shared" si="17"/>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21"/>
      <c r="B111" s="6"/>
      <c r="C111" s="275"/>
      <c r="D111" s="241"/>
      <c r="E111" s="242"/>
      <c r="F111" s="61" t="s">
        <v>173</v>
      </c>
      <c r="G111" s="33">
        <f t="shared" si="17"/>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21"/>
      <c r="B112" s="6"/>
      <c r="C112" s="275"/>
      <c r="D112" s="241"/>
      <c r="E112" s="242"/>
      <c r="F112" s="61" t="s">
        <v>174</v>
      </c>
      <c r="G112" s="33">
        <f t="shared" si="17"/>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21"/>
      <c r="B113" s="6"/>
      <c r="C113" s="275"/>
      <c r="D113" s="241"/>
      <c r="E113" s="242"/>
      <c r="F113" s="61" t="s">
        <v>175</v>
      </c>
      <c r="G113" s="33">
        <f t="shared" si="17"/>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21"/>
      <c r="B114" s="6"/>
      <c r="C114" s="275"/>
      <c r="D114" s="241"/>
      <c r="E114" s="242"/>
      <c r="F114" s="61" t="s">
        <v>176</v>
      </c>
      <c r="G114" s="33">
        <f t="shared" si="17"/>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21"/>
      <c r="B115" s="6"/>
      <c r="C115" s="275"/>
      <c r="D115" s="241"/>
      <c r="E115" s="242"/>
      <c r="F115" s="61" t="s">
        <v>177</v>
      </c>
      <c r="G115" s="33">
        <f t="shared" si="17"/>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21"/>
      <c r="B116" s="6"/>
      <c r="C116" s="275"/>
      <c r="D116" s="241"/>
      <c r="E116" s="242"/>
      <c r="F116" s="62" t="s">
        <v>178</v>
      </c>
      <c r="G116" s="33">
        <f t="shared" si="17"/>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21"/>
      <c r="B117" s="6"/>
      <c r="C117" s="275"/>
      <c r="D117" s="241"/>
      <c r="E117" s="242"/>
      <c r="F117" s="63" t="s">
        <v>179</v>
      </c>
      <c r="G117" s="33">
        <f t="shared" si="17"/>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21"/>
      <c r="B118" s="6"/>
      <c r="C118" s="275"/>
      <c r="D118" s="241"/>
      <c r="E118" s="242"/>
      <c r="F118" s="61" t="s">
        <v>180</v>
      </c>
      <c r="G118" s="33">
        <f t="shared" si="17"/>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21"/>
      <c r="B119" s="6"/>
      <c r="C119" s="275"/>
      <c r="D119" s="243"/>
      <c r="E119" s="244"/>
      <c r="F119" s="61" t="s">
        <v>181</v>
      </c>
      <c r="G119" s="33">
        <f t="shared" si="17"/>
        <v>0</v>
      </c>
      <c r="H119" s="14">
        <v>0</v>
      </c>
      <c r="I119" s="14">
        <v>0</v>
      </c>
      <c r="J119" s="14">
        <v>0</v>
      </c>
      <c r="K119" s="14">
        <v>0</v>
      </c>
      <c r="L119" s="14">
        <v>0</v>
      </c>
      <c r="M119" s="14">
        <v>0</v>
      </c>
      <c r="N119" s="14">
        <v>0</v>
      </c>
      <c r="O119" s="14">
        <v>0</v>
      </c>
      <c r="P119" s="14">
        <v>0</v>
      </c>
      <c r="Q119" s="14">
        <v>0</v>
      </c>
      <c r="R119" s="14">
        <v>0</v>
      </c>
      <c r="S119" s="14">
        <v>0</v>
      </c>
      <c r="T119" s="1"/>
    </row>
    <row r="120" spans="1:20" ht="16.5" customHeight="1" x14ac:dyDescent="0.25">
      <c r="A120" s="321"/>
      <c r="B120" s="6"/>
      <c r="C120" s="275"/>
      <c r="D120" s="245" t="s">
        <v>182</v>
      </c>
      <c r="E120" s="246"/>
      <c r="F120" s="64" t="s">
        <v>183</v>
      </c>
      <c r="G120" s="32"/>
      <c r="H120" s="32"/>
      <c r="I120" s="32"/>
      <c r="J120" s="32"/>
      <c r="K120" s="32"/>
      <c r="L120" s="32"/>
      <c r="M120" s="32"/>
      <c r="N120" s="32"/>
      <c r="O120" s="32"/>
      <c r="P120" s="32"/>
      <c r="Q120" s="32"/>
      <c r="R120" s="32"/>
      <c r="S120" s="32"/>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30">
        <f t="shared" ref="I124:S124" si="18">+H138</f>
        <v>0</v>
      </c>
      <c r="J124" s="30">
        <f t="shared" si="18"/>
        <v>0</v>
      </c>
      <c r="K124" s="30">
        <f t="shared" si="18"/>
        <v>0</v>
      </c>
      <c r="L124" s="30">
        <f t="shared" si="18"/>
        <v>0</v>
      </c>
      <c r="M124" s="30">
        <f t="shared" si="18"/>
        <v>0</v>
      </c>
      <c r="N124" s="30">
        <f t="shared" si="18"/>
        <v>0</v>
      </c>
      <c r="O124" s="30">
        <f t="shared" si="18"/>
        <v>0</v>
      </c>
      <c r="P124" s="30">
        <f t="shared" si="18"/>
        <v>0</v>
      </c>
      <c r="Q124" s="30">
        <f t="shared" si="18"/>
        <v>0</v>
      </c>
      <c r="R124" s="30">
        <f t="shared" si="18"/>
        <v>0</v>
      </c>
      <c r="S124" s="30">
        <f t="shared" si="18"/>
        <v>0</v>
      </c>
      <c r="T124" s="1"/>
    </row>
    <row r="125" spans="1:20" ht="16.5" customHeight="1" x14ac:dyDescent="0.25">
      <c r="A125" s="321"/>
      <c r="B125" s="6"/>
      <c r="C125" s="268"/>
      <c r="D125" s="241"/>
      <c r="E125" s="242"/>
      <c r="F125" s="54" t="s">
        <v>189</v>
      </c>
      <c r="G125" s="32">
        <f t="shared" ref="G125:S125" si="19">G22+G42+G60</f>
        <v>5</v>
      </c>
      <c r="H125" s="32">
        <f t="shared" si="19"/>
        <v>0</v>
      </c>
      <c r="I125" s="32">
        <f t="shared" si="19"/>
        <v>0</v>
      </c>
      <c r="J125" s="32">
        <f t="shared" si="19"/>
        <v>0</v>
      </c>
      <c r="K125" s="32">
        <f t="shared" si="19"/>
        <v>1</v>
      </c>
      <c r="L125" s="32">
        <f t="shared" si="19"/>
        <v>0</v>
      </c>
      <c r="M125" s="32">
        <f t="shared" si="19"/>
        <v>0</v>
      </c>
      <c r="N125" s="32">
        <f t="shared" si="19"/>
        <v>0</v>
      </c>
      <c r="O125" s="32">
        <f t="shared" si="19"/>
        <v>1</v>
      </c>
      <c r="P125" s="32">
        <f t="shared" si="19"/>
        <v>1</v>
      </c>
      <c r="Q125" s="32">
        <f t="shared" si="19"/>
        <v>1</v>
      </c>
      <c r="R125" s="32">
        <f t="shared" si="19"/>
        <v>0</v>
      </c>
      <c r="S125" s="32">
        <f t="shared" si="19"/>
        <v>1</v>
      </c>
      <c r="T125" s="1"/>
    </row>
    <row r="126" spans="1:20" ht="16.5" customHeight="1" x14ac:dyDescent="0.25">
      <c r="A126" s="321"/>
      <c r="B126" s="6"/>
      <c r="C126" s="268"/>
      <c r="D126" s="243"/>
      <c r="E126" s="244"/>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21"/>
      <c r="B127" s="6"/>
      <c r="C127" s="268"/>
      <c r="D127" s="239" t="s">
        <v>191</v>
      </c>
      <c r="E127" s="240"/>
      <c r="F127" s="61" t="s">
        <v>192</v>
      </c>
      <c r="G127" s="66">
        <f t="shared" ref="G127:G136" si="20">+H127+I127+J127+K127+L127+M127+N127+O127+P127+Q127+R127+S127</f>
        <v>1</v>
      </c>
      <c r="H127" s="14">
        <v>0</v>
      </c>
      <c r="I127" s="14">
        <v>0</v>
      </c>
      <c r="J127" s="14">
        <v>0</v>
      </c>
      <c r="K127" s="14">
        <v>0</v>
      </c>
      <c r="L127" s="14">
        <v>0</v>
      </c>
      <c r="M127" s="14">
        <v>0</v>
      </c>
      <c r="N127" s="14">
        <v>0</v>
      </c>
      <c r="O127" s="14">
        <v>0</v>
      </c>
      <c r="P127" s="14">
        <v>1</v>
      </c>
      <c r="Q127" s="14">
        <v>0</v>
      </c>
      <c r="R127" s="14">
        <v>0</v>
      </c>
      <c r="S127" s="14">
        <v>0</v>
      </c>
      <c r="T127" s="1"/>
    </row>
    <row r="128" spans="1:20" ht="16.5" customHeight="1" x14ac:dyDescent="0.25">
      <c r="A128" s="321"/>
      <c r="B128" s="6"/>
      <c r="C128" s="268"/>
      <c r="D128" s="241"/>
      <c r="E128" s="242"/>
      <c r="F128" s="61" t="s">
        <v>193</v>
      </c>
      <c r="G128" s="66">
        <f t="shared" si="20"/>
        <v>4</v>
      </c>
      <c r="H128" s="14">
        <v>0</v>
      </c>
      <c r="I128" s="14">
        <v>0</v>
      </c>
      <c r="J128" s="14">
        <v>0</v>
      </c>
      <c r="K128" s="14">
        <v>1</v>
      </c>
      <c r="L128" s="14">
        <v>0</v>
      </c>
      <c r="M128" s="14">
        <v>0</v>
      </c>
      <c r="N128" s="14">
        <v>0</v>
      </c>
      <c r="O128" s="14">
        <v>1</v>
      </c>
      <c r="P128" s="14">
        <v>0</v>
      </c>
      <c r="Q128" s="14">
        <v>1</v>
      </c>
      <c r="R128" s="14">
        <v>0</v>
      </c>
      <c r="S128" s="14">
        <v>1</v>
      </c>
      <c r="T128" s="1"/>
    </row>
    <row r="129" spans="1:20" ht="16.5" customHeight="1" x14ac:dyDescent="0.25">
      <c r="A129" s="321"/>
      <c r="B129" s="6"/>
      <c r="C129" s="268"/>
      <c r="D129" s="241"/>
      <c r="E129" s="242"/>
      <c r="F129" s="57" t="s">
        <v>194</v>
      </c>
      <c r="G129" s="66">
        <f t="shared" si="20"/>
        <v>3</v>
      </c>
      <c r="H129" s="14">
        <v>0</v>
      </c>
      <c r="I129" s="14">
        <v>0</v>
      </c>
      <c r="J129" s="14">
        <v>0</v>
      </c>
      <c r="K129" s="14">
        <v>1</v>
      </c>
      <c r="L129" s="14">
        <v>0</v>
      </c>
      <c r="M129" s="14">
        <v>0</v>
      </c>
      <c r="N129" s="14">
        <v>0</v>
      </c>
      <c r="O129" s="14">
        <v>1</v>
      </c>
      <c r="P129" s="14">
        <v>0</v>
      </c>
      <c r="Q129" s="14">
        <v>0</v>
      </c>
      <c r="R129" s="14">
        <v>0</v>
      </c>
      <c r="S129" s="14">
        <v>1</v>
      </c>
      <c r="T129" s="1"/>
    </row>
    <row r="130" spans="1:20" ht="16.5" customHeight="1" x14ac:dyDescent="0.25">
      <c r="A130" s="321"/>
      <c r="B130" s="6"/>
      <c r="C130" s="268"/>
      <c r="D130" s="243"/>
      <c r="E130" s="244"/>
      <c r="F130" s="57" t="s">
        <v>195</v>
      </c>
      <c r="G130" s="66">
        <f t="shared" si="20"/>
        <v>1</v>
      </c>
      <c r="H130" s="14">
        <v>0</v>
      </c>
      <c r="I130" s="14">
        <v>0</v>
      </c>
      <c r="J130" s="14">
        <v>0</v>
      </c>
      <c r="K130" s="14">
        <v>0</v>
      </c>
      <c r="L130" s="14">
        <v>0</v>
      </c>
      <c r="M130" s="14">
        <v>0</v>
      </c>
      <c r="N130" s="14">
        <v>0</v>
      </c>
      <c r="O130" s="14">
        <v>0</v>
      </c>
      <c r="P130" s="14">
        <v>0</v>
      </c>
      <c r="Q130" s="14">
        <v>1</v>
      </c>
      <c r="R130" s="14">
        <v>0</v>
      </c>
      <c r="S130" s="14">
        <v>0</v>
      </c>
      <c r="T130" s="1"/>
    </row>
    <row r="131" spans="1:20" ht="16.5" customHeight="1" x14ac:dyDescent="0.25">
      <c r="A131" s="321"/>
      <c r="B131" s="6"/>
      <c r="C131" s="268"/>
      <c r="D131" s="239" t="s">
        <v>196</v>
      </c>
      <c r="E131" s="240"/>
      <c r="F131" s="61" t="s">
        <v>197</v>
      </c>
      <c r="G131" s="66">
        <f t="shared" si="2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21"/>
      <c r="B132" s="6"/>
      <c r="C132" s="268"/>
      <c r="D132" s="241"/>
      <c r="E132" s="242"/>
      <c r="F132" s="61" t="s">
        <v>198</v>
      </c>
      <c r="G132" s="66">
        <f t="shared" si="2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21"/>
      <c r="B133" s="6"/>
      <c r="C133" s="268"/>
      <c r="D133" s="241"/>
      <c r="E133" s="242"/>
      <c r="F133" s="61" t="s">
        <v>199</v>
      </c>
      <c r="G133" s="66">
        <f t="shared" si="2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21"/>
      <c r="B134" s="6"/>
      <c r="C134" s="268"/>
      <c r="D134" s="241"/>
      <c r="E134" s="242"/>
      <c r="F134" s="54" t="s">
        <v>200</v>
      </c>
      <c r="G134" s="66">
        <f t="shared" si="2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21"/>
      <c r="B135" s="6"/>
      <c r="C135" s="268"/>
      <c r="D135" s="241"/>
      <c r="E135" s="242"/>
      <c r="F135" s="61" t="s">
        <v>201</v>
      </c>
      <c r="G135" s="66">
        <f t="shared" si="2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21"/>
      <c r="B136" s="6"/>
      <c r="C136" s="268"/>
      <c r="D136" s="243"/>
      <c r="E136" s="244"/>
      <c r="F136" s="61" t="s">
        <v>202</v>
      </c>
      <c r="G136" s="66">
        <f t="shared" si="2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21"/>
      <c r="B137" s="6"/>
      <c r="C137" s="268"/>
      <c r="D137" s="239" t="s">
        <v>203</v>
      </c>
      <c r="E137" s="240"/>
      <c r="F137" s="64" t="s">
        <v>204</v>
      </c>
      <c r="G137" s="32">
        <f t="shared" ref="G137:S137" si="21">+G127+G128</f>
        <v>5</v>
      </c>
      <c r="H137" s="32">
        <f t="shared" si="21"/>
        <v>0</v>
      </c>
      <c r="I137" s="32">
        <f t="shared" si="21"/>
        <v>0</v>
      </c>
      <c r="J137" s="32">
        <f t="shared" si="21"/>
        <v>0</v>
      </c>
      <c r="K137" s="32">
        <f t="shared" si="21"/>
        <v>1</v>
      </c>
      <c r="L137" s="32">
        <f t="shared" si="21"/>
        <v>0</v>
      </c>
      <c r="M137" s="32">
        <f t="shared" si="21"/>
        <v>0</v>
      </c>
      <c r="N137" s="32">
        <f t="shared" si="21"/>
        <v>0</v>
      </c>
      <c r="O137" s="32">
        <f t="shared" si="21"/>
        <v>1</v>
      </c>
      <c r="P137" s="32">
        <f t="shared" si="21"/>
        <v>1</v>
      </c>
      <c r="Q137" s="32">
        <f t="shared" si="21"/>
        <v>1</v>
      </c>
      <c r="R137" s="32">
        <f t="shared" si="21"/>
        <v>0</v>
      </c>
      <c r="S137" s="32">
        <f t="shared" si="21"/>
        <v>1</v>
      </c>
      <c r="T137" s="1"/>
    </row>
    <row r="138" spans="1:20" ht="16.5" customHeight="1" thickBot="1" x14ac:dyDescent="0.3">
      <c r="A138" s="321"/>
      <c r="B138" s="6"/>
      <c r="C138" s="268"/>
      <c r="D138" s="241"/>
      <c r="E138" s="242"/>
      <c r="F138" s="65" t="s">
        <v>205</v>
      </c>
      <c r="G138" s="38"/>
      <c r="H138" s="38">
        <f t="shared" ref="H138:S138" si="22">+H124+H125+H126-H137</f>
        <v>0</v>
      </c>
      <c r="I138" s="38">
        <f t="shared" si="22"/>
        <v>0</v>
      </c>
      <c r="J138" s="38">
        <f t="shared" si="22"/>
        <v>0</v>
      </c>
      <c r="K138" s="38">
        <f t="shared" si="22"/>
        <v>0</v>
      </c>
      <c r="L138" s="38">
        <f t="shared" si="22"/>
        <v>0</v>
      </c>
      <c r="M138" s="38">
        <f t="shared" si="22"/>
        <v>0</v>
      </c>
      <c r="N138" s="38">
        <f t="shared" si="22"/>
        <v>0</v>
      </c>
      <c r="O138" s="38">
        <f t="shared" si="22"/>
        <v>0</v>
      </c>
      <c r="P138" s="38">
        <f t="shared" si="22"/>
        <v>0</v>
      </c>
      <c r="Q138" s="38">
        <f t="shared" si="22"/>
        <v>0</v>
      </c>
      <c r="R138" s="38">
        <f t="shared" si="22"/>
        <v>0</v>
      </c>
      <c r="S138" s="38">
        <f t="shared" si="22"/>
        <v>0</v>
      </c>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0</v>
      </c>
      <c r="H141" s="14">
        <v>0</v>
      </c>
      <c r="I141" s="14">
        <v>0</v>
      </c>
      <c r="J141" s="14">
        <v>0</v>
      </c>
      <c r="K141" s="14">
        <v>0</v>
      </c>
      <c r="L141" s="14">
        <v>0</v>
      </c>
      <c r="M141" s="14">
        <v>0</v>
      </c>
      <c r="N141" s="14">
        <v>0</v>
      </c>
      <c r="O141" s="14">
        <v>0</v>
      </c>
      <c r="P141" s="14">
        <v>0</v>
      </c>
      <c r="Q141" s="14">
        <v>0</v>
      </c>
      <c r="R141" s="14">
        <v>0</v>
      </c>
      <c r="S141" s="14">
        <v>0</v>
      </c>
      <c r="T141" s="1"/>
    </row>
    <row r="142" spans="1:20" ht="16.5" customHeight="1" x14ac:dyDescent="0.25">
      <c r="A142" s="321"/>
      <c r="B142" s="6"/>
      <c r="C142" s="268"/>
      <c r="D142" s="241"/>
      <c r="E142" s="242"/>
      <c r="F142" s="61" t="s">
        <v>209</v>
      </c>
      <c r="G142" s="66">
        <f t="shared" ref="G142:G153" si="23">SUM(H142:S142)</f>
        <v>0</v>
      </c>
      <c r="H142" s="14">
        <v>0</v>
      </c>
      <c r="I142" s="14">
        <v>0</v>
      </c>
      <c r="J142" s="14">
        <v>0</v>
      </c>
      <c r="K142" s="14">
        <v>0</v>
      </c>
      <c r="L142" s="14">
        <v>0</v>
      </c>
      <c r="M142" s="14">
        <v>0</v>
      </c>
      <c r="N142" s="14">
        <v>0</v>
      </c>
      <c r="O142" s="14">
        <v>0</v>
      </c>
      <c r="P142" s="14">
        <v>0</v>
      </c>
      <c r="Q142" s="14">
        <v>0</v>
      </c>
      <c r="R142" s="14">
        <v>0</v>
      </c>
      <c r="S142" s="14">
        <v>0</v>
      </c>
      <c r="T142" s="1"/>
    </row>
    <row r="143" spans="1:20" ht="16.5" customHeight="1" x14ac:dyDescent="0.25">
      <c r="A143" s="321"/>
      <c r="B143" s="6"/>
      <c r="C143" s="268"/>
      <c r="D143" s="241"/>
      <c r="E143" s="242"/>
      <c r="F143" s="61" t="s">
        <v>210</v>
      </c>
      <c r="G143" s="66">
        <f t="shared" si="23"/>
        <v>0</v>
      </c>
      <c r="H143" s="14">
        <v>0</v>
      </c>
      <c r="I143" s="14">
        <v>0</v>
      </c>
      <c r="J143" s="14">
        <v>0</v>
      </c>
      <c r="K143" s="14">
        <v>0</v>
      </c>
      <c r="L143" s="14">
        <v>0</v>
      </c>
      <c r="M143" s="14">
        <v>0</v>
      </c>
      <c r="N143" s="14">
        <v>0</v>
      </c>
      <c r="O143" s="14">
        <v>0</v>
      </c>
      <c r="P143" s="14">
        <v>0</v>
      </c>
      <c r="Q143" s="14">
        <v>0</v>
      </c>
      <c r="R143" s="14">
        <v>0</v>
      </c>
      <c r="S143" s="14">
        <v>0</v>
      </c>
      <c r="T143" s="1"/>
    </row>
    <row r="144" spans="1:20" ht="16.5" customHeight="1" x14ac:dyDescent="0.25">
      <c r="A144" s="321"/>
      <c r="B144" s="6"/>
      <c r="C144" s="268"/>
      <c r="D144" s="241"/>
      <c r="E144" s="242"/>
      <c r="F144" s="61" t="s">
        <v>211</v>
      </c>
      <c r="G144" s="66">
        <f t="shared" si="23"/>
        <v>0</v>
      </c>
      <c r="H144" s="14">
        <v>0</v>
      </c>
      <c r="I144" s="14">
        <v>0</v>
      </c>
      <c r="J144" s="14">
        <v>0</v>
      </c>
      <c r="K144" s="14">
        <v>0</v>
      </c>
      <c r="L144" s="14">
        <v>0</v>
      </c>
      <c r="M144" s="14">
        <v>0</v>
      </c>
      <c r="N144" s="14">
        <v>0</v>
      </c>
      <c r="O144" s="14">
        <v>0</v>
      </c>
      <c r="P144" s="14">
        <v>0</v>
      </c>
      <c r="Q144" s="14">
        <v>0</v>
      </c>
      <c r="R144" s="14">
        <v>0</v>
      </c>
      <c r="S144" s="14">
        <v>0</v>
      </c>
      <c r="T144" s="1"/>
    </row>
    <row r="145" spans="1:20" ht="16.5" customHeight="1" x14ac:dyDescent="0.25">
      <c r="A145" s="321"/>
      <c r="B145" s="6"/>
      <c r="C145" s="268"/>
      <c r="D145" s="241"/>
      <c r="E145" s="242"/>
      <c r="F145" s="57" t="s">
        <v>212</v>
      </c>
      <c r="G145" s="66">
        <f t="shared" si="23"/>
        <v>0</v>
      </c>
      <c r="H145" s="14">
        <v>0</v>
      </c>
      <c r="I145" s="14">
        <v>0</v>
      </c>
      <c r="J145" s="14">
        <v>0</v>
      </c>
      <c r="K145" s="14">
        <v>0</v>
      </c>
      <c r="L145" s="14">
        <v>0</v>
      </c>
      <c r="M145" s="14">
        <v>0</v>
      </c>
      <c r="N145" s="14">
        <v>0</v>
      </c>
      <c r="O145" s="14">
        <v>0</v>
      </c>
      <c r="P145" s="14">
        <v>0</v>
      </c>
      <c r="Q145" s="14">
        <v>0</v>
      </c>
      <c r="R145" s="14">
        <v>0</v>
      </c>
      <c r="S145" s="14">
        <v>0</v>
      </c>
      <c r="T145" s="1"/>
    </row>
    <row r="146" spans="1:20" ht="16.5" customHeight="1" x14ac:dyDescent="0.25">
      <c r="A146" s="321"/>
      <c r="B146" s="6"/>
      <c r="C146" s="268"/>
      <c r="D146" s="241"/>
      <c r="E146" s="242"/>
      <c r="F146" s="57" t="s">
        <v>213</v>
      </c>
      <c r="G146" s="66">
        <f t="shared" si="23"/>
        <v>0</v>
      </c>
      <c r="H146" s="14">
        <v>0</v>
      </c>
      <c r="I146" s="14">
        <v>0</v>
      </c>
      <c r="J146" s="14">
        <v>0</v>
      </c>
      <c r="K146" s="14">
        <v>0</v>
      </c>
      <c r="L146" s="14">
        <v>0</v>
      </c>
      <c r="M146" s="14">
        <v>0</v>
      </c>
      <c r="N146" s="14">
        <v>0</v>
      </c>
      <c r="O146" s="14">
        <v>0</v>
      </c>
      <c r="P146" s="14">
        <v>0</v>
      </c>
      <c r="Q146" s="14">
        <v>0</v>
      </c>
      <c r="R146" s="14">
        <v>0</v>
      </c>
      <c r="S146" s="14">
        <v>0</v>
      </c>
      <c r="T146" s="1"/>
    </row>
    <row r="147" spans="1:20" ht="16.5" customHeight="1" x14ac:dyDescent="0.25">
      <c r="A147" s="321"/>
      <c r="B147" s="6"/>
      <c r="C147" s="268"/>
      <c r="D147" s="241"/>
      <c r="E147" s="242"/>
      <c r="F147" s="57" t="s">
        <v>214</v>
      </c>
      <c r="G147" s="66">
        <f t="shared" si="23"/>
        <v>0</v>
      </c>
      <c r="H147" s="14">
        <v>0</v>
      </c>
      <c r="I147" s="14">
        <v>0</v>
      </c>
      <c r="J147" s="14">
        <v>0</v>
      </c>
      <c r="K147" s="14">
        <v>0</v>
      </c>
      <c r="L147" s="14">
        <v>0</v>
      </c>
      <c r="M147" s="14">
        <v>0</v>
      </c>
      <c r="N147" s="14">
        <v>0</v>
      </c>
      <c r="O147" s="14">
        <v>0</v>
      </c>
      <c r="P147" s="14">
        <v>0</v>
      </c>
      <c r="Q147" s="14">
        <v>0</v>
      </c>
      <c r="R147" s="14">
        <v>0</v>
      </c>
      <c r="S147" s="14">
        <v>0</v>
      </c>
      <c r="T147" s="1"/>
    </row>
    <row r="148" spans="1:20" ht="16.5" customHeight="1" x14ac:dyDescent="0.25">
      <c r="A148" s="321"/>
      <c r="B148" s="6"/>
      <c r="C148" s="268"/>
      <c r="D148" s="241"/>
      <c r="E148" s="242"/>
      <c r="F148" s="63" t="s">
        <v>215</v>
      </c>
      <c r="G148" s="66">
        <f t="shared" si="23"/>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21"/>
      <c r="B149" s="6"/>
      <c r="C149" s="268"/>
      <c r="D149" s="241"/>
      <c r="E149" s="242"/>
      <c r="F149" s="63" t="s">
        <v>216</v>
      </c>
      <c r="G149" s="66">
        <f t="shared" si="23"/>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21"/>
      <c r="B150" s="6"/>
      <c r="C150" s="268"/>
      <c r="D150" s="241"/>
      <c r="E150" s="242"/>
      <c r="F150" s="67" t="s">
        <v>217</v>
      </c>
      <c r="G150" s="66">
        <f t="shared" si="23"/>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21"/>
      <c r="B151" s="6"/>
      <c r="C151" s="268"/>
      <c r="D151" s="241"/>
      <c r="E151" s="242"/>
      <c r="F151" s="63" t="s">
        <v>218</v>
      </c>
      <c r="G151" s="66">
        <f t="shared" si="23"/>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21"/>
      <c r="B152" s="6"/>
      <c r="C152" s="268"/>
      <c r="D152" s="241"/>
      <c r="E152" s="242"/>
      <c r="F152" s="63" t="s">
        <v>219</v>
      </c>
      <c r="G152" s="66">
        <f t="shared" si="23"/>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21"/>
      <c r="B153" s="6"/>
      <c r="C153" s="268"/>
      <c r="D153" s="243"/>
      <c r="E153" s="244"/>
      <c r="F153" s="63" t="s">
        <v>220</v>
      </c>
      <c r="G153" s="66">
        <f t="shared" si="23"/>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21"/>
      <c r="B154" s="6"/>
      <c r="C154" s="268"/>
      <c r="D154" s="239" t="s">
        <v>221</v>
      </c>
      <c r="E154" s="240"/>
      <c r="F154" s="64" t="s">
        <v>222</v>
      </c>
      <c r="G154" s="32"/>
      <c r="H154" s="32"/>
      <c r="I154" s="32"/>
      <c r="J154" s="32"/>
      <c r="K154" s="32"/>
      <c r="L154" s="32"/>
      <c r="M154" s="32"/>
      <c r="N154" s="32"/>
      <c r="O154" s="32"/>
      <c r="P154" s="32"/>
      <c r="Q154" s="32"/>
      <c r="R154" s="32"/>
      <c r="S154" s="32"/>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21"/>
      <c r="B158" s="6"/>
      <c r="C158" s="268"/>
      <c r="D158" s="241"/>
      <c r="E158" s="242"/>
      <c r="F158" s="61" t="s">
        <v>227</v>
      </c>
      <c r="G158" s="66">
        <f t="shared" ref="G158:G166" si="24">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21"/>
      <c r="B159" s="6"/>
      <c r="C159" s="268"/>
      <c r="D159" s="241"/>
      <c r="E159" s="242"/>
      <c r="F159" s="61" t="s">
        <v>228</v>
      </c>
      <c r="G159" s="66">
        <f t="shared" si="24"/>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21"/>
      <c r="B160" s="6"/>
      <c r="C160" s="268"/>
      <c r="D160" s="241"/>
      <c r="E160" s="242"/>
      <c r="F160" s="61" t="s">
        <v>229</v>
      </c>
      <c r="G160" s="66">
        <f t="shared" si="24"/>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21"/>
      <c r="B161" s="6"/>
      <c r="C161" s="268"/>
      <c r="D161" s="241"/>
      <c r="E161" s="242"/>
      <c r="F161" s="61" t="s">
        <v>230</v>
      </c>
      <c r="G161" s="66">
        <f t="shared" si="24"/>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21"/>
      <c r="B162" s="6"/>
      <c r="C162" s="268"/>
      <c r="D162" s="241"/>
      <c r="E162" s="242"/>
      <c r="F162" s="54" t="s">
        <v>231</v>
      </c>
      <c r="G162" s="66">
        <f t="shared" si="24"/>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21"/>
      <c r="B163" s="6"/>
      <c r="C163" s="268"/>
      <c r="D163" s="241"/>
      <c r="E163" s="242"/>
      <c r="F163" s="54" t="s">
        <v>232</v>
      </c>
      <c r="G163" s="66">
        <f t="shared" si="24"/>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21"/>
      <c r="B164" s="6"/>
      <c r="C164" s="268"/>
      <c r="D164" s="241"/>
      <c r="E164" s="242"/>
      <c r="F164" s="54" t="s">
        <v>233</v>
      </c>
      <c r="G164" s="66">
        <f t="shared" si="24"/>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21"/>
      <c r="B165" s="6"/>
      <c r="C165" s="268"/>
      <c r="D165" s="241"/>
      <c r="E165" s="242"/>
      <c r="F165" s="61" t="s">
        <v>234</v>
      </c>
      <c r="G165" s="66">
        <f t="shared" si="24"/>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21"/>
      <c r="B166" s="6"/>
      <c r="C166" s="268"/>
      <c r="D166" s="243"/>
      <c r="E166" s="244"/>
      <c r="F166" s="61" t="s">
        <v>235</v>
      </c>
      <c r="G166" s="66">
        <f t="shared" si="24"/>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21"/>
      <c r="B167" s="6"/>
      <c r="C167" s="268"/>
      <c r="D167" s="245" t="s">
        <v>236</v>
      </c>
      <c r="E167" s="246"/>
      <c r="F167" s="64" t="s">
        <v>237</v>
      </c>
      <c r="G167" s="32"/>
      <c r="H167" s="32"/>
      <c r="I167" s="32"/>
      <c r="J167" s="32"/>
      <c r="K167" s="32"/>
      <c r="L167" s="32"/>
      <c r="M167" s="32"/>
      <c r="N167" s="32"/>
      <c r="O167" s="32"/>
      <c r="P167" s="32"/>
      <c r="Q167" s="32"/>
      <c r="R167" s="32"/>
      <c r="S167" s="32"/>
      <c r="T167" s="1"/>
    </row>
    <row r="168" spans="1:20" ht="16.5" customHeight="1" x14ac:dyDescent="0.25">
      <c r="A168" s="321"/>
      <c r="B168" s="6"/>
      <c r="C168" s="268"/>
      <c r="D168" s="245"/>
      <c r="E168" s="246"/>
      <c r="F168" s="64" t="s">
        <v>238</v>
      </c>
      <c r="G168" s="32"/>
      <c r="H168" s="32"/>
      <c r="I168" s="32"/>
      <c r="J168" s="32"/>
      <c r="K168" s="32"/>
      <c r="L168" s="32"/>
      <c r="M168" s="32"/>
      <c r="N168" s="32"/>
      <c r="O168" s="32"/>
      <c r="P168" s="32"/>
      <c r="Q168" s="32"/>
      <c r="R168" s="32"/>
      <c r="S168" s="32"/>
      <c r="T168" s="1"/>
    </row>
    <row r="169" spans="1:20" ht="15.75" x14ac:dyDescent="0.25">
      <c r="A169" s="321"/>
      <c r="B169" s="6"/>
      <c r="C169" s="247" t="s">
        <v>239</v>
      </c>
      <c r="D169" s="250" t="s">
        <v>240</v>
      </c>
      <c r="E169" s="250"/>
      <c r="F169" s="68" t="s">
        <v>241</v>
      </c>
      <c r="G169" s="69">
        <f>SUM(H169:S169)</f>
        <v>0</v>
      </c>
      <c r="H169" s="69"/>
      <c r="I169" s="70"/>
      <c r="J169" s="70"/>
      <c r="K169" s="70"/>
      <c r="L169" s="70"/>
      <c r="M169" s="70"/>
      <c r="N169" s="70"/>
      <c r="O169" s="70"/>
      <c r="P169" s="70"/>
      <c r="Q169" s="70"/>
      <c r="R169" s="70"/>
      <c r="S169" s="70"/>
      <c r="T169" s="1"/>
    </row>
    <row r="170" spans="1:20" ht="15.75" x14ac:dyDescent="0.25">
      <c r="A170" s="321"/>
      <c r="B170" s="6"/>
      <c r="C170" s="248"/>
      <c r="D170" s="250"/>
      <c r="E170" s="250"/>
      <c r="F170" s="71" t="s">
        <v>242</v>
      </c>
      <c r="G170" s="69">
        <f t="shared" ref="G170:G172" si="25">SUM(H170:S170)</f>
        <v>0</v>
      </c>
      <c r="H170" s="72"/>
      <c r="I170" s="72"/>
      <c r="J170" s="72"/>
      <c r="K170" s="72"/>
      <c r="L170" s="72"/>
      <c r="M170" s="72"/>
      <c r="N170" s="72"/>
      <c r="O170" s="72"/>
      <c r="P170" s="72"/>
      <c r="Q170" s="72"/>
      <c r="R170" s="72"/>
      <c r="S170" s="72"/>
      <c r="T170" s="1"/>
    </row>
    <row r="171" spans="1:20" ht="15.75" x14ac:dyDescent="0.25">
      <c r="A171" s="321"/>
      <c r="B171" s="6"/>
      <c r="C171" s="248"/>
      <c r="D171" s="250"/>
      <c r="E171" s="250"/>
      <c r="F171" s="73" t="s">
        <v>243</v>
      </c>
      <c r="G171" s="69">
        <f t="shared" si="25"/>
        <v>0</v>
      </c>
      <c r="H171" s="72"/>
      <c r="I171" s="72"/>
      <c r="J171" s="72"/>
      <c r="K171" s="72"/>
      <c r="L171" s="72"/>
      <c r="M171" s="72"/>
      <c r="N171" s="72"/>
      <c r="O171" s="72"/>
      <c r="P171" s="72"/>
      <c r="Q171" s="72"/>
      <c r="R171" s="72"/>
      <c r="S171" s="72"/>
      <c r="T171" s="1"/>
    </row>
    <row r="172" spans="1:20" ht="16.5" thickBot="1" x14ac:dyDescent="0.3">
      <c r="A172" s="321"/>
      <c r="B172" s="6"/>
      <c r="C172" s="249"/>
      <c r="D172" s="251"/>
      <c r="E172" s="251"/>
      <c r="F172" s="74" t="s">
        <v>244</v>
      </c>
      <c r="G172" s="69">
        <f t="shared" si="25"/>
        <v>0</v>
      </c>
      <c r="H172" s="75"/>
      <c r="I172" s="75"/>
      <c r="J172" s="75"/>
      <c r="K172" s="75"/>
      <c r="L172" s="75"/>
      <c r="M172" s="75"/>
      <c r="N172" s="75"/>
      <c r="O172" s="75"/>
      <c r="P172" s="75"/>
      <c r="Q172" s="75"/>
      <c r="R172" s="75"/>
      <c r="S172" s="75"/>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76" t="s">
        <v>250</v>
      </c>
      <c r="G175" s="77">
        <f>SUM(H175:S175)</f>
        <v>5</v>
      </c>
      <c r="H175" s="78">
        <v>0</v>
      </c>
      <c r="I175" s="78">
        <v>0</v>
      </c>
      <c r="J175" s="78">
        <v>1</v>
      </c>
      <c r="K175" s="78">
        <v>0</v>
      </c>
      <c r="L175" s="78">
        <v>1</v>
      </c>
      <c r="M175" s="78">
        <v>0</v>
      </c>
      <c r="N175" s="78">
        <v>1</v>
      </c>
      <c r="O175" s="78">
        <v>0</v>
      </c>
      <c r="P175" s="78">
        <v>1</v>
      </c>
      <c r="Q175" s="78">
        <v>0</v>
      </c>
      <c r="R175" s="78">
        <v>1</v>
      </c>
      <c r="S175" s="79">
        <v>0</v>
      </c>
      <c r="T175" s="1"/>
    </row>
    <row r="176" spans="1:20" ht="19.5" thickBot="1" x14ac:dyDescent="0.3">
      <c r="A176" s="321"/>
      <c r="B176" s="253"/>
      <c r="C176" s="256"/>
      <c r="D176" s="220"/>
      <c r="E176" s="221"/>
      <c r="F176" s="80" t="s">
        <v>251</v>
      </c>
      <c r="G176" s="81">
        <f t="shared" ref="G176:G239" si="26">SUM(H176:S176)</f>
        <v>0</v>
      </c>
      <c r="H176" s="82">
        <v>0</v>
      </c>
      <c r="I176" s="82">
        <v>0</v>
      </c>
      <c r="J176" s="82">
        <v>0</v>
      </c>
      <c r="K176" s="82">
        <v>0</v>
      </c>
      <c r="L176" s="82">
        <v>0</v>
      </c>
      <c r="M176" s="82">
        <v>0</v>
      </c>
      <c r="N176" s="82">
        <v>0</v>
      </c>
      <c r="O176" s="82">
        <v>0</v>
      </c>
      <c r="P176" s="82">
        <v>0</v>
      </c>
      <c r="Q176" s="82">
        <v>0</v>
      </c>
      <c r="R176" s="82">
        <v>0</v>
      </c>
      <c r="S176" s="82">
        <v>0</v>
      </c>
      <c r="T176" s="1"/>
    </row>
    <row r="177" spans="1:20" ht="19.5" thickBot="1" x14ac:dyDescent="0.3">
      <c r="A177" s="321"/>
      <c r="B177" s="253"/>
      <c r="C177" s="256"/>
      <c r="D177" s="220"/>
      <c r="E177" s="221"/>
      <c r="F177" s="80" t="s">
        <v>252</v>
      </c>
      <c r="G177" s="81">
        <f t="shared" si="26"/>
        <v>0</v>
      </c>
      <c r="H177" s="82">
        <v>0</v>
      </c>
      <c r="I177" s="82">
        <v>0</v>
      </c>
      <c r="J177" s="82">
        <v>0</v>
      </c>
      <c r="K177" s="82">
        <v>0</v>
      </c>
      <c r="L177" s="82">
        <v>0</v>
      </c>
      <c r="M177" s="82">
        <v>0</v>
      </c>
      <c r="N177" s="82">
        <v>0</v>
      </c>
      <c r="O177" s="82">
        <v>0</v>
      </c>
      <c r="P177" s="82">
        <v>0</v>
      </c>
      <c r="Q177" s="82">
        <v>0</v>
      </c>
      <c r="R177" s="82">
        <v>0</v>
      </c>
      <c r="S177" s="82">
        <v>0</v>
      </c>
      <c r="T177" s="1"/>
    </row>
    <row r="178" spans="1:20" ht="19.5" thickBot="1" x14ac:dyDescent="0.3">
      <c r="A178" s="321"/>
      <c r="B178" s="253"/>
      <c r="C178" s="256"/>
      <c r="D178" s="220"/>
      <c r="E178" s="221"/>
      <c r="F178" s="80" t="s">
        <v>253</v>
      </c>
      <c r="G178" s="81">
        <f t="shared" si="26"/>
        <v>0</v>
      </c>
      <c r="H178" s="82">
        <v>0</v>
      </c>
      <c r="I178" s="82">
        <v>0</v>
      </c>
      <c r="J178" s="82">
        <v>0</v>
      </c>
      <c r="K178" s="82">
        <v>0</v>
      </c>
      <c r="L178" s="82">
        <v>0</v>
      </c>
      <c r="M178" s="82">
        <v>0</v>
      </c>
      <c r="N178" s="82">
        <v>0</v>
      </c>
      <c r="O178" s="82">
        <v>0</v>
      </c>
      <c r="P178" s="82">
        <v>0</v>
      </c>
      <c r="Q178" s="82">
        <v>0</v>
      </c>
      <c r="R178" s="82">
        <v>0</v>
      </c>
      <c r="S178" s="82">
        <v>0</v>
      </c>
      <c r="T178" s="1"/>
    </row>
    <row r="179" spans="1:20" ht="19.5" thickBot="1" x14ac:dyDescent="0.3">
      <c r="A179" s="321"/>
      <c r="B179" s="253"/>
      <c r="C179" s="256"/>
      <c r="D179" s="220"/>
      <c r="E179" s="221"/>
      <c r="F179" s="80" t="s">
        <v>254</v>
      </c>
      <c r="G179" s="81">
        <f t="shared" si="26"/>
        <v>10</v>
      </c>
      <c r="H179" s="82">
        <v>0</v>
      </c>
      <c r="I179" s="82">
        <v>1</v>
      </c>
      <c r="J179" s="82">
        <v>1</v>
      </c>
      <c r="K179" s="82">
        <v>1</v>
      </c>
      <c r="L179" s="82">
        <v>1</v>
      </c>
      <c r="M179" s="82">
        <v>1</v>
      </c>
      <c r="N179" s="82">
        <v>1</v>
      </c>
      <c r="O179" s="82">
        <v>1</v>
      </c>
      <c r="P179" s="82">
        <v>1</v>
      </c>
      <c r="Q179" s="82">
        <v>1</v>
      </c>
      <c r="R179" s="82">
        <v>1</v>
      </c>
      <c r="S179" s="83">
        <v>0</v>
      </c>
      <c r="T179" s="1"/>
    </row>
    <row r="180" spans="1:20" ht="33.75" customHeight="1" thickBot="1" x14ac:dyDescent="0.3">
      <c r="A180" s="321"/>
      <c r="B180" s="253"/>
      <c r="C180" s="256"/>
      <c r="D180" s="220"/>
      <c r="E180" s="221"/>
      <c r="F180" s="84" t="s">
        <v>255</v>
      </c>
      <c r="G180" s="81">
        <f t="shared" si="26"/>
        <v>0</v>
      </c>
      <c r="H180" s="82">
        <v>0</v>
      </c>
      <c r="I180" s="82">
        <v>0</v>
      </c>
      <c r="J180" s="82">
        <v>0</v>
      </c>
      <c r="K180" s="82">
        <v>0</v>
      </c>
      <c r="L180" s="82">
        <v>0</v>
      </c>
      <c r="M180" s="82">
        <v>0</v>
      </c>
      <c r="N180" s="82">
        <v>0</v>
      </c>
      <c r="O180" s="82">
        <v>0</v>
      </c>
      <c r="P180" s="82">
        <v>0</v>
      </c>
      <c r="Q180" s="82">
        <v>0</v>
      </c>
      <c r="R180" s="82">
        <v>0</v>
      </c>
      <c r="S180" s="82">
        <v>0</v>
      </c>
      <c r="T180" s="1"/>
    </row>
    <row r="181" spans="1:20" ht="30.75" thickBot="1" x14ac:dyDescent="0.3">
      <c r="A181" s="321"/>
      <c r="B181" s="253"/>
      <c r="C181" s="256"/>
      <c r="D181" s="220"/>
      <c r="E181" s="221"/>
      <c r="F181" s="84" t="s">
        <v>256</v>
      </c>
      <c r="G181" s="81">
        <f t="shared" si="26"/>
        <v>0</v>
      </c>
      <c r="H181" s="82">
        <v>0</v>
      </c>
      <c r="I181" s="82">
        <v>0</v>
      </c>
      <c r="J181" s="82">
        <v>0</v>
      </c>
      <c r="K181" s="82">
        <v>0</v>
      </c>
      <c r="L181" s="82">
        <v>0</v>
      </c>
      <c r="M181" s="82">
        <v>0</v>
      </c>
      <c r="N181" s="82">
        <v>0</v>
      </c>
      <c r="O181" s="82">
        <v>0</v>
      </c>
      <c r="P181" s="82">
        <v>0</v>
      </c>
      <c r="Q181" s="82">
        <v>0</v>
      </c>
      <c r="R181" s="82">
        <v>0</v>
      </c>
      <c r="S181" s="82">
        <v>0</v>
      </c>
      <c r="T181" s="1"/>
    </row>
    <row r="182" spans="1:20" ht="19.5" thickBot="1" x14ac:dyDescent="0.3">
      <c r="A182" s="321"/>
      <c r="B182" s="253"/>
      <c r="C182" s="256"/>
      <c r="D182" s="220"/>
      <c r="E182" s="221"/>
      <c r="F182" s="84" t="s">
        <v>257</v>
      </c>
      <c r="G182" s="81">
        <f t="shared" si="26"/>
        <v>0</v>
      </c>
      <c r="H182" s="82">
        <v>0</v>
      </c>
      <c r="I182" s="82">
        <v>0</v>
      </c>
      <c r="J182" s="82">
        <v>0</v>
      </c>
      <c r="K182" s="82">
        <v>0</v>
      </c>
      <c r="L182" s="82">
        <v>0</v>
      </c>
      <c r="M182" s="82">
        <v>0</v>
      </c>
      <c r="N182" s="82">
        <v>0</v>
      </c>
      <c r="O182" s="82">
        <v>0</v>
      </c>
      <c r="P182" s="82">
        <v>0</v>
      </c>
      <c r="Q182" s="82">
        <v>0</v>
      </c>
      <c r="R182" s="82">
        <v>0</v>
      </c>
      <c r="S182" s="82">
        <v>0</v>
      </c>
      <c r="T182" s="1"/>
    </row>
    <row r="183" spans="1:20" ht="30.75" thickBot="1" x14ac:dyDescent="0.3">
      <c r="A183" s="321"/>
      <c r="B183" s="253"/>
      <c r="C183" s="256"/>
      <c r="D183" s="220"/>
      <c r="E183" s="221"/>
      <c r="F183" s="84" t="s">
        <v>258</v>
      </c>
      <c r="G183" s="81">
        <f t="shared" si="26"/>
        <v>0</v>
      </c>
      <c r="H183" s="82">
        <v>0</v>
      </c>
      <c r="I183" s="82">
        <v>0</v>
      </c>
      <c r="J183" s="82">
        <v>0</v>
      </c>
      <c r="K183" s="82">
        <v>0</v>
      </c>
      <c r="L183" s="82">
        <v>0</v>
      </c>
      <c r="M183" s="82">
        <v>0</v>
      </c>
      <c r="N183" s="82">
        <v>0</v>
      </c>
      <c r="O183" s="82">
        <v>0</v>
      </c>
      <c r="P183" s="82">
        <v>0</v>
      </c>
      <c r="Q183" s="82">
        <v>0</v>
      </c>
      <c r="R183" s="82">
        <v>0</v>
      </c>
      <c r="S183" s="82">
        <v>0</v>
      </c>
      <c r="T183" s="1"/>
    </row>
    <row r="184" spans="1:20" ht="19.5" thickBot="1" x14ac:dyDescent="0.3">
      <c r="A184" s="321"/>
      <c r="B184" s="253"/>
      <c r="C184" s="256"/>
      <c r="D184" s="220"/>
      <c r="E184" s="221"/>
      <c r="F184" s="84" t="s">
        <v>259</v>
      </c>
      <c r="G184" s="81">
        <f t="shared" si="26"/>
        <v>0</v>
      </c>
      <c r="H184" s="82">
        <v>0</v>
      </c>
      <c r="I184" s="82">
        <v>0</v>
      </c>
      <c r="J184" s="82">
        <v>0</v>
      </c>
      <c r="K184" s="82">
        <v>0</v>
      </c>
      <c r="L184" s="82">
        <v>0</v>
      </c>
      <c r="M184" s="82">
        <v>0</v>
      </c>
      <c r="N184" s="82">
        <v>0</v>
      </c>
      <c r="O184" s="82">
        <v>0</v>
      </c>
      <c r="P184" s="82">
        <v>0</v>
      </c>
      <c r="Q184" s="82">
        <v>0</v>
      </c>
      <c r="R184" s="82">
        <v>0</v>
      </c>
      <c r="S184" s="82">
        <v>0</v>
      </c>
      <c r="T184" s="1"/>
    </row>
    <row r="185" spans="1:20" ht="30.75" thickBot="1" x14ac:dyDescent="0.3">
      <c r="A185" s="321"/>
      <c r="B185" s="253"/>
      <c r="C185" s="256"/>
      <c r="D185" s="220"/>
      <c r="E185" s="221"/>
      <c r="F185" s="84" t="s">
        <v>260</v>
      </c>
      <c r="G185" s="81">
        <f t="shared" si="26"/>
        <v>0</v>
      </c>
      <c r="H185" s="82">
        <v>0</v>
      </c>
      <c r="I185" s="82">
        <v>0</v>
      </c>
      <c r="J185" s="82">
        <v>0</v>
      </c>
      <c r="K185" s="82">
        <v>0</v>
      </c>
      <c r="L185" s="82">
        <v>0</v>
      </c>
      <c r="M185" s="82">
        <v>0</v>
      </c>
      <c r="N185" s="82">
        <v>0</v>
      </c>
      <c r="O185" s="82">
        <v>0</v>
      </c>
      <c r="P185" s="82">
        <v>0</v>
      </c>
      <c r="Q185" s="82">
        <v>0</v>
      </c>
      <c r="R185" s="82">
        <v>0</v>
      </c>
      <c r="S185" s="82">
        <v>0</v>
      </c>
      <c r="T185" s="1"/>
    </row>
    <row r="186" spans="1:20" ht="30.75" thickBot="1" x14ac:dyDescent="0.3">
      <c r="A186" s="321"/>
      <c r="B186" s="253"/>
      <c r="C186" s="256"/>
      <c r="D186" s="220"/>
      <c r="E186" s="221"/>
      <c r="F186" s="84" t="s">
        <v>261</v>
      </c>
      <c r="G186" s="81">
        <f t="shared" si="26"/>
        <v>0</v>
      </c>
      <c r="H186" s="82">
        <v>0</v>
      </c>
      <c r="I186" s="82">
        <v>0</v>
      </c>
      <c r="J186" s="82">
        <v>0</v>
      </c>
      <c r="K186" s="82">
        <v>0</v>
      </c>
      <c r="L186" s="82">
        <v>0</v>
      </c>
      <c r="M186" s="82">
        <v>0</v>
      </c>
      <c r="N186" s="82">
        <v>0</v>
      </c>
      <c r="O186" s="82">
        <v>0</v>
      </c>
      <c r="P186" s="82">
        <v>0</v>
      </c>
      <c r="Q186" s="82">
        <v>0</v>
      </c>
      <c r="R186" s="82">
        <v>0</v>
      </c>
      <c r="S186" s="82">
        <v>0</v>
      </c>
      <c r="T186" s="1"/>
    </row>
    <row r="187" spans="1:20" ht="19.5" thickBot="1" x14ac:dyDescent="0.3">
      <c r="A187" s="321"/>
      <c r="B187" s="253"/>
      <c r="C187" s="256"/>
      <c r="D187" s="220"/>
      <c r="E187" s="221"/>
      <c r="F187" s="84" t="s">
        <v>262</v>
      </c>
      <c r="G187" s="81">
        <f t="shared" si="26"/>
        <v>0</v>
      </c>
      <c r="H187" s="82">
        <v>0</v>
      </c>
      <c r="I187" s="82">
        <v>0</v>
      </c>
      <c r="J187" s="82">
        <v>0</v>
      </c>
      <c r="K187" s="82">
        <v>0</v>
      </c>
      <c r="L187" s="82">
        <v>0</v>
      </c>
      <c r="M187" s="82">
        <v>0</v>
      </c>
      <c r="N187" s="82">
        <v>0</v>
      </c>
      <c r="O187" s="82">
        <v>0</v>
      </c>
      <c r="P187" s="82">
        <v>0</v>
      </c>
      <c r="Q187" s="82">
        <v>0</v>
      </c>
      <c r="R187" s="82">
        <v>0</v>
      </c>
      <c r="S187" s="82">
        <v>0</v>
      </c>
      <c r="T187" s="1"/>
    </row>
    <row r="188" spans="1:20" ht="19.5" thickBot="1" x14ac:dyDescent="0.3">
      <c r="A188" s="321"/>
      <c r="B188" s="253"/>
      <c r="C188" s="256"/>
      <c r="D188" s="220"/>
      <c r="E188" s="221"/>
      <c r="F188" s="84" t="s">
        <v>263</v>
      </c>
      <c r="G188" s="81">
        <f t="shared" si="26"/>
        <v>0</v>
      </c>
      <c r="H188" s="82">
        <v>0</v>
      </c>
      <c r="I188" s="82">
        <v>0</v>
      </c>
      <c r="J188" s="82">
        <v>0</v>
      </c>
      <c r="K188" s="82">
        <v>0</v>
      </c>
      <c r="L188" s="82">
        <v>0</v>
      </c>
      <c r="M188" s="82">
        <v>0</v>
      </c>
      <c r="N188" s="82">
        <v>0</v>
      </c>
      <c r="O188" s="82">
        <v>0</v>
      </c>
      <c r="P188" s="82">
        <v>0</v>
      </c>
      <c r="Q188" s="82">
        <v>0</v>
      </c>
      <c r="R188" s="82">
        <v>0</v>
      </c>
      <c r="S188" s="82">
        <v>0</v>
      </c>
      <c r="T188" s="1"/>
    </row>
    <row r="189" spans="1:20" ht="30.75" thickBot="1" x14ac:dyDescent="0.3">
      <c r="A189" s="321"/>
      <c r="B189" s="253"/>
      <c r="C189" s="256"/>
      <c r="D189" s="220"/>
      <c r="E189" s="221"/>
      <c r="F189" s="84" t="s">
        <v>264</v>
      </c>
      <c r="G189" s="81">
        <f t="shared" si="26"/>
        <v>0</v>
      </c>
      <c r="H189" s="82">
        <v>0</v>
      </c>
      <c r="I189" s="82">
        <v>0</v>
      </c>
      <c r="J189" s="82">
        <v>0</v>
      </c>
      <c r="K189" s="82">
        <v>0</v>
      </c>
      <c r="L189" s="82">
        <v>0</v>
      </c>
      <c r="M189" s="82">
        <v>0</v>
      </c>
      <c r="N189" s="82">
        <v>0</v>
      </c>
      <c r="O189" s="82">
        <v>0</v>
      </c>
      <c r="P189" s="82">
        <v>0</v>
      </c>
      <c r="Q189" s="82">
        <v>0</v>
      </c>
      <c r="R189" s="82">
        <v>0</v>
      </c>
      <c r="S189" s="82">
        <v>0</v>
      </c>
      <c r="T189" s="1"/>
    </row>
    <row r="190" spans="1:20" ht="31.5" customHeight="1" thickBot="1" x14ac:dyDescent="0.3">
      <c r="A190" s="321"/>
      <c r="B190" s="253"/>
      <c r="C190" s="256"/>
      <c r="D190" s="220"/>
      <c r="E190" s="221"/>
      <c r="F190" s="84" t="s">
        <v>265</v>
      </c>
      <c r="G190" s="81">
        <f t="shared" si="26"/>
        <v>0</v>
      </c>
      <c r="H190" s="82">
        <v>0</v>
      </c>
      <c r="I190" s="82">
        <v>0</v>
      </c>
      <c r="J190" s="82">
        <v>0</v>
      </c>
      <c r="K190" s="82">
        <v>0</v>
      </c>
      <c r="L190" s="82">
        <v>0</v>
      </c>
      <c r="M190" s="82">
        <v>0</v>
      </c>
      <c r="N190" s="82">
        <v>0</v>
      </c>
      <c r="O190" s="82">
        <v>0</v>
      </c>
      <c r="P190" s="82">
        <v>0</v>
      </c>
      <c r="Q190" s="82">
        <v>0</v>
      </c>
      <c r="R190" s="82">
        <v>0</v>
      </c>
      <c r="S190" s="82">
        <v>0</v>
      </c>
      <c r="T190" s="1"/>
    </row>
    <row r="191" spans="1:20" ht="19.5" thickBot="1" x14ac:dyDescent="0.3">
      <c r="A191" s="321"/>
      <c r="B191" s="253"/>
      <c r="C191" s="256"/>
      <c r="D191" s="220"/>
      <c r="E191" s="221"/>
      <c r="F191" s="84" t="s">
        <v>266</v>
      </c>
      <c r="G191" s="81">
        <f t="shared" si="26"/>
        <v>0</v>
      </c>
      <c r="H191" s="82">
        <v>0</v>
      </c>
      <c r="I191" s="82">
        <v>0</v>
      </c>
      <c r="J191" s="82">
        <v>0</v>
      </c>
      <c r="K191" s="82">
        <v>0</v>
      </c>
      <c r="L191" s="82">
        <v>0</v>
      </c>
      <c r="M191" s="82">
        <v>0</v>
      </c>
      <c r="N191" s="82">
        <v>0</v>
      </c>
      <c r="O191" s="82">
        <v>0</v>
      </c>
      <c r="P191" s="82">
        <v>0</v>
      </c>
      <c r="Q191" s="82">
        <v>0</v>
      </c>
      <c r="R191" s="82">
        <v>0</v>
      </c>
      <c r="S191" s="82">
        <v>0</v>
      </c>
      <c r="T191" s="1"/>
    </row>
    <row r="192" spans="1:20" ht="22.5" customHeight="1" thickBot="1" x14ac:dyDescent="0.3">
      <c r="A192" s="321"/>
      <c r="B192" s="253"/>
      <c r="C192" s="256"/>
      <c r="D192" s="220"/>
      <c r="E192" s="221"/>
      <c r="F192" s="84" t="s">
        <v>267</v>
      </c>
      <c r="G192" s="81">
        <f t="shared" si="26"/>
        <v>0</v>
      </c>
      <c r="H192" s="82">
        <v>0</v>
      </c>
      <c r="I192" s="82">
        <v>0</v>
      </c>
      <c r="J192" s="82">
        <v>0</v>
      </c>
      <c r="K192" s="82">
        <v>0</v>
      </c>
      <c r="L192" s="82">
        <v>0</v>
      </c>
      <c r="M192" s="82">
        <v>0</v>
      </c>
      <c r="N192" s="82">
        <v>0</v>
      </c>
      <c r="O192" s="82">
        <v>0</v>
      </c>
      <c r="P192" s="82">
        <v>0</v>
      </c>
      <c r="Q192" s="82">
        <v>0</v>
      </c>
      <c r="R192" s="82">
        <v>0</v>
      </c>
      <c r="S192" s="82">
        <v>0</v>
      </c>
      <c r="T192" s="1"/>
    </row>
    <row r="193" spans="1:20" ht="19.5" thickBot="1" x14ac:dyDescent="0.3">
      <c r="A193" s="321"/>
      <c r="B193" s="253"/>
      <c r="C193" s="256"/>
      <c r="D193" s="220"/>
      <c r="E193" s="221"/>
      <c r="F193" s="84" t="s">
        <v>268</v>
      </c>
      <c r="G193" s="81">
        <f t="shared" si="26"/>
        <v>0</v>
      </c>
      <c r="H193" s="82">
        <v>0</v>
      </c>
      <c r="I193" s="82">
        <v>0</v>
      </c>
      <c r="J193" s="82">
        <v>0</v>
      </c>
      <c r="K193" s="82">
        <v>0</v>
      </c>
      <c r="L193" s="82">
        <v>0</v>
      </c>
      <c r="M193" s="82">
        <v>0</v>
      </c>
      <c r="N193" s="82">
        <v>0</v>
      </c>
      <c r="O193" s="82">
        <v>0</v>
      </c>
      <c r="P193" s="82">
        <v>0</v>
      </c>
      <c r="Q193" s="82">
        <v>0</v>
      </c>
      <c r="R193" s="82">
        <v>0</v>
      </c>
      <c r="S193" s="82">
        <v>0</v>
      </c>
      <c r="T193" s="1"/>
    </row>
    <row r="194" spans="1:20" ht="19.5" thickBot="1" x14ac:dyDescent="0.3">
      <c r="A194" s="321"/>
      <c r="B194" s="253"/>
      <c r="C194" s="256"/>
      <c r="D194" s="220"/>
      <c r="E194" s="221"/>
      <c r="F194" s="84" t="s">
        <v>269</v>
      </c>
      <c r="G194" s="81">
        <f t="shared" si="26"/>
        <v>0</v>
      </c>
      <c r="H194" s="82">
        <v>0</v>
      </c>
      <c r="I194" s="82">
        <v>0</v>
      </c>
      <c r="J194" s="82">
        <v>0</v>
      </c>
      <c r="K194" s="82">
        <v>0</v>
      </c>
      <c r="L194" s="82">
        <v>0</v>
      </c>
      <c r="M194" s="82">
        <v>0</v>
      </c>
      <c r="N194" s="82">
        <v>0</v>
      </c>
      <c r="O194" s="82">
        <v>0</v>
      </c>
      <c r="P194" s="82">
        <v>0</v>
      </c>
      <c r="Q194" s="82">
        <v>0</v>
      </c>
      <c r="R194" s="82">
        <v>0</v>
      </c>
      <c r="S194" s="82">
        <v>0</v>
      </c>
      <c r="T194" s="1"/>
    </row>
    <row r="195" spans="1:20" ht="19.5" thickBot="1" x14ac:dyDescent="0.3">
      <c r="A195" s="321"/>
      <c r="B195" s="253"/>
      <c r="C195" s="256"/>
      <c r="D195" s="220"/>
      <c r="E195" s="221"/>
      <c r="F195" s="84" t="s">
        <v>270</v>
      </c>
      <c r="G195" s="81">
        <f t="shared" si="26"/>
        <v>0</v>
      </c>
      <c r="H195" s="82">
        <v>0</v>
      </c>
      <c r="I195" s="82">
        <v>0</v>
      </c>
      <c r="J195" s="82">
        <v>0</v>
      </c>
      <c r="K195" s="82">
        <v>0</v>
      </c>
      <c r="L195" s="82">
        <v>0</v>
      </c>
      <c r="M195" s="82">
        <v>0</v>
      </c>
      <c r="N195" s="82">
        <v>0</v>
      </c>
      <c r="O195" s="82">
        <v>0</v>
      </c>
      <c r="P195" s="82">
        <v>0</v>
      </c>
      <c r="Q195" s="82">
        <v>0</v>
      </c>
      <c r="R195" s="82">
        <v>0</v>
      </c>
      <c r="S195" s="82">
        <v>0</v>
      </c>
      <c r="T195" s="1"/>
    </row>
    <row r="196" spans="1:20" ht="19.5" thickBot="1" x14ac:dyDescent="0.3">
      <c r="A196" s="321"/>
      <c r="B196" s="253"/>
      <c r="C196" s="256"/>
      <c r="D196" s="220"/>
      <c r="E196" s="221"/>
      <c r="F196" s="84" t="s">
        <v>271</v>
      </c>
      <c r="G196" s="81">
        <f t="shared" si="26"/>
        <v>0</v>
      </c>
      <c r="H196" s="82">
        <v>0</v>
      </c>
      <c r="I196" s="82">
        <v>0</v>
      </c>
      <c r="J196" s="82">
        <v>0</v>
      </c>
      <c r="K196" s="82">
        <v>0</v>
      </c>
      <c r="L196" s="82">
        <v>0</v>
      </c>
      <c r="M196" s="82">
        <v>0</v>
      </c>
      <c r="N196" s="82">
        <v>0</v>
      </c>
      <c r="O196" s="82">
        <v>0</v>
      </c>
      <c r="P196" s="82">
        <v>0</v>
      </c>
      <c r="Q196" s="82">
        <v>0</v>
      </c>
      <c r="R196" s="82">
        <v>0</v>
      </c>
      <c r="S196" s="82">
        <v>0</v>
      </c>
      <c r="T196" s="1"/>
    </row>
    <row r="197" spans="1:20" ht="19.5" thickBot="1" x14ac:dyDescent="0.3">
      <c r="A197" s="321"/>
      <c r="B197" s="253"/>
      <c r="C197" s="256"/>
      <c r="D197" s="220"/>
      <c r="E197" s="221"/>
      <c r="F197" s="84" t="s">
        <v>272</v>
      </c>
      <c r="G197" s="81">
        <f t="shared" si="26"/>
        <v>0</v>
      </c>
      <c r="H197" s="82">
        <v>0</v>
      </c>
      <c r="I197" s="82">
        <v>0</v>
      </c>
      <c r="J197" s="82">
        <v>0</v>
      </c>
      <c r="K197" s="82">
        <v>0</v>
      </c>
      <c r="L197" s="82">
        <v>0</v>
      </c>
      <c r="M197" s="82">
        <v>0</v>
      </c>
      <c r="N197" s="82">
        <v>0</v>
      </c>
      <c r="O197" s="82">
        <v>0</v>
      </c>
      <c r="P197" s="82">
        <v>0</v>
      </c>
      <c r="Q197" s="82">
        <v>0</v>
      </c>
      <c r="R197" s="82">
        <v>0</v>
      </c>
      <c r="S197" s="82">
        <v>0</v>
      </c>
      <c r="T197" s="1"/>
    </row>
    <row r="198" spans="1:20" ht="19.5" thickBot="1" x14ac:dyDescent="0.3">
      <c r="A198" s="321"/>
      <c r="B198" s="253"/>
      <c r="C198" s="256"/>
      <c r="D198" s="220"/>
      <c r="E198" s="221"/>
      <c r="F198" s="84" t="s">
        <v>273</v>
      </c>
      <c r="G198" s="81">
        <f t="shared" si="26"/>
        <v>2</v>
      </c>
      <c r="H198" s="82">
        <v>0</v>
      </c>
      <c r="I198" s="82">
        <v>0</v>
      </c>
      <c r="J198" s="82">
        <v>0</v>
      </c>
      <c r="K198" s="82">
        <v>0</v>
      </c>
      <c r="L198" s="82">
        <v>1</v>
      </c>
      <c r="M198" s="82">
        <v>0</v>
      </c>
      <c r="N198" s="82">
        <v>0</v>
      </c>
      <c r="O198" s="82">
        <v>0</v>
      </c>
      <c r="P198" s="82">
        <v>0</v>
      </c>
      <c r="Q198" s="82">
        <v>0</v>
      </c>
      <c r="R198" s="82">
        <v>1</v>
      </c>
      <c r="S198" s="83">
        <v>0</v>
      </c>
      <c r="T198" s="1"/>
    </row>
    <row r="199" spans="1:20" ht="19.5" thickBot="1" x14ac:dyDescent="0.3">
      <c r="A199" s="321"/>
      <c r="B199" s="253"/>
      <c r="C199" s="256"/>
      <c r="D199" s="220"/>
      <c r="E199" s="221"/>
      <c r="F199" s="84" t="s">
        <v>274</v>
      </c>
      <c r="G199" s="81">
        <f t="shared" si="26"/>
        <v>0</v>
      </c>
      <c r="H199" s="82">
        <v>0</v>
      </c>
      <c r="I199" s="82">
        <v>0</v>
      </c>
      <c r="J199" s="82">
        <v>0</v>
      </c>
      <c r="K199" s="82">
        <v>0</v>
      </c>
      <c r="L199" s="82">
        <v>0</v>
      </c>
      <c r="M199" s="82">
        <v>0</v>
      </c>
      <c r="N199" s="82">
        <v>0</v>
      </c>
      <c r="O199" s="82">
        <v>0</v>
      </c>
      <c r="P199" s="82">
        <v>0</v>
      </c>
      <c r="Q199" s="82">
        <v>0</v>
      </c>
      <c r="R199" s="82">
        <v>0</v>
      </c>
      <c r="S199" s="82">
        <v>0</v>
      </c>
      <c r="T199" s="1"/>
    </row>
    <row r="200" spans="1:20" ht="19.5" thickBot="1" x14ac:dyDescent="0.3">
      <c r="A200" s="321"/>
      <c r="B200" s="253"/>
      <c r="C200" s="256"/>
      <c r="D200" s="220"/>
      <c r="E200" s="221"/>
      <c r="F200" s="84" t="s">
        <v>275</v>
      </c>
      <c r="G200" s="81">
        <f t="shared" si="26"/>
        <v>0</v>
      </c>
      <c r="H200" s="82">
        <v>0</v>
      </c>
      <c r="I200" s="82">
        <v>0</v>
      </c>
      <c r="J200" s="82">
        <v>0</v>
      </c>
      <c r="K200" s="82">
        <v>0</v>
      </c>
      <c r="L200" s="82">
        <v>0</v>
      </c>
      <c r="M200" s="82">
        <v>0</v>
      </c>
      <c r="N200" s="82">
        <v>0</v>
      </c>
      <c r="O200" s="82">
        <v>0</v>
      </c>
      <c r="P200" s="82">
        <v>0</v>
      </c>
      <c r="Q200" s="82">
        <v>0</v>
      </c>
      <c r="R200" s="82">
        <v>0</v>
      </c>
      <c r="S200" s="82">
        <v>0</v>
      </c>
      <c r="T200" s="1"/>
    </row>
    <row r="201" spans="1:20" ht="19.5" thickBot="1" x14ac:dyDescent="0.3">
      <c r="A201" s="321"/>
      <c r="B201" s="253"/>
      <c r="C201" s="256"/>
      <c r="D201" s="220"/>
      <c r="E201" s="221"/>
      <c r="F201" s="84" t="s">
        <v>276</v>
      </c>
      <c r="G201" s="81">
        <f t="shared" si="26"/>
        <v>0</v>
      </c>
      <c r="H201" s="82">
        <v>0</v>
      </c>
      <c r="I201" s="82">
        <v>0</v>
      </c>
      <c r="J201" s="82">
        <v>0</v>
      </c>
      <c r="K201" s="82">
        <v>0</v>
      </c>
      <c r="L201" s="82">
        <v>0</v>
      </c>
      <c r="M201" s="82">
        <v>0</v>
      </c>
      <c r="N201" s="82">
        <v>0</v>
      </c>
      <c r="O201" s="82">
        <v>0</v>
      </c>
      <c r="P201" s="82">
        <v>0</v>
      </c>
      <c r="Q201" s="82">
        <v>0</v>
      </c>
      <c r="R201" s="82">
        <v>0</v>
      </c>
      <c r="S201" s="82">
        <v>0</v>
      </c>
      <c r="T201" s="1"/>
    </row>
    <row r="202" spans="1:20" ht="19.5" thickBot="1" x14ac:dyDescent="0.3">
      <c r="A202" s="321"/>
      <c r="B202" s="253"/>
      <c r="C202" s="256"/>
      <c r="D202" s="220"/>
      <c r="E202" s="221"/>
      <c r="F202" s="84" t="s">
        <v>277</v>
      </c>
      <c r="G202" s="81">
        <f t="shared" si="26"/>
        <v>0</v>
      </c>
      <c r="H202" s="82">
        <v>0</v>
      </c>
      <c r="I202" s="82">
        <v>0</v>
      </c>
      <c r="J202" s="82">
        <v>0</v>
      </c>
      <c r="K202" s="82">
        <v>0</v>
      </c>
      <c r="L202" s="82">
        <v>0</v>
      </c>
      <c r="M202" s="82">
        <v>0</v>
      </c>
      <c r="N202" s="82">
        <v>0</v>
      </c>
      <c r="O202" s="82">
        <v>0</v>
      </c>
      <c r="P202" s="82">
        <v>0</v>
      </c>
      <c r="Q202" s="82">
        <v>0</v>
      </c>
      <c r="R202" s="82">
        <v>0</v>
      </c>
      <c r="S202" s="82">
        <v>0</v>
      </c>
      <c r="T202" s="1"/>
    </row>
    <row r="203" spans="1:20" ht="19.5" thickBot="1" x14ac:dyDescent="0.3">
      <c r="A203" s="321"/>
      <c r="B203" s="253"/>
      <c r="C203" s="256"/>
      <c r="D203" s="220"/>
      <c r="E203" s="221"/>
      <c r="F203" s="84" t="s">
        <v>278</v>
      </c>
      <c r="G203" s="81">
        <f t="shared" si="26"/>
        <v>0</v>
      </c>
      <c r="H203" s="82">
        <v>0</v>
      </c>
      <c r="I203" s="82">
        <v>0</v>
      </c>
      <c r="J203" s="82">
        <v>0</v>
      </c>
      <c r="K203" s="82">
        <v>0</v>
      </c>
      <c r="L203" s="82">
        <v>0</v>
      </c>
      <c r="M203" s="82">
        <v>0</v>
      </c>
      <c r="N203" s="82">
        <v>0</v>
      </c>
      <c r="O203" s="82">
        <v>0</v>
      </c>
      <c r="P203" s="82">
        <v>0</v>
      </c>
      <c r="Q203" s="82">
        <v>0</v>
      </c>
      <c r="R203" s="82">
        <v>0</v>
      </c>
      <c r="S203" s="82">
        <v>0</v>
      </c>
      <c r="T203" s="1"/>
    </row>
    <row r="204" spans="1:20" ht="19.5" thickBot="1" x14ac:dyDescent="0.3">
      <c r="A204" s="321"/>
      <c r="B204" s="253"/>
      <c r="C204" s="256"/>
      <c r="D204" s="220"/>
      <c r="E204" s="221"/>
      <c r="F204" s="84" t="s">
        <v>279</v>
      </c>
      <c r="G204" s="81">
        <f t="shared" si="26"/>
        <v>0</v>
      </c>
      <c r="H204" s="82">
        <v>0</v>
      </c>
      <c r="I204" s="82">
        <v>0</v>
      </c>
      <c r="J204" s="82">
        <v>0</v>
      </c>
      <c r="K204" s="82">
        <v>0</v>
      </c>
      <c r="L204" s="82">
        <v>0</v>
      </c>
      <c r="M204" s="82">
        <v>0</v>
      </c>
      <c r="N204" s="82">
        <v>0</v>
      </c>
      <c r="O204" s="82">
        <v>0</v>
      </c>
      <c r="P204" s="82">
        <v>0</v>
      </c>
      <c r="Q204" s="82">
        <v>0</v>
      </c>
      <c r="R204" s="82">
        <v>0</v>
      </c>
      <c r="S204" s="82">
        <v>0</v>
      </c>
      <c r="T204" s="1"/>
    </row>
    <row r="205" spans="1:20" ht="33" customHeight="1" thickBot="1" x14ac:dyDescent="0.3">
      <c r="A205" s="321"/>
      <c r="B205" s="253"/>
      <c r="C205" s="256"/>
      <c r="D205" s="220"/>
      <c r="E205" s="221"/>
      <c r="F205" s="84" t="s">
        <v>280</v>
      </c>
      <c r="G205" s="81">
        <f t="shared" si="26"/>
        <v>0</v>
      </c>
      <c r="H205" s="82">
        <v>0</v>
      </c>
      <c r="I205" s="82">
        <v>0</v>
      </c>
      <c r="J205" s="82">
        <v>0</v>
      </c>
      <c r="K205" s="82">
        <v>0</v>
      </c>
      <c r="L205" s="82">
        <v>0</v>
      </c>
      <c r="M205" s="82">
        <v>0</v>
      </c>
      <c r="N205" s="82">
        <v>0</v>
      </c>
      <c r="O205" s="82">
        <v>0</v>
      </c>
      <c r="P205" s="82">
        <v>0</v>
      </c>
      <c r="Q205" s="82">
        <v>0</v>
      </c>
      <c r="R205" s="82">
        <v>0</v>
      </c>
      <c r="S205" s="82">
        <v>0</v>
      </c>
      <c r="T205" s="1"/>
    </row>
    <row r="206" spans="1:20" ht="30.75" thickBot="1" x14ac:dyDescent="0.3">
      <c r="A206" s="321"/>
      <c r="B206" s="253"/>
      <c r="C206" s="256"/>
      <c r="D206" s="220"/>
      <c r="E206" s="221"/>
      <c r="F206" s="84" t="s">
        <v>281</v>
      </c>
      <c r="G206" s="81">
        <f t="shared" si="26"/>
        <v>0</v>
      </c>
      <c r="H206" s="82">
        <v>0</v>
      </c>
      <c r="I206" s="82">
        <v>0</v>
      </c>
      <c r="J206" s="82">
        <v>0</v>
      </c>
      <c r="K206" s="82">
        <v>0</v>
      </c>
      <c r="L206" s="82">
        <v>0</v>
      </c>
      <c r="M206" s="82">
        <v>0</v>
      </c>
      <c r="N206" s="82">
        <v>0</v>
      </c>
      <c r="O206" s="82">
        <v>0</v>
      </c>
      <c r="P206" s="82">
        <v>0</v>
      </c>
      <c r="Q206" s="82">
        <v>0</v>
      </c>
      <c r="R206" s="82">
        <v>0</v>
      </c>
      <c r="S206" s="82">
        <v>0</v>
      </c>
      <c r="T206" s="1"/>
    </row>
    <row r="207" spans="1:20" ht="30.75" thickBot="1" x14ac:dyDescent="0.3">
      <c r="A207" s="321"/>
      <c r="B207" s="253"/>
      <c r="C207" s="256"/>
      <c r="D207" s="220"/>
      <c r="E207" s="221"/>
      <c r="F207" s="84" t="s">
        <v>282</v>
      </c>
      <c r="G207" s="81">
        <f t="shared" si="26"/>
        <v>3</v>
      </c>
      <c r="H207" s="82">
        <v>0</v>
      </c>
      <c r="I207" s="82">
        <v>0</v>
      </c>
      <c r="J207" s="82">
        <v>0</v>
      </c>
      <c r="K207" s="82">
        <v>1</v>
      </c>
      <c r="L207" s="82">
        <v>0</v>
      </c>
      <c r="M207" s="82">
        <v>0</v>
      </c>
      <c r="N207" s="82">
        <v>0</v>
      </c>
      <c r="O207" s="82">
        <v>1</v>
      </c>
      <c r="P207" s="82">
        <v>0</v>
      </c>
      <c r="Q207" s="82">
        <v>0</v>
      </c>
      <c r="R207" s="82">
        <v>0</v>
      </c>
      <c r="S207" s="83">
        <v>1</v>
      </c>
      <c r="T207" s="1"/>
    </row>
    <row r="208" spans="1:20" ht="19.5" thickBot="1" x14ac:dyDescent="0.3">
      <c r="A208" s="321"/>
      <c r="B208" s="253"/>
      <c r="C208" s="256"/>
      <c r="D208" s="220"/>
      <c r="E208" s="221"/>
      <c r="F208" s="84" t="s">
        <v>283</v>
      </c>
      <c r="G208" s="81">
        <f t="shared" si="26"/>
        <v>0</v>
      </c>
      <c r="H208" s="82">
        <v>0</v>
      </c>
      <c r="I208" s="82">
        <v>0</v>
      </c>
      <c r="J208" s="82">
        <v>0</v>
      </c>
      <c r="K208" s="82">
        <v>0</v>
      </c>
      <c r="L208" s="82">
        <v>0</v>
      </c>
      <c r="M208" s="82">
        <v>0</v>
      </c>
      <c r="N208" s="82">
        <v>0</v>
      </c>
      <c r="O208" s="82">
        <v>0</v>
      </c>
      <c r="P208" s="82">
        <v>0</v>
      </c>
      <c r="Q208" s="82">
        <v>0</v>
      </c>
      <c r="R208" s="82">
        <v>0</v>
      </c>
      <c r="S208" s="82">
        <v>0</v>
      </c>
      <c r="T208" s="1"/>
    </row>
    <row r="209" spans="1:20" ht="19.5" thickBot="1" x14ac:dyDescent="0.3">
      <c r="A209" s="321"/>
      <c r="B209" s="253"/>
      <c r="C209" s="256"/>
      <c r="D209" s="220"/>
      <c r="E209" s="221"/>
      <c r="F209" s="84" t="s">
        <v>284</v>
      </c>
      <c r="G209" s="81">
        <f t="shared" si="26"/>
        <v>0</v>
      </c>
      <c r="H209" s="82">
        <v>0</v>
      </c>
      <c r="I209" s="82">
        <v>0</v>
      </c>
      <c r="J209" s="82">
        <v>0</v>
      </c>
      <c r="K209" s="82">
        <v>0</v>
      </c>
      <c r="L209" s="82">
        <v>0</v>
      </c>
      <c r="M209" s="82">
        <v>0</v>
      </c>
      <c r="N209" s="82">
        <v>0</v>
      </c>
      <c r="O209" s="82">
        <v>0</v>
      </c>
      <c r="P209" s="82">
        <v>0</v>
      </c>
      <c r="Q209" s="82">
        <v>0</v>
      </c>
      <c r="R209" s="82">
        <v>0</v>
      </c>
      <c r="S209" s="82">
        <v>0</v>
      </c>
      <c r="T209" s="1"/>
    </row>
    <row r="210" spans="1:20" ht="30.75" thickBot="1" x14ac:dyDescent="0.3">
      <c r="A210" s="321"/>
      <c r="B210" s="253"/>
      <c r="C210" s="256"/>
      <c r="D210" s="220"/>
      <c r="E210" s="221"/>
      <c r="F210" s="84" t="s">
        <v>285</v>
      </c>
      <c r="G210" s="81">
        <f t="shared" si="26"/>
        <v>0</v>
      </c>
      <c r="H210" s="82">
        <v>0</v>
      </c>
      <c r="I210" s="82">
        <v>0</v>
      </c>
      <c r="J210" s="82">
        <v>0</v>
      </c>
      <c r="K210" s="82">
        <v>0</v>
      </c>
      <c r="L210" s="82">
        <v>0</v>
      </c>
      <c r="M210" s="82">
        <v>0</v>
      </c>
      <c r="N210" s="82">
        <v>0</v>
      </c>
      <c r="O210" s="82">
        <v>0</v>
      </c>
      <c r="P210" s="82">
        <v>0</v>
      </c>
      <c r="Q210" s="82">
        <v>0</v>
      </c>
      <c r="R210" s="82">
        <v>0</v>
      </c>
      <c r="S210" s="82">
        <v>0</v>
      </c>
      <c r="T210" s="1"/>
    </row>
    <row r="211" spans="1:20" ht="30.75" thickBot="1" x14ac:dyDescent="0.3">
      <c r="A211" s="321"/>
      <c r="B211" s="253"/>
      <c r="C211" s="256"/>
      <c r="D211" s="220"/>
      <c r="E211" s="221"/>
      <c r="F211" s="84" t="s">
        <v>286</v>
      </c>
      <c r="G211" s="81">
        <f t="shared" si="26"/>
        <v>0</v>
      </c>
      <c r="H211" s="82">
        <v>0</v>
      </c>
      <c r="I211" s="82">
        <v>0</v>
      </c>
      <c r="J211" s="82">
        <v>0</v>
      </c>
      <c r="K211" s="82">
        <v>0</v>
      </c>
      <c r="L211" s="82">
        <v>0</v>
      </c>
      <c r="M211" s="82">
        <v>0</v>
      </c>
      <c r="N211" s="82">
        <v>0</v>
      </c>
      <c r="O211" s="82">
        <v>0</v>
      </c>
      <c r="P211" s="82">
        <v>0</v>
      </c>
      <c r="Q211" s="82">
        <v>0</v>
      </c>
      <c r="R211" s="82">
        <v>0</v>
      </c>
      <c r="S211" s="82">
        <v>0</v>
      </c>
      <c r="T211" s="1"/>
    </row>
    <row r="212" spans="1:20" ht="19.5" thickBot="1" x14ac:dyDescent="0.3">
      <c r="A212" s="321"/>
      <c r="B212" s="253"/>
      <c r="C212" s="256"/>
      <c r="D212" s="220"/>
      <c r="E212" s="221"/>
      <c r="F212" s="84" t="s">
        <v>287</v>
      </c>
      <c r="G212" s="81">
        <f t="shared" si="26"/>
        <v>3</v>
      </c>
      <c r="H212" s="82">
        <v>0</v>
      </c>
      <c r="I212" s="82">
        <v>0</v>
      </c>
      <c r="J212" s="82">
        <v>0</v>
      </c>
      <c r="K212" s="82">
        <v>1</v>
      </c>
      <c r="L212" s="82">
        <v>0</v>
      </c>
      <c r="M212" s="82">
        <v>0</v>
      </c>
      <c r="N212" s="82">
        <v>0</v>
      </c>
      <c r="O212" s="82">
        <v>1</v>
      </c>
      <c r="P212" s="82">
        <v>0</v>
      </c>
      <c r="Q212" s="82">
        <v>0</v>
      </c>
      <c r="R212" s="82">
        <v>0</v>
      </c>
      <c r="S212" s="83">
        <v>1</v>
      </c>
      <c r="T212" s="1"/>
    </row>
    <row r="213" spans="1:20" ht="19.5" thickBot="1" x14ac:dyDescent="0.3">
      <c r="A213" s="321"/>
      <c r="B213" s="253"/>
      <c r="C213" s="256"/>
      <c r="D213" s="220"/>
      <c r="E213" s="221"/>
      <c r="F213" s="84" t="s">
        <v>288</v>
      </c>
      <c r="G213" s="81">
        <f t="shared" si="26"/>
        <v>2</v>
      </c>
      <c r="H213" s="82">
        <v>0</v>
      </c>
      <c r="I213" s="82">
        <v>0</v>
      </c>
      <c r="J213" s="82">
        <v>0</v>
      </c>
      <c r="K213" s="82">
        <v>0</v>
      </c>
      <c r="L213" s="82">
        <v>1</v>
      </c>
      <c r="M213" s="82">
        <v>0</v>
      </c>
      <c r="N213" s="82">
        <v>0</v>
      </c>
      <c r="O213" s="82">
        <v>0</v>
      </c>
      <c r="P213" s="82">
        <v>0</v>
      </c>
      <c r="Q213" s="82">
        <v>0</v>
      </c>
      <c r="R213" s="82">
        <v>1</v>
      </c>
      <c r="S213" s="83">
        <v>0</v>
      </c>
      <c r="T213" s="1"/>
    </row>
    <row r="214" spans="1:20" ht="19.5" thickBot="1" x14ac:dyDescent="0.3">
      <c r="A214" s="321"/>
      <c r="B214" s="253"/>
      <c r="C214" s="256"/>
      <c r="D214" s="220"/>
      <c r="E214" s="221"/>
      <c r="F214" s="84" t="s">
        <v>289</v>
      </c>
      <c r="G214" s="81">
        <f t="shared" si="26"/>
        <v>0</v>
      </c>
      <c r="H214" s="82">
        <v>0</v>
      </c>
      <c r="I214" s="82">
        <v>0</v>
      </c>
      <c r="J214" s="82">
        <v>0</v>
      </c>
      <c r="K214" s="82">
        <v>0</v>
      </c>
      <c r="L214" s="82">
        <v>0</v>
      </c>
      <c r="M214" s="82">
        <v>0</v>
      </c>
      <c r="N214" s="82">
        <v>0</v>
      </c>
      <c r="O214" s="82">
        <v>0</v>
      </c>
      <c r="P214" s="82">
        <v>0</v>
      </c>
      <c r="Q214" s="82">
        <v>0</v>
      </c>
      <c r="R214" s="82">
        <v>0</v>
      </c>
      <c r="S214" s="82">
        <v>0</v>
      </c>
      <c r="T214" s="1"/>
    </row>
    <row r="215" spans="1:20" ht="19.5" thickBot="1" x14ac:dyDescent="0.3">
      <c r="A215" s="321"/>
      <c r="B215" s="253"/>
      <c r="C215" s="256"/>
      <c r="D215" s="220"/>
      <c r="E215" s="221"/>
      <c r="F215" s="84" t="s">
        <v>290</v>
      </c>
      <c r="G215" s="81">
        <f t="shared" si="26"/>
        <v>0</v>
      </c>
      <c r="H215" s="82">
        <v>0</v>
      </c>
      <c r="I215" s="82">
        <v>0</v>
      </c>
      <c r="J215" s="82">
        <v>0</v>
      </c>
      <c r="K215" s="82">
        <v>0</v>
      </c>
      <c r="L215" s="82">
        <v>0</v>
      </c>
      <c r="M215" s="82">
        <v>0</v>
      </c>
      <c r="N215" s="82">
        <v>0</v>
      </c>
      <c r="O215" s="82">
        <v>0</v>
      </c>
      <c r="P215" s="82">
        <v>0</v>
      </c>
      <c r="Q215" s="82">
        <v>0</v>
      </c>
      <c r="R215" s="82">
        <v>0</v>
      </c>
      <c r="S215" s="82">
        <v>0</v>
      </c>
      <c r="T215" s="1"/>
    </row>
    <row r="216" spans="1:20" ht="19.5" thickBot="1" x14ac:dyDescent="0.3">
      <c r="A216" s="321"/>
      <c r="B216" s="253"/>
      <c r="C216" s="256"/>
      <c r="D216" s="220"/>
      <c r="E216" s="221"/>
      <c r="F216" s="84" t="s">
        <v>291</v>
      </c>
      <c r="G216" s="81">
        <f t="shared" si="26"/>
        <v>0</v>
      </c>
      <c r="H216" s="82">
        <v>0</v>
      </c>
      <c r="I216" s="82">
        <v>0</v>
      </c>
      <c r="J216" s="82">
        <v>0</v>
      </c>
      <c r="K216" s="82">
        <v>0</v>
      </c>
      <c r="L216" s="82">
        <v>0</v>
      </c>
      <c r="M216" s="82">
        <v>0</v>
      </c>
      <c r="N216" s="82">
        <v>0</v>
      </c>
      <c r="O216" s="82">
        <v>0</v>
      </c>
      <c r="P216" s="82">
        <v>0</v>
      </c>
      <c r="Q216" s="82">
        <v>0</v>
      </c>
      <c r="R216" s="82">
        <v>0</v>
      </c>
      <c r="S216" s="82">
        <v>0</v>
      </c>
      <c r="T216" s="1"/>
    </row>
    <row r="217" spans="1:20" ht="19.5" thickBot="1" x14ac:dyDescent="0.3">
      <c r="A217" s="321"/>
      <c r="B217" s="253"/>
      <c r="C217" s="256"/>
      <c r="D217" s="220"/>
      <c r="E217" s="221"/>
      <c r="F217" s="84" t="s">
        <v>292</v>
      </c>
      <c r="G217" s="81">
        <f t="shared" si="26"/>
        <v>1</v>
      </c>
      <c r="H217" s="82">
        <v>0</v>
      </c>
      <c r="I217" s="82">
        <v>0</v>
      </c>
      <c r="J217" s="82">
        <v>0</v>
      </c>
      <c r="K217" s="82">
        <v>0</v>
      </c>
      <c r="L217" s="82">
        <v>0</v>
      </c>
      <c r="M217" s="82">
        <v>0</v>
      </c>
      <c r="N217" s="82">
        <v>1</v>
      </c>
      <c r="O217" s="82">
        <v>0</v>
      </c>
      <c r="P217" s="82">
        <v>0</v>
      </c>
      <c r="Q217" s="82">
        <v>0</v>
      </c>
      <c r="R217" s="82">
        <v>0</v>
      </c>
      <c r="S217" s="83">
        <v>0</v>
      </c>
      <c r="T217" s="1"/>
    </row>
    <row r="218" spans="1:20" ht="19.5" thickBot="1" x14ac:dyDescent="0.3">
      <c r="A218" s="321"/>
      <c r="B218" s="253"/>
      <c r="C218" s="256"/>
      <c r="D218" s="220"/>
      <c r="E218" s="221"/>
      <c r="F218" s="84" t="s">
        <v>293</v>
      </c>
      <c r="G218" s="81">
        <f t="shared" si="26"/>
        <v>0</v>
      </c>
      <c r="H218" s="82">
        <v>0</v>
      </c>
      <c r="I218" s="82">
        <v>0</v>
      </c>
      <c r="J218" s="82">
        <v>0</v>
      </c>
      <c r="K218" s="82">
        <v>0</v>
      </c>
      <c r="L218" s="82">
        <v>0</v>
      </c>
      <c r="M218" s="82">
        <v>0</v>
      </c>
      <c r="N218" s="82">
        <v>0</v>
      </c>
      <c r="O218" s="82">
        <v>0</v>
      </c>
      <c r="P218" s="82">
        <v>0</v>
      </c>
      <c r="Q218" s="82">
        <v>0</v>
      </c>
      <c r="R218" s="82">
        <v>0</v>
      </c>
      <c r="S218" s="82">
        <v>0</v>
      </c>
      <c r="T218" s="1"/>
    </row>
    <row r="219" spans="1:20" ht="30.75" thickBot="1" x14ac:dyDescent="0.3">
      <c r="A219" s="321"/>
      <c r="B219" s="253"/>
      <c r="C219" s="256"/>
      <c r="D219" s="220"/>
      <c r="E219" s="221"/>
      <c r="F219" s="84" t="s">
        <v>294</v>
      </c>
      <c r="G219" s="81">
        <f t="shared" si="26"/>
        <v>0</v>
      </c>
      <c r="H219" s="82">
        <v>0</v>
      </c>
      <c r="I219" s="82">
        <v>0</v>
      </c>
      <c r="J219" s="82">
        <v>0</v>
      </c>
      <c r="K219" s="82">
        <v>0</v>
      </c>
      <c r="L219" s="82">
        <v>0</v>
      </c>
      <c r="M219" s="82">
        <v>0</v>
      </c>
      <c r="N219" s="82">
        <v>0</v>
      </c>
      <c r="O219" s="82">
        <v>0</v>
      </c>
      <c r="P219" s="82">
        <v>0</v>
      </c>
      <c r="Q219" s="82">
        <v>0</v>
      </c>
      <c r="R219" s="82">
        <v>0</v>
      </c>
      <c r="S219" s="82">
        <v>0</v>
      </c>
      <c r="T219" s="1"/>
    </row>
    <row r="220" spans="1:20" ht="30.75" thickBot="1" x14ac:dyDescent="0.3">
      <c r="A220" s="321"/>
      <c r="B220" s="253"/>
      <c r="C220" s="256"/>
      <c r="D220" s="220"/>
      <c r="E220" s="221"/>
      <c r="F220" s="84" t="s">
        <v>295</v>
      </c>
      <c r="G220" s="81">
        <f t="shared" si="26"/>
        <v>0</v>
      </c>
      <c r="H220" s="82">
        <v>0</v>
      </c>
      <c r="I220" s="82">
        <v>0</v>
      </c>
      <c r="J220" s="82">
        <v>0</v>
      </c>
      <c r="K220" s="82">
        <v>0</v>
      </c>
      <c r="L220" s="82">
        <v>0</v>
      </c>
      <c r="M220" s="82">
        <v>0</v>
      </c>
      <c r="N220" s="82">
        <v>0</v>
      </c>
      <c r="O220" s="82">
        <v>0</v>
      </c>
      <c r="P220" s="82">
        <v>0</v>
      </c>
      <c r="Q220" s="82">
        <v>0</v>
      </c>
      <c r="R220" s="82">
        <v>0</v>
      </c>
      <c r="S220" s="82">
        <v>0</v>
      </c>
      <c r="T220" s="1"/>
    </row>
    <row r="221" spans="1:20" ht="19.5" thickBot="1" x14ac:dyDescent="0.3">
      <c r="A221" s="321"/>
      <c r="B221" s="253"/>
      <c r="C221" s="256"/>
      <c r="D221" s="220"/>
      <c r="E221" s="221"/>
      <c r="F221" s="84" t="s">
        <v>296</v>
      </c>
      <c r="G221" s="81">
        <f t="shared" si="26"/>
        <v>2</v>
      </c>
      <c r="H221" s="82">
        <v>0</v>
      </c>
      <c r="I221" s="82">
        <v>0</v>
      </c>
      <c r="J221" s="82">
        <v>0</v>
      </c>
      <c r="K221" s="82">
        <v>1</v>
      </c>
      <c r="L221" s="82">
        <v>0</v>
      </c>
      <c r="M221" s="82">
        <v>0</v>
      </c>
      <c r="N221" s="82">
        <v>0</v>
      </c>
      <c r="O221" s="82">
        <v>0</v>
      </c>
      <c r="P221" s="82">
        <v>1</v>
      </c>
      <c r="Q221" s="82">
        <v>0</v>
      </c>
      <c r="R221" s="82">
        <v>0</v>
      </c>
      <c r="S221" s="83">
        <v>0</v>
      </c>
      <c r="T221" s="1"/>
    </row>
    <row r="222" spans="1:20" ht="19.5" thickBot="1" x14ac:dyDescent="0.3">
      <c r="A222" s="321"/>
      <c r="B222" s="253"/>
      <c r="C222" s="256"/>
      <c r="D222" s="220"/>
      <c r="E222" s="221"/>
      <c r="F222" s="84" t="s">
        <v>297</v>
      </c>
      <c r="G222" s="81">
        <f t="shared" si="26"/>
        <v>1</v>
      </c>
      <c r="H222" s="82">
        <v>0</v>
      </c>
      <c r="I222" s="82">
        <v>0</v>
      </c>
      <c r="J222" s="82">
        <v>0</v>
      </c>
      <c r="K222" s="82">
        <v>0</v>
      </c>
      <c r="L222" s="82">
        <v>0</v>
      </c>
      <c r="M222" s="82">
        <v>0</v>
      </c>
      <c r="N222" s="82">
        <v>0</v>
      </c>
      <c r="O222" s="82">
        <v>1</v>
      </c>
      <c r="P222" s="82">
        <v>0</v>
      </c>
      <c r="Q222" s="82">
        <v>0</v>
      </c>
      <c r="R222" s="82">
        <v>0</v>
      </c>
      <c r="S222" s="83">
        <v>0</v>
      </c>
      <c r="T222" s="1"/>
    </row>
    <row r="223" spans="1:20" ht="19.5" thickBot="1" x14ac:dyDescent="0.3">
      <c r="A223" s="321"/>
      <c r="B223" s="253"/>
      <c r="C223" s="256"/>
      <c r="D223" s="220"/>
      <c r="E223" s="221"/>
      <c r="F223" s="84" t="s">
        <v>298</v>
      </c>
      <c r="G223" s="81">
        <f t="shared" si="26"/>
        <v>0</v>
      </c>
      <c r="H223" s="82"/>
      <c r="I223" s="82"/>
      <c r="J223" s="82"/>
      <c r="K223" s="82"/>
      <c r="L223" s="82"/>
      <c r="M223" s="82"/>
      <c r="N223" s="82"/>
      <c r="O223" s="82"/>
      <c r="P223" s="82"/>
      <c r="Q223" s="82"/>
      <c r="R223" s="82"/>
      <c r="S223" s="83"/>
      <c r="T223" s="1"/>
    </row>
    <row r="224" spans="1:20" ht="30" customHeight="1" thickBot="1" x14ac:dyDescent="0.3">
      <c r="A224" s="321"/>
      <c r="B224" s="253"/>
      <c r="C224" s="256"/>
      <c r="D224" s="220"/>
      <c r="E224" s="221"/>
      <c r="F224" s="84" t="s">
        <v>299</v>
      </c>
      <c r="G224" s="81">
        <f t="shared" si="26"/>
        <v>1</v>
      </c>
      <c r="H224" s="82">
        <v>0</v>
      </c>
      <c r="I224" s="82">
        <v>0</v>
      </c>
      <c r="J224" s="82">
        <v>0</v>
      </c>
      <c r="K224" s="82">
        <v>0</v>
      </c>
      <c r="L224" s="82">
        <v>0</v>
      </c>
      <c r="M224" s="82">
        <v>0</v>
      </c>
      <c r="N224" s="82">
        <v>0</v>
      </c>
      <c r="O224" s="82">
        <v>0</v>
      </c>
      <c r="P224" s="82">
        <v>0</v>
      </c>
      <c r="Q224" s="82">
        <v>1</v>
      </c>
      <c r="R224" s="82">
        <v>0</v>
      </c>
      <c r="S224" s="83">
        <v>0</v>
      </c>
      <c r="T224" s="1"/>
    </row>
    <row r="225" spans="1:20" ht="19.5" thickBot="1" x14ac:dyDescent="0.3">
      <c r="A225" s="321"/>
      <c r="B225" s="253"/>
      <c r="C225" s="256"/>
      <c r="D225" s="220"/>
      <c r="E225" s="221"/>
      <c r="F225" s="84" t="s">
        <v>300</v>
      </c>
      <c r="G225" s="81">
        <f t="shared" si="26"/>
        <v>0</v>
      </c>
      <c r="H225" s="82">
        <v>0</v>
      </c>
      <c r="I225" s="82">
        <v>0</v>
      </c>
      <c r="J225" s="82">
        <v>0</v>
      </c>
      <c r="K225" s="82">
        <v>0</v>
      </c>
      <c r="L225" s="82">
        <v>0</v>
      </c>
      <c r="M225" s="82">
        <v>0</v>
      </c>
      <c r="N225" s="82">
        <v>0</v>
      </c>
      <c r="O225" s="82">
        <v>0</v>
      </c>
      <c r="P225" s="82">
        <v>0</v>
      </c>
      <c r="Q225" s="82">
        <v>0</v>
      </c>
      <c r="R225" s="82">
        <v>0</v>
      </c>
      <c r="S225" s="83">
        <v>0</v>
      </c>
      <c r="T225" s="1"/>
    </row>
    <row r="226" spans="1:20" ht="19.5" customHeight="1" thickBot="1" x14ac:dyDescent="0.3">
      <c r="A226" s="321"/>
      <c r="B226" s="253"/>
      <c r="C226" s="256"/>
      <c r="D226" s="220"/>
      <c r="E226" s="221"/>
      <c r="F226" s="84" t="s">
        <v>301</v>
      </c>
      <c r="G226" s="81">
        <f t="shared" si="26"/>
        <v>0</v>
      </c>
      <c r="H226" s="82">
        <v>0</v>
      </c>
      <c r="I226" s="82">
        <v>0</v>
      </c>
      <c r="J226" s="82">
        <v>0</v>
      </c>
      <c r="K226" s="82">
        <v>0</v>
      </c>
      <c r="L226" s="82">
        <v>0</v>
      </c>
      <c r="M226" s="82">
        <v>0</v>
      </c>
      <c r="N226" s="82">
        <v>0</v>
      </c>
      <c r="O226" s="82">
        <v>0</v>
      </c>
      <c r="P226" s="82">
        <v>0</v>
      </c>
      <c r="Q226" s="82">
        <v>0</v>
      </c>
      <c r="R226" s="82">
        <v>0</v>
      </c>
      <c r="S226" s="82">
        <v>0</v>
      </c>
      <c r="T226" s="1"/>
    </row>
    <row r="227" spans="1:20" ht="19.5" customHeight="1" thickBot="1" x14ac:dyDescent="0.3">
      <c r="A227" s="321"/>
      <c r="B227" s="253"/>
      <c r="C227" s="256"/>
      <c r="D227" s="220"/>
      <c r="E227" s="221"/>
      <c r="F227" s="85" t="s">
        <v>302</v>
      </c>
      <c r="G227" s="86">
        <f t="shared" si="26"/>
        <v>0</v>
      </c>
      <c r="H227" s="82">
        <v>0</v>
      </c>
      <c r="I227" s="82">
        <v>0</v>
      </c>
      <c r="J227" s="82">
        <v>0</v>
      </c>
      <c r="K227" s="82">
        <v>0</v>
      </c>
      <c r="L227" s="82">
        <v>0</v>
      </c>
      <c r="M227" s="82">
        <v>0</v>
      </c>
      <c r="N227" s="82">
        <v>0</v>
      </c>
      <c r="O227" s="82">
        <v>0</v>
      </c>
      <c r="P227" s="82">
        <v>0</v>
      </c>
      <c r="Q227" s="82">
        <v>0</v>
      </c>
      <c r="R227" s="82">
        <v>0</v>
      </c>
      <c r="S227" s="82">
        <v>0</v>
      </c>
      <c r="T227" s="1"/>
    </row>
    <row r="228" spans="1:20" ht="16.5" thickBot="1" x14ac:dyDescent="0.3">
      <c r="A228" s="321"/>
      <c r="B228" s="253"/>
      <c r="C228" s="256"/>
      <c r="D228" s="222"/>
      <c r="E228" s="223"/>
      <c r="F228" s="87" t="s">
        <v>303</v>
      </c>
      <c r="G228" s="88">
        <f>SUM(G175:G227)</f>
        <v>30</v>
      </c>
      <c r="H228" s="88">
        <f t="shared" ref="H228:S228" si="27">SUM(H175:H227)</f>
        <v>0</v>
      </c>
      <c r="I228" s="88">
        <f t="shared" si="27"/>
        <v>1</v>
      </c>
      <c r="J228" s="88">
        <f t="shared" si="27"/>
        <v>2</v>
      </c>
      <c r="K228" s="88">
        <f t="shared" si="27"/>
        <v>4</v>
      </c>
      <c r="L228" s="88">
        <f t="shared" si="27"/>
        <v>4</v>
      </c>
      <c r="M228" s="88">
        <f t="shared" si="27"/>
        <v>1</v>
      </c>
      <c r="N228" s="88">
        <f t="shared" si="27"/>
        <v>3</v>
      </c>
      <c r="O228" s="88">
        <f t="shared" si="27"/>
        <v>4</v>
      </c>
      <c r="P228" s="88">
        <f t="shared" si="27"/>
        <v>3</v>
      </c>
      <c r="Q228" s="88">
        <f t="shared" si="27"/>
        <v>2</v>
      </c>
      <c r="R228" s="88">
        <f t="shared" si="27"/>
        <v>4</v>
      </c>
      <c r="S228" s="89">
        <f t="shared" si="27"/>
        <v>2</v>
      </c>
      <c r="T228" s="1"/>
    </row>
    <row r="229" spans="1:20" ht="19.5" thickBot="1" x14ac:dyDescent="0.3">
      <c r="A229" s="321"/>
      <c r="B229" s="253"/>
      <c r="C229" s="256"/>
      <c r="D229" s="261" t="s">
        <v>304</v>
      </c>
      <c r="E229" s="262"/>
      <c r="F229" s="90" t="s">
        <v>305</v>
      </c>
      <c r="G229" s="77">
        <f t="shared" si="26"/>
        <v>20</v>
      </c>
      <c r="H229" s="78">
        <v>0</v>
      </c>
      <c r="I229" s="78">
        <v>2</v>
      </c>
      <c r="J229" s="78">
        <v>2</v>
      </c>
      <c r="K229" s="78">
        <v>2</v>
      </c>
      <c r="L229" s="78">
        <v>2</v>
      </c>
      <c r="M229" s="78">
        <v>2</v>
      </c>
      <c r="N229" s="78">
        <v>2</v>
      </c>
      <c r="O229" s="78">
        <v>2</v>
      </c>
      <c r="P229" s="78">
        <v>2</v>
      </c>
      <c r="Q229" s="78">
        <v>2</v>
      </c>
      <c r="R229" s="78">
        <v>2</v>
      </c>
      <c r="S229" s="79">
        <v>0</v>
      </c>
      <c r="T229" s="1"/>
    </row>
    <row r="230" spans="1:20" ht="19.5" thickBot="1" x14ac:dyDescent="0.3">
      <c r="A230" s="321"/>
      <c r="B230" s="253"/>
      <c r="C230" s="256"/>
      <c r="D230" s="224"/>
      <c r="E230" s="225"/>
      <c r="F230" s="91" t="s">
        <v>306</v>
      </c>
      <c r="G230" s="81">
        <f t="shared" si="26"/>
        <v>0</v>
      </c>
      <c r="H230" s="82">
        <v>0</v>
      </c>
      <c r="I230" s="82">
        <v>0</v>
      </c>
      <c r="J230" s="82">
        <v>0</v>
      </c>
      <c r="K230" s="82">
        <v>0</v>
      </c>
      <c r="L230" s="82">
        <v>0</v>
      </c>
      <c r="M230" s="82">
        <v>0</v>
      </c>
      <c r="N230" s="82">
        <v>0</v>
      </c>
      <c r="O230" s="82">
        <v>0</v>
      </c>
      <c r="P230" s="82">
        <v>0</v>
      </c>
      <c r="Q230" s="82">
        <v>0</v>
      </c>
      <c r="R230" s="82">
        <v>0</v>
      </c>
      <c r="S230" s="82">
        <v>0</v>
      </c>
      <c r="T230" s="1"/>
    </row>
    <row r="231" spans="1:20" ht="19.5" thickBot="1" x14ac:dyDescent="0.3">
      <c r="A231" s="321"/>
      <c r="B231" s="253"/>
      <c r="C231" s="256"/>
      <c r="D231" s="224"/>
      <c r="E231" s="225"/>
      <c r="F231" s="91" t="s">
        <v>307</v>
      </c>
      <c r="G231" s="81">
        <f t="shared" si="26"/>
        <v>0</v>
      </c>
      <c r="H231" s="82">
        <v>0</v>
      </c>
      <c r="I231" s="82">
        <v>0</v>
      </c>
      <c r="J231" s="82">
        <v>0</v>
      </c>
      <c r="K231" s="82">
        <v>0</v>
      </c>
      <c r="L231" s="82">
        <v>0</v>
      </c>
      <c r="M231" s="82">
        <v>0</v>
      </c>
      <c r="N231" s="82">
        <v>0</v>
      </c>
      <c r="O231" s="82">
        <v>0</v>
      </c>
      <c r="P231" s="82">
        <v>0</v>
      </c>
      <c r="Q231" s="82">
        <v>0</v>
      </c>
      <c r="R231" s="82">
        <v>0</v>
      </c>
      <c r="S231" s="82">
        <v>0</v>
      </c>
      <c r="T231" s="1"/>
    </row>
    <row r="232" spans="1:20" ht="19.5" thickBot="1" x14ac:dyDescent="0.3">
      <c r="A232" s="321"/>
      <c r="B232" s="253"/>
      <c r="C232" s="256"/>
      <c r="D232" s="224"/>
      <c r="E232" s="225"/>
      <c r="F232" s="91" t="s">
        <v>308</v>
      </c>
      <c r="G232" s="81">
        <f t="shared" si="26"/>
        <v>0</v>
      </c>
      <c r="H232" s="82">
        <v>0</v>
      </c>
      <c r="I232" s="82">
        <v>0</v>
      </c>
      <c r="J232" s="82">
        <v>0</v>
      </c>
      <c r="K232" s="82">
        <v>0</v>
      </c>
      <c r="L232" s="82">
        <v>0</v>
      </c>
      <c r="M232" s="82">
        <v>0</v>
      </c>
      <c r="N232" s="82">
        <v>0</v>
      </c>
      <c r="O232" s="82">
        <v>0</v>
      </c>
      <c r="P232" s="82">
        <v>0</v>
      </c>
      <c r="Q232" s="82">
        <v>0</v>
      </c>
      <c r="R232" s="82">
        <v>0</v>
      </c>
      <c r="S232" s="82">
        <v>0</v>
      </c>
      <c r="T232" s="1"/>
    </row>
    <row r="233" spans="1:20" ht="19.5" thickBot="1" x14ac:dyDescent="0.3">
      <c r="A233" s="321"/>
      <c r="B233" s="253"/>
      <c r="C233" s="256"/>
      <c r="D233" s="224"/>
      <c r="E233" s="225"/>
      <c r="F233" s="91" t="s">
        <v>309</v>
      </c>
      <c r="G233" s="81">
        <f t="shared" si="26"/>
        <v>10</v>
      </c>
      <c r="H233" s="82">
        <v>0</v>
      </c>
      <c r="I233" s="82">
        <v>1</v>
      </c>
      <c r="J233" s="82">
        <v>1</v>
      </c>
      <c r="K233" s="82">
        <v>1</v>
      </c>
      <c r="L233" s="82">
        <v>1</v>
      </c>
      <c r="M233" s="82">
        <v>1</v>
      </c>
      <c r="N233" s="82">
        <v>1</v>
      </c>
      <c r="O233" s="82">
        <v>1</v>
      </c>
      <c r="P233" s="82">
        <v>1</v>
      </c>
      <c r="Q233" s="82">
        <v>1</v>
      </c>
      <c r="R233" s="82">
        <v>1</v>
      </c>
      <c r="S233" s="83">
        <v>0</v>
      </c>
      <c r="T233" s="1"/>
    </row>
    <row r="234" spans="1:20" ht="30" customHeight="1" thickBot="1" x14ac:dyDescent="0.3">
      <c r="A234" s="321"/>
      <c r="B234" s="252"/>
      <c r="C234" s="256"/>
      <c r="D234" s="224"/>
      <c r="E234" s="225"/>
      <c r="F234" s="91" t="s">
        <v>310</v>
      </c>
      <c r="G234" s="81">
        <f t="shared" si="26"/>
        <v>0</v>
      </c>
      <c r="H234" s="82">
        <v>0</v>
      </c>
      <c r="I234" s="82">
        <v>0</v>
      </c>
      <c r="J234" s="82">
        <v>0</v>
      </c>
      <c r="K234" s="82">
        <v>0</v>
      </c>
      <c r="L234" s="82">
        <v>0</v>
      </c>
      <c r="M234" s="82">
        <v>0</v>
      </c>
      <c r="N234" s="82">
        <v>0</v>
      </c>
      <c r="O234" s="82">
        <v>0</v>
      </c>
      <c r="P234" s="82">
        <v>0</v>
      </c>
      <c r="Q234" s="82">
        <v>0</v>
      </c>
      <c r="R234" s="82">
        <v>0</v>
      </c>
      <c r="S234" s="82">
        <v>0</v>
      </c>
      <c r="T234" s="1"/>
    </row>
    <row r="235" spans="1:20" ht="35.25" customHeight="1" thickBot="1" x14ac:dyDescent="0.3">
      <c r="A235" s="321"/>
      <c r="B235" s="252"/>
      <c r="C235" s="256"/>
      <c r="D235" s="224"/>
      <c r="E235" s="225"/>
      <c r="F235" s="91" t="s">
        <v>311</v>
      </c>
      <c r="G235" s="81">
        <f t="shared" si="26"/>
        <v>0</v>
      </c>
      <c r="H235" s="82">
        <v>0</v>
      </c>
      <c r="I235" s="82">
        <v>0</v>
      </c>
      <c r="J235" s="82">
        <v>0</v>
      </c>
      <c r="K235" s="82">
        <v>0</v>
      </c>
      <c r="L235" s="82">
        <v>0</v>
      </c>
      <c r="M235" s="82">
        <v>0</v>
      </c>
      <c r="N235" s="82">
        <v>0</v>
      </c>
      <c r="O235" s="82">
        <v>0</v>
      </c>
      <c r="P235" s="82">
        <v>0</v>
      </c>
      <c r="Q235" s="82">
        <v>0</v>
      </c>
      <c r="R235" s="82">
        <v>0</v>
      </c>
      <c r="S235" s="82">
        <v>0</v>
      </c>
      <c r="T235" s="1"/>
    </row>
    <row r="236" spans="1:20" ht="15.75" customHeight="1" thickBot="1" x14ac:dyDescent="0.3">
      <c r="A236" s="321"/>
      <c r="B236" s="252"/>
      <c r="C236" s="256"/>
      <c r="D236" s="224"/>
      <c r="E236" s="225"/>
      <c r="F236" s="91" t="s">
        <v>312</v>
      </c>
      <c r="G236" s="81">
        <f t="shared" si="26"/>
        <v>0</v>
      </c>
      <c r="H236" s="82">
        <v>0</v>
      </c>
      <c r="I236" s="82">
        <v>0</v>
      </c>
      <c r="J236" s="82">
        <v>0</v>
      </c>
      <c r="K236" s="82">
        <v>0</v>
      </c>
      <c r="L236" s="82">
        <v>0</v>
      </c>
      <c r="M236" s="82">
        <v>0</v>
      </c>
      <c r="N236" s="82">
        <v>0</v>
      </c>
      <c r="O236" s="82">
        <v>0</v>
      </c>
      <c r="P236" s="82">
        <v>0</v>
      </c>
      <c r="Q236" s="82">
        <v>0</v>
      </c>
      <c r="R236" s="82">
        <v>0</v>
      </c>
      <c r="S236" s="82">
        <v>0</v>
      </c>
      <c r="T236" s="1"/>
    </row>
    <row r="237" spans="1:20" ht="33.75" customHeight="1" thickBot="1" x14ac:dyDescent="0.3">
      <c r="A237" s="321"/>
      <c r="B237" s="252"/>
      <c r="C237" s="256"/>
      <c r="D237" s="224"/>
      <c r="E237" s="225"/>
      <c r="F237" s="91" t="s">
        <v>313</v>
      </c>
      <c r="G237" s="81">
        <f t="shared" si="26"/>
        <v>0</v>
      </c>
      <c r="H237" s="82">
        <v>0</v>
      </c>
      <c r="I237" s="82">
        <v>0</v>
      </c>
      <c r="J237" s="82">
        <v>0</v>
      </c>
      <c r="K237" s="82">
        <v>0</v>
      </c>
      <c r="L237" s="82">
        <v>0</v>
      </c>
      <c r="M237" s="82">
        <v>0</v>
      </c>
      <c r="N237" s="82">
        <v>0</v>
      </c>
      <c r="O237" s="82">
        <v>0</v>
      </c>
      <c r="P237" s="82">
        <v>0</v>
      </c>
      <c r="Q237" s="82">
        <v>0</v>
      </c>
      <c r="R237" s="82">
        <v>0</v>
      </c>
      <c r="S237" s="82">
        <v>0</v>
      </c>
      <c r="T237" s="1"/>
    </row>
    <row r="238" spans="1:20" ht="15.75" customHeight="1" thickBot="1" x14ac:dyDescent="0.3">
      <c r="A238" s="321"/>
      <c r="B238" s="252"/>
      <c r="C238" s="256"/>
      <c r="D238" s="224"/>
      <c r="E238" s="225"/>
      <c r="F238" s="91" t="s">
        <v>314</v>
      </c>
      <c r="G238" s="81">
        <f t="shared" si="26"/>
        <v>0</v>
      </c>
      <c r="H238" s="82">
        <v>0</v>
      </c>
      <c r="I238" s="82">
        <v>0</v>
      </c>
      <c r="J238" s="82">
        <v>0</v>
      </c>
      <c r="K238" s="82">
        <v>0</v>
      </c>
      <c r="L238" s="82">
        <v>0</v>
      </c>
      <c r="M238" s="82">
        <v>0</v>
      </c>
      <c r="N238" s="82">
        <v>0</v>
      </c>
      <c r="O238" s="82">
        <v>0</v>
      </c>
      <c r="P238" s="82">
        <v>0</v>
      </c>
      <c r="Q238" s="82">
        <v>0</v>
      </c>
      <c r="R238" s="82">
        <v>0</v>
      </c>
      <c r="S238" s="82">
        <v>0</v>
      </c>
      <c r="T238" s="1"/>
    </row>
    <row r="239" spans="1:20" ht="31.5" customHeight="1" thickBot="1" x14ac:dyDescent="0.3">
      <c r="A239" s="321"/>
      <c r="B239" s="252"/>
      <c r="C239" s="256"/>
      <c r="D239" s="224"/>
      <c r="E239" s="225"/>
      <c r="F239" s="91" t="s">
        <v>315</v>
      </c>
      <c r="G239" s="81">
        <f t="shared" si="26"/>
        <v>0</v>
      </c>
      <c r="H239" s="82">
        <v>0</v>
      </c>
      <c r="I239" s="82">
        <v>0</v>
      </c>
      <c r="J239" s="82">
        <v>0</v>
      </c>
      <c r="K239" s="82">
        <v>0</v>
      </c>
      <c r="L239" s="82">
        <v>0</v>
      </c>
      <c r="M239" s="82">
        <v>0</v>
      </c>
      <c r="N239" s="82">
        <v>0</v>
      </c>
      <c r="O239" s="82">
        <v>0</v>
      </c>
      <c r="P239" s="82">
        <v>0</v>
      </c>
      <c r="Q239" s="82">
        <v>0</v>
      </c>
      <c r="R239" s="82">
        <v>0</v>
      </c>
      <c r="S239" s="82">
        <v>0</v>
      </c>
      <c r="T239" s="1"/>
    </row>
    <row r="240" spans="1:20" ht="31.5" customHeight="1" thickBot="1" x14ac:dyDescent="0.3">
      <c r="A240" s="321"/>
      <c r="B240" s="252"/>
      <c r="C240" s="256"/>
      <c r="D240" s="224"/>
      <c r="E240" s="225"/>
      <c r="F240" s="91" t="s">
        <v>316</v>
      </c>
      <c r="G240" s="81">
        <f t="shared" ref="G240:G303" si="28">SUM(H240:S240)</f>
        <v>0</v>
      </c>
      <c r="H240" s="82">
        <v>0</v>
      </c>
      <c r="I240" s="82">
        <v>0</v>
      </c>
      <c r="J240" s="82">
        <v>0</v>
      </c>
      <c r="K240" s="82">
        <v>0</v>
      </c>
      <c r="L240" s="82">
        <v>0</v>
      </c>
      <c r="M240" s="82">
        <v>0</v>
      </c>
      <c r="N240" s="82">
        <v>0</v>
      </c>
      <c r="O240" s="82">
        <v>0</v>
      </c>
      <c r="P240" s="82">
        <v>0</v>
      </c>
      <c r="Q240" s="82">
        <v>0</v>
      </c>
      <c r="R240" s="82">
        <v>0</v>
      </c>
      <c r="S240" s="82">
        <v>0</v>
      </c>
      <c r="T240" s="1"/>
    </row>
    <row r="241" spans="1:20" ht="15.75" customHeight="1" thickBot="1" x14ac:dyDescent="0.3">
      <c r="A241" s="321"/>
      <c r="B241" s="252"/>
      <c r="C241" s="256"/>
      <c r="D241" s="224"/>
      <c r="E241" s="225"/>
      <c r="F241" s="91" t="s">
        <v>317</v>
      </c>
      <c r="G241" s="81">
        <f t="shared" si="28"/>
        <v>0</v>
      </c>
      <c r="H241" s="82">
        <v>0</v>
      </c>
      <c r="I241" s="82">
        <v>0</v>
      </c>
      <c r="J241" s="82">
        <v>0</v>
      </c>
      <c r="K241" s="82">
        <v>0</v>
      </c>
      <c r="L241" s="82">
        <v>0</v>
      </c>
      <c r="M241" s="82">
        <v>0</v>
      </c>
      <c r="N241" s="82">
        <v>0</v>
      </c>
      <c r="O241" s="82">
        <v>0</v>
      </c>
      <c r="P241" s="82">
        <v>0</v>
      </c>
      <c r="Q241" s="82">
        <v>0</v>
      </c>
      <c r="R241" s="82">
        <v>0</v>
      </c>
      <c r="S241" s="82">
        <v>0</v>
      </c>
      <c r="T241" s="1"/>
    </row>
    <row r="242" spans="1:20" ht="15.75" customHeight="1" thickBot="1" x14ac:dyDescent="0.3">
      <c r="A242" s="321"/>
      <c r="B242" s="252"/>
      <c r="C242" s="256"/>
      <c r="D242" s="224"/>
      <c r="E242" s="225"/>
      <c r="F242" s="91" t="s">
        <v>318</v>
      </c>
      <c r="G242" s="81">
        <f t="shared" si="28"/>
        <v>0</v>
      </c>
      <c r="H242" s="82">
        <v>0</v>
      </c>
      <c r="I242" s="82">
        <v>0</v>
      </c>
      <c r="J242" s="82">
        <v>0</v>
      </c>
      <c r="K242" s="82">
        <v>0</v>
      </c>
      <c r="L242" s="82">
        <v>0</v>
      </c>
      <c r="M242" s="82">
        <v>0</v>
      </c>
      <c r="N242" s="82">
        <v>0</v>
      </c>
      <c r="O242" s="82">
        <v>0</v>
      </c>
      <c r="P242" s="82">
        <v>0</v>
      </c>
      <c r="Q242" s="82">
        <v>0</v>
      </c>
      <c r="R242" s="82">
        <v>0</v>
      </c>
      <c r="S242" s="82">
        <v>0</v>
      </c>
      <c r="T242" s="1"/>
    </row>
    <row r="243" spans="1:20" ht="31.5" customHeight="1" thickBot="1" x14ac:dyDescent="0.3">
      <c r="A243" s="321"/>
      <c r="B243" s="252"/>
      <c r="C243" s="256"/>
      <c r="D243" s="224"/>
      <c r="E243" s="225"/>
      <c r="F243" s="91" t="s">
        <v>319</v>
      </c>
      <c r="G243" s="81">
        <f t="shared" si="28"/>
        <v>0</v>
      </c>
      <c r="H243" s="82">
        <v>0</v>
      </c>
      <c r="I243" s="82">
        <v>0</v>
      </c>
      <c r="J243" s="82">
        <v>0</v>
      </c>
      <c r="K243" s="82">
        <v>0</v>
      </c>
      <c r="L243" s="82">
        <v>0</v>
      </c>
      <c r="M243" s="82">
        <v>0</v>
      </c>
      <c r="N243" s="82">
        <v>0</v>
      </c>
      <c r="O243" s="82">
        <v>0</v>
      </c>
      <c r="P243" s="82">
        <v>0</v>
      </c>
      <c r="Q243" s="82">
        <v>0</v>
      </c>
      <c r="R243" s="82">
        <v>0</v>
      </c>
      <c r="S243" s="82">
        <v>0</v>
      </c>
      <c r="T243" s="1"/>
    </row>
    <row r="244" spans="1:20" ht="20.25" customHeight="1" thickBot="1" x14ac:dyDescent="0.3">
      <c r="A244" s="321"/>
      <c r="B244" s="252"/>
      <c r="C244" s="256"/>
      <c r="D244" s="224"/>
      <c r="E244" s="225"/>
      <c r="F244" s="91" t="s">
        <v>320</v>
      </c>
      <c r="G244" s="81">
        <f t="shared" si="28"/>
        <v>0</v>
      </c>
      <c r="H244" s="82">
        <v>0</v>
      </c>
      <c r="I244" s="82">
        <v>0</v>
      </c>
      <c r="J244" s="82">
        <v>0</v>
      </c>
      <c r="K244" s="82">
        <v>0</v>
      </c>
      <c r="L244" s="82">
        <v>0</v>
      </c>
      <c r="M244" s="82">
        <v>0</v>
      </c>
      <c r="N244" s="82">
        <v>0</v>
      </c>
      <c r="O244" s="82">
        <v>0</v>
      </c>
      <c r="P244" s="82">
        <v>0</v>
      </c>
      <c r="Q244" s="82">
        <v>0</v>
      </c>
      <c r="R244" s="82">
        <v>0</v>
      </c>
      <c r="S244" s="82">
        <v>0</v>
      </c>
      <c r="T244" s="1"/>
    </row>
    <row r="245" spans="1:20" ht="15.75" customHeight="1" thickBot="1" x14ac:dyDescent="0.3">
      <c r="A245" s="321"/>
      <c r="B245" s="252"/>
      <c r="C245" s="256"/>
      <c r="D245" s="224"/>
      <c r="E245" s="225"/>
      <c r="F245" s="91" t="s">
        <v>321</v>
      </c>
      <c r="G245" s="81">
        <f t="shared" si="28"/>
        <v>0</v>
      </c>
      <c r="H245" s="82">
        <v>0</v>
      </c>
      <c r="I245" s="82">
        <v>0</v>
      </c>
      <c r="J245" s="82">
        <v>0</v>
      </c>
      <c r="K245" s="82">
        <v>0</v>
      </c>
      <c r="L245" s="82">
        <v>0</v>
      </c>
      <c r="M245" s="82">
        <v>0</v>
      </c>
      <c r="N245" s="82">
        <v>0</v>
      </c>
      <c r="O245" s="82">
        <v>0</v>
      </c>
      <c r="P245" s="82">
        <v>0</v>
      </c>
      <c r="Q245" s="82">
        <v>0</v>
      </c>
      <c r="R245" s="82">
        <v>0</v>
      </c>
      <c r="S245" s="82">
        <v>0</v>
      </c>
      <c r="T245" s="1"/>
    </row>
    <row r="246" spans="1:20" ht="18" customHeight="1" thickBot="1" x14ac:dyDescent="0.3">
      <c r="A246" s="321"/>
      <c r="B246" s="252"/>
      <c r="C246" s="256"/>
      <c r="D246" s="224"/>
      <c r="E246" s="225"/>
      <c r="F246" s="91" t="s">
        <v>322</v>
      </c>
      <c r="G246" s="81">
        <f t="shared" si="28"/>
        <v>0</v>
      </c>
      <c r="H246" s="82">
        <v>0</v>
      </c>
      <c r="I246" s="82">
        <v>0</v>
      </c>
      <c r="J246" s="82">
        <v>0</v>
      </c>
      <c r="K246" s="82">
        <v>0</v>
      </c>
      <c r="L246" s="82">
        <v>0</v>
      </c>
      <c r="M246" s="82">
        <v>0</v>
      </c>
      <c r="N246" s="82">
        <v>0</v>
      </c>
      <c r="O246" s="82">
        <v>0</v>
      </c>
      <c r="P246" s="82">
        <v>0</v>
      </c>
      <c r="Q246" s="82">
        <v>0</v>
      </c>
      <c r="R246" s="82">
        <v>0</v>
      </c>
      <c r="S246" s="82">
        <v>0</v>
      </c>
      <c r="T246" s="1"/>
    </row>
    <row r="247" spans="1:20" ht="15.75" customHeight="1" thickBot="1" x14ac:dyDescent="0.3">
      <c r="A247" s="321"/>
      <c r="B247" s="252"/>
      <c r="C247" s="256"/>
      <c r="D247" s="224"/>
      <c r="E247" s="225"/>
      <c r="F247" s="91" t="s">
        <v>323</v>
      </c>
      <c r="G247" s="81">
        <f t="shared" si="28"/>
        <v>0</v>
      </c>
      <c r="H247" s="82">
        <v>0</v>
      </c>
      <c r="I247" s="82">
        <v>0</v>
      </c>
      <c r="J247" s="82">
        <v>0</v>
      </c>
      <c r="K247" s="82">
        <v>0</v>
      </c>
      <c r="L247" s="82">
        <v>0</v>
      </c>
      <c r="M247" s="82">
        <v>0</v>
      </c>
      <c r="N247" s="82">
        <v>0</v>
      </c>
      <c r="O247" s="82">
        <v>0</v>
      </c>
      <c r="P247" s="82">
        <v>0</v>
      </c>
      <c r="Q247" s="82">
        <v>0</v>
      </c>
      <c r="R247" s="82">
        <v>0</v>
      </c>
      <c r="S247" s="82">
        <v>0</v>
      </c>
      <c r="T247" s="1"/>
    </row>
    <row r="248" spans="1:20" ht="15.75" customHeight="1" thickBot="1" x14ac:dyDescent="0.3">
      <c r="A248" s="321"/>
      <c r="B248" s="252"/>
      <c r="C248" s="256"/>
      <c r="D248" s="224"/>
      <c r="E248" s="225"/>
      <c r="F248" s="91" t="s">
        <v>324</v>
      </c>
      <c r="G248" s="81">
        <f t="shared" si="28"/>
        <v>0</v>
      </c>
      <c r="H248" s="82">
        <v>0</v>
      </c>
      <c r="I248" s="82">
        <v>0</v>
      </c>
      <c r="J248" s="82">
        <v>0</v>
      </c>
      <c r="K248" s="82">
        <v>0</v>
      </c>
      <c r="L248" s="82">
        <v>0</v>
      </c>
      <c r="M248" s="82">
        <v>0</v>
      </c>
      <c r="N248" s="82">
        <v>0</v>
      </c>
      <c r="O248" s="82">
        <v>0</v>
      </c>
      <c r="P248" s="82">
        <v>0</v>
      </c>
      <c r="Q248" s="82">
        <v>0</v>
      </c>
      <c r="R248" s="82">
        <v>0</v>
      </c>
      <c r="S248" s="82">
        <v>0</v>
      </c>
      <c r="T248" s="1"/>
    </row>
    <row r="249" spans="1:20" ht="16.5" customHeight="1" thickBot="1" x14ac:dyDescent="0.3">
      <c r="A249" s="321"/>
      <c r="B249" s="252"/>
      <c r="C249" s="256"/>
      <c r="D249" s="224"/>
      <c r="E249" s="225"/>
      <c r="F249" s="91" t="s">
        <v>325</v>
      </c>
      <c r="G249" s="81">
        <f t="shared" si="28"/>
        <v>0</v>
      </c>
      <c r="H249" s="82">
        <v>0</v>
      </c>
      <c r="I249" s="82">
        <v>0</v>
      </c>
      <c r="J249" s="82">
        <v>0</v>
      </c>
      <c r="K249" s="82">
        <v>0</v>
      </c>
      <c r="L249" s="82">
        <v>0</v>
      </c>
      <c r="M249" s="82">
        <v>0</v>
      </c>
      <c r="N249" s="82">
        <v>0</v>
      </c>
      <c r="O249" s="82">
        <v>0</v>
      </c>
      <c r="P249" s="82">
        <v>0</v>
      </c>
      <c r="Q249" s="82">
        <v>0</v>
      </c>
      <c r="R249" s="82">
        <v>0</v>
      </c>
      <c r="S249" s="82">
        <v>0</v>
      </c>
      <c r="T249" s="1"/>
    </row>
    <row r="250" spans="1:20" ht="22.5" customHeight="1" thickBot="1" x14ac:dyDescent="0.3">
      <c r="A250" s="321"/>
      <c r="B250" s="252"/>
      <c r="C250" s="256"/>
      <c r="D250" s="224"/>
      <c r="E250" s="225"/>
      <c r="F250" s="91" t="s">
        <v>326</v>
      </c>
      <c r="G250" s="81">
        <f t="shared" si="28"/>
        <v>0</v>
      </c>
      <c r="H250" s="82">
        <v>0</v>
      </c>
      <c r="I250" s="82">
        <v>0</v>
      </c>
      <c r="J250" s="82">
        <v>0</v>
      </c>
      <c r="K250" s="82">
        <v>0</v>
      </c>
      <c r="L250" s="82">
        <v>0</v>
      </c>
      <c r="M250" s="82">
        <v>0</v>
      </c>
      <c r="N250" s="82">
        <v>0</v>
      </c>
      <c r="O250" s="82">
        <v>0</v>
      </c>
      <c r="P250" s="82">
        <v>0</v>
      </c>
      <c r="Q250" s="82">
        <v>0</v>
      </c>
      <c r="R250" s="82">
        <v>0</v>
      </c>
      <c r="S250" s="82">
        <v>0</v>
      </c>
      <c r="T250" s="1"/>
    </row>
    <row r="251" spans="1:20" ht="19.5" customHeight="1" thickBot="1" x14ac:dyDescent="0.3">
      <c r="A251" s="321"/>
      <c r="B251" s="252"/>
      <c r="C251" s="256"/>
      <c r="D251" s="224"/>
      <c r="E251" s="225"/>
      <c r="F251" s="91" t="s">
        <v>327</v>
      </c>
      <c r="G251" s="81">
        <f t="shared" si="28"/>
        <v>0</v>
      </c>
      <c r="H251" s="82">
        <v>0</v>
      </c>
      <c r="I251" s="82">
        <v>0</v>
      </c>
      <c r="J251" s="82">
        <v>0</v>
      </c>
      <c r="K251" s="82">
        <v>0</v>
      </c>
      <c r="L251" s="82">
        <v>0</v>
      </c>
      <c r="M251" s="82">
        <v>0</v>
      </c>
      <c r="N251" s="82">
        <v>0</v>
      </c>
      <c r="O251" s="82">
        <v>0</v>
      </c>
      <c r="P251" s="82">
        <v>0</v>
      </c>
      <c r="Q251" s="82">
        <v>0</v>
      </c>
      <c r="R251" s="82">
        <v>0</v>
      </c>
      <c r="S251" s="82">
        <v>0</v>
      </c>
      <c r="T251" s="1"/>
    </row>
    <row r="252" spans="1:20" ht="16.5" customHeight="1" thickBot="1" x14ac:dyDescent="0.3">
      <c r="A252" s="321"/>
      <c r="B252" s="252"/>
      <c r="C252" s="256"/>
      <c r="D252" s="224"/>
      <c r="E252" s="225"/>
      <c r="F252" s="91" t="s">
        <v>328</v>
      </c>
      <c r="G252" s="81">
        <f t="shared" si="28"/>
        <v>0</v>
      </c>
      <c r="H252" s="82">
        <v>0</v>
      </c>
      <c r="I252" s="82">
        <v>0</v>
      </c>
      <c r="J252" s="82">
        <v>0</v>
      </c>
      <c r="K252" s="82">
        <v>0</v>
      </c>
      <c r="L252" s="82">
        <v>0</v>
      </c>
      <c r="M252" s="82">
        <v>0</v>
      </c>
      <c r="N252" s="82">
        <v>0</v>
      </c>
      <c r="O252" s="82">
        <v>0</v>
      </c>
      <c r="P252" s="82">
        <v>0</v>
      </c>
      <c r="Q252" s="82">
        <v>0</v>
      </c>
      <c r="R252" s="82">
        <v>0</v>
      </c>
      <c r="S252" s="82">
        <v>0</v>
      </c>
      <c r="T252" s="1"/>
    </row>
    <row r="253" spans="1:20" ht="15.75" customHeight="1" thickBot="1" x14ac:dyDescent="0.3">
      <c r="A253" s="321"/>
      <c r="B253" s="252"/>
      <c r="C253" s="256"/>
      <c r="D253" s="224"/>
      <c r="E253" s="225"/>
      <c r="F253" s="91" t="s">
        <v>329</v>
      </c>
      <c r="G253" s="81">
        <f t="shared" si="28"/>
        <v>0</v>
      </c>
      <c r="H253" s="82">
        <v>0</v>
      </c>
      <c r="I253" s="82">
        <v>0</v>
      </c>
      <c r="J253" s="82">
        <v>0</v>
      </c>
      <c r="K253" s="82">
        <v>0</v>
      </c>
      <c r="L253" s="82">
        <v>0</v>
      </c>
      <c r="M253" s="82">
        <v>0</v>
      </c>
      <c r="N253" s="82">
        <v>0</v>
      </c>
      <c r="O253" s="82">
        <v>0</v>
      </c>
      <c r="P253" s="82">
        <v>0</v>
      </c>
      <c r="Q253" s="82">
        <v>0</v>
      </c>
      <c r="R253" s="82">
        <v>0</v>
      </c>
      <c r="S253" s="82">
        <v>0</v>
      </c>
      <c r="T253" s="1"/>
    </row>
    <row r="254" spans="1:20" ht="15.75" customHeight="1" thickBot="1" x14ac:dyDescent="0.3">
      <c r="A254" s="321"/>
      <c r="B254" s="252"/>
      <c r="C254" s="256"/>
      <c r="D254" s="224"/>
      <c r="E254" s="225"/>
      <c r="F254" s="91" t="s">
        <v>330</v>
      </c>
      <c r="G254" s="81">
        <f t="shared" si="28"/>
        <v>0</v>
      </c>
      <c r="H254" s="82">
        <v>0</v>
      </c>
      <c r="I254" s="82">
        <v>0</v>
      </c>
      <c r="J254" s="82">
        <v>0</v>
      </c>
      <c r="K254" s="82">
        <v>0</v>
      </c>
      <c r="L254" s="82">
        <v>0</v>
      </c>
      <c r="M254" s="82">
        <v>0</v>
      </c>
      <c r="N254" s="82">
        <v>0</v>
      </c>
      <c r="O254" s="82">
        <v>0</v>
      </c>
      <c r="P254" s="82">
        <v>0</v>
      </c>
      <c r="Q254" s="82">
        <v>0</v>
      </c>
      <c r="R254" s="82">
        <v>0</v>
      </c>
      <c r="S254" s="82">
        <v>0</v>
      </c>
      <c r="T254" s="1"/>
    </row>
    <row r="255" spans="1:20" ht="16.5" customHeight="1" thickBot="1" x14ac:dyDescent="0.3">
      <c r="A255" s="321"/>
      <c r="B255" s="252"/>
      <c r="C255" s="256"/>
      <c r="D255" s="224"/>
      <c r="E255" s="225"/>
      <c r="F255" s="91" t="s">
        <v>331</v>
      </c>
      <c r="G255" s="81">
        <f t="shared" si="28"/>
        <v>0</v>
      </c>
      <c r="H255" s="82">
        <v>0</v>
      </c>
      <c r="I255" s="82">
        <v>0</v>
      </c>
      <c r="J255" s="82">
        <v>0</v>
      </c>
      <c r="K255" s="82">
        <v>0</v>
      </c>
      <c r="L255" s="82">
        <v>0</v>
      </c>
      <c r="M255" s="82">
        <v>0</v>
      </c>
      <c r="N255" s="82">
        <v>0</v>
      </c>
      <c r="O255" s="82">
        <v>0</v>
      </c>
      <c r="P255" s="82">
        <v>0</v>
      </c>
      <c r="Q255" s="82">
        <v>0</v>
      </c>
      <c r="R255" s="82">
        <v>0</v>
      </c>
      <c r="S255" s="82">
        <v>0</v>
      </c>
      <c r="T255" s="1"/>
    </row>
    <row r="256" spans="1:20" ht="15.75" customHeight="1" thickBot="1" x14ac:dyDescent="0.3">
      <c r="A256" s="321"/>
      <c r="B256" s="252"/>
      <c r="C256" s="256"/>
      <c r="D256" s="224"/>
      <c r="E256" s="225"/>
      <c r="F256" s="91" t="s">
        <v>332</v>
      </c>
      <c r="G256" s="81">
        <f t="shared" si="28"/>
        <v>0</v>
      </c>
      <c r="H256" s="82">
        <v>0</v>
      </c>
      <c r="I256" s="82">
        <v>0</v>
      </c>
      <c r="J256" s="82">
        <v>0</v>
      </c>
      <c r="K256" s="82">
        <v>0</v>
      </c>
      <c r="L256" s="82">
        <v>0</v>
      </c>
      <c r="M256" s="82">
        <v>0</v>
      </c>
      <c r="N256" s="82">
        <v>0</v>
      </c>
      <c r="O256" s="82">
        <v>0</v>
      </c>
      <c r="P256" s="82">
        <v>0</v>
      </c>
      <c r="Q256" s="82">
        <v>0</v>
      </c>
      <c r="R256" s="82">
        <v>0</v>
      </c>
      <c r="S256" s="82">
        <v>0</v>
      </c>
      <c r="T256" s="1"/>
    </row>
    <row r="257" spans="1:20" ht="15.75" customHeight="1" thickBot="1" x14ac:dyDescent="0.3">
      <c r="A257" s="321"/>
      <c r="B257" s="252"/>
      <c r="C257" s="256"/>
      <c r="D257" s="224"/>
      <c r="E257" s="225"/>
      <c r="F257" s="91" t="s">
        <v>333</v>
      </c>
      <c r="G257" s="81">
        <f t="shared" si="28"/>
        <v>0</v>
      </c>
      <c r="H257" s="82">
        <v>0</v>
      </c>
      <c r="I257" s="82">
        <v>0</v>
      </c>
      <c r="J257" s="82">
        <v>0</v>
      </c>
      <c r="K257" s="82">
        <v>0</v>
      </c>
      <c r="L257" s="82">
        <v>0</v>
      </c>
      <c r="M257" s="82">
        <v>0</v>
      </c>
      <c r="N257" s="82">
        <v>0</v>
      </c>
      <c r="O257" s="82">
        <v>0</v>
      </c>
      <c r="P257" s="82">
        <v>0</v>
      </c>
      <c r="Q257" s="82">
        <v>0</v>
      </c>
      <c r="R257" s="82">
        <v>0</v>
      </c>
      <c r="S257" s="82">
        <v>0</v>
      </c>
      <c r="T257" s="1"/>
    </row>
    <row r="258" spans="1:20" ht="16.5" customHeight="1" thickBot="1" x14ac:dyDescent="0.3">
      <c r="A258" s="321"/>
      <c r="B258" s="252"/>
      <c r="C258" s="256"/>
      <c r="D258" s="224"/>
      <c r="E258" s="225"/>
      <c r="F258" s="91" t="s">
        <v>334</v>
      </c>
      <c r="G258" s="81">
        <f t="shared" si="28"/>
        <v>0</v>
      </c>
      <c r="H258" s="82">
        <v>0</v>
      </c>
      <c r="I258" s="82">
        <v>0</v>
      </c>
      <c r="J258" s="82">
        <v>0</v>
      </c>
      <c r="K258" s="82">
        <v>0</v>
      </c>
      <c r="L258" s="82">
        <v>0</v>
      </c>
      <c r="M258" s="82">
        <v>0</v>
      </c>
      <c r="N258" s="82">
        <v>0</v>
      </c>
      <c r="O258" s="82">
        <v>0</v>
      </c>
      <c r="P258" s="82">
        <v>0</v>
      </c>
      <c r="Q258" s="82">
        <v>0</v>
      </c>
      <c r="R258" s="82">
        <v>0</v>
      </c>
      <c r="S258" s="82">
        <v>0</v>
      </c>
      <c r="T258" s="1"/>
    </row>
    <row r="259" spans="1:20" ht="33.75" customHeight="1" thickBot="1" x14ac:dyDescent="0.3">
      <c r="A259" s="321"/>
      <c r="B259" s="252"/>
      <c r="C259" s="256"/>
      <c r="D259" s="224"/>
      <c r="E259" s="225"/>
      <c r="F259" s="91" t="s">
        <v>335</v>
      </c>
      <c r="G259" s="81">
        <f t="shared" si="28"/>
        <v>0</v>
      </c>
      <c r="H259" s="82">
        <v>0</v>
      </c>
      <c r="I259" s="82">
        <v>0</v>
      </c>
      <c r="J259" s="82">
        <v>0</v>
      </c>
      <c r="K259" s="82">
        <v>0</v>
      </c>
      <c r="L259" s="82">
        <v>0</v>
      </c>
      <c r="M259" s="82">
        <v>0</v>
      </c>
      <c r="N259" s="82">
        <v>0</v>
      </c>
      <c r="O259" s="82">
        <v>0</v>
      </c>
      <c r="P259" s="82">
        <v>0</v>
      </c>
      <c r="Q259" s="82">
        <v>0</v>
      </c>
      <c r="R259" s="82">
        <v>0</v>
      </c>
      <c r="S259" s="82">
        <v>0</v>
      </c>
      <c r="T259" s="1"/>
    </row>
    <row r="260" spans="1:20" ht="31.5" customHeight="1" thickBot="1" x14ac:dyDescent="0.3">
      <c r="A260" s="321"/>
      <c r="B260" s="252"/>
      <c r="C260" s="256"/>
      <c r="D260" s="224"/>
      <c r="E260" s="225"/>
      <c r="F260" s="91" t="s">
        <v>336</v>
      </c>
      <c r="G260" s="81">
        <f t="shared" si="28"/>
        <v>0</v>
      </c>
      <c r="H260" s="82">
        <v>0</v>
      </c>
      <c r="I260" s="82">
        <v>0</v>
      </c>
      <c r="J260" s="82">
        <v>0</v>
      </c>
      <c r="K260" s="82">
        <v>0</v>
      </c>
      <c r="L260" s="82">
        <v>0</v>
      </c>
      <c r="M260" s="82">
        <v>0</v>
      </c>
      <c r="N260" s="82">
        <v>0</v>
      </c>
      <c r="O260" s="82">
        <v>0</v>
      </c>
      <c r="P260" s="82">
        <v>0</v>
      </c>
      <c r="Q260" s="82">
        <v>0</v>
      </c>
      <c r="R260" s="82">
        <v>0</v>
      </c>
      <c r="S260" s="82">
        <v>0</v>
      </c>
      <c r="T260" s="1"/>
    </row>
    <row r="261" spans="1:20" ht="34.5" customHeight="1" thickBot="1" x14ac:dyDescent="0.3">
      <c r="A261" s="321"/>
      <c r="B261" s="252"/>
      <c r="C261" s="256"/>
      <c r="D261" s="224"/>
      <c r="E261" s="225"/>
      <c r="F261" s="91" t="s">
        <v>337</v>
      </c>
      <c r="G261" s="81">
        <f t="shared" si="28"/>
        <v>5</v>
      </c>
      <c r="H261" s="92">
        <v>0</v>
      </c>
      <c r="I261" s="92">
        <v>0</v>
      </c>
      <c r="J261" s="92">
        <v>1</v>
      </c>
      <c r="K261" s="92">
        <v>0</v>
      </c>
      <c r="L261" s="92">
        <v>1</v>
      </c>
      <c r="M261" s="92">
        <v>0</v>
      </c>
      <c r="N261" s="92">
        <v>1</v>
      </c>
      <c r="O261" s="92">
        <v>0</v>
      </c>
      <c r="P261" s="92">
        <v>1</v>
      </c>
      <c r="Q261" s="92">
        <v>0</v>
      </c>
      <c r="R261" s="92">
        <v>1</v>
      </c>
      <c r="S261" s="93">
        <v>0</v>
      </c>
      <c r="T261" s="1"/>
    </row>
    <row r="262" spans="1:20" ht="15.75" customHeight="1" thickBot="1" x14ac:dyDescent="0.3">
      <c r="A262" s="321"/>
      <c r="B262" s="252"/>
      <c r="C262" s="256"/>
      <c r="D262" s="224"/>
      <c r="E262" s="225"/>
      <c r="F262" s="91" t="s">
        <v>338</v>
      </c>
      <c r="G262" s="81">
        <f t="shared" si="28"/>
        <v>0</v>
      </c>
      <c r="H262" s="82">
        <v>0</v>
      </c>
      <c r="I262" s="82">
        <v>0</v>
      </c>
      <c r="J262" s="82">
        <v>0</v>
      </c>
      <c r="K262" s="82">
        <v>0</v>
      </c>
      <c r="L262" s="82">
        <v>0</v>
      </c>
      <c r="M262" s="82">
        <v>0</v>
      </c>
      <c r="N262" s="82">
        <v>0</v>
      </c>
      <c r="O262" s="82">
        <v>0</v>
      </c>
      <c r="P262" s="82">
        <v>0</v>
      </c>
      <c r="Q262" s="82">
        <v>0</v>
      </c>
      <c r="R262" s="82">
        <v>0</v>
      </c>
      <c r="S262" s="82">
        <v>0</v>
      </c>
      <c r="T262" s="1"/>
    </row>
    <row r="263" spans="1:20" ht="15.75" customHeight="1" thickBot="1" x14ac:dyDescent="0.3">
      <c r="A263" s="321"/>
      <c r="B263" s="252"/>
      <c r="C263" s="256"/>
      <c r="D263" s="224"/>
      <c r="E263" s="225"/>
      <c r="F263" s="91" t="s">
        <v>339</v>
      </c>
      <c r="G263" s="81">
        <f t="shared" si="28"/>
        <v>0</v>
      </c>
      <c r="H263" s="82">
        <v>0</v>
      </c>
      <c r="I263" s="82">
        <v>0</v>
      </c>
      <c r="J263" s="82">
        <v>0</v>
      </c>
      <c r="K263" s="82">
        <v>0</v>
      </c>
      <c r="L263" s="82">
        <v>0</v>
      </c>
      <c r="M263" s="82">
        <v>0</v>
      </c>
      <c r="N263" s="82">
        <v>0</v>
      </c>
      <c r="O263" s="82">
        <v>0</v>
      </c>
      <c r="P263" s="82">
        <v>0</v>
      </c>
      <c r="Q263" s="82">
        <v>0</v>
      </c>
      <c r="R263" s="82">
        <v>0</v>
      </c>
      <c r="S263" s="82">
        <v>0</v>
      </c>
      <c r="T263" s="1"/>
    </row>
    <row r="264" spans="1:20" ht="34.5" customHeight="1" thickBot="1" x14ac:dyDescent="0.3">
      <c r="A264" s="321"/>
      <c r="B264" s="252"/>
      <c r="C264" s="256"/>
      <c r="D264" s="224"/>
      <c r="E264" s="225"/>
      <c r="F264" s="91" t="s">
        <v>340</v>
      </c>
      <c r="G264" s="81">
        <f t="shared" si="28"/>
        <v>0</v>
      </c>
      <c r="H264" s="82">
        <v>0</v>
      </c>
      <c r="I264" s="82">
        <v>0</v>
      </c>
      <c r="J264" s="82">
        <v>0</v>
      </c>
      <c r="K264" s="82">
        <v>0</v>
      </c>
      <c r="L264" s="82">
        <v>0</v>
      </c>
      <c r="M264" s="82">
        <v>0</v>
      </c>
      <c r="N264" s="82">
        <v>0</v>
      </c>
      <c r="O264" s="82">
        <v>0</v>
      </c>
      <c r="P264" s="82">
        <v>0</v>
      </c>
      <c r="Q264" s="82">
        <v>0</v>
      </c>
      <c r="R264" s="82">
        <v>0</v>
      </c>
      <c r="S264" s="82">
        <v>0</v>
      </c>
      <c r="T264" s="1"/>
    </row>
    <row r="265" spans="1:20" ht="35.25" customHeight="1" thickBot="1" x14ac:dyDescent="0.3">
      <c r="A265" s="321"/>
      <c r="B265" s="252"/>
      <c r="C265" s="256"/>
      <c r="D265" s="224"/>
      <c r="E265" s="225"/>
      <c r="F265" s="91" t="s">
        <v>341</v>
      </c>
      <c r="G265" s="81">
        <f t="shared" si="28"/>
        <v>0</v>
      </c>
      <c r="H265" s="82">
        <v>0</v>
      </c>
      <c r="I265" s="82">
        <v>0</v>
      </c>
      <c r="J265" s="82">
        <v>0</v>
      </c>
      <c r="K265" s="82">
        <v>0</v>
      </c>
      <c r="L265" s="82">
        <v>0</v>
      </c>
      <c r="M265" s="82">
        <v>0</v>
      </c>
      <c r="N265" s="82">
        <v>0</v>
      </c>
      <c r="O265" s="82">
        <v>0</v>
      </c>
      <c r="P265" s="82">
        <v>0</v>
      </c>
      <c r="Q265" s="82">
        <v>0</v>
      </c>
      <c r="R265" s="82">
        <v>0</v>
      </c>
      <c r="S265" s="82">
        <v>0</v>
      </c>
      <c r="T265" s="1"/>
    </row>
    <row r="266" spans="1:20" ht="18" customHeight="1" thickBot="1" x14ac:dyDescent="0.3">
      <c r="A266" s="321"/>
      <c r="B266" s="252"/>
      <c r="C266" s="256"/>
      <c r="D266" s="224"/>
      <c r="E266" s="225"/>
      <c r="F266" s="91" t="s">
        <v>342</v>
      </c>
      <c r="G266" s="81">
        <f t="shared" si="28"/>
        <v>20</v>
      </c>
      <c r="H266" s="92">
        <v>1</v>
      </c>
      <c r="I266" s="92">
        <v>2</v>
      </c>
      <c r="J266" s="92">
        <v>2</v>
      </c>
      <c r="K266" s="92">
        <v>1</v>
      </c>
      <c r="L266" s="92">
        <v>2</v>
      </c>
      <c r="M266" s="92">
        <v>2</v>
      </c>
      <c r="N266" s="92">
        <v>2</v>
      </c>
      <c r="O266" s="92">
        <v>1</v>
      </c>
      <c r="P266" s="92">
        <v>2</v>
      </c>
      <c r="Q266" s="92">
        <v>2</v>
      </c>
      <c r="R266" s="92">
        <v>2</v>
      </c>
      <c r="S266" s="93">
        <v>1</v>
      </c>
      <c r="T266" s="1"/>
    </row>
    <row r="267" spans="1:20" ht="16.5" customHeight="1" thickBot="1" x14ac:dyDescent="0.3">
      <c r="A267" s="321"/>
      <c r="B267" s="252"/>
      <c r="C267" s="256"/>
      <c r="D267" s="224"/>
      <c r="E267" s="225"/>
      <c r="F267" s="91" t="s">
        <v>343</v>
      </c>
      <c r="G267" s="81">
        <f t="shared" si="28"/>
        <v>0</v>
      </c>
      <c r="H267" s="82">
        <v>0</v>
      </c>
      <c r="I267" s="82">
        <v>0</v>
      </c>
      <c r="J267" s="82">
        <v>0</v>
      </c>
      <c r="K267" s="82">
        <v>0</v>
      </c>
      <c r="L267" s="82">
        <v>0</v>
      </c>
      <c r="M267" s="82">
        <v>0</v>
      </c>
      <c r="N267" s="82">
        <v>0</v>
      </c>
      <c r="O267" s="82">
        <v>0</v>
      </c>
      <c r="P267" s="82">
        <v>0</v>
      </c>
      <c r="Q267" s="82">
        <v>0</v>
      </c>
      <c r="R267" s="82">
        <v>0</v>
      </c>
      <c r="S267" s="82">
        <v>0</v>
      </c>
      <c r="T267" s="1"/>
    </row>
    <row r="268" spans="1:20" ht="15.75" customHeight="1" thickBot="1" x14ac:dyDescent="0.3">
      <c r="A268" s="321"/>
      <c r="B268" s="252"/>
      <c r="C268" s="256"/>
      <c r="D268" s="224"/>
      <c r="E268" s="225"/>
      <c r="F268" s="91" t="s">
        <v>344</v>
      </c>
      <c r="G268" s="81">
        <f t="shared" si="28"/>
        <v>0</v>
      </c>
      <c r="H268" s="82">
        <v>0</v>
      </c>
      <c r="I268" s="82">
        <v>0</v>
      </c>
      <c r="J268" s="82">
        <v>0</v>
      </c>
      <c r="K268" s="82">
        <v>0</v>
      </c>
      <c r="L268" s="82">
        <v>0</v>
      </c>
      <c r="M268" s="82">
        <v>0</v>
      </c>
      <c r="N268" s="82">
        <v>0</v>
      </c>
      <c r="O268" s="82">
        <v>0</v>
      </c>
      <c r="P268" s="82">
        <v>0</v>
      </c>
      <c r="Q268" s="82">
        <v>0</v>
      </c>
      <c r="R268" s="82">
        <v>0</v>
      </c>
      <c r="S268" s="82">
        <v>0</v>
      </c>
      <c r="T268" s="1"/>
    </row>
    <row r="269" spans="1:20" ht="15.75" customHeight="1" thickBot="1" x14ac:dyDescent="0.3">
      <c r="A269" s="321"/>
      <c r="B269" s="252"/>
      <c r="C269" s="256"/>
      <c r="D269" s="224"/>
      <c r="E269" s="225"/>
      <c r="F269" s="91" t="s">
        <v>345</v>
      </c>
      <c r="G269" s="81">
        <f t="shared" si="28"/>
        <v>0</v>
      </c>
      <c r="H269" s="82">
        <v>0</v>
      </c>
      <c r="I269" s="82">
        <v>0</v>
      </c>
      <c r="J269" s="82">
        <v>0</v>
      </c>
      <c r="K269" s="82">
        <v>0</v>
      </c>
      <c r="L269" s="82">
        <v>0</v>
      </c>
      <c r="M269" s="82">
        <v>0</v>
      </c>
      <c r="N269" s="82">
        <v>0</v>
      </c>
      <c r="O269" s="82">
        <v>0</v>
      </c>
      <c r="P269" s="82">
        <v>0</v>
      </c>
      <c r="Q269" s="82">
        <v>0</v>
      </c>
      <c r="R269" s="82">
        <v>0</v>
      </c>
      <c r="S269" s="82">
        <v>0</v>
      </c>
      <c r="T269" s="1"/>
    </row>
    <row r="270" spans="1:20" ht="16.5" customHeight="1" thickBot="1" x14ac:dyDescent="0.3">
      <c r="A270" s="321"/>
      <c r="B270" s="252"/>
      <c r="C270" s="256"/>
      <c r="D270" s="224"/>
      <c r="E270" s="225"/>
      <c r="F270" s="91" t="s">
        <v>346</v>
      </c>
      <c r="G270" s="81">
        <f t="shared" si="28"/>
        <v>0</v>
      </c>
      <c r="H270" s="82">
        <v>0</v>
      </c>
      <c r="I270" s="82">
        <v>0</v>
      </c>
      <c r="J270" s="82">
        <v>0</v>
      </c>
      <c r="K270" s="82">
        <v>0</v>
      </c>
      <c r="L270" s="82">
        <v>0</v>
      </c>
      <c r="M270" s="82">
        <v>0</v>
      </c>
      <c r="N270" s="82">
        <v>0</v>
      </c>
      <c r="O270" s="82">
        <v>0</v>
      </c>
      <c r="P270" s="82">
        <v>0</v>
      </c>
      <c r="Q270" s="82">
        <v>0</v>
      </c>
      <c r="R270" s="82">
        <v>0</v>
      </c>
      <c r="S270" s="82">
        <v>0</v>
      </c>
      <c r="T270" s="1"/>
    </row>
    <row r="271" spans="1:20" ht="15.75" customHeight="1" thickBot="1" x14ac:dyDescent="0.3">
      <c r="A271" s="321"/>
      <c r="B271" s="252"/>
      <c r="C271" s="256"/>
      <c r="D271" s="224"/>
      <c r="E271" s="225"/>
      <c r="F271" s="91" t="s">
        <v>347</v>
      </c>
      <c r="G271" s="81">
        <f t="shared" si="28"/>
        <v>0</v>
      </c>
      <c r="H271" s="82">
        <v>0</v>
      </c>
      <c r="I271" s="82">
        <v>0</v>
      </c>
      <c r="J271" s="82">
        <v>0</v>
      </c>
      <c r="K271" s="82">
        <v>0</v>
      </c>
      <c r="L271" s="82">
        <v>0</v>
      </c>
      <c r="M271" s="82">
        <v>0</v>
      </c>
      <c r="N271" s="82">
        <v>0</v>
      </c>
      <c r="O271" s="82">
        <v>0</v>
      </c>
      <c r="P271" s="82">
        <v>0</v>
      </c>
      <c r="Q271" s="82">
        <v>0</v>
      </c>
      <c r="R271" s="82">
        <v>0</v>
      </c>
      <c r="S271" s="82">
        <v>0</v>
      </c>
      <c r="T271" s="1"/>
    </row>
    <row r="272" spans="1:20" ht="15.75" customHeight="1" thickBot="1" x14ac:dyDescent="0.3">
      <c r="A272" s="321"/>
      <c r="B272" s="252"/>
      <c r="C272" s="256"/>
      <c r="D272" s="224"/>
      <c r="E272" s="225"/>
      <c r="F272" s="91" t="s">
        <v>348</v>
      </c>
      <c r="G272" s="81">
        <f t="shared" si="28"/>
        <v>0</v>
      </c>
      <c r="H272" s="82">
        <v>0</v>
      </c>
      <c r="I272" s="82">
        <v>0</v>
      </c>
      <c r="J272" s="82">
        <v>0</v>
      </c>
      <c r="K272" s="82">
        <v>0</v>
      </c>
      <c r="L272" s="82">
        <v>0</v>
      </c>
      <c r="M272" s="82">
        <v>0</v>
      </c>
      <c r="N272" s="82">
        <v>0</v>
      </c>
      <c r="O272" s="82">
        <v>0</v>
      </c>
      <c r="P272" s="82">
        <v>0</v>
      </c>
      <c r="Q272" s="82">
        <v>0</v>
      </c>
      <c r="R272" s="82">
        <v>0</v>
      </c>
      <c r="S272" s="82">
        <v>0</v>
      </c>
      <c r="T272" s="1"/>
    </row>
    <row r="273" spans="1:20" ht="32.25" customHeight="1" thickBot="1" x14ac:dyDescent="0.3">
      <c r="A273" s="321"/>
      <c r="B273" s="252"/>
      <c r="C273" s="256"/>
      <c r="D273" s="224"/>
      <c r="E273" s="225"/>
      <c r="F273" s="91" t="s">
        <v>349</v>
      </c>
      <c r="G273" s="81">
        <f t="shared" si="28"/>
        <v>0</v>
      </c>
      <c r="H273" s="82">
        <v>0</v>
      </c>
      <c r="I273" s="82">
        <v>0</v>
      </c>
      <c r="J273" s="82">
        <v>0</v>
      </c>
      <c r="K273" s="82">
        <v>0</v>
      </c>
      <c r="L273" s="82">
        <v>0</v>
      </c>
      <c r="M273" s="82">
        <v>0</v>
      </c>
      <c r="N273" s="82">
        <v>0</v>
      </c>
      <c r="O273" s="82">
        <v>0</v>
      </c>
      <c r="P273" s="82">
        <v>0</v>
      </c>
      <c r="Q273" s="82">
        <v>0</v>
      </c>
      <c r="R273" s="82">
        <v>0</v>
      </c>
      <c r="S273" s="82">
        <v>0</v>
      </c>
      <c r="T273" s="1"/>
    </row>
    <row r="274" spans="1:20" ht="31.5" customHeight="1" thickBot="1" x14ac:dyDescent="0.3">
      <c r="A274" s="321"/>
      <c r="B274" s="252"/>
      <c r="C274" s="256"/>
      <c r="D274" s="224"/>
      <c r="E274" s="225"/>
      <c r="F274" s="91" t="s">
        <v>350</v>
      </c>
      <c r="G274" s="81">
        <f t="shared" si="28"/>
        <v>0</v>
      </c>
      <c r="H274" s="82">
        <v>0</v>
      </c>
      <c r="I274" s="82">
        <v>0</v>
      </c>
      <c r="J274" s="82">
        <v>0</v>
      </c>
      <c r="K274" s="82">
        <v>0</v>
      </c>
      <c r="L274" s="82">
        <v>0</v>
      </c>
      <c r="M274" s="82">
        <v>0</v>
      </c>
      <c r="N274" s="82">
        <v>0</v>
      </c>
      <c r="O274" s="82">
        <v>0</v>
      </c>
      <c r="P274" s="82">
        <v>0</v>
      </c>
      <c r="Q274" s="82">
        <v>0</v>
      </c>
      <c r="R274" s="82">
        <v>0</v>
      </c>
      <c r="S274" s="82">
        <v>0</v>
      </c>
      <c r="T274" s="1"/>
    </row>
    <row r="275" spans="1:20" ht="15.75" customHeight="1" thickBot="1" x14ac:dyDescent="0.3">
      <c r="A275" s="321"/>
      <c r="B275" s="252"/>
      <c r="C275" s="256"/>
      <c r="D275" s="224"/>
      <c r="E275" s="225"/>
      <c r="F275" s="91" t="s">
        <v>351</v>
      </c>
      <c r="G275" s="81">
        <f t="shared" si="28"/>
        <v>5</v>
      </c>
      <c r="H275" s="92">
        <v>0</v>
      </c>
      <c r="I275" s="92">
        <v>0</v>
      </c>
      <c r="J275" s="92">
        <v>1</v>
      </c>
      <c r="K275" s="92">
        <v>0</v>
      </c>
      <c r="L275" s="92">
        <v>1</v>
      </c>
      <c r="M275" s="92">
        <v>0</v>
      </c>
      <c r="N275" s="92">
        <v>1</v>
      </c>
      <c r="O275" s="92">
        <v>0</v>
      </c>
      <c r="P275" s="92">
        <v>1</v>
      </c>
      <c r="Q275" s="92">
        <v>0</v>
      </c>
      <c r="R275" s="92">
        <v>1</v>
      </c>
      <c r="S275" s="93">
        <v>0</v>
      </c>
      <c r="T275" s="1"/>
    </row>
    <row r="276" spans="1:20" ht="16.5" customHeight="1" thickBot="1" x14ac:dyDescent="0.3">
      <c r="A276" s="321"/>
      <c r="B276" s="252"/>
      <c r="C276" s="256"/>
      <c r="D276" s="224"/>
      <c r="E276" s="225"/>
      <c r="F276" s="94" t="s">
        <v>352</v>
      </c>
      <c r="G276" s="81">
        <f t="shared" si="28"/>
        <v>0</v>
      </c>
      <c r="H276" s="82">
        <v>0</v>
      </c>
      <c r="I276" s="82">
        <v>0</v>
      </c>
      <c r="J276" s="82">
        <v>0</v>
      </c>
      <c r="K276" s="82">
        <v>0</v>
      </c>
      <c r="L276" s="82">
        <v>0</v>
      </c>
      <c r="M276" s="82">
        <v>0</v>
      </c>
      <c r="N276" s="82">
        <v>0</v>
      </c>
      <c r="O276" s="82">
        <v>0</v>
      </c>
      <c r="P276" s="82">
        <v>0</v>
      </c>
      <c r="Q276" s="82">
        <v>0</v>
      </c>
      <c r="R276" s="82">
        <v>0</v>
      </c>
      <c r="S276" s="82">
        <v>0</v>
      </c>
      <c r="T276" s="1"/>
    </row>
    <row r="277" spans="1:20" ht="15.75" customHeight="1" thickBot="1" x14ac:dyDescent="0.3">
      <c r="A277" s="321"/>
      <c r="B277" s="252"/>
      <c r="C277" s="256"/>
      <c r="D277" s="224"/>
      <c r="E277" s="225"/>
      <c r="F277" s="91" t="s">
        <v>353</v>
      </c>
      <c r="G277" s="81">
        <f t="shared" si="28"/>
        <v>0</v>
      </c>
      <c r="H277" s="82">
        <v>0</v>
      </c>
      <c r="I277" s="82">
        <v>0</v>
      </c>
      <c r="J277" s="82">
        <v>0</v>
      </c>
      <c r="K277" s="82">
        <v>0</v>
      </c>
      <c r="L277" s="82">
        <v>0</v>
      </c>
      <c r="M277" s="82">
        <v>0</v>
      </c>
      <c r="N277" s="82">
        <v>0</v>
      </c>
      <c r="O277" s="82">
        <v>0</v>
      </c>
      <c r="P277" s="82">
        <v>0</v>
      </c>
      <c r="Q277" s="82">
        <v>0</v>
      </c>
      <c r="R277" s="82">
        <v>0</v>
      </c>
      <c r="S277" s="82">
        <v>0</v>
      </c>
      <c r="T277" s="1"/>
    </row>
    <row r="278" spans="1:20" ht="16.5" customHeight="1" thickBot="1" x14ac:dyDescent="0.3">
      <c r="A278" s="321"/>
      <c r="B278" s="252"/>
      <c r="C278" s="256"/>
      <c r="D278" s="224"/>
      <c r="E278" s="225"/>
      <c r="F278" s="95" t="s">
        <v>354</v>
      </c>
      <c r="G278" s="81">
        <f t="shared" si="28"/>
        <v>0</v>
      </c>
      <c r="H278" s="82">
        <v>0</v>
      </c>
      <c r="I278" s="82">
        <v>0</v>
      </c>
      <c r="J278" s="82">
        <v>0</v>
      </c>
      <c r="K278" s="82">
        <v>0</v>
      </c>
      <c r="L278" s="82">
        <v>0</v>
      </c>
      <c r="M278" s="82">
        <v>0</v>
      </c>
      <c r="N278" s="82">
        <v>0</v>
      </c>
      <c r="O278" s="82">
        <v>0</v>
      </c>
      <c r="P278" s="82">
        <v>0</v>
      </c>
      <c r="Q278" s="82">
        <v>0</v>
      </c>
      <c r="R278" s="82">
        <v>0</v>
      </c>
      <c r="S278" s="82">
        <v>0</v>
      </c>
      <c r="T278" s="1"/>
    </row>
    <row r="279" spans="1:20" ht="16.5" customHeight="1" thickBot="1" x14ac:dyDescent="0.3">
      <c r="A279" s="321"/>
      <c r="B279" s="252"/>
      <c r="C279" s="256"/>
      <c r="D279" s="224"/>
      <c r="E279" s="225"/>
      <c r="F279" s="91" t="s">
        <v>355</v>
      </c>
      <c r="G279" s="81">
        <f t="shared" si="28"/>
        <v>0</v>
      </c>
      <c r="H279" s="82">
        <v>0</v>
      </c>
      <c r="I279" s="82">
        <v>0</v>
      </c>
      <c r="J279" s="82">
        <v>0</v>
      </c>
      <c r="K279" s="82">
        <v>0</v>
      </c>
      <c r="L279" s="82">
        <v>0</v>
      </c>
      <c r="M279" s="82">
        <v>0</v>
      </c>
      <c r="N279" s="82">
        <v>0</v>
      </c>
      <c r="O279" s="82">
        <v>0</v>
      </c>
      <c r="P279" s="82">
        <v>0</v>
      </c>
      <c r="Q279" s="82">
        <v>0</v>
      </c>
      <c r="R279" s="82">
        <v>0</v>
      </c>
      <c r="S279" s="82">
        <v>0</v>
      </c>
      <c r="T279" s="1"/>
    </row>
    <row r="280" spans="1:20" ht="16.5" customHeight="1" thickBot="1" x14ac:dyDescent="0.3">
      <c r="A280" s="321"/>
      <c r="B280" s="252"/>
      <c r="C280" s="256"/>
      <c r="D280" s="224"/>
      <c r="E280" s="225"/>
      <c r="F280" s="91" t="s">
        <v>356</v>
      </c>
      <c r="G280" s="81">
        <f t="shared" si="28"/>
        <v>0</v>
      </c>
      <c r="H280" s="82">
        <v>0</v>
      </c>
      <c r="I280" s="82">
        <v>0</v>
      </c>
      <c r="J280" s="82">
        <v>0</v>
      </c>
      <c r="K280" s="82">
        <v>0</v>
      </c>
      <c r="L280" s="82">
        <v>0</v>
      </c>
      <c r="M280" s="82">
        <v>0</v>
      </c>
      <c r="N280" s="82">
        <v>0</v>
      </c>
      <c r="O280" s="82">
        <v>0</v>
      </c>
      <c r="P280" s="82">
        <v>0</v>
      </c>
      <c r="Q280" s="82">
        <v>0</v>
      </c>
      <c r="R280" s="82">
        <v>0</v>
      </c>
      <c r="S280" s="82">
        <v>0</v>
      </c>
      <c r="T280" s="1"/>
    </row>
    <row r="281" spans="1:20" ht="16.5" customHeight="1" thickBot="1" x14ac:dyDescent="0.3">
      <c r="A281" s="321"/>
      <c r="B281" s="252"/>
      <c r="C281" s="256"/>
      <c r="D281" s="224"/>
      <c r="E281" s="225"/>
      <c r="F281" s="96" t="s">
        <v>357</v>
      </c>
      <c r="G281" s="86">
        <f t="shared" si="28"/>
        <v>0</v>
      </c>
      <c r="H281" s="82">
        <v>0</v>
      </c>
      <c r="I281" s="82">
        <v>0</v>
      </c>
      <c r="J281" s="82">
        <v>0</v>
      </c>
      <c r="K281" s="82">
        <v>0</v>
      </c>
      <c r="L281" s="82">
        <v>0</v>
      </c>
      <c r="M281" s="82">
        <v>0</v>
      </c>
      <c r="N281" s="82">
        <v>0</v>
      </c>
      <c r="O281" s="82">
        <v>0</v>
      </c>
      <c r="P281" s="82">
        <v>0</v>
      </c>
      <c r="Q281" s="82">
        <v>0</v>
      </c>
      <c r="R281" s="82">
        <v>0</v>
      </c>
      <c r="S281" s="82">
        <v>0</v>
      </c>
      <c r="T281" s="1"/>
    </row>
    <row r="282" spans="1:20" ht="16.5" customHeight="1" thickBot="1" x14ac:dyDescent="0.3">
      <c r="A282" s="321"/>
      <c r="B282" s="252"/>
      <c r="C282" s="256"/>
      <c r="D282" s="263"/>
      <c r="E282" s="264"/>
      <c r="F282" s="87" t="s">
        <v>358</v>
      </c>
      <c r="G282" s="88">
        <f>SUM(G229:G281)</f>
        <v>60</v>
      </c>
      <c r="H282" s="88">
        <f t="shared" ref="H282:S282" si="29">SUM(H229:H281)</f>
        <v>1</v>
      </c>
      <c r="I282" s="88">
        <f t="shared" si="29"/>
        <v>5</v>
      </c>
      <c r="J282" s="88">
        <f t="shared" si="29"/>
        <v>7</v>
      </c>
      <c r="K282" s="88">
        <f t="shared" si="29"/>
        <v>4</v>
      </c>
      <c r="L282" s="88">
        <f t="shared" si="29"/>
        <v>7</v>
      </c>
      <c r="M282" s="88">
        <f t="shared" si="29"/>
        <v>5</v>
      </c>
      <c r="N282" s="88">
        <f t="shared" si="29"/>
        <v>7</v>
      </c>
      <c r="O282" s="88">
        <f t="shared" si="29"/>
        <v>4</v>
      </c>
      <c r="P282" s="88">
        <f t="shared" si="29"/>
        <v>7</v>
      </c>
      <c r="Q282" s="88">
        <f t="shared" si="29"/>
        <v>5</v>
      </c>
      <c r="R282" s="88">
        <f t="shared" si="29"/>
        <v>7</v>
      </c>
      <c r="S282" s="89">
        <f t="shared" si="29"/>
        <v>1</v>
      </c>
      <c r="T282" s="1"/>
    </row>
    <row r="283" spans="1:20" ht="15.75" customHeight="1" thickBot="1" x14ac:dyDescent="0.3">
      <c r="A283" s="321"/>
      <c r="B283" s="252"/>
      <c r="C283" s="256"/>
      <c r="D283" s="218" t="s">
        <v>359</v>
      </c>
      <c r="E283" s="219"/>
      <c r="F283" s="97" t="s">
        <v>360</v>
      </c>
      <c r="G283" s="77">
        <f t="shared" si="28"/>
        <v>1</v>
      </c>
      <c r="H283" s="98">
        <v>0</v>
      </c>
      <c r="I283" s="98">
        <v>0</v>
      </c>
      <c r="J283" s="98">
        <v>0</v>
      </c>
      <c r="K283" s="98">
        <v>0</v>
      </c>
      <c r="L283" s="98">
        <v>0</v>
      </c>
      <c r="M283" s="98">
        <v>0</v>
      </c>
      <c r="N283" s="98">
        <v>0</v>
      </c>
      <c r="O283" s="98">
        <v>1</v>
      </c>
      <c r="P283" s="98">
        <v>0</v>
      </c>
      <c r="Q283" s="98">
        <v>0</v>
      </c>
      <c r="R283" s="98">
        <v>0</v>
      </c>
      <c r="S283" s="99">
        <v>0</v>
      </c>
      <c r="T283" s="1"/>
    </row>
    <row r="284" spans="1:20" ht="15.75" customHeight="1" thickBot="1" x14ac:dyDescent="0.3">
      <c r="A284" s="321"/>
      <c r="B284" s="252"/>
      <c r="C284" s="256"/>
      <c r="D284" s="220"/>
      <c r="E284" s="221"/>
      <c r="F284" s="84" t="s">
        <v>361</v>
      </c>
      <c r="G284" s="77">
        <f t="shared" si="28"/>
        <v>0</v>
      </c>
      <c r="H284" s="100">
        <v>0</v>
      </c>
      <c r="I284" s="100">
        <v>0</v>
      </c>
      <c r="J284" s="100">
        <v>0</v>
      </c>
      <c r="K284" s="100">
        <v>0</v>
      </c>
      <c r="L284" s="100">
        <v>0</v>
      </c>
      <c r="M284" s="100">
        <v>0</v>
      </c>
      <c r="N284" s="100">
        <v>0</v>
      </c>
      <c r="O284" s="100">
        <v>0</v>
      </c>
      <c r="P284" s="100">
        <v>0</v>
      </c>
      <c r="Q284" s="100">
        <v>0</v>
      </c>
      <c r="R284" s="100">
        <v>0</v>
      </c>
      <c r="S284" s="100">
        <v>0</v>
      </c>
      <c r="T284" s="1"/>
    </row>
    <row r="285" spans="1:20" ht="16.5" customHeight="1" thickBot="1" x14ac:dyDescent="0.3">
      <c r="A285" s="321"/>
      <c r="B285" s="252"/>
      <c r="C285" s="256"/>
      <c r="D285" s="220"/>
      <c r="E285" s="221"/>
      <c r="F285" s="84" t="s">
        <v>362</v>
      </c>
      <c r="G285" s="77">
        <f t="shared" si="28"/>
        <v>0</v>
      </c>
      <c r="H285" s="100">
        <v>0</v>
      </c>
      <c r="I285" s="100">
        <v>0</v>
      </c>
      <c r="J285" s="100">
        <v>0</v>
      </c>
      <c r="K285" s="100">
        <v>0</v>
      </c>
      <c r="L285" s="100">
        <v>0</v>
      </c>
      <c r="M285" s="100">
        <v>0</v>
      </c>
      <c r="N285" s="100">
        <v>0</v>
      </c>
      <c r="O285" s="100">
        <v>0</v>
      </c>
      <c r="P285" s="100">
        <v>0</v>
      </c>
      <c r="Q285" s="100">
        <v>0</v>
      </c>
      <c r="R285" s="100">
        <v>0</v>
      </c>
      <c r="S285" s="100">
        <v>0</v>
      </c>
      <c r="T285" s="1"/>
    </row>
    <row r="286" spans="1:20" ht="15.75" customHeight="1" thickBot="1" x14ac:dyDescent="0.3">
      <c r="A286" s="321"/>
      <c r="B286" s="252"/>
      <c r="C286" s="256"/>
      <c r="D286" s="220"/>
      <c r="E286" s="221"/>
      <c r="F286" s="84" t="s">
        <v>363</v>
      </c>
      <c r="G286" s="77">
        <f t="shared" si="28"/>
        <v>0</v>
      </c>
      <c r="H286" s="100">
        <v>0</v>
      </c>
      <c r="I286" s="100">
        <v>0</v>
      </c>
      <c r="J286" s="100">
        <v>0</v>
      </c>
      <c r="K286" s="100">
        <v>0</v>
      </c>
      <c r="L286" s="100">
        <v>0</v>
      </c>
      <c r="M286" s="100">
        <v>0</v>
      </c>
      <c r="N286" s="100">
        <v>0</v>
      </c>
      <c r="O286" s="100">
        <v>0</v>
      </c>
      <c r="P286" s="100">
        <v>0</v>
      </c>
      <c r="Q286" s="100">
        <v>0</v>
      </c>
      <c r="R286" s="100">
        <v>0</v>
      </c>
      <c r="S286" s="100">
        <v>0</v>
      </c>
      <c r="T286" s="1"/>
    </row>
    <row r="287" spans="1:20" ht="15.75" customHeight="1" thickBot="1" x14ac:dyDescent="0.3">
      <c r="A287" s="321"/>
      <c r="B287" s="252"/>
      <c r="C287" s="256"/>
      <c r="D287" s="220"/>
      <c r="E287" s="221"/>
      <c r="F287" s="84" t="s">
        <v>364</v>
      </c>
      <c r="G287" s="77">
        <f t="shared" si="28"/>
        <v>1</v>
      </c>
      <c r="H287" s="100">
        <v>0</v>
      </c>
      <c r="I287" s="100">
        <v>0</v>
      </c>
      <c r="J287" s="100">
        <v>0</v>
      </c>
      <c r="K287" s="100">
        <v>0</v>
      </c>
      <c r="L287" s="100">
        <v>0</v>
      </c>
      <c r="M287" s="100">
        <v>0</v>
      </c>
      <c r="N287" s="100">
        <v>0</v>
      </c>
      <c r="O287" s="100">
        <v>0</v>
      </c>
      <c r="P287" s="100">
        <v>0</v>
      </c>
      <c r="Q287" s="100">
        <v>1</v>
      </c>
      <c r="R287" s="100">
        <v>0</v>
      </c>
      <c r="S287" s="101">
        <v>0</v>
      </c>
      <c r="T287" s="1"/>
    </row>
    <row r="288" spans="1:20" ht="32.25" customHeight="1" thickBot="1" x14ac:dyDescent="0.3">
      <c r="A288" s="321"/>
      <c r="B288" s="252"/>
      <c r="C288" s="256"/>
      <c r="D288" s="220"/>
      <c r="E288" s="221"/>
      <c r="F288" s="84" t="s">
        <v>365</v>
      </c>
      <c r="G288" s="77">
        <f t="shared" si="28"/>
        <v>0</v>
      </c>
      <c r="H288" s="100">
        <v>0</v>
      </c>
      <c r="I288" s="100">
        <v>0</v>
      </c>
      <c r="J288" s="100">
        <v>0</v>
      </c>
      <c r="K288" s="100">
        <v>0</v>
      </c>
      <c r="L288" s="100">
        <v>0</v>
      </c>
      <c r="M288" s="100">
        <v>0</v>
      </c>
      <c r="N288" s="100">
        <v>0</v>
      </c>
      <c r="O288" s="100">
        <v>0</v>
      </c>
      <c r="P288" s="100">
        <v>0</v>
      </c>
      <c r="Q288" s="100">
        <v>0</v>
      </c>
      <c r="R288" s="100">
        <v>0</v>
      </c>
      <c r="S288" s="100">
        <v>0</v>
      </c>
      <c r="T288" s="1"/>
    </row>
    <row r="289" spans="1:20" ht="33" customHeight="1" thickBot="1" x14ac:dyDescent="0.3">
      <c r="A289" s="321"/>
      <c r="B289" s="252"/>
      <c r="C289" s="256"/>
      <c r="D289" s="220"/>
      <c r="E289" s="221"/>
      <c r="F289" s="84" t="s">
        <v>366</v>
      </c>
      <c r="G289" s="77">
        <f t="shared" si="28"/>
        <v>0</v>
      </c>
      <c r="H289" s="100">
        <v>0</v>
      </c>
      <c r="I289" s="100">
        <v>0</v>
      </c>
      <c r="J289" s="100">
        <v>0</v>
      </c>
      <c r="K289" s="100">
        <v>0</v>
      </c>
      <c r="L289" s="100">
        <v>0</v>
      </c>
      <c r="M289" s="100">
        <v>0</v>
      </c>
      <c r="N289" s="100">
        <v>0</v>
      </c>
      <c r="O289" s="100">
        <v>0</v>
      </c>
      <c r="P289" s="100">
        <v>0</v>
      </c>
      <c r="Q289" s="100">
        <v>0</v>
      </c>
      <c r="R289" s="100">
        <v>0</v>
      </c>
      <c r="S289" s="100">
        <v>0</v>
      </c>
      <c r="T289" s="1"/>
    </row>
    <row r="290" spans="1:20" ht="15.75" customHeight="1" thickBot="1" x14ac:dyDescent="0.3">
      <c r="A290" s="321"/>
      <c r="B290" s="252"/>
      <c r="C290" s="256"/>
      <c r="D290" s="220"/>
      <c r="E290" s="221"/>
      <c r="F290" s="84" t="s">
        <v>367</v>
      </c>
      <c r="G290" s="77">
        <f t="shared" si="28"/>
        <v>0</v>
      </c>
      <c r="H290" s="100">
        <v>0</v>
      </c>
      <c r="I290" s="100">
        <v>0</v>
      </c>
      <c r="J290" s="100">
        <v>0</v>
      </c>
      <c r="K290" s="100">
        <v>0</v>
      </c>
      <c r="L290" s="100">
        <v>0</v>
      </c>
      <c r="M290" s="100">
        <v>0</v>
      </c>
      <c r="N290" s="100">
        <v>0</v>
      </c>
      <c r="O290" s="100">
        <v>0</v>
      </c>
      <c r="P290" s="100">
        <v>0</v>
      </c>
      <c r="Q290" s="100">
        <v>0</v>
      </c>
      <c r="R290" s="100">
        <v>0</v>
      </c>
      <c r="S290" s="100">
        <v>0</v>
      </c>
      <c r="T290" s="1"/>
    </row>
    <row r="291" spans="1:20" ht="33.75" customHeight="1" thickBot="1" x14ac:dyDescent="0.3">
      <c r="A291" s="321"/>
      <c r="B291" s="252"/>
      <c r="C291" s="256"/>
      <c r="D291" s="220"/>
      <c r="E291" s="221"/>
      <c r="F291" s="84" t="s">
        <v>368</v>
      </c>
      <c r="G291" s="77">
        <f t="shared" si="28"/>
        <v>0</v>
      </c>
      <c r="H291" s="100">
        <v>0</v>
      </c>
      <c r="I291" s="100">
        <v>0</v>
      </c>
      <c r="J291" s="100">
        <v>0</v>
      </c>
      <c r="K291" s="100">
        <v>0</v>
      </c>
      <c r="L291" s="100">
        <v>0</v>
      </c>
      <c r="M291" s="100">
        <v>0</v>
      </c>
      <c r="N291" s="100">
        <v>0</v>
      </c>
      <c r="O291" s="100">
        <v>0</v>
      </c>
      <c r="P291" s="100">
        <v>0</v>
      </c>
      <c r="Q291" s="100">
        <v>0</v>
      </c>
      <c r="R291" s="100">
        <v>0</v>
      </c>
      <c r="S291" s="100">
        <v>0</v>
      </c>
      <c r="T291" s="1"/>
    </row>
    <row r="292" spans="1:20" ht="15.75" customHeight="1" thickBot="1" x14ac:dyDescent="0.3">
      <c r="A292" s="321"/>
      <c r="B292" s="252"/>
      <c r="C292" s="256"/>
      <c r="D292" s="220"/>
      <c r="E292" s="221"/>
      <c r="F292" s="84" t="s">
        <v>369</v>
      </c>
      <c r="G292" s="77">
        <f t="shared" si="28"/>
        <v>0</v>
      </c>
      <c r="H292" s="100">
        <v>0</v>
      </c>
      <c r="I292" s="100">
        <v>0</v>
      </c>
      <c r="J292" s="100">
        <v>0</v>
      </c>
      <c r="K292" s="100">
        <v>0</v>
      </c>
      <c r="L292" s="100">
        <v>0</v>
      </c>
      <c r="M292" s="100">
        <v>0</v>
      </c>
      <c r="N292" s="100">
        <v>0</v>
      </c>
      <c r="O292" s="100">
        <v>0</v>
      </c>
      <c r="P292" s="100">
        <v>0</v>
      </c>
      <c r="Q292" s="100">
        <v>0</v>
      </c>
      <c r="R292" s="100">
        <v>0</v>
      </c>
      <c r="S292" s="100">
        <v>0</v>
      </c>
      <c r="T292" s="1"/>
    </row>
    <row r="293" spans="1:20" ht="34.5" customHeight="1" thickBot="1" x14ac:dyDescent="0.3">
      <c r="A293" s="321"/>
      <c r="B293" s="252"/>
      <c r="C293" s="256"/>
      <c r="D293" s="220"/>
      <c r="E293" s="221"/>
      <c r="F293" s="84" t="s">
        <v>370</v>
      </c>
      <c r="G293" s="77">
        <f t="shared" si="28"/>
        <v>0</v>
      </c>
      <c r="H293" s="100">
        <v>0</v>
      </c>
      <c r="I293" s="100">
        <v>0</v>
      </c>
      <c r="J293" s="100">
        <v>0</v>
      </c>
      <c r="K293" s="100">
        <v>0</v>
      </c>
      <c r="L293" s="100">
        <v>0</v>
      </c>
      <c r="M293" s="100">
        <v>0</v>
      </c>
      <c r="N293" s="100">
        <v>0</v>
      </c>
      <c r="O293" s="100">
        <v>0</v>
      </c>
      <c r="P293" s="100">
        <v>0</v>
      </c>
      <c r="Q293" s="100">
        <v>0</v>
      </c>
      <c r="R293" s="100">
        <v>0</v>
      </c>
      <c r="S293" s="100">
        <v>0</v>
      </c>
      <c r="T293" s="1"/>
    </row>
    <row r="294" spans="1:20" ht="33.75" customHeight="1" thickBot="1" x14ac:dyDescent="0.3">
      <c r="A294" s="321"/>
      <c r="B294" s="252"/>
      <c r="C294" s="256"/>
      <c r="D294" s="220"/>
      <c r="E294" s="221"/>
      <c r="F294" s="84" t="s">
        <v>371</v>
      </c>
      <c r="G294" s="77">
        <f t="shared" si="28"/>
        <v>0</v>
      </c>
      <c r="H294" s="100">
        <v>0</v>
      </c>
      <c r="I294" s="100">
        <v>0</v>
      </c>
      <c r="J294" s="100">
        <v>0</v>
      </c>
      <c r="K294" s="100">
        <v>0</v>
      </c>
      <c r="L294" s="100">
        <v>0</v>
      </c>
      <c r="M294" s="100">
        <v>0</v>
      </c>
      <c r="N294" s="100">
        <v>0</v>
      </c>
      <c r="O294" s="100">
        <v>0</v>
      </c>
      <c r="P294" s="100">
        <v>0</v>
      </c>
      <c r="Q294" s="100">
        <v>0</v>
      </c>
      <c r="R294" s="100">
        <v>0</v>
      </c>
      <c r="S294" s="100">
        <v>0</v>
      </c>
      <c r="T294" s="1"/>
    </row>
    <row r="295" spans="1:20" ht="15.75" customHeight="1" thickBot="1" x14ac:dyDescent="0.3">
      <c r="A295" s="321"/>
      <c r="B295" s="252"/>
      <c r="C295" s="256"/>
      <c r="D295" s="220"/>
      <c r="E295" s="221"/>
      <c r="F295" s="84" t="s">
        <v>372</v>
      </c>
      <c r="G295" s="77">
        <f t="shared" si="28"/>
        <v>0</v>
      </c>
      <c r="H295" s="100">
        <v>0</v>
      </c>
      <c r="I295" s="100">
        <v>0</v>
      </c>
      <c r="J295" s="100">
        <v>0</v>
      </c>
      <c r="K295" s="100">
        <v>0</v>
      </c>
      <c r="L295" s="100">
        <v>0</v>
      </c>
      <c r="M295" s="100">
        <v>0</v>
      </c>
      <c r="N295" s="100">
        <v>0</v>
      </c>
      <c r="O295" s="100">
        <v>0</v>
      </c>
      <c r="P295" s="100">
        <v>0</v>
      </c>
      <c r="Q295" s="100">
        <v>0</v>
      </c>
      <c r="R295" s="100">
        <v>0</v>
      </c>
      <c r="S295" s="100">
        <v>0</v>
      </c>
      <c r="T295" s="1"/>
    </row>
    <row r="296" spans="1:20" ht="15.75" customHeight="1" thickBot="1" x14ac:dyDescent="0.3">
      <c r="A296" s="321"/>
      <c r="B296" s="252"/>
      <c r="C296" s="256"/>
      <c r="D296" s="220"/>
      <c r="E296" s="221"/>
      <c r="F296" s="84" t="s">
        <v>373</v>
      </c>
      <c r="G296" s="77">
        <f t="shared" si="28"/>
        <v>0</v>
      </c>
      <c r="H296" s="100">
        <v>0</v>
      </c>
      <c r="I296" s="100">
        <v>0</v>
      </c>
      <c r="J296" s="100">
        <v>0</v>
      </c>
      <c r="K296" s="100">
        <v>0</v>
      </c>
      <c r="L296" s="100">
        <v>0</v>
      </c>
      <c r="M296" s="100">
        <v>0</v>
      </c>
      <c r="N296" s="100">
        <v>0</v>
      </c>
      <c r="O296" s="100">
        <v>0</v>
      </c>
      <c r="P296" s="100">
        <v>0</v>
      </c>
      <c r="Q296" s="100">
        <v>0</v>
      </c>
      <c r="R296" s="100">
        <v>0</v>
      </c>
      <c r="S296" s="100">
        <v>0</v>
      </c>
      <c r="T296" s="1"/>
    </row>
    <row r="297" spans="1:20" ht="33.75" customHeight="1" thickBot="1" x14ac:dyDescent="0.3">
      <c r="A297" s="321"/>
      <c r="B297" s="252"/>
      <c r="C297" s="256"/>
      <c r="D297" s="220"/>
      <c r="E297" s="221"/>
      <c r="F297" s="84" t="s">
        <v>374</v>
      </c>
      <c r="G297" s="77">
        <f t="shared" si="28"/>
        <v>0</v>
      </c>
      <c r="H297" s="100">
        <v>0</v>
      </c>
      <c r="I297" s="100">
        <v>0</v>
      </c>
      <c r="J297" s="100">
        <v>0</v>
      </c>
      <c r="K297" s="100">
        <v>0</v>
      </c>
      <c r="L297" s="100">
        <v>0</v>
      </c>
      <c r="M297" s="100">
        <v>0</v>
      </c>
      <c r="N297" s="100">
        <v>0</v>
      </c>
      <c r="O297" s="100">
        <v>0</v>
      </c>
      <c r="P297" s="100">
        <v>0</v>
      </c>
      <c r="Q297" s="100">
        <v>0</v>
      </c>
      <c r="R297" s="100">
        <v>0</v>
      </c>
      <c r="S297" s="100">
        <v>0</v>
      </c>
      <c r="T297" s="1"/>
    </row>
    <row r="298" spans="1:20" ht="16.5" customHeight="1" thickBot="1" x14ac:dyDescent="0.3">
      <c r="A298" s="321"/>
      <c r="B298" s="252"/>
      <c r="C298" s="256"/>
      <c r="D298" s="220"/>
      <c r="E298" s="221"/>
      <c r="F298" s="84" t="s">
        <v>375</v>
      </c>
      <c r="G298" s="77">
        <f t="shared" si="28"/>
        <v>0</v>
      </c>
      <c r="H298" s="100">
        <v>0</v>
      </c>
      <c r="I298" s="100">
        <v>0</v>
      </c>
      <c r="J298" s="100">
        <v>0</v>
      </c>
      <c r="K298" s="100">
        <v>0</v>
      </c>
      <c r="L298" s="100">
        <v>0</v>
      </c>
      <c r="M298" s="100">
        <v>0</v>
      </c>
      <c r="N298" s="100">
        <v>0</v>
      </c>
      <c r="O298" s="100">
        <v>0</v>
      </c>
      <c r="P298" s="100">
        <v>0</v>
      </c>
      <c r="Q298" s="100">
        <v>0</v>
      </c>
      <c r="R298" s="100">
        <v>0</v>
      </c>
      <c r="S298" s="100">
        <v>0</v>
      </c>
      <c r="T298" s="1"/>
    </row>
    <row r="299" spans="1:20" ht="15.75" customHeight="1" thickBot="1" x14ac:dyDescent="0.3">
      <c r="A299" s="321"/>
      <c r="B299" s="252"/>
      <c r="C299" s="256"/>
      <c r="D299" s="220"/>
      <c r="E299" s="221"/>
      <c r="F299" s="84" t="s">
        <v>376</v>
      </c>
      <c r="G299" s="77">
        <f t="shared" si="28"/>
        <v>0</v>
      </c>
      <c r="H299" s="100">
        <v>0</v>
      </c>
      <c r="I299" s="100">
        <v>0</v>
      </c>
      <c r="J299" s="100">
        <v>0</v>
      </c>
      <c r="K299" s="100">
        <v>0</v>
      </c>
      <c r="L299" s="100">
        <v>0</v>
      </c>
      <c r="M299" s="100">
        <v>0</v>
      </c>
      <c r="N299" s="100">
        <v>0</v>
      </c>
      <c r="O299" s="100">
        <v>0</v>
      </c>
      <c r="P299" s="100">
        <v>0</v>
      </c>
      <c r="Q299" s="100">
        <v>0</v>
      </c>
      <c r="R299" s="100">
        <v>0</v>
      </c>
      <c r="S299" s="100">
        <v>0</v>
      </c>
      <c r="T299" s="1"/>
    </row>
    <row r="300" spans="1:20" ht="17.25" customHeight="1" thickBot="1" x14ac:dyDescent="0.3">
      <c r="A300" s="321"/>
      <c r="B300" s="252"/>
      <c r="C300" s="256"/>
      <c r="D300" s="220"/>
      <c r="E300" s="221"/>
      <c r="F300" s="84" t="s">
        <v>377</v>
      </c>
      <c r="G300" s="77">
        <f t="shared" si="28"/>
        <v>0</v>
      </c>
      <c r="H300" s="100">
        <v>0</v>
      </c>
      <c r="I300" s="100">
        <v>0</v>
      </c>
      <c r="J300" s="100">
        <v>0</v>
      </c>
      <c r="K300" s="100">
        <v>0</v>
      </c>
      <c r="L300" s="100">
        <v>0</v>
      </c>
      <c r="M300" s="100">
        <v>0</v>
      </c>
      <c r="N300" s="100">
        <v>0</v>
      </c>
      <c r="O300" s="100">
        <v>0</v>
      </c>
      <c r="P300" s="100">
        <v>0</v>
      </c>
      <c r="Q300" s="100">
        <v>0</v>
      </c>
      <c r="R300" s="100">
        <v>0</v>
      </c>
      <c r="S300" s="100">
        <v>0</v>
      </c>
      <c r="T300" s="1"/>
    </row>
    <row r="301" spans="1:20" ht="15.75" customHeight="1" thickBot="1" x14ac:dyDescent="0.3">
      <c r="A301" s="321"/>
      <c r="B301" s="252"/>
      <c r="C301" s="256"/>
      <c r="D301" s="220"/>
      <c r="E301" s="221"/>
      <c r="F301" s="84" t="s">
        <v>378</v>
      </c>
      <c r="G301" s="77">
        <f t="shared" si="28"/>
        <v>0</v>
      </c>
      <c r="H301" s="100">
        <v>0</v>
      </c>
      <c r="I301" s="100">
        <v>0</v>
      </c>
      <c r="J301" s="100">
        <v>0</v>
      </c>
      <c r="K301" s="100">
        <v>0</v>
      </c>
      <c r="L301" s="100">
        <v>0</v>
      </c>
      <c r="M301" s="100">
        <v>0</v>
      </c>
      <c r="N301" s="100">
        <v>0</v>
      </c>
      <c r="O301" s="100">
        <v>0</v>
      </c>
      <c r="P301" s="100">
        <v>0</v>
      </c>
      <c r="Q301" s="100">
        <v>0</v>
      </c>
      <c r="R301" s="100">
        <v>0</v>
      </c>
      <c r="S301" s="100">
        <v>0</v>
      </c>
      <c r="T301" s="1"/>
    </row>
    <row r="302" spans="1:20" ht="15.75" customHeight="1" thickBot="1" x14ac:dyDescent="0.3">
      <c r="A302" s="321"/>
      <c r="B302" s="252"/>
      <c r="C302" s="256"/>
      <c r="D302" s="220"/>
      <c r="E302" s="221"/>
      <c r="F302" s="84" t="s">
        <v>379</v>
      </c>
      <c r="G302" s="77">
        <f t="shared" si="28"/>
        <v>0</v>
      </c>
      <c r="H302" s="100">
        <v>0</v>
      </c>
      <c r="I302" s="100">
        <v>0</v>
      </c>
      <c r="J302" s="100">
        <v>0</v>
      </c>
      <c r="K302" s="100">
        <v>0</v>
      </c>
      <c r="L302" s="100">
        <v>0</v>
      </c>
      <c r="M302" s="100">
        <v>0</v>
      </c>
      <c r="N302" s="100">
        <v>0</v>
      </c>
      <c r="O302" s="100">
        <v>0</v>
      </c>
      <c r="P302" s="100">
        <v>0</v>
      </c>
      <c r="Q302" s="100">
        <v>0</v>
      </c>
      <c r="R302" s="100">
        <v>0</v>
      </c>
      <c r="S302" s="100">
        <v>0</v>
      </c>
      <c r="T302" s="1"/>
    </row>
    <row r="303" spans="1:20" ht="16.5" customHeight="1" thickBot="1" x14ac:dyDescent="0.3">
      <c r="A303" s="321"/>
      <c r="B303" s="252"/>
      <c r="C303" s="256"/>
      <c r="D303" s="220"/>
      <c r="E303" s="221"/>
      <c r="F303" s="84" t="s">
        <v>380</v>
      </c>
      <c r="G303" s="77">
        <f t="shared" si="28"/>
        <v>0</v>
      </c>
      <c r="H303" s="100">
        <v>0</v>
      </c>
      <c r="I303" s="100">
        <v>0</v>
      </c>
      <c r="J303" s="100">
        <v>0</v>
      </c>
      <c r="K303" s="100">
        <v>0</v>
      </c>
      <c r="L303" s="100">
        <v>0</v>
      </c>
      <c r="M303" s="100">
        <v>0</v>
      </c>
      <c r="N303" s="100">
        <v>0</v>
      </c>
      <c r="O303" s="100">
        <v>0</v>
      </c>
      <c r="P303" s="100">
        <v>0</v>
      </c>
      <c r="Q303" s="100">
        <v>0</v>
      </c>
      <c r="R303" s="100">
        <v>0</v>
      </c>
      <c r="S303" s="100">
        <v>0</v>
      </c>
      <c r="T303" s="1"/>
    </row>
    <row r="304" spans="1:20" ht="15.75" customHeight="1" thickBot="1" x14ac:dyDescent="0.3">
      <c r="A304" s="321"/>
      <c r="B304" s="252"/>
      <c r="C304" s="256"/>
      <c r="D304" s="220"/>
      <c r="E304" s="221"/>
      <c r="F304" s="84" t="s">
        <v>381</v>
      </c>
      <c r="G304" s="77">
        <f t="shared" ref="G304:G335" si="30">SUM(H304:S304)</f>
        <v>0</v>
      </c>
      <c r="H304" s="100">
        <v>0</v>
      </c>
      <c r="I304" s="100">
        <v>0</v>
      </c>
      <c r="J304" s="100">
        <v>0</v>
      </c>
      <c r="K304" s="100">
        <v>0</v>
      </c>
      <c r="L304" s="100">
        <v>0</v>
      </c>
      <c r="M304" s="100">
        <v>0</v>
      </c>
      <c r="N304" s="100">
        <v>0</v>
      </c>
      <c r="O304" s="100">
        <v>0</v>
      </c>
      <c r="P304" s="100">
        <v>0</v>
      </c>
      <c r="Q304" s="100">
        <v>0</v>
      </c>
      <c r="R304" s="100">
        <v>0</v>
      </c>
      <c r="S304" s="100">
        <v>0</v>
      </c>
      <c r="T304" s="1"/>
    </row>
    <row r="305" spans="1:20" ht="15.75" customHeight="1" thickBot="1" x14ac:dyDescent="0.3">
      <c r="A305" s="321"/>
      <c r="B305" s="252"/>
      <c r="C305" s="256"/>
      <c r="D305" s="220"/>
      <c r="E305" s="221"/>
      <c r="F305" s="84" t="s">
        <v>382</v>
      </c>
      <c r="G305" s="77">
        <f t="shared" si="30"/>
        <v>0</v>
      </c>
      <c r="H305" s="100">
        <v>0</v>
      </c>
      <c r="I305" s="100">
        <v>0</v>
      </c>
      <c r="J305" s="100">
        <v>0</v>
      </c>
      <c r="K305" s="100">
        <v>0</v>
      </c>
      <c r="L305" s="100">
        <v>0</v>
      </c>
      <c r="M305" s="100">
        <v>0</v>
      </c>
      <c r="N305" s="100">
        <v>0</v>
      </c>
      <c r="O305" s="100">
        <v>0</v>
      </c>
      <c r="P305" s="100">
        <v>0</v>
      </c>
      <c r="Q305" s="100">
        <v>0</v>
      </c>
      <c r="R305" s="100">
        <v>0</v>
      </c>
      <c r="S305" s="100">
        <v>0</v>
      </c>
      <c r="T305" s="1"/>
    </row>
    <row r="306" spans="1:20" ht="16.5" customHeight="1" thickBot="1" x14ac:dyDescent="0.3">
      <c r="A306" s="321"/>
      <c r="B306" s="252"/>
      <c r="C306" s="256"/>
      <c r="D306" s="220"/>
      <c r="E306" s="221"/>
      <c r="F306" s="84" t="s">
        <v>383</v>
      </c>
      <c r="G306" s="77">
        <f t="shared" si="30"/>
        <v>0</v>
      </c>
      <c r="H306" s="100">
        <v>0</v>
      </c>
      <c r="I306" s="100">
        <v>0</v>
      </c>
      <c r="J306" s="100">
        <v>0</v>
      </c>
      <c r="K306" s="100">
        <v>0</v>
      </c>
      <c r="L306" s="100">
        <v>0</v>
      </c>
      <c r="M306" s="100">
        <v>0</v>
      </c>
      <c r="N306" s="100">
        <v>0</v>
      </c>
      <c r="O306" s="100">
        <v>0</v>
      </c>
      <c r="P306" s="100">
        <v>0</v>
      </c>
      <c r="Q306" s="100">
        <v>0</v>
      </c>
      <c r="R306" s="100">
        <v>0</v>
      </c>
      <c r="S306" s="100">
        <v>0</v>
      </c>
      <c r="T306" s="1"/>
    </row>
    <row r="307" spans="1:20" ht="15.75" customHeight="1" thickBot="1" x14ac:dyDescent="0.3">
      <c r="A307" s="321"/>
      <c r="B307" s="252"/>
      <c r="C307" s="256"/>
      <c r="D307" s="220"/>
      <c r="E307" s="221"/>
      <c r="F307" s="84" t="s">
        <v>384</v>
      </c>
      <c r="G307" s="77">
        <f t="shared" si="30"/>
        <v>0</v>
      </c>
      <c r="H307" s="100">
        <v>0</v>
      </c>
      <c r="I307" s="100">
        <v>0</v>
      </c>
      <c r="J307" s="100">
        <v>0</v>
      </c>
      <c r="K307" s="100">
        <v>0</v>
      </c>
      <c r="L307" s="100">
        <v>0</v>
      </c>
      <c r="M307" s="100">
        <v>0</v>
      </c>
      <c r="N307" s="100">
        <v>0</v>
      </c>
      <c r="O307" s="100">
        <v>0</v>
      </c>
      <c r="P307" s="100">
        <v>0</v>
      </c>
      <c r="Q307" s="100">
        <v>0</v>
      </c>
      <c r="R307" s="100">
        <v>0</v>
      </c>
      <c r="S307" s="100">
        <v>0</v>
      </c>
      <c r="T307" s="1"/>
    </row>
    <row r="308" spans="1:20" ht="15.75" customHeight="1" thickBot="1" x14ac:dyDescent="0.3">
      <c r="A308" s="321"/>
      <c r="B308" s="252"/>
      <c r="C308" s="256"/>
      <c r="D308" s="220"/>
      <c r="E308" s="221"/>
      <c r="F308" s="84" t="s">
        <v>385</v>
      </c>
      <c r="G308" s="77">
        <f t="shared" si="30"/>
        <v>0</v>
      </c>
      <c r="H308" s="100">
        <v>0</v>
      </c>
      <c r="I308" s="100">
        <v>0</v>
      </c>
      <c r="J308" s="100">
        <v>0</v>
      </c>
      <c r="K308" s="100">
        <v>0</v>
      </c>
      <c r="L308" s="100">
        <v>0</v>
      </c>
      <c r="M308" s="100">
        <v>0</v>
      </c>
      <c r="N308" s="100">
        <v>0</v>
      </c>
      <c r="O308" s="100">
        <v>0</v>
      </c>
      <c r="P308" s="100">
        <v>0</v>
      </c>
      <c r="Q308" s="100">
        <v>0</v>
      </c>
      <c r="R308" s="100">
        <v>0</v>
      </c>
      <c r="S308" s="100">
        <v>0</v>
      </c>
      <c r="T308" s="1"/>
    </row>
    <row r="309" spans="1:20" ht="15.75" customHeight="1" thickBot="1" x14ac:dyDescent="0.3">
      <c r="A309" s="321"/>
      <c r="B309" s="252"/>
      <c r="C309" s="256"/>
      <c r="D309" s="220"/>
      <c r="E309" s="221"/>
      <c r="F309" s="84" t="s">
        <v>386</v>
      </c>
      <c r="G309" s="77">
        <f t="shared" si="30"/>
        <v>0</v>
      </c>
      <c r="H309" s="100">
        <v>0</v>
      </c>
      <c r="I309" s="100">
        <v>0</v>
      </c>
      <c r="J309" s="100">
        <v>0</v>
      </c>
      <c r="K309" s="100">
        <v>0</v>
      </c>
      <c r="L309" s="100">
        <v>0</v>
      </c>
      <c r="M309" s="100">
        <v>0</v>
      </c>
      <c r="N309" s="100">
        <v>0</v>
      </c>
      <c r="O309" s="100">
        <v>0</v>
      </c>
      <c r="P309" s="100">
        <v>0</v>
      </c>
      <c r="Q309" s="100">
        <v>0</v>
      </c>
      <c r="R309" s="100">
        <v>0</v>
      </c>
      <c r="S309" s="100">
        <v>0</v>
      </c>
      <c r="T309" s="1"/>
    </row>
    <row r="310" spans="1:20" ht="15.75" customHeight="1" thickBot="1" x14ac:dyDescent="0.3">
      <c r="A310" s="321"/>
      <c r="B310" s="252"/>
      <c r="C310" s="256"/>
      <c r="D310" s="220"/>
      <c r="E310" s="221"/>
      <c r="F310" s="84" t="s">
        <v>387</v>
      </c>
      <c r="G310" s="77">
        <f t="shared" si="30"/>
        <v>0</v>
      </c>
      <c r="H310" s="100">
        <v>0</v>
      </c>
      <c r="I310" s="100">
        <v>0</v>
      </c>
      <c r="J310" s="100">
        <v>0</v>
      </c>
      <c r="K310" s="100">
        <v>0</v>
      </c>
      <c r="L310" s="100">
        <v>0</v>
      </c>
      <c r="M310" s="100">
        <v>0</v>
      </c>
      <c r="N310" s="100">
        <v>0</v>
      </c>
      <c r="O310" s="100">
        <v>0</v>
      </c>
      <c r="P310" s="100">
        <v>0</v>
      </c>
      <c r="Q310" s="100">
        <v>0</v>
      </c>
      <c r="R310" s="100">
        <v>0</v>
      </c>
      <c r="S310" s="100">
        <v>0</v>
      </c>
      <c r="T310" s="1"/>
    </row>
    <row r="311" spans="1:20" ht="15.75" customHeight="1" thickBot="1" x14ac:dyDescent="0.3">
      <c r="A311" s="321"/>
      <c r="B311" s="252"/>
      <c r="C311" s="256"/>
      <c r="D311" s="220"/>
      <c r="E311" s="221"/>
      <c r="F311" s="84" t="s">
        <v>388</v>
      </c>
      <c r="G311" s="77">
        <f t="shared" si="30"/>
        <v>0</v>
      </c>
      <c r="H311" s="100">
        <v>0</v>
      </c>
      <c r="I311" s="100">
        <v>0</v>
      </c>
      <c r="J311" s="100">
        <v>0</v>
      </c>
      <c r="K311" s="100">
        <v>0</v>
      </c>
      <c r="L311" s="100">
        <v>0</v>
      </c>
      <c r="M311" s="100">
        <v>0</v>
      </c>
      <c r="N311" s="100">
        <v>0</v>
      </c>
      <c r="O311" s="100">
        <v>0</v>
      </c>
      <c r="P311" s="100">
        <v>0</v>
      </c>
      <c r="Q311" s="100">
        <v>0</v>
      </c>
      <c r="R311" s="100">
        <v>0</v>
      </c>
      <c r="S311" s="100">
        <v>0</v>
      </c>
      <c r="T311" s="1"/>
    </row>
    <row r="312" spans="1:20" ht="15.75" customHeight="1" thickBot="1" x14ac:dyDescent="0.3">
      <c r="A312" s="321"/>
      <c r="B312" s="252"/>
      <c r="C312" s="256"/>
      <c r="D312" s="220"/>
      <c r="E312" s="221"/>
      <c r="F312" s="84" t="s">
        <v>389</v>
      </c>
      <c r="G312" s="77">
        <f t="shared" si="30"/>
        <v>0</v>
      </c>
      <c r="H312" s="100">
        <v>0</v>
      </c>
      <c r="I312" s="100">
        <v>0</v>
      </c>
      <c r="J312" s="100">
        <v>0</v>
      </c>
      <c r="K312" s="100">
        <v>0</v>
      </c>
      <c r="L312" s="100">
        <v>0</v>
      </c>
      <c r="M312" s="100">
        <v>0</v>
      </c>
      <c r="N312" s="100">
        <v>0</v>
      </c>
      <c r="O312" s="100">
        <v>0</v>
      </c>
      <c r="P312" s="100">
        <v>0</v>
      </c>
      <c r="Q312" s="100">
        <v>0</v>
      </c>
      <c r="R312" s="100">
        <v>0</v>
      </c>
      <c r="S312" s="100">
        <v>0</v>
      </c>
      <c r="T312" s="1"/>
    </row>
    <row r="313" spans="1:20" ht="31.5" customHeight="1" thickBot="1" x14ac:dyDescent="0.3">
      <c r="A313" s="321"/>
      <c r="B313" s="252"/>
      <c r="C313" s="256"/>
      <c r="D313" s="220"/>
      <c r="E313" s="221"/>
      <c r="F313" s="84" t="s">
        <v>390</v>
      </c>
      <c r="G313" s="77">
        <f t="shared" si="30"/>
        <v>0</v>
      </c>
      <c r="H313" s="100">
        <v>0</v>
      </c>
      <c r="I313" s="100">
        <v>0</v>
      </c>
      <c r="J313" s="100">
        <v>0</v>
      </c>
      <c r="K313" s="100">
        <v>0</v>
      </c>
      <c r="L313" s="100">
        <v>0</v>
      </c>
      <c r="M313" s="100">
        <v>0</v>
      </c>
      <c r="N313" s="100">
        <v>0</v>
      </c>
      <c r="O313" s="100">
        <v>0</v>
      </c>
      <c r="P313" s="100">
        <v>0</v>
      </c>
      <c r="Q313" s="100">
        <v>0</v>
      </c>
      <c r="R313" s="100">
        <v>0</v>
      </c>
      <c r="S313" s="100">
        <v>0</v>
      </c>
      <c r="T313" s="1"/>
    </row>
    <row r="314" spans="1:20" ht="30.75" customHeight="1" thickBot="1" x14ac:dyDescent="0.3">
      <c r="A314" s="321"/>
      <c r="B314" s="252"/>
      <c r="C314" s="256"/>
      <c r="D314" s="220"/>
      <c r="E314" s="221"/>
      <c r="F314" s="84" t="s">
        <v>391</v>
      </c>
      <c r="G314" s="77">
        <f t="shared" si="30"/>
        <v>0</v>
      </c>
      <c r="H314" s="100">
        <v>0</v>
      </c>
      <c r="I314" s="100">
        <v>0</v>
      </c>
      <c r="J314" s="100">
        <v>0</v>
      </c>
      <c r="K314" s="100">
        <v>0</v>
      </c>
      <c r="L314" s="100">
        <v>0</v>
      </c>
      <c r="M314" s="100">
        <v>0</v>
      </c>
      <c r="N314" s="100">
        <v>0</v>
      </c>
      <c r="O314" s="100">
        <v>0</v>
      </c>
      <c r="P314" s="100">
        <v>0</v>
      </c>
      <c r="Q314" s="100">
        <v>0</v>
      </c>
      <c r="R314" s="100">
        <v>0</v>
      </c>
      <c r="S314" s="100">
        <v>0</v>
      </c>
      <c r="T314" s="1"/>
    </row>
    <row r="315" spans="1:20" ht="33.75" customHeight="1" thickBot="1" x14ac:dyDescent="0.3">
      <c r="A315" s="321"/>
      <c r="B315" s="252"/>
      <c r="C315" s="256"/>
      <c r="D315" s="220"/>
      <c r="E315" s="221"/>
      <c r="F315" s="84" t="s">
        <v>392</v>
      </c>
      <c r="G315" s="77">
        <f t="shared" si="30"/>
        <v>0</v>
      </c>
      <c r="H315" s="100">
        <v>0</v>
      </c>
      <c r="I315" s="100">
        <v>0</v>
      </c>
      <c r="J315" s="100">
        <v>0</v>
      </c>
      <c r="K315" s="100">
        <v>0</v>
      </c>
      <c r="L315" s="100">
        <v>0</v>
      </c>
      <c r="M315" s="100">
        <v>0</v>
      </c>
      <c r="N315" s="100">
        <v>0</v>
      </c>
      <c r="O315" s="100">
        <v>0</v>
      </c>
      <c r="P315" s="100">
        <v>0</v>
      </c>
      <c r="Q315" s="100">
        <v>0</v>
      </c>
      <c r="R315" s="100">
        <v>0</v>
      </c>
      <c r="S315" s="100">
        <v>0</v>
      </c>
      <c r="T315" s="1"/>
    </row>
    <row r="316" spans="1:20" ht="15.75" customHeight="1" thickBot="1" x14ac:dyDescent="0.3">
      <c r="A316" s="321"/>
      <c r="B316" s="252"/>
      <c r="C316" s="256"/>
      <c r="D316" s="220"/>
      <c r="E316" s="221"/>
      <c r="F316" s="84" t="s">
        <v>393</v>
      </c>
      <c r="G316" s="77">
        <f t="shared" si="30"/>
        <v>0</v>
      </c>
      <c r="H316" s="100">
        <v>0</v>
      </c>
      <c r="I316" s="100">
        <v>0</v>
      </c>
      <c r="J316" s="100">
        <v>0</v>
      </c>
      <c r="K316" s="100">
        <v>0</v>
      </c>
      <c r="L316" s="100">
        <v>0</v>
      </c>
      <c r="M316" s="100">
        <v>0</v>
      </c>
      <c r="N316" s="100">
        <v>0</v>
      </c>
      <c r="O316" s="100">
        <v>0</v>
      </c>
      <c r="P316" s="100">
        <v>0</v>
      </c>
      <c r="Q316" s="100">
        <v>0</v>
      </c>
      <c r="R316" s="100">
        <v>0</v>
      </c>
      <c r="S316" s="100">
        <v>0</v>
      </c>
      <c r="T316" s="1"/>
    </row>
    <row r="317" spans="1:20" ht="15.75" customHeight="1" thickBot="1" x14ac:dyDescent="0.3">
      <c r="A317" s="321"/>
      <c r="B317" s="252"/>
      <c r="C317" s="256"/>
      <c r="D317" s="220"/>
      <c r="E317" s="221"/>
      <c r="F317" s="84" t="s">
        <v>394</v>
      </c>
      <c r="G317" s="77">
        <f t="shared" si="30"/>
        <v>0</v>
      </c>
      <c r="H317" s="100">
        <v>0</v>
      </c>
      <c r="I317" s="100">
        <v>0</v>
      </c>
      <c r="J317" s="100">
        <v>0</v>
      </c>
      <c r="K317" s="100">
        <v>0</v>
      </c>
      <c r="L317" s="100">
        <v>0</v>
      </c>
      <c r="M317" s="100">
        <v>0</v>
      </c>
      <c r="N317" s="100">
        <v>0</v>
      </c>
      <c r="O317" s="100">
        <v>0</v>
      </c>
      <c r="P317" s="100">
        <v>0</v>
      </c>
      <c r="Q317" s="100">
        <v>0</v>
      </c>
      <c r="R317" s="100">
        <v>0</v>
      </c>
      <c r="S317" s="100">
        <v>0</v>
      </c>
      <c r="T317" s="1"/>
    </row>
    <row r="318" spans="1:20" ht="31.5" customHeight="1" thickBot="1" x14ac:dyDescent="0.3">
      <c r="A318" s="321"/>
      <c r="B318" s="252"/>
      <c r="C318" s="256"/>
      <c r="D318" s="220"/>
      <c r="E318" s="221"/>
      <c r="F318" s="84" t="s">
        <v>395</v>
      </c>
      <c r="G318" s="77">
        <f t="shared" si="30"/>
        <v>0</v>
      </c>
      <c r="H318" s="100">
        <v>0</v>
      </c>
      <c r="I318" s="100">
        <v>0</v>
      </c>
      <c r="J318" s="100">
        <v>0</v>
      </c>
      <c r="K318" s="100">
        <v>0</v>
      </c>
      <c r="L318" s="100">
        <v>0</v>
      </c>
      <c r="M318" s="100">
        <v>0</v>
      </c>
      <c r="N318" s="100">
        <v>0</v>
      </c>
      <c r="O318" s="100">
        <v>0</v>
      </c>
      <c r="P318" s="100">
        <v>0</v>
      </c>
      <c r="Q318" s="100">
        <v>0</v>
      </c>
      <c r="R318" s="100">
        <v>0</v>
      </c>
      <c r="S318" s="100">
        <v>0</v>
      </c>
      <c r="T318" s="1"/>
    </row>
    <row r="319" spans="1:20" ht="30" customHeight="1" thickBot="1" x14ac:dyDescent="0.3">
      <c r="A319" s="321"/>
      <c r="B319" s="252"/>
      <c r="C319" s="256"/>
      <c r="D319" s="220"/>
      <c r="E319" s="221"/>
      <c r="F319" s="84" t="s">
        <v>396</v>
      </c>
      <c r="G319" s="77">
        <f t="shared" si="30"/>
        <v>0</v>
      </c>
      <c r="H319" s="100">
        <v>0</v>
      </c>
      <c r="I319" s="100">
        <v>0</v>
      </c>
      <c r="J319" s="100">
        <v>0</v>
      </c>
      <c r="K319" s="100">
        <v>0</v>
      </c>
      <c r="L319" s="100">
        <v>0</v>
      </c>
      <c r="M319" s="100">
        <v>0</v>
      </c>
      <c r="N319" s="100">
        <v>0</v>
      </c>
      <c r="O319" s="100">
        <v>0</v>
      </c>
      <c r="P319" s="100">
        <v>0</v>
      </c>
      <c r="Q319" s="100">
        <v>0</v>
      </c>
      <c r="R319" s="100">
        <v>0</v>
      </c>
      <c r="S319" s="100">
        <v>0</v>
      </c>
      <c r="T319" s="1"/>
    </row>
    <row r="320" spans="1:20" ht="15.75" customHeight="1" thickBot="1" x14ac:dyDescent="0.3">
      <c r="A320" s="321"/>
      <c r="B320" s="252"/>
      <c r="C320" s="256"/>
      <c r="D320" s="220"/>
      <c r="E320" s="221"/>
      <c r="F320" s="84" t="s">
        <v>397</v>
      </c>
      <c r="G320" s="77">
        <f t="shared" si="30"/>
        <v>0</v>
      </c>
      <c r="H320" s="100">
        <v>0</v>
      </c>
      <c r="I320" s="100">
        <v>0</v>
      </c>
      <c r="J320" s="100">
        <v>0</v>
      </c>
      <c r="K320" s="100">
        <v>0</v>
      </c>
      <c r="L320" s="100">
        <v>0</v>
      </c>
      <c r="M320" s="100">
        <v>0</v>
      </c>
      <c r="N320" s="100">
        <v>0</v>
      </c>
      <c r="O320" s="100">
        <v>0</v>
      </c>
      <c r="P320" s="100">
        <v>0</v>
      </c>
      <c r="Q320" s="100">
        <v>0</v>
      </c>
      <c r="R320" s="100">
        <v>0</v>
      </c>
      <c r="S320" s="100">
        <v>0</v>
      </c>
      <c r="T320" s="1"/>
    </row>
    <row r="321" spans="1:20" ht="15.75" customHeight="1" thickBot="1" x14ac:dyDescent="0.3">
      <c r="A321" s="321"/>
      <c r="B321" s="252"/>
      <c r="C321" s="256"/>
      <c r="D321" s="220"/>
      <c r="E321" s="221"/>
      <c r="F321" s="84" t="s">
        <v>398</v>
      </c>
      <c r="G321" s="77">
        <f t="shared" si="30"/>
        <v>0</v>
      </c>
      <c r="H321" s="100">
        <v>0</v>
      </c>
      <c r="I321" s="100">
        <v>0</v>
      </c>
      <c r="J321" s="100">
        <v>0</v>
      </c>
      <c r="K321" s="100">
        <v>0</v>
      </c>
      <c r="L321" s="100">
        <v>0</v>
      </c>
      <c r="M321" s="100">
        <v>0</v>
      </c>
      <c r="N321" s="100">
        <v>0</v>
      </c>
      <c r="O321" s="100">
        <v>0</v>
      </c>
      <c r="P321" s="100">
        <v>0</v>
      </c>
      <c r="Q321" s="100">
        <v>0</v>
      </c>
      <c r="R321" s="100">
        <v>0</v>
      </c>
      <c r="S321" s="100">
        <v>0</v>
      </c>
      <c r="T321" s="1"/>
    </row>
    <row r="322" spans="1:20" ht="15.75" customHeight="1" thickBot="1" x14ac:dyDescent="0.3">
      <c r="A322" s="321"/>
      <c r="B322" s="252"/>
      <c r="C322" s="256"/>
      <c r="D322" s="220"/>
      <c r="E322" s="221"/>
      <c r="F322" s="84" t="s">
        <v>399</v>
      </c>
      <c r="G322" s="77">
        <f t="shared" si="30"/>
        <v>0</v>
      </c>
      <c r="H322" s="100">
        <v>0</v>
      </c>
      <c r="I322" s="100">
        <v>0</v>
      </c>
      <c r="J322" s="100">
        <v>0</v>
      </c>
      <c r="K322" s="100">
        <v>0</v>
      </c>
      <c r="L322" s="100">
        <v>0</v>
      </c>
      <c r="M322" s="100">
        <v>0</v>
      </c>
      <c r="N322" s="100">
        <v>0</v>
      </c>
      <c r="O322" s="100">
        <v>0</v>
      </c>
      <c r="P322" s="100">
        <v>0</v>
      </c>
      <c r="Q322" s="100">
        <v>0</v>
      </c>
      <c r="R322" s="100">
        <v>0</v>
      </c>
      <c r="S322" s="100">
        <v>0</v>
      </c>
      <c r="T322" s="1"/>
    </row>
    <row r="323" spans="1:20" ht="15.75" customHeight="1" thickBot="1" x14ac:dyDescent="0.3">
      <c r="A323" s="321"/>
      <c r="B323" s="252"/>
      <c r="C323" s="256"/>
      <c r="D323" s="220"/>
      <c r="E323" s="221"/>
      <c r="F323" s="84" t="s">
        <v>400</v>
      </c>
      <c r="G323" s="77">
        <f t="shared" si="30"/>
        <v>0</v>
      </c>
      <c r="H323" s="100">
        <v>0</v>
      </c>
      <c r="I323" s="100">
        <v>0</v>
      </c>
      <c r="J323" s="100">
        <v>0</v>
      </c>
      <c r="K323" s="100">
        <v>0</v>
      </c>
      <c r="L323" s="100">
        <v>0</v>
      </c>
      <c r="M323" s="100">
        <v>0</v>
      </c>
      <c r="N323" s="100">
        <v>0</v>
      </c>
      <c r="O323" s="100">
        <v>0</v>
      </c>
      <c r="P323" s="100">
        <v>0</v>
      </c>
      <c r="Q323" s="100">
        <v>0</v>
      </c>
      <c r="R323" s="100">
        <v>0</v>
      </c>
      <c r="S323" s="100">
        <v>0</v>
      </c>
      <c r="T323" s="1"/>
    </row>
    <row r="324" spans="1:20" ht="16.5" customHeight="1" thickBot="1" x14ac:dyDescent="0.3">
      <c r="A324" s="321"/>
      <c r="B324" s="252"/>
      <c r="C324" s="256"/>
      <c r="D324" s="220"/>
      <c r="E324" s="221"/>
      <c r="F324" s="84" t="s">
        <v>401</v>
      </c>
      <c r="G324" s="77">
        <f t="shared" si="30"/>
        <v>0</v>
      </c>
      <c r="H324" s="100">
        <v>0</v>
      </c>
      <c r="I324" s="100">
        <v>0</v>
      </c>
      <c r="J324" s="100">
        <v>0</v>
      </c>
      <c r="K324" s="100">
        <v>0</v>
      </c>
      <c r="L324" s="100">
        <v>0</v>
      </c>
      <c r="M324" s="100">
        <v>0</v>
      </c>
      <c r="N324" s="100">
        <v>0</v>
      </c>
      <c r="O324" s="100">
        <v>0</v>
      </c>
      <c r="P324" s="100">
        <v>0</v>
      </c>
      <c r="Q324" s="100">
        <v>0</v>
      </c>
      <c r="R324" s="100">
        <v>0</v>
      </c>
      <c r="S324" s="100">
        <v>0</v>
      </c>
      <c r="T324" s="1"/>
    </row>
    <row r="325" spans="1:20" ht="15.75" customHeight="1" thickBot="1" x14ac:dyDescent="0.3">
      <c r="A325" s="321"/>
      <c r="B325" s="252"/>
      <c r="C325" s="256"/>
      <c r="D325" s="220"/>
      <c r="E325" s="221"/>
      <c r="F325" s="84" t="s">
        <v>402</v>
      </c>
      <c r="G325" s="77">
        <f t="shared" si="30"/>
        <v>0</v>
      </c>
      <c r="H325" s="100">
        <v>0</v>
      </c>
      <c r="I325" s="100">
        <v>0</v>
      </c>
      <c r="J325" s="100">
        <v>0</v>
      </c>
      <c r="K325" s="100">
        <v>0</v>
      </c>
      <c r="L325" s="100">
        <v>0</v>
      </c>
      <c r="M325" s="100">
        <v>0</v>
      </c>
      <c r="N325" s="100">
        <v>0</v>
      </c>
      <c r="O325" s="100">
        <v>0</v>
      </c>
      <c r="P325" s="100">
        <v>0</v>
      </c>
      <c r="Q325" s="100">
        <v>0</v>
      </c>
      <c r="R325" s="100">
        <v>0</v>
      </c>
      <c r="S325" s="100">
        <v>0</v>
      </c>
      <c r="T325" s="1"/>
    </row>
    <row r="326" spans="1:20" ht="15.75" customHeight="1" thickBot="1" x14ac:dyDescent="0.3">
      <c r="A326" s="321"/>
      <c r="B326" s="252"/>
      <c r="C326" s="256"/>
      <c r="D326" s="220"/>
      <c r="E326" s="221"/>
      <c r="F326" s="84" t="s">
        <v>403</v>
      </c>
      <c r="G326" s="77">
        <f t="shared" si="30"/>
        <v>0</v>
      </c>
      <c r="H326" s="100">
        <v>0</v>
      </c>
      <c r="I326" s="100">
        <v>0</v>
      </c>
      <c r="J326" s="100">
        <v>0</v>
      </c>
      <c r="K326" s="100">
        <v>0</v>
      </c>
      <c r="L326" s="100">
        <v>0</v>
      </c>
      <c r="M326" s="100">
        <v>0</v>
      </c>
      <c r="N326" s="100">
        <v>0</v>
      </c>
      <c r="O326" s="100">
        <v>0</v>
      </c>
      <c r="P326" s="100">
        <v>0</v>
      </c>
      <c r="Q326" s="100">
        <v>0</v>
      </c>
      <c r="R326" s="100">
        <v>0</v>
      </c>
      <c r="S326" s="100">
        <v>0</v>
      </c>
      <c r="T326" s="1"/>
    </row>
    <row r="327" spans="1:20" ht="34.5" customHeight="1" thickBot="1" x14ac:dyDescent="0.3">
      <c r="A327" s="321"/>
      <c r="B327" s="252"/>
      <c r="C327" s="256"/>
      <c r="D327" s="220"/>
      <c r="E327" s="221"/>
      <c r="F327" s="84" t="s">
        <v>404</v>
      </c>
      <c r="G327" s="77">
        <f t="shared" si="30"/>
        <v>0</v>
      </c>
      <c r="H327" s="100">
        <v>0</v>
      </c>
      <c r="I327" s="100">
        <v>0</v>
      </c>
      <c r="J327" s="100">
        <v>0</v>
      </c>
      <c r="K327" s="100">
        <v>0</v>
      </c>
      <c r="L327" s="100">
        <v>0</v>
      </c>
      <c r="M327" s="100">
        <v>0</v>
      </c>
      <c r="N327" s="100">
        <v>0</v>
      </c>
      <c r="O327" s="100">
        <v>0</v>
      </c>
      <c r="P327" s="100">
        <v>0</v>
      </c>
      <c r="Q327" s="100">
        <v>0</v>
      </c>
      <c r="R327" s="100">
        <v>0</v>
      </c>
      <c r="S327" s="100">
        <v>0</v>
      </c>
      <c r="T327" s="1"/>
    </row>
    <row r="328" spans="1:20" ht="33.75" customHeight="1" thickBot="1" x14ac:dyDescent="0.3">
      <c r="A328" s="321"/>
      <c r="B328" s="252"/>
      <c r="C328" s="256"/>
      <c r="D328" s="220"/>
      <c r="E328" s="221"/>
      <c r="F328" s="84" t="s">
        <v>405</v>
      </c>
      <c r="G328" s="77">
        <f t="shared" si="30"/>
        <v>0</v>
      </c>
      <c r="H328" s="100">
        <v>0</v>
      </c>
      <c r="I328" s="100">
        <v>0</v>
      </c>
      <c r="J328" s="100">
        <v>0</v>
      </c>
      <c r="K328" s="100">
        <v>0</v>
      </c>
      <c r="L328" s="100">
        <v>0</v>
      </c>
      <c r="M328" s="100">
        <v>0</v>
      </c>
      <c r="N328" s="100">
        <v>0</v>
      </c>
      <c r="O328" s="100">
        <v>0</v>
      </c>
      <c r="P328" s="100">
        <v>0</v>
      </c>
      <c r="Q328" s="100">
        <v>0</v>
      </c>
      <c r="R328" s="100">
        <v>0</v>
      </c>
      <c r="S328" s="100">
        <v>0</v>
      </c>
      <c r="T328" s="1"/>
    </row>
    <row r="329" spans="1:20" ht="15.75" customHeight="1" thickBot="1" x14ac:dyDescent="0.3">
      <c r="A329" s="321"/>
      <c r="B329" s="252"/>
      <c r="C329" s="256"/>
      <c r="D329" s="220"/>
      <c r="E329" s="221"/>
      <c r="F329" s="84" t="s">
        <v>406</v>
      </c>
      <c r="G329" s="77">
        <f t="shared" si="30"/>
        <v>0</v>
      </c>
      <c r="H329" s="100">
        <v>0</v>
      </c>
      <c r="I329" s="100">
        <v>0</v>
      </c>
      <c r="J329" s="100">
        <v>0</v>
      </c>
      <c r="K329" s="100">
        <v>0</v>
      </c>
      <c r="L329" s="100">
        <v>0</v>
      </c>
      <c r="M329" s="100">
        <v>0</v>
      </c>
      <c r="N329" s="100">
        <v>0</v>
      </c>
      <c r="O329" s="100">
        <v>0</v>
      </c>
      <c r="P329" s="100">
        <v>0</v>
      </c>
      <c r="Q329" s="100">
        <v>0</v>
      </c>
      <c r="R329" s="100">
        <v>0</v>
      </c>
      <c r="S329" s="100">
        <v>0</v>
      </c>
      <c r="T329" s="1"/>
    </row>
    <row r="330" spans="1:20" ht="16.5" customHeight="1" thickBot="1" x14ac:dyDescent="0.3">
      <c r="A330" s="321"/>
      <c r="B330" s="252"/>
      <c r="C330" s="256"/>
      <c r="D330" s="220"/>
      <c r="E330" s="221"/>
      <c r="F330" s="84" t="s">
        <v>407</v>
      </c>
      <c r="G330" s="77">
        <f t="shared" si="30"/>
        <v>0</v>
      </c>
      <c r="H330" s="100">
        <v>0</v>
      </c>
      <c r="I330" s="100">
        <v>0</v>
      </c>
      <c r="J330" s="100">
        <v>0</v>
      </c>
      <c r="K330" s="100">
        <v>0</v>
      </c>
      <c r="L330" s="100">
        <v>0</v>
      </c>
      <c r="M330" s="100">
        <v>0</v>
      </c>
      <c r="N330" s="100">
        <v>0</v>
      </c>
      <c r="O330" s="100">
        <v>0</v>
      </c>
      <c r="P330" s="100">
        <v>0</v>
      </c>
      <c r="Q330" s="100">
        <v>0</v>
      </c>
      <c r="R330" s="100">
        <v>0</v>
      </c>
      <c r="S330" s="100">
        <v>0</v>
      </c>
      <c r="T330" s="1"/>
    </row>
    <row r="331" spans="1:20" ht="15.75" customHeight="1" thickBot="1" x14ac:dyDescent="0.3">
      <c r="A331" s="321"/>
      <c r="B331" s="252"/>
      <c r="C331" s="256"/>
      <c r="D331" s="220"/>
      <c r="E331" s="221"/>
      <c r="F331" s="84" t="s">
        <v>408</v>
      </c>
      <c r="G331" s="77">
        <f t="shared" si="30"/>
        <v>0</v>
      </c>
      <c r="H331" s="100">
        <v>0</v>
      </c>
      <c r="I331" s="100">
        <v>0</v>
      </c>
      <c r="J331" s="100">
        <v>0</v>
      </c>
      <c r="K331" s="100">
        <v>0</v>
      </c>
      <c r="L331" s="100">
        <v>0</v>
      </c>
      <c r="M331" s="100">
        <v>0</v>
      </c>
      <c r="N331" s="100">
        <v>0</v>
      </c>
      <c r="O331" s="100">
        <v>0</v>
      </c>
      <c r="P331" s="100">
        <v>0</v>
      </c>
      <c r="Q331" s="100">
        <v>0</v>
      </c>
      <c r="R331" s="100">
        <v>0</v>
      </c>
      <c r="S331" s="100">
        <v>0</v>
      </c>
      <c r="T331" s="1"/>
    </row>
    <row r="332" spans="1:20" ht="17.25" customHeight="1" thickBot="1" x14ac:dyDescent="0.3">
      <c r="A332" s="321"/>
      <c r="B332" s="252"/>
      <c r="C332" s="256"/>
      <c r="D332" s="220"/>
      <c r="E332" s="221"/>
      <c r="F332" s="84" t="s">
        <v>409</v>
      </c>
      <c r="G332" s="77">
        <f t="shared" si="30"/>
        <v>0</v>
      </c>
      <c r="H332" s="100">
        <v>0</v>
      </c>
      <c r="I332" s="100">
        <v>0</v>
      </c>
      <c r="J332" s="100">
        <v>0</v>
      </c>
      <c r="K332" s="100">
        <v>0</v>
      </c>
      <c r="L332" s="100">
        <v>0</v>
      </c>
      <c r="M332" s="100">
        <v>0</v>
      </c>
      <c r="N332" s="100">
        <v>0</v>
      </c>
      <c r="O332" s="100">
        <v>0</v>
      </c>
      <c r="P332" s="100">
        <v>0</v>
      </c>
      <c r="Q332" s="100">
        <v>0</v>
      </c>
      <c r="R332" s="100">
        <v>0</v>
      </c>
      <c r="S332" s="100">
        <v>0</v>
      </c>
      <c r="T332" s="1"/>
    </row>
    <row r="333" spans="1:20" ht="16.5" customHeight="1" thickBot="1" x14ac:dyDescent="0.3">
      <c r="A333" s="321"/>
      <c r="B333" s="252"/>
      <c r="C333" s="256"/>
      <c r="D333" s="220"/>
      <c r="E333" s="221"/>
      <c r="F333" s="84" t="s">
        <v>410</v>
      </c>
      <c r="G333" s="77">
        <f t="shared" si="30"/>
        <v>0</v>
      </c>
      <c r="H333" s="100">
        <v>0</v>
      </c>
      <c r="I333" s="100">
        <v>0</v>
      </c>
      <c r="J333" s="100">
        <v>0</v>
      </c>
      <c r="K333" s="100">
        <v>0</v>
      </c>
      <c r="L333" s="100">
        <v>0</v>
      </c>
      <c r="M333" s="100">
        <v>0</v>
      </c>
      <c r="N333" s="100">
        <v>0</v>
      </c>
      <c r="O333" s="100">
        <v>0</v>
      </c>
      <c r="P333" s="100">
        <v>0</v>
      </c>
      <c r="Q333" s="100">
        <v>0</v>
      </c>
      <c r="R333" s="100">
        <v>0</v>
      </c>
      <c r="S333" s="100">
        <v>0</v>
      </c>
      <c r="T333" s="1"/>
    </row>
    <row r="334" spans="1:20" ht="21" customHeight="1" thickBot="1" x14ac:dyDescent="0.3">
      <c r="A334" s="321"/>
      <c r="B334" s="252"/>
      <c r="C334" s="256"/>
      <c r="D334" s="220"/>
      <c r="E334" s="221"/>
      <c r="F334" s="84" t="s">
        <v>411</v>
      </c>
      <c r="G334" s="77">
        <f t="shared" si="30"/>
        <v>0</v>
      </c>
      <c r="H334" s="100">
        <v>0</v>
      </c>
      <c r="I334" s="100">
        <v>0</v>
      </c>
      <c r="J334" s="100">
        <v>0</v>
      </c>
      <c r="K334" s="100">
        <v>0</v>
      </c>
      <c r="L334" s="100">
        <v>0</v>
      </c>
      <c r="M334" s="100">
        <v>0</v>
      </c>
      <c r="N334" s="100">
        <v>0</v>
      </c>
      <c r="O334" s="100">
        <v>0</v>
      </c>
      <c r="P334" s="100">
        <v>0</v>
      </c>
      <c r="Q334" s="100">
        <v>0</v>
      </c>
      <c r="R334" s="100">
        <v>0</v>
      </c>
      <c r="S334" s="100">
        <v>0</v>
      </c>
      <c r="T334" s="1"/>
    </row>
    <row r="335" spans="1:20" ht="21" customHeight="1" thickBot="1" x14ac:dyDescent="0.3">
      <c r="A335" s="321"/>
      <c r="B335" s="252"/>
      <c r="C335" s="256"/>
      <c r="D335" s="220"/>
      <c r="E335" s="221"/>
      <c r="F335" s="85" t="s">
        <v>412</v>
      </c>
      <c r="G335" s="102">
        <f t="shared" si="30"/>
        <v>0</v>
      </c>
      <c r="H335" s="100">
        <v>0</v>
      </c>
      <c r="I335" s="100">
        <v>0</v>
      </c>
      <c r="J335" s="100">
        <v>0</v>
      </c>
      <c r="K335" s="100">
        <v>0</v>
      </c>
      <c r="L335" s="100">
        <v>0</v>
      </c>
      <c r="M335" s="100">
        <v>0</v>
      </c>
      <c r="N335" s="100">
        <v>0</v>
      </c>
      <c r="O335" s="100">
        <v>0</v>
      </c>
      <c r="P335" s="100">
        <v>0</v>
      </c>
      <c r="Q335" s="100">
        <v>0</v>
      </c>
      <c r="R335" s="100">
        <v>0</v>
      </c>
      <c r="S335" s="100">
        <v>0</v>
      </c>
      <c r="T335" s="1"/>
    </row>
    <row r="336" spans="1:20" ht="16.5" customHeight="1" thickBot="1" x14ac:dyDescent="0.3">
      <c r="A336" s="321"/>
      <c r="B336" s="252"/>
      <c r="C336" s="256"/>
      <c r="D336" s="222"/>
      <c r="E336" s="223"/>
      <c r="F336" s="87" t="s">
        <v>413</v>
      </c>
      <c r="G336" s="88">
        <f>SUM(G283:G335)</f>
        <v>2</v>
      </c>
      <c r="H336" s="88">
        <f t="shared" ref="H336:S336" si="31">SUM(H283:H335)</f>
        <v>0</v>
      </c>
      <c r="I336" s="88">
        <f t="shared" si="31"/>
        <v>0</v>
      </c>
      <c r="J336" s="88">
        <f t="shared" si="31"/>
        <v>0</v>
      </c>
      <c r="K336" s="88">
        <f t="shared" si="31"/>
        <v>0</v>
      </c>
      <c r="L336" s="88">
        <f t="shared" si="31"/>
        <v>0</v>
      </c>
      <c r="M336" s="88">
        <f t="shared" si="31"/>
        <v>0</v>
      </c>
      <c r="N336" s="88">
        <f t="shared" si="31"/>
        <v>0</v>
      </c>
      <c r="O336" s="88">
        <f t="shared" si="31"/>
        <v>1</v>
      </c>
      <c r="P336" s="88">
        <f t="shared" si="31"/>
        <v>0</v>
      </c>
      <c r="Q336" s="88">
        <f t="shared" si="31"/>
        <v>1</v>
      </c>
      <c r="R336" s="88">
        <f t="shared" si="31"/>
        <v>0</v>
      </c>
      <c r="S336" s="89">
        <f t="shared" si="31"/>
        <v>0</v>
      </c>
      <c r="T336" s="1"/>
    </row>
    <row r="337" spans="1:20" ht="15.75" customHeight="1" thickBot="1" x14ac:dyDescent="0.3">
      <c r="A337" s="321"/>
      <c r="B337" s="252"/>
      <c r="C337" s="256"/>
      <c r="D337" s="224" t="s">
        <v>414</v>
      </c>
      <c r="E337" s="225"/>
      <c r="F337" s="90" t="s">
        <v>415</v>
      </c>
      <c r="G337" s="77">
        <f t="shared" ref="G337:G389" si="32">SUM(H337:S337)</f>
        <v>0</v>
      </c>
      <c r="H337" s="100">
        <v>0</v>
      </c>
      <c r="I337" s="100">
        <v>0</v>
      </c>
      <c r="J337" s="100">
        <v>0</v>
      </c>
      <c r="K337" s="100">
        <v>0</v>
      </c>
      <c r="L337" s="100">
        <v>0</v>
      </c>
      <c r="M337" s="100">
        <v>0</v>
      </c>
      <c r="N337" s="100">
        <v>0</v>
      </c>
      <c r="O337" s="100">
        <v>0</v>
      </c>
      <c r="P337" s="100">
        <v>0</v>
      </c>
      <c r="Q337" s="100">
        <v>0</v>
      </c>
      <c r="R337" s="100">
        <v>0</v>
      </c>
      <c r="S337" s="100">
        <v>0</v>
      </c>
      <c r="T337" s="1"/>
    </row>
    <row r="338" spans="1:20" ht="15.75" customHeight="1" thickBot="1" x14ac:dyDescent="0.3">
      <c r="A338" s="321"/>
      <c r="B338" s="252"/>
      <c r="C338" s="256"/>
      <c r="D338" s="224"/>
      <c r="E338" s="225"/>
      <c r="F338" s="91" t="s">
        <v>416</v>
      </c>
      <c r="G338" s="81">
        <f t="shared" si="32"/>
        <v>0</v>
      </c>
      <c r="H338" s="100">
        <v>0</v>
      </c>
      <c r="I338" s="100">
        <v>0</v>
      </c>
      <c r="J338" s="100">
        <v>0</v>
      </c>
      <c r="K338" s="100">
        <v>0</v>
      </c>
      <c r="L338" s="100">
        <v>0</v>
      </c>
      <c r="M338" s="100">
        <v>0</v>
      </c>
      <c r="N338" s="100">
        <v>0</v>
      </c>
      <c r="O338" s="100">
        <v>0</v>
      </c>
      <c r="P338" s="100">
        <v>0</v>
      </c>
      <c r="Q338" s="100">
        <v>0</v>
      </c>
      <c r="R338" s="100">
        <v>0</v>
      </c>
      <c r="S338" s="100">
        <v>0</v>
      </c>
      <c r="T338" s="1"/>
    </row>
    <row r="339" spans="1:20" ht="16.5" customHeight="1" thickBot="1" x14ac:dyDescent="0.3">
      <c r="A339" s="321"/>
      <c r="B339" s="252"/>
      <c r="C339" s="256"/>
      <c r="D339" s="224"/>
      <c r="E339" s="225"/>
      <c r="F339" s="91" t="s">
        <v>417</v>
      </c>
      <c r="G339" s="81">
        <f t="shared" si="32"/>
        <v>0</v>
      </c>
      <c r="H339" s="100">
        <v>0</v>
      </c>
      <c r="I339" s="100">
        <v>0</v>
      </c>
      <c r="J339" s="100">
        <v>0</v>
      </c>
      <c r="K339" s="100">
        <v>0</v>
      </c>
      <c r="L339" s="100">
        <v>0</v>
      </c>
      <c r="M339" s="100">
        <v>0</v>
      </c>
      <c r="N339" s="100">
        <v>0</v>
      </c>
      <c r="O339" s="100">
        <v>0</v>
      </c>
      <c r="P339" s="100">
        <v>0</v>
      </c>
      <c r="Q339" s="100">
        <v>0</v>
      </c>
      <c r="R339" s="100">
        <v>0</v>
      </c>
      <c r="S339" s="100">
        <v>0</v>
      </c>
      <c r="T339" s="1"/>
    </row>
    <row r="340" spans="1:20" ht="18" customHeight="1" thickBot="1" x14ac:dyDescent="0.3">
      <c r="A340" s="321"/>
      <c r="B340" s="252"/>
      <c r="C340" s="256"/>
      <c r="D340" s="224"/>
      <c r="E340" s="225"/>
      <c r="F340" s="91" t="s">
        <v>418</v>
      </c>
      <c r="G340" s="81">
        <f t="shared" si="32"/>
        <v>0</v>
      </c>
      <c r="H340" s="100">
        <v>0</v>
      </c>
      <c r="I340" s="100">
        <v>0</v>
      </c>
      <c r="J340" s="100">
        <v>0</v>
      </c>
      <c r="K340" s="100">
        <v>0</v>
      </c>
      <c r="L340" s="100">
        <v>0</v>
      </c>
      <c r="M340" s="100">
        <v>0</v>
      </c>
      <c r="N340" s="100">
        <v>0</v>
      </c>
      <c r="O340" s="100">
        <v>0</v>
      </c>
      <c r="P340" s="100">
        <v>0</v>
      </c>
      <c r="Q340" s="100">
        <v>0</v>
      </c>
      <c r="R340" s="100">
        <v>0</v>
      </c>
      <c r="S340" s="100">
        <v>0</v>
      </c>
      <c r="T340" s="1"/>
    </row>
    <row r="341" spans="1:20" ht="18.75" customHeight="1" thickBot="1" x14ac:dyDescent="0.3">
      <c r="A341" s="321"/>
      <c r="B341" s="252"/>
      <c r="C341" s="256"/>
      <c r="D341" s="224"/>
      <c r="E341" s="225"/>
      <c r="F341" s="91" t="s">
        <v>419</v>
      </c>
      <c r="G341" s="81">
        <f t="shared" si="32"/>
        <v>1</v>
      </c>
      <c r="H341" s="100">
        <v>0</v>
      </c>
      <c r="I341" s="100">
        <v>0</v>
      </c>
      <c r="J341" s="100">
        <v>0</v>
      </c>
      <c r="K341" s="100">
        <v>0</v>
      </c>
      <c r="L341" s="100">
        <v>0</v>
      </c>
      <c r="M341" s="100">
        <v>0</v>
      </c>
      <c r="N341" s="100">
        <v>0</v>
      </c>
      <c r="O341" s="100">
        <v>0</v>
      </c>
      <c r="P341" s="100">
        <v>0</v>
      </c>
      <c r="Q341" s="100">
        <v>0</v>
      </c>
      <c r="R341" s="100">
        <v>0</v>
      </c>
      <c r="S341" s="100">
        <v>1</v>
      </c>
      <c r="T341" s="1"/>
    </row>
    <row r="342" spans="1:20" ht="30.75" customHeight="1" thickBot="1" x14ac:dyDescent="0.3">
      <c r="A342" s="321"/>
      <c r="B342" s="252"/>
      <c r="C342" s="256"/>
      <c r="D342" s="224"/>
      <c r="E342" s="225"/>
      <c r="F342" s="91" t="s">
        <v>420</v>
      </c>
      <c r="G342" s="81">
        <f t="shared" si="32"/>
        <v>0</v>
      </c>
      <c r="H342" s="100">
        <v>0</v>
      </c>
      <c r="I342" s="100">
        <v>0</v>
      </c>
      <c r="J342" s="100">
        <v>0</v>
      </c>
      <c r="K342" s="100">
        <v>0</v>
      </c>
      <c r="L342" s="100">
        <v>0</v>
      </c>
      <c r="M342" s="100">
        <v>0</v>
      </c>
      <c r="N342" s="100">
        <v>0</v>
      </c>
      <c r="O342" s="100">
        <v>0</v>
      </c>
      <c r="P342" s="100">
        <v>0</v>
      </c>
      <c r="Q342" s="100">
        <v>0</v>
      </c>
      <c r="R342" s="100">
        <v>0</v>
      </c>
      <c r="S342" s="100">
        <v>0</v>
      </c>
      <c r="T342" s="1"/>
    </row>
    <row r="343" spans="1:20" ht="33" customHeight="1" thickBot="1" x14ac:dyDescent="0.3">
      <c r="A343" s="321"/>
      <c r="B343" s="252"/>
      <c r="C343" s="256"/>
      <c r="D343" s="224"/>
      <c r="E343" s="225"/>
      <c r="F343" s="91" t="s">
        <v>421</v>
      </c>
      <c r="G343" s="81">
        <f t="shared" si="32"/>
        <v>0</v>
      </c>
      <c r="H343" s="100">
        <v>0</v>
      </c>
      <c r="I343" s="100">
        <v>0</v>
      </c>
      <c r="J343" s="100">
        <v>0</v>
      </c>
      <c r="K343" s="100">
        <v>0</v>
      </c>
      <c r="L343" s="100">
        <v>0</v>
      </c>
      <c r="M343" s="100">
        <v>0</v>
      </c>
      <c r="N343" s="100">
        <v>0</v>
      </c>
      <c r="O343" s="100">
        <v>0</v>
      </c>
      <c r="P343" s="100">
        <v>0</v>
      </c>
      <c r="Q343" s="100">
        <v>0</v>
      </c>
      <c r="R343" s="100">
        <v>0</v>
      </c>
      <c r="S343" s="100">
        <v>0</v>
      </c>
      <c r="T343" s="1"/>
    </row>
    <row r="344" spans="1:20" ht="15.75" customHeight="1" thickBot="1" x14ac:dyDescent="0.3">
      <c r="A344" s="321"/>
      <c r="B344" s="252"/>
      <c r="C344" s="256"/>
      <c r="D344" s="224"/>
      <c r="E344" s="225"/>
      <c r="F344" s="91" t="s">
        <v>422</v>
      </c>
      <c r="G344" s="81">
        <f t="shared" si="32"/>
        <v>0</v>
      </c>
      <c r="H344" s="100">
        <v>0</v>
      </c>
      <c r="I344" s="100">
        <v>0</v>
      </c>
      <c r="J344" s="100">
        <v>0</v>
      </c>
      <c r="K344" s="100">
        <v>0</v>
      </c>
      <c r="L344" s="100">
        <v>0</v>
      </c>
      <c r="M344" s="100">
        <v>0</v>
      </c>
      <c r="N344" s="100">
        <v>0</v>
      </c>
      <c r="O344" s="100">
        <v>0</v>
      </c>
      <c r="P344" s="100">
        <v>0</v>
      </c>
      <c r="Q344" s="100">
        <v>0</v>
      </c>
      <c r="R344" s="100">
        <v>0</v>
      </c>
      <c r="S344" s="100">
        <v>0</v>
      </c>
      <c r="T344" s="1"/>
    </row>
    <row r="345" spans="1:20" ht="33.75" customHeight="1" thickBot="1" x14ac:dyDescent="0.3">
      <c r="A345" s="321"/>
      <c r="B345" s="252"/>
      <c r="C345" s="256"/>
      <c r="D345" s="224"/>
      <c r="E345" s="225"/>
      <c r="F345" s="91" t="s">
        <v>423</v>
      </c>
      <c r="G345" s="81">
        <f t="shared" si="32"/>
        <v>0</v>
      </c>
      <c r="H345" s="100">
        <v>0</v>
      </c>
      <c r="I345" s="100">
        <v>0</v>
      </c>
      <c r="J345" s="100">
        <v>0</v>
      </c>
      <c r="K345" s="100">
        <v>0</v>
      </c>
      <c r="L345" s="100">
        <v>0</v>
      </c>
      <c r="M345" s="100">
        <v>0</v>
      </c>
      <c r="N345" s="100">
        <v>0</v>
      </c>
      <c r="O345" s="100">
        <v>0</v>
      </c>
      <c r="P345" s="100">
        <v>0</v>
      </c>
      <c r="Q345" s="100">
        <v>0</v>
      </c>
      <c r="R345" s="100">
        <v>0</v>
      </c>
      <c r="S345" s="100">
        <v>0</v>
      </c>
      <c r="T345" s="1"/>
    </row>
    <row r="346" spans="1:20" ht="15.75" customHeight="1" thickBot="1" x14ac:dyDescent="0.3">
      <c r="A346" s="321"/>
      <c r="B346" s="252"/>
      <c r="C346" s="256"/>
      <c r="D346" s="224"/>
      <c r="E346" s="225"/>
      <c r="F346" s="91" t="s">
        <v>424</v>
      </c>
      <c r="G346" s="81">
        <f t="shared" si="32"/>
        <v>0</v>
      </c>
      <c r="H346" s="100">
        <v>0</v>
      </c>
      <c r="I346" s="100">
        <v>0</v>
      </c>
      <c r="J346" s="100">
        <v>0</v>
      </c>
      <c r="K346" s="100">
        <v>0</v>
      </c>
      <c r="L346" s="100">
        <v>0</v>
      </c>
      <c r="M346" s="100">
        <v>0</v>
      </c>
      <c r="N346" s="100">
        <v>0</v>
      </c>
      <c r="O346" s="100">
        <v>0</v>
      </c>
      <c r="P346" s="100">
        <v>0</v>
      </c>
      <c r="Q346" s="100">
        <v>0</v>
      </c>
      <c r="R346" s="100">
        <v>0</v>
      </c>
      <c r="S346" s="100">
        <v>0</v>
      </c>
      <c r="T346" s="1"/>
    </row>
    <row r="347" spans="1:20" ht="33.75" customHeight="1" thickBot="1" x14ac:dyDescent="0.3">
      <c r="A347" s="321"/>
      <c r="B347" s="252"/>
      <c r="C347" s="256"/>
      <c r="D347" s="224"/>
      <c r="E347" s="225"/>
      <c r="F347" s="91" t="s">
        <v>425</v>
      </c>
      <c r="G347" s="81">
        <f t="shared" si="32"/>
        <v>0</v>
      </c>
      <c r="H347" s="100">
        <v>0</v>
      </c>
      <c r="I347" s="100">
        <v>0</v>
      </c>
      <c r="J347" s="100">
        <v>0</v>
      </c>
      <c r="K347" s="100">
        <v>0</v>
      </c>
      <c r="L347" s="100">
        <v>0</v>
      </c>
      <c r="M347" s="100">
        <v>0</v>
      </c>
      <c r="N347" s="100">
        <v>0</v>
      </c>
      <c r="O347" s="100">
        <v>0</v>
      </c>
      <c r="P347" s="100">
        <v>0</v>
      </c>
      <c r="Q347" s="100">
        <v>0</v>
      </c>
      <c r="R347" s="100">
        <v>0</v>
      </c>
      <c r="S347" s="100">
        <v>0</v>
      </c>
      <c r="T347" s="1"/>
    </row>
    <row r="348" spans="1:20" ht="33" customHeight="1" thickBot="1" x14ac:dyDescent="0.3">
      <c r="A348" s="321"/>
      <c r="B348" s="252"/>
      <c r="C348" s="256"/>
      <c r="D348" s="224"/>
      <c r="E348" s="225"/>
      <c r="F348" s="91" t="s">
        <v>426</v>
      </c>
      <c r="G348" s="81">
        <f t="shared" si="32"/>
        <v>0</v>
      </c>
      <c r="H348" s="100">
        <v>0</v>
      </c>
      <c r="I348" s="100">
        <v>0</v>
      </c>
      <c r="J348" s="100">
        <v>0</v>
      </c>
      <c r="K348" s="100">
        <v>0</v>
      </c>
      <c r="L348" s="100">
        <v>0</v>
      </c>
      <c r="M348" s="100">
        <v>0</v>
      </c>
      <c r="N348" s="100">
        <v>0</v>
      </c>
      <c r="O348" s="100">
        <v>0</v>
      </c>
      <c r="P348" s="100">
        <v>0</v>
      </c>
      <c r="Q348" s="100">
        <v>0</v>
      </c>
      <c r="R348" s="100">
        <v>0</v>
      </c>
      <c r="S348" s="100">
        <v>0</v>
      </c>
      <c r="T348" s="1"/>
    </row>
    <row r="349" spans="1:20" ht="15.75" customHeight="1" thickBot="1" x14ac:dyDescent="0.3">
      <c r="A349" s="321"/>
      <c r="B349" s="252"/>
      <c r="C349" s="256"/>
      <c r="D349" s="224"/>
      <c r="E349" s="225"/>
      <c r="F349" s="91" t="s">
        <v>427</v>
      </c>
      <c r="G349" s="81">
        <f t="shared" si="32"/>
        <v>0</v>
      </c>
      <c r="H349" s="100">
        <v>0</v>
      </c>
      <c r="I349" s="100">
        <v>0</v>
      </c>
      <c r="J349" s="100">
        <v>0</v>
      </c>
      <c r="K349" s="100">
        <v>0</v>
      </c>
      <c r="L349" s="100">
        <v>0</v>
      </c>
      <c r="M349" s="100">
        <v>0</v>
      </c>
      <c r="N349" s="100">
        <v>0</v>
      </c>
      <c r="O349" s="100">
        <v>0</v>
      </c>
      <c r="P349" s="100">
        <v>0</v>
      </c>
      <c r="Q349" s="100">
        <v>0</v>
      </c>
      <c r="R349" s="100">
        <v>0</v>
      </c>
      <c r="S349" s="100">
        <v>0</v>
      </c>
      <c r="T349" s="1"/>
    </row>
    <row r="350" spans="1:20" ht="15.75" customHeight="1" thickBot="1" x14ac:dyDescent="0.3">
      <c r="A350" s="321"/>
      <c r="B350" s="252"/>
      <c r="C350" s="256"/>
      <c r="D350" s="224"/>
      <c r="E350" s="225"/>
      <c r="F350" s="91" t="s">
        <v>428</v>
      </c>
      <c r="G350" s="81">
        <f t="shared" si="32"/>
        <v>0</v>
      </c>
      <c r="H350" s="100">
        <v>0</v>
      </c>
      <c r="I350" s="100">
        <v>0</v>
      </c>
      <c r="J350" s="100">
        <v>0</v>
      </c>
      <c r="K350" s="100">
        <v>0</v>
      </c>
      <c r="L350" s="100">
        <v>0</v>
      </c>
      <c r="M350" s="100">
        <v>0</v>
      </c>
      <c r="N350" s="100">
        <v>0</v>
      </c>
      <c r="O350" s="100">
        <v>0</v>
      </c>
      <c r="P350" s="100">
        <v>0</v>
      </c>
      <c r="Q350" s="100">
        <v>0</v>
      </c>
      <c r="R350" s="100">
        <v>0</v>
      </c>
      <c r="S350" s="100">
        <v>0</v>
      </c>
      <c r="T350" s="1"/>
    </row>
    <row r="351" spans="1:20" ht="33.75" customHeight="1" thickBot="1" x14ac:dyDescent="0.3">
      <c r="A351" s="321"/>
      <c r="B351" s="252"/>
      <c r="C351" s="256"/>
      <c r="D351" s="224"/>
      <c r="E351" s="225"/>
      <c r="F351" s="91" t="s">
        <v>429</v>
      </c>
      <c r="G351" s="81">
        <f>SUM(H351:S351)</f>
        <v>0</v>
      </c>
      <c r="H351" s="100">
        <v>0</v>
      </c>
      <c r="I351" s="100">
        <v>0</v>
      </c>
      <c r="J351" s="100">
        <v>0</v>
      </c>
      <c r="K351" s="100">
        <v>0</v>
      </c>
      <c r="L351" s="100">
        <v>0</v>
      </c>
      <c r="M351" s="100">
        <v>0</v>
      </c>
      <c r="N351" s="100">
        <v>0</v>
      </c>
      <c r="O351" s="100">
        <v>0</v>
      </c>
      <c r="P351" s="100">
        <v>0</v>
      </c>
      <c r="Q351" s="100">
        <v>0</v>
      </c>
      <c r="R351" s="100">
        <v>0</v>
      </c>
      <c r="S351" s="100">
        <v>0</v>
      </c>
      <c r="T351" s="1"/>
    </row>
    <row r="352" spans="1:20" ht="18.75" customHeight="1" thickBot="1" x14ac:dyDescent="0.3">
      <c r="A352" s="321"/>
      <c r="B352" s="252"/>
      <c r="C352" s="256"/>
      <c r="D352" s="224"/>
      <c r="E352" s="225"/>
      <c r="F352" s="91" t="s">
        <v>430</v>
      </c>
      <c r="G352" s="81">
        <f t="shared" si="32"/>
        <v>0</v>
      </c>
      <c r="H352" s="100">
        <v>0</v>
      </c>
      <c r="I352" s="100">
        <v>0</v>
      </c>
      <c r="J352" s="100">
        <v>0</v>
      </c>
      <c r="K352" s="100">
        <v>0</v>
      </c>
      <c r="L352" s="100">
        <v>0</v>
      </c>
      <c r="M352" s="100">
        <v>0</v>
      </c>
      <c r="N352" s="100">
        <v>0</v>
      </c>
      <c r="O352" s="100">
        <v>0</v>
      </c>
      <c r="P352" s="100">
        <v>0</v>
      </c>
      <c r="Q352" s="100">
        <v>0</v>
      </c>
      <c r="R352" s="100">
        <v>0</v>
      </c>
      <c r="S352" s="100">
        <v>0</v>
      </c>
      <c r="T352" s="1"/>
    </row>
    <row r="353" spans="1:20" ht="15.75" customHeight="1" thickBot="1" x14ac:dyDescent="0.3">
      <c r="A353" s="321"/>
      <c r="B353" s="252"/>
      <c r="C353" s="256"/>
      <c r="D353" s="224"/>
      <c r="E353" s="225"/>
      <c r="F353" s="91" t="s">
        <v>431</v>
      </c>
      <c r="G353" s="81">
        <f t="shared" si="32"/>
        <v>0</v>
      </c>
      <c r="H353" s="100">
        <v>0</v>
      </c>
      <c r="I353" s="100">
        <v>0</v>
      </c>
      <c r="J353" s="100">
        <v>0</v>
      </c>
      <c r="K353" s="100">
        <v>0</v>
      </c>
      <c r="L353" s="100">
        <v>0</v>
      </c>
      <c r="M353" s="100">
        <v>0</v>
      </c>
      <c r="N353" s="100">
        <v>0</v>
      </c>
      <c r="O353" s="100">
        <v>0</v>
      </c>
      <c r="P353" s="100">
        <v>0</v>
      </c>
      <c r="Q353" s="100">
        <v>0</v>
      </c>
      <c r="R353" s="100">
        <v>0</v>
      </c>
      <c r="S353" s="100">
        <v>0</v>
      </c>
      <c r="T353" s="1"/>
    </row>
    <row r="354" spans="1:20" ht="18" customHeight="1" thickBot="1" x14ac:dyDescent="0.3">
      <c r="A354" s="321"/>
      <c r="B354" s="252"/>
      <c r="C354" s="256"/>
      <c r="D354" s="224"/>
      <c r="E354" s="225"/>
      <c r="F354" s="91" t="s">
        <v>432</v>
      </c>
      <c r="G354" s="81">
        <f t="shared" si="32"/>
        <v>0</v>
      </c>
      <c r="H354" s="100">
        <v>0</v>
      </c>
      <c r="I354" s="100">
        <v>0</v>
      </c>
      <c r="J354" s="100">
        <v>0</v>
      </c>
      <c r="K354" s="100">
        <v>0</v>
      </c>
      <c r="L354" s="100">
        <v>0</v>
      </c>
      <c r="M354" s="100">
        <v>0</v>
      </c>
      <c r="N354" s="100">
        <v>0</v>
      </c>
      <c r="O354" s="100">
        <v>0</v>
      </c>
      <c r="P354" s="100">
        <v>0</v>
      </c>
      <c r="Q354" s="100">
        <v>0</v>
      </c>
      <c r="R354" s="100">
        <v>0</v>
      </c>
      <c r="S354" s="100">
        <v>0</v>
      </c>
      <c r="T354" s="1"/>
    </row>
    <row r="355" spans="1:20" ht="15.75" customHeight="1" thickBot="1" x14ac:dyDescent="0.3">
      <c r="A355" s="321"/>
      <c r="B355" s="252"/>
      <c r="C355" s="256"/>
      <c r="D355" s="224"/>
      <c r="E355" s="225"/>
      <c r="F355" s="91" t="s">
        <v>433</v>
      </c>
      <c r="G355" s="81">
        <f t="shared" si="32"/>
        <v>0</v>
      </c>
      <c r="H355" s="100">
        <v>0</v>
      </c>
      <c r="I355" s="100">
        <v>0</v>
      </c>
      <c r="J355" s="100">
        <v>0</v>
      </c>
      <c r="K355" s="100">
        <v>0</v>
      </c>
      <c r="L355" s="100">
        <v>0</v>
      </c>
      <c r="M355" s="100">
        <v>0</v>
      </c>
      <c r="N355" s="100">
        <v>0</v>
      </c>
      <c r="O355" s="100">
        <v>0</v>
      </c>
      <c r="P355" s="100">
        <v>0</v>
      </c>
      <c r="Q355" s="100">
        <v>0</v>
      </c>
      <c r="R355" s="100">
        <v>0</v>
      </c>
      <c r="S355" s="100">
        <v>0</v>
      </c>
      <c r="T355" s="1"/>
    </row>
    <row r="356" spans="1:20" ht="15.75" customHeight="1" thickBot="1" x14ac:dyDescent="0.3">
      <c r="A356" s="321"/>
      <c r="B356" s="252"/>
      <c r="C356" s="256"/>
      <c r="D356" s="224"/>
      <c r="E356" s="225"/>
      <c r="F356" s="91" t="s">
        <v>434</v>
      </c>
      <c r="G356" s="81">
        <f t="shared" si="32"/>
        <v>0</v>
      </c>
      <c r="H356" s="100">
        <v>0</v>
      </c>
      <c r="I356" s="100">
        <v>0</v>
      </c>
      <c r="J356" s="100">
        <v>0</v>
      </c>
      <c r="K356" s="100">
        <v>0</v>
      </c>
      <c r="L356" s="100">
        <v>0</v>
      </c>
      <c r="M356" s="100">
        <v>0</v>
      </c>
      <c r="N356" s="100">
        <v>0</v>
      </c>
      <c r="O356" s="100">
        <v>0</v>
      </c>
      <c r="P356" s="100">
        <v>0</v>
      </c>
      <c r="Q356" s="100">
        <v>0</v>
      </c>
      <c r="R356" s="100">
        <v>0</v>
      </c>
      <c r="S356" s="100">
        <v>0</v>
      </c>
      <c r="T356" s="1"/>
    </row>
    <row r="357" spans="1:20" ht="16.5" customHeight="1" thickBot="1" x14ac:dyDescent="0.3">
      <c r="A357" s="321"/>
      <c r="B357" s="252"/>
      <c r="C357" s="256"/>
      <c r="D357" s="224"/>
      <c r="E357" s="225"/>
      <c r="F357" s="91" t="s">
        <v>435</v>
      </c>
      <c r="G357" s="81">
        <f t="shared" si="32"/>
        <v>0</v>
      </c>
      <c r="H357" s="100">
        <v>0</v>
      </c>
      <c r="I357" s="100">
        <v>0</v>
      </c>
      <c r="J357" s="100">
        <v>0</v>
      </c>
      <c r="K357" s="100">
        <v>0</v>
      </c>
      <c r="L357" s="100">
        <v>0</v>
      </c>
      <c r="M357" s="100">
        <v>0</v>
      </c>
      <c r="N357" s="100">
        <v>0</v>
      </c>
      <c r="O357" s="100">
        <v>0</v>
      </c>
      <c r="P357" s="100">
        <v>0</v>
      </c>
      <c r="Q357" s="100">
        <v>0</v>
      </c>
      <c r="R357" s="100">
        <v>0</v>
      </c>
      <c r="S357" s="100">
        <v>0</v>
      </c>
      <c r="T357" s="1"/>
    </row>
    <row r="358" spans="1:20" ht="15.75" customHeight="1" thickBot="1" x14ac:dyDescent="0.3">
      <c r="A358" s="321"/>
      <c r="B358" s="252"/>
      <c r="C358" s="256"/>
      <c r="D358" s="224"/>
      <c r="E358" s="225"/>
      <c r="F358" s="91" t="s">
        <v>436</v>
      </c>
      <c r="G358" s="81">
        <f t="shared" si="32"/>
        <v>0</v>
      </c>
      <c r="H358" s="100">
        <v>0</v>
      </c>
      <c r="I358" s="100">
        <v>0</v>
      </c>
      <c r="J358" s="100">
        <v>0</v>
      </c>
      <c r="K358" s="100">
        <v>0</v>
      </c>
      <c r="L358" s="100">
        <v>0</v>
      </c>
      <c r="M358" s="100">
        <v>0</v>
      </c>
      <c r="N358" s="100">
        <v>0</v>
      </c>
      <c r="O358" s="100">
        <v>0</v>
      </c>
      <c r="P358" s="100">
        <v>0</v>
      </c>
      <c r="Q358" s="100">
        <v>0</v>
      </c>
      <c r="R358" s="100">
        <v>0</v>
      </c>
      <c r="S358" s="100">
        <v>0</v>
      </c>
      <c r="T358" s="1"/>
    </row>
    <row r="359" spans="1:20" ht="15.75" customHeight="1" thickBot="1" x14ac:dyDescent="0.3">
      <c r="A359" s="321"/>
      <c r="B359" s="252"/>
      <c r="C359" s="256"/>
      <c r="D359" s="224"/>
      <c r="E359" s="225"/>
      <c r="F359" s="91" t="s">
        <v>437</v>
      </c>
      <c r="G359" s="81">
        <f t="shared" si="32"/>
        <v>0</v>
      </c>
      <c r="H359" s="100">
        <v>0</v>
      </c>
      <c r="I359" s="100">
        <v>0</v>
      </c>
      <c r="J359" s="100">
        <v>0</v>
      </c>
      <c r="K359" s="100">
        <v>0</v>
      </c>
      <c r="L359" s="100">
        <v>0</v>
      </c>
      <c r="M359" s="100">
        <v>0</v>
      </c>
      <c r="N359" s="100">
        <v>0</v>
      </c>
      <c r="O359" s="100">
        <v>0</v>
      </c>
      <c r="P359" s="100">
        <v>0</v>
      </c>
      <c r="Q359" s="100">
        <v>0</v>
      </c>
      <c r="R359" s="100">
        <v>0</v>
      </c>
      <c r="S359" s="100">
        <v>0</v>
      </c>
      <c r="T359" s="1"/>
    </row>
    <row r="360" spans="1:20" ht="16.5" customHeight="1" thickBot="1" x14ac:dyDescent="0.3">
      <c r="A360" s="321"/>
      <c r="B360" s="252"/>
      <c r="C360" s="256"/>
      <c r="D360" s="224"/>
      <c r="E360" s="225"/>
      <c r="F360" s="91" t="s">
        <v>438</v>
      </c>
      <c r="G360" s="81">
        <f t="shared" si="32"/>
        <v>0</v>
      </c>
      <c r="H360" s="100">
        <v>0</v>
      </c>
      <c r="I360" s="100">
        <v>0</v>
      </c>
      <c r="J360" s="100">
        <v>0</v>
      </c>
      <c r="K360" s="100">
        <v>0</v>
      </c>
      <c r="L360" s="100">
        <v>0</v>
      </c>
      <c r="M360" s="100">
        <v>0</v>
      </c>
      <c r="N360" s="100">
        <v>0</v>
      </c>
      <c r="O360" s="100">
        <v>0</v>
      </c>
      <c r="P360" s="100">
        <v>0</v>
      </c>
      <c r="Q360" s="100">
        <v>0</v>
      </c>
      <c r="R360" s="100">
        <v>0</v>
      </c>
      <c r="S360" s="100">
        <v>0</v>
      </c>
      <c r="T360" s="1"/>
    </row>
    <row r="361" spans="1:20" ht="15.75" customHeight="1" thickBot="1" x14ac:dyDescent="0.3">
      <c r="A361" s="321"/>
      <c r="B361" s="252"/>
      <c r="C361" s="256"/>
      <c r="D361" s="224"/>
      <c r="E361" s="225"/>
      <c r="F361" s="91" t="s">
        <v>439</v>
      </c>
      <c r="G361" s="81">
        <f t="shared" si="32"/>
        <v>0</v>
      </c>
      <c r="H361" s="100">
        <v>0</v>
      </c>
      <c r="I361" s="100">
        <v>0</v>
      </c>
      <c r="J361" s="100">
        <v>0</v>
      </c>
      <c r="K361" s="100">
        <v>0</v>
      </c>
      <c r="L361" s="100">
        <v>0</v>
      </c>
      <c r="M361" s="100">
        <v>0</v>
      </c>
      <c r="N361" s="100">
        <v>0</v>
      </c>
      <c r="O361" s="100">
        <v>0</v>
      </c>
      <c r="P361" s="100">
        <v>0</v>
      </c>
      <c r="Q361" s="100">
        <v>0</v>
      </c>
      <c r="R361" s="100">
        <v>0</v>
      </c>
      <c r="S361" s="100">
        <v>0</v>
      </c>
      <c r="T361" s="1"/>
    </row>
    <row r="362" spans="1:20" ht="15.75" customHeight="1" thickBot="1" x14ac:dyDescent="0.3">
      <c r="A362" s="321"/>
      <c r="B362" s="252"/>
      <c r="C362" s="256"/>
      <c r="D362" s="224"/>
      <c r="E362" s="225"/>
      <c r="F362" s="91" t="s">
        <v>440</v>
      </c>
      <c r="G362" s="81">
        <f t="shared" si="32"/>
        <v>0</v>
      </c>
      <c r="H362" s="100">
        <v>0</v>
      </c>
      <c r="I362" s="100">
        <v>0</v>
      </c>
      <c r="J362" s="100">
        <v>0</v>
      </c>
      <c r="K362" s="100">
        <v>0</v>
      </c>
      <c r="L362" s="100">
        <v>0</v>
      </c>
      <c r="M362" s="100">
        <v>0</v>
      </c>
      <c r="N362" s="100">
        <v>0</v>
      </c>
      <c r="O362" s="100">
        <v>0</v>
      </c>
      <c r="P362" s="100">
        <v>0</v>
      </c>
      <c r="Q362" s="100">
        <v>0</v>
      </c>
      <c r="R362" s="100">
        <v>0</v>
      </c>
      <c r="S362" s="100">
        <v>0</v>
      </c>
      <c r="T362" s="1"/>
    </row>
    <row r="363" spans="1:20" ht="16.5" customHeight="1" thickBot="1" x14ac:dyDescent="0.3">
      <c r="A363" s="321"/>
      <c r="B363" s="252"/>
      <c r="C363" s="256"/>
      <c r="D363" s="224"/>
      <c r="E363" s="225"/>
      <c r="F363" s="91" t="s">
        <v>441</v>
      </c>
      <c r="G363" s="81">
        <f t="shared" si="32"/>
        <v>0</v>
      </c>
      <c r="H363" s="100">
        <v>0</v>
      </c>
      <c r="I363" s="100">
        <v>0</v>
      </c>
      <c r="J363" s="100">
        <v>0</v>
      </c>
      <c r="K363" s="100">
        <v>0</v>
      </c>
      <c r="L363" s="100">
        <v>0</v>
      </c>
      <c r="M363" s="100">
        <v>0</v>
      </c>
      <c r="N363" s="100">
        <v>0</v>
      </c>
      <c r="O363" s="100">
        <v>0</v>
      </c>
      <c r="P363" s="100">
        <v>0</v>
      </c>
      <c r="Q363" s="100">
        <v>0</v>
      </c>
      <c r="R363" s="100">
        <v>0</v>
      </c>
      <c r="S363" s="100">
        <v>0</v>
      </c>
      <c r="T363" s="1"/>
    </row>
    <row r="364" spans="1:20" ht="15.75" customHeight="1" thickBot="1" x14ac:dyDescent="0.3">
      <c r="A364" s="321"/>
      <c r="B364" s="252"/>
      <c r="C364" s="256"/>
      <c r="D364" s="224"/>
      <c r="E364" s="225"/>
      <c r="F364" s="91" t="s">
        <v>442</v>
      </c>
      <c r="G364" s="81">
        <f t="shared" si="32"/>
        <v>0</v>
      </c>
      <c r="H364" s="100">
        <v>0</v>
      </c>
      <c r="I364" s="100">
        <v>0</v>
      </c>
      <c r="J364" s="100">
        <v>0</v>
      </c>
      <c r="K364" s="100">
        <v>0</v>
      </c>
      <c r="L364" s="100">
        <v>0</v>
      </c>
      <c r="M364" s="100">
        <v>0</v>
      </c>
      <c r="N364" s="100">
        <v>0</v>
      </c>
      <c r="O364" s="100">
        <v>0</v>
      </c>
      <c r="P364" s="100">
        <v>0</v>
      </c>
      <c r="Q364" s="100">
        <v>0</v>
      </c>
      <c r="R364" s="100">
        <v>0</v>
      </c>
      <c r="S364" s="100">
        <v>0</v>
      </c>
      <c r="T364" s="1"/>
    </row>
    <row r="365" spans="1:20" ht="15.75" customHeight="1" thickBot="1" x14ac:dyDescent="0.3">
      <c r="A365" s="321"/>
      <c r="B365" s="252"/>
      <c r="C365" s="256"/>
      <c r="D365" s="224"/>
      <c r="E365" s="225"/>
      <c r="F365" s="91" t="s">
        <v>443</v>
      </c>
      <c r="G365" s="81">
        <f t="shared" si="32"/>
        <v>0</v>
      </c>
      <c r="H365" s="100">
        <v>0</v>
      </c>
      <c r="I365" s="100">
        <v>0</v>
      </c>
      <c r="J365" s="100">
        <v>0</v>
      </c>
      <c r="K365" s="100">
        <v>0</v>
      </c>
      <c r="L365" s="100">
        <v>0</v>
      </c>
      <c r="M365" s="100">
        <v>0</v>
      </c>
      <c r="N365" s="100">
        <v>0</v>
      </c>
      <c r="O365" s="100">
        <v>0</v>
      </c>
      <c r="P365" s="100">
        <v>0</v>
      </c>
      <c r="Q365" s="100">
        <v>0</v>
      </c>
      <c r="R365" s="100">
        <v>0</v>
      </c>
      <c r="S365" s="100">
        <v>0</v>
      </c>
      <c r="T365" s="1"/>
    </row>
    <row r="366" spans="1:20" ht="16.5" customHeight="1" thickBot="1" x14ac:dyDescent="0.3">
      <c r="A366" s="321"/>
      <c r="B366" s="252"/>
      <c r="C366" s="256"/>
      <c r="D366" s="224"/>
      <c r="E366" s="225"/>
      <c r="F366" s="91" t="s">
        <v>444</v>
      </c>
      <c r="G366" s="81">
        <f t="shared" si="32"/>
        <v>0</v>
      </c>
      <c r="H366" s="100">
        <v>0</v>
      </c>
      <c r="I366" s="100">
        <v>0</v>
      </c>
      <c r="J366" s="100">
        <v>0</v>
      </c>
      <c r="K366" s="100">
        <v>0</v>
      </c>
      <c r="L366" s="100">
        <v>0</v>
      </c>
      <c r="M366" s="100">
        <v>0</v>
      </c>
      <c r="N366" s="100">
        <v>0</v>
      </c>
      <c r="O366" s="100">
        <v>0</v>
      </c>
      <c r="P366" s="100">
        <v>0</v>
      </c>
      <c r="Q366" s="100">
        <v>0</v>
      </c>
      <c r="R366" s="100">
        <v>0</v>
      </c>
      <c r="S366" s="100">
        <v>0</v>
      </c>
      <c r="T366" s="1"/>
    </row>
    <row r="367" spans="1:20" ht="17.25" customHeight="1" thickBot="1" x14ac:dyDescent="0.3">
      <c r="A367" s="321"/>
      <c r="B367" s="252"/>
      <c r="C367" s="256"/>
      <c r="D367" s="224"/>
      <c r="E367" s="225"/>
      <c r="F367" s="91" t="s">
        <v>445</v>
      </c>
      <c r="G367" s="81">
        <f t="shared" si="32"/>
        <v>0</v>
      </c>
      <c r="H367" s="100">
        <v>0</v>
      </c>
      <c r="I367" s="100">
        <v>0</v>
      </c>
      <c r="J367" s="100">
        <v>0</v>
      </c>
      <c r="K367" s="100">
        <v>0</v>
      </c>
      <c r="L367" s="100">
        <v>0</v>
      </c>
      <c r="M367" s="100">
        <v>0</v>
      </c>
      <c r="N367" s="100">
        <v>0</v>
      </c>
      <c r="O367" s="100">
        <v>0</v>
      </c>
      <c r="P367" s="100">
        <v>0</v>
      </c>
      <c r="Q367" s="100">
        <v>0</v>
      </c>
      <c r="R367" s="100">
        <v>0</v>
      </c>
      <c r="S367" s="100">
        <v>0</v>
      </c>
      <c r="T367" s="1"/>
    </row>
    <row r="368" spans="1:20" ht="31.5" customHeight="1" thickBot="1" x14ac:dyDescent="0.3">
      <c r="A368" s="321"/>
      <c r="B368" s="252"/>
      <c r="C368" s="256"/>
      <c r="D368" s="224"/>
      <c r="E368" s="225"/>
      <c r="F368" s="91" t="s">
        <v>446</v>
      </c>
      <c r="G368" s="81">
        <f t="shared" si="32"/>
        <v>0</v>
      </c>
      <c r="H368" s="100">
        <v>0</v>
      </c>
      <c r="I368" s="100">
        <v>0</v>
      </c>
      <c r="J368" s="100">
        <v>0</v>
      </c>
      <c r="K368" s="100">
        <v>0</v>
      </c>
      <c r="L368" s="100">
        <v>0</v>
      </c>
      <c r="M368" s="100">
        <v>0</v>
      </c>
      <c r="N368" s="100">
        <v>0</v>
      </c>
      <c r="O368" s="100">
        <v>0</v>
      </c>
      <c r="P368" s="100">
        <v>0</v>
      </c>
      <c r="Q368" s="100">
        <v>0</v>
      </c>
      <c r="R368" s="100">
        <v>0</v>
      </c>
      <c r="S368" s="100">
        <v>0</v>
      </c>
      <c r="T368" s="1"/>
    </row>
    <row r="369" spans="1:20" ht="33.75" customHeight="1" thickBot="1" x14ac:dyDescent="0.3">
      <c r="A369" s="321"/>
      <c r="B369" s="252"/>
      <c r="C369" s="256"/>
      <c r="D369" s="224"/>
      <c r="E369" s="225"/>
      <c r="F369" s="91" t="s">
        <v>447</v>
      </c>
      <c r="G369" s="81">
        <f t="shared" si="32"/>
        <v>0</v>
      </c>
      <c r="H369" s="100">
        <v>0</v>
      </c>
      <c r="I369" s="100">
        <v>0</v>
      </c>
      <c r="J369" s="100">
        <v>0</v>
      </c>
      <c r="K369" s="100">
        <v>0</v>
      </c>
      <c r="L369" s="100">
        <v>0</v>
      </c>
      <c r="M369" s="100">
        <v>0</v>
      </c>
      <c r="N369" s="100">
        <v>0</v>
      </c>
      <c r="O369" s="100">
        <v>0</v>
      </c>
      <c r="P369" s="100">
        <v>0</v>
      </c>
      <c r="Q369" s="100">
        <v>0</v>
      </c>
      <c r="R369" s="100">
        <v>0</v>
      </c>
      <c r="S369" s="100">
        <v>0</v>
      </c>
      <c r="T369" s="1"/>
    </row>
    <row r="370" spans="1:20" ht="15.75" customHeight="1" thickBot="1" x14ac:dyDescent="0.3">
      <c r="A370" s="321"/>
      <c r="B370" s="252"/>
      <c r="C370" s="256"/>
      <c r="D370" s="224"/>
      <c r="E370" s="225"/>
      <c r="F370" s="91" t="s">
        <v>448</v>
      </c>
      <c r="G370" s="81">
        <f t="shared" si="32"/>
        <v>0</v>
      </c>
      <c r="H370" s="100">
        <v>0</v>
      </c>
      <c r="I370" s="100">
        <v>0</v>
      </c>
      <c r="J370" s="100">
        <v>0</v>
      </c>
      <c r="K370" s="100">
        <v>0</v>
      </c>
      <c r="L370" s="100">
        <v>0</v>
      </c>
      <c r="M370" s="100">
        <v>0</v>
      </c>
      <c r="N370" s="100">
        <v>0</v>
      </c>
      <c r="O370" s="100">
        <v>0</v>
      </c>
      <c r="P370" s="100">
        <v>0</v>
      </c>
      <c r="Q370" s="100">
        <v>0</v>
      </c>
      <c r="R370" s="100">
        <v>0</v>
      </c>
      <c r="S370" s="100">
        <v>0</v>
      </c>
      <c r="T370" s="1"/>
    </row>
    <row r="371" spans="1:20" ht="15.75" customHeight="1" thickBot="1" x14ac:dyDescent="0.3">
      <c r="A371" s="321"/>
      <c r="B371" s="252"/>
      <c r="C371" s="256"/>
      <c r="D371" s="224"/>
      <c r="E371" s="225"/>
      <c r="F371" s="91" t="s">
        <v>449</v>
      </c>
      <c r="G371" s="81">
        <f t="shared" si="32"/>
        <v>0</v>
      </c>
      <c r="H371" s="100">
        <v>0</v>
      </c>
      <c r="I371" s="100">
        <v>0</v>
      </c>
      <c r="J371" s="100">
        <v>0</v>
      </c>
      <c r="K371" s="100">
        <v>0</v>
      </c>
      <c r="L371" s="100">
        <v>0</v>
      </c>
      <c r="M371" s="100">
        <v>0</v>
      </c>
      <c r="N371" s="100">
        <v>0</v>
      </c>
      <c r="O371" s="100">
        <v>0</v>
      </c>
      <c r="P371" s="100">
        <v>0</v>
      </c>
      <c r="Q371" s="100">
        <v>0</v>
      </c>
      <c r="R371" s="100">
        <v>0</v>
      </c>
      <c r="S371" s="100">
        <v>0</v>
      </c>
      <c r="T371" s="1"/>
    </row>
    <row r="372" spans="1:20" ht="31.5" customHeight="1" thickBot="1" x14ac:dyDescent="0.3">
      <c r="A372" s="321"/>
      <c r="B372" s="252"/>
      <c r="C372" s="256"/>
      <c r="D372" s="224"/>
      <c r="E372" s="225"/>
      <c r="F372" s="91" t="s">
        <v>450</v>
      </c>
      <c r="G372" s="81">
        <f t="shared" si="32"/>
        <v>0</v>
      </c>
      <c r="H372" s="100">
        <v>0</v>
      </c>
      <c r="I372" s="100">
        <v>0</v>
      </c>
      <c r="J372" s="100">
        <v>0</v>
      </c>
      <c r="K372" s="100">
        <v>0</v>
      </c>
      <c r="L372" s="100">
        <v>0</v>
      </c>
      <c r="M372" s="100">
        <v>0</v>
      </c>
      <c r="N372" s="100">
        <v>0</v>
      </c>
      <c r="O372" s="100">
        <v>0</v>
      </c>
      <c r="P372" s="100">
        <v>0</v>
      </c>
      <c r="Q372" s="100">
        <v>0</v>
      </c>
      <c r="R372" s="100">
        <v>0</v>
      </c>
      <c r="S372" s="100">
        <v>0</v>
      </c>
      <c r="T372" s="1"/>
    </row>
    <row r="373" spans="1:20" ht="33" customHeight="1" thickBot="1" x14ac:dyDescent="0.3">
      <c r="A373" s="321"/>
      <c r="B373" s="252"/>
      <c r="C373" s="256"/>
      <c r="D373" s="224"/>
      <c r="E373" s="225"/>
      <c r="F373" s="91" t="s">
        <v>451</v>
      </c>
      <c r="G373" s="81">
        <f t="shared" si="32"/>
        <v>0</v>
      </c>
      <c r="H373" s="100">
        <v>0</v>
      </c>
      <c r="I373" s="100">
        <v>0</v>
      </c>
      <c r="J373" s="100">
        <v>0</v>
      </c>
      <c r="K373" s="100">
        <v>0</v>
      </c>
      <c r="L373" s="100">
        <v>0</v>
      </c>
      <c r="M373" s="100">
        <v>0</v>
      </c>
      <c r="N373" s="100">
        <v>0</v>
      </c>
      <c r="O373" s="100">
        <v>0</v>
      </c>
      <c r="P373" s="100">
        <v>0</v>
      </c>
      <c r="Q373" s="100">
        <v>0</v>
      </c>
      <c r="R373" s="100">
        <v>0</v>
      </c>
      <c r="S373" s="100">
        <v>0</v>
      </c>
      <c r="T373" s="1"/>
    </row>
    <row r="374" spans="1:20" ht="15.75" customHeight="1" thickBot="1" x14ac:dyDescent="0.3">
      <c r="A374" s="321"/>
      <c r="B374" s="252"/>
      <c r="C374" s="256"/>
      <c r="D374" s="224"/>
      <c r="E374" s="225"/>
      <c r="F374" s="91" t="s">
        <v>452</v>
      </c>
      <c r="G374" s="81">
        <f t="shared" si="32"/>
        <v>0</v>
      </c>
      <c r="H374" s="100">
        <v>0</v>
      </c>
      <c r="I374" s="100">
        <v>0</v>
      </c>
      <c r="J374" s="100">
        <v>0</v>
      </c>
      <c r="K374" s="100">
        <v>0</v>
      </c>
      <c r="L374" s="100">
        <v>0</v>
      </c>
      <c r="M374" s="100">
        <v>0</v>
      </c>
      <c r="N374" s="100">
        <v>0</v>
      </c>
      <c r="O374" s="100">
        <v>0</v>
      </c>
      <c r="P374" s="100">
        <v>0</v>
      </c>
      <c r="Q374" s="100">
        <v>0</v>
      </c>
      <c r="R374" s="100">
        <v>0</v>
      </c>
      <c r="S374" s="100">
        <v>0</v>
      </c>
      <c r="T374" s="1"/>
    </row>
    <row r="375" spans="1:20" ht="16.5" customHeight="1" thickBot="1" x14ac:dyDescent="0.3">
      <c r="A375" s="321"/>
      <c r="B375" s="252"/>
      <c r="C375" s="256"/>
      <c r="D375" s="224"/>
      <c r="E375" s="225"/>
      <c r="F375" s="91" t="s">
        <v>453</v>
      </c>
      <c r="G375" s="81">
        <f t="shared" si="32"/>
        <v>0</v>
      </c>
      <c r="H375" s="100">
        <v>0</v>
      </c>
      <c r="I375" s="100">
        <v>0</v>
      </c>
      <c r="J375" s="100">
        <v>0</v>
      </c>
      <c r="K375" s="100">
        <v>0</v>
      </c>
      <c r="L375" s="100">
        <v>0</v>
      </c>
      <c r="M375" s="100">
        <v>0</v>
      </c>
      <c r="N375" s="100">
        <v>0</v>
      </c>
      <c r="O375" s="100">
        <v>0</v>
      </c>
      <c r="P375" s="100">
        <v>0</v>
      </c>
      <c r="Q375" s="100">
        <v>0</v>
      </c>
      <c r="R375" s="100">
        <v>0</v>
      </c>
      <c r="S375" s="100">
        <v>0</v>
      </c>
      <c r="T375" s="1"/>
    </row>
    <row r="376" spans="1:20" ht="15.75" customHeight="1" thickBot="1" x14ac:dyDescent="0.3">
      <c r="A376" s="321"/>
      <c r="B376" s="252"/>
      <c r="C376" s="256"/>
      <c r="D376" s="224"/>
      <c r="E376" s="225"/>
      <c r="F376" s="91" t="s">
        <v>454</v>
      </c>
      <c r="G376" s="81">
        <f t="shared" si="32"/>
        <v>0</v>
      </c>
      <c r="H376" s="100">
        <v>0</v>
      </c>
      <c r="I376" s="100">
        <v>0</v>
      </c>
      <c r="J376" s="100">
        <v>0</v>
      </c>
      <c r="K376" s="100">
        <v>0</v>
      </c>
      <c r="L376" s="100">
        <v>0</v>
      </c>
      <c r="M376" s="100">
        <v>0</v>
      </c>
      <c r="N376" s="100">
        <v>0</v>
      </c>
      <c r="O376" s="100">
        <v>0</v>
      </c>
      <c r="P376" s="100">
        <v>0</v>
      </c>
      <c r="Q376" s="100">
        <v>0</v>
      </c>
      <c r="R376" s="100">
        <v>0</v>
      </c>
      <c r="S376" s="100">
        <v>0</v>
      </c>
      <c r="T376" s="1"/>
    </row>
    <row r="377" spans="1:20" ht="15.75" customHeight="1" thickBot="1" x14ac:dyDescent="0.3">
      <c r="A377" s="321"/>
      <c r="B377" s="252"/>
      <c r="C377" s="256"/>
      <c r="D377" s="224"/>
      <c r="E377" s="225"/>
      <c r="F377" s="91" t="s">
        <v>455</v>
      </c>
      <c r="G377" s="81">
        <f t="shared" si="32"/>
        <v>0</v>
      </c>
      <c r="H377" s="100">
        <v>0</v>
      </c>
      <c r="I377" s="100">
        <v>0</v>
      </c>
      <c r="J377" s="100">
        <v>0</v>
      </c>
      <c r="K377" s="100">
        <v>0</v>
      </c>
      <c r="L377" s="100">
        <v>0</v>
      </c>
      <c r="M377" s="100">
        <v>0</v>
      </c>
      <c r="N377" s="100">
        <v>0</v>
      </c>
      <c r="O377" s="100">
        <v>0</v>
      </c>
      <c r="P377" s="100">
        <v>0</v>
      </c>
      <c r="Q377" s="100">
        <v>0</v>
      </c>
      <c r="R377" s="100">
        <v>0</v>
      </c>
      <c r="S377" s="100">
        <v>0</v>
      </c>
      <c r="T377" s="1"/>
    </row>
    <row r="378" spans="1:20" ht="16.5" customHeight="1" thickBot="1" x14ac:dyDescent="0.3">
      <c r="A378" s="321"/>
      <c r="B378" s="252"/>
      <c r="C378" s="256"/>
      <c r="D378" s="224"/>
      <c r="E378" s="225"/>
      <c r="F378" s="91" t="s">
        <v>456</v>
      </c>
      <c r="G378" s="81">
        <f t="shared" si="32"/>
        <v>0</v>
      </c>
      <c r="H378" s="100">
        <v>0</v>
      </c>
      <c r="I378" s="100">
        <v>0</v>
      </c>
      <c r="J378" s="100">
        <v>0</v>
      </c>
      <c r="K378" s="100">
        <v>0</v>
      </c>
      <c r="L378" s="100">
        <v>0</v>
      </c>
      <c r="M378" s="100">
        <v>0</v>
      </c>
      <c r="N378" s="100">
        <v>0</v>
      </c>
      <c r="O378" s="100">
        <v>0</v>
      </c>
      <c r="P378" s="100">
        <v>0</v>
      </c>
      <c r="Q378" s="100">
        <v>0</v>
      </c>
      <c r="R378" s="100">
        <v>0</v>
      </c>
      <c r="S378" s="100">
        <v>0</v>
      </c>
      <c r="T378" s="1"/>
    </row>
    <row r="379" spans="1:20" ht="15.75" customHeight="1" thickBot="1" x14ac:dyDescent="0.3">
      <c r="A379" s="321"/>
      <c r="B379" s="252"/>
      <c r="C379" s="256"/>
      <c r="D379" s="224"/>
      <c r="E379" s="225"/>
      <c r="F379" s="91" t="s">
        <v>457</v>
      </c>
      <c r="G379" s="81">
        <f t="shared" si="32"/>
        <v>0</v>
      </c>
      <c r="H379" s="100">
        <v>0</v>
      </c>
      <c r="I379" s="100">
        <v>0</v>
      </c>
      <c r="J379" s="100">
        <v>0</v>
      </c>
      <c r="K379" s="100">
        <v>0</v>
      </c>
      <c r="L379" s="100">
        <v>0</v>
      </c>
      <c r="M379" s="100">
        <v>0</v>
      </c>
      <c r="N379" s="100">
        <v>0</v>
      </c>
      <c r="O379" s="100">
        <v>0</v>
      </c>
      <c r="P379" s="100">
        <v>0</v>
      </c>
      <c r="Q379" s="100">
        <v>0</v>
      </c>
      <c r="R379" s="100">
        <v>0</v>
      </c>
      <c r="S379" s="100">
        <v>0</v>
      </c>
      <c r="T379" s="1"/>
    </row>
    <row r="380" spans="1:20" ht="15.75" customHeight="1" thickBot="1" x14ac:dyDescent="0.3">
      <c r="A380" s="321"/>
      <c r="B380" s="252"/>
      <c r="C380" s="256"/>
      <c r="D380" s="224"/>
      <c r="E380" s="225"/>
      <c r="F380" s="91" t="s">
        <v>458</v>
      </c>
      <c r="G380" s="81">
        <f t="shared" si="32"/>
        <v>0</v>
      </c>
      <c r="H380" s="100">
        <v>0</v>
      </c>
      <c r="I380" s="100">
        <v>0</v>
      </c>
      <c r="J380" s="100">
        <v>0</v>
      </c>
      <c r="K380" s="100">
        <v>0</v>
      </c>
      <c r="L380" s="100">
        <v>0</v>
      </c>
      <c r="M380" s="100">
        <v>0</v>
      </c>
      <c r="N380" s="100">
        <v>0</v>
      </c>
      <c r="O380" s="100">
        <v>0</v>
      </c>
      <c r="P380" s="100">
        <v>0</v>
      </c>
      <c r="Q380" s="100">
        <v>0</v>
      </c>
      <c r="R380" s="100">
        <v>0</v>
      </c>
      <c r="S380" s="100">
        <v>0</v>
      </c>
      <c r="T380" s="1"/>
    </row>
    <row r="381" spans="1:20" ht="33.75" customHeight="1" thickBot="1" x14ac:dyDescent="0.3">
      <c r="A381" s="321"/>
      <c r="B381" s="252"/>
      <c r="C381" s="256"/>
      <c r="D381" s="224"/>
      <c r="E381" s="225"/>
      <c r="F381" s="91" t="s">
        <v>459</v>
      </c>
      <c r="G381" s="81">
        <f t="shared" si="32"/>
        <v>0</v>
      </c>
      <c r="H381" s="100">
        <v>0</v>
      </c>
      <c r="I381" s="100">
        <v>0</v>
      </c>
      <c r="J381" s="100">
        <v>0</v>
      </c>
      <c r="K381" s="100">
        <v>0</v>
      </c>
      <c r="L381" s="100">
        <v>0</v>
      </c>
      <c r="M381" s="100">
        <v>0</v>
      </c>
      <c r="N381" s="100">
        <v>0</v>
      </c>
      <c r="O381" s="100">
        <v>0</v>
      </c>
      <c r="P381" s="100">
        <v>0</v>
      </c>
      <c r="Q381" s="100">
        <v>0</v>
      </c>
      <c r="R381" s="100">
        <v>0</v>
      </c>
      <c r="S381" s="100">
        <v>0</v>
      </c>
      <c r="T381" s="1"/>
    </row>
    <row r="382" spans="1:20" ht="31.5" customHeight="1" thickBot="1" x14ac:dyDescent="0.3">
      <c r="A382" s="321"/>
      <c r="B382" s="252"/>
      <c r="C382" s="256"/>
      <c r="D382" s="224"/>
      <c r="E382" s="225"/>
      <c r="F382" s="91" t="s">
        <v>460</v>
      </c>
      <c r="G382" s="81">
        <f t="shared" si="32"/>
        <v>0</v>
      </c>
      <c r="H382" s="100">
        <v>0</v>
      </c>
      <c r="I382" s="100">
        <v>0</v>
      </c>
      <c r="J382" s="100">
        <v>0</v>
      </c>
      <c r="K382" s="100">
        <v>0</v>
      </c>
      <c r="L382" s="100">
        <v>0</v>
      </c>
      <c r="M382" s="100">
        <v>0</v>
      </c>
      <c r="N382" s="100">
        <v>0</v>
      </c>
      <c r="O382" s="100">
        <v>0</v>
      </c>
      <c r="P382" s="100">
        <v>0</v>
      </c>
      <c r="Q382" s="100">
        <v>0</v>
      </c>
      <c r="R382" s="100">
        <v>0</v>
      </c>
      <c r="S382" s="100">
        <v>0</v>
      </c>
      <c r="T382" s="1"/>
    </row>
    <row r="383" spans="1:20" ht="15.75" customHeight="1" thickBot="1" x14ac:dyDescent="0.3">
      <c r="A383" s="321"/>
      <c r="B383" s="252"/>
      <c r="C383" s="256"/>
      <c r="D383" s="224"/>
      <c r="E383" s="225"/>
      <c r="F383" s="91" t="s">
        <v>461</v>
      </c>
      <c r="G383" s="81">
        <f t="shared" si="32"/>
        <v>0</v>
      </c>
      <c r="H383" s="100">
        <v>0</v>
      </c>
      <c r="I383" s="100">
        <v>0</v>
      </c>
      <c r="J383" s="100">
        <v>0</v>
      </c>
      <c r="K383" s="100">
        <v>0</v>
      </c>
      <c r="L383" s="100">
        <v>0</v>
      </c>
      <c r="M383" s="100">
        <v>0</v>
      </c>
      <c r="N383" s="100">
        <v>0</v>
      </c>
      <c r="O383" s="100">
        <v>0</v>
      </c>
      <c r="P383" s="100">
        <v>0</v>
      </c>
      <c r="Q383" s="100">
        <v>0</v>
      </c>
      <c r="R383" s="100">
        <v>0</v>
      </c>
      <c r="S383" s="100">
        <v>0</v>
      </c>
      <c r="T383" s="1"/>
    </row>
    <row r="384" spans="1:20" ht="16.5" customHeight="1" thickBot="1" x14ac:dyDescent="0.3">
      <c r="A384" s="321"/>
      <c r="B384" s="252"/>
      <c r="C384" s="256"/>
      <c r="D384" s="224"/>
      <c r="E384" s="225"/>
      <c r="F384" s="94" t="s">
        <v>462</v>
      </c>
      <c r="G384" s="81">
        <f t="shared" si="32"/>
        <v>0</v>
      </c>
      <c r="H384" s="100">
        <v>0</v>
      </c>
      <c r="I384" s="100">
        <v>0</v>
      </c>
      <c r="J384" s="100">
        <v>0</v>
      </c>
      <c r="K384" s="100">
        <v>0</v>
      </c>
      <c r="L384" s="100">
        <v>0</v>
      </c>
      <c r="M384" s="100">
        <v>0</v>
      </c>
      <c r="N384" s="100">
        <v>0</v>
      </c>
      <c r="O384" s="100">
        <v>0</v>
      </c>
      <c r="P384" s="100">
        <v>0</v>
      </c>
      <c r="Q384" s="100">
        <v>0</v>
      </c>
      <c r="R384" s="100">
        <v>0</v>
      </c>
      <c r="S384" s="100">
        <v>0</v>
      </c>
      <c r="T384" s="1"/>
    </row>
    <row r="385" spans="1:20" ht="15.75" customHeight="1" thickBot="1" x14ac:dyDescent="0.3">
      <c r="A385" s="321"/>
      <c r="B385" s="252"/>
      <c r="C385" s="256"/>
      <c r="D385" s="224"/>
      <c r="E385" s="225"/>
      <c r="F385" s="91" t="s">
        <v>463</v>
      </c>
      <c r="G385" s="81">
        <f t="shared" si="32"/>
        <v>0</v>
      </c>
      <c r="H385" s="100">
        <v>0</v>
      </c>
      <c r="I385" s="100">
        <v>0</v>
      </c>
      <c r="J385" s="100">
        <v>0</v>
      </c>
      <c r="K385" s="100">
        <v>0</v>
      </c>
      <c r="L385" s="100">
        <v>0</v>
      </c>
      <c r="M385" s="100">
        <v>0</v>
      </c>
      <c r="N385" s="100">
        <v>0</v>
      </c>
      <c r="O385" s="100">
        <v>0</v>
      </c>
      <c r="P385" s="100">
        <v>0</v>
      </c>
      <c r="Q385" s="100">
        <v>0</v>
      </c>
      <c r="R385" s="100">
        <v>0</v>
      </c>
      <c r="S385" s="100">
        <v>0</v>
      </c>
      <c r="T385" s="1"/>
    </row>
    <row r="386" spans="1:20" ht="19.5" customHeight="1" thickBot="1" x14ac:dyDescent="0.3">
      <c r="A386" s="321"/>
      <c r="B386" s="252"/>
      <c r="C386" s="256"/>
      <c r="D386" s="224"/>
      <c r="E386" s="225"/>
      <c r="F386" s="91" t="s">
        <v>464</v>
      </c>
      <c r="G386" s="81">
        <f t="shared" si="32"/>
        <v>0</v>
      </c>
      <c r="H386" s="100">
        <v>0</v>
      </c>
      <c r="I386" s="100">
        <v>0</v>
      </c>
      <c r="J386" s="100">
        <v>0</v>
      </c>
      <c r="K386" s="100">
        <v>0</v>
      </c>
      <c r="L386" s="100">
        <v>0</v>
      </c>
      <c r="M386" s="100">
        <v>0</v>
      </c>
      <c r="N386" s="100">
        <v>0</v>
      </c>
      <c r="O386" s="100">
        <v>0</v>
      </c>
      <c r="P386" s="100">
        <v>0</v>
      </c>
      <c r="Q386" s="100">
        <v>0</v>
      </c>
      <c r="R386" s="100">
        <v>0</v>
      </c>
      <c r="S386" s="100">
        <v>0</v>
      </c>
      <c r="T386" s="1"/>
    </row>
    <row r="387" spans="1:20" ht="16.5" customHeight="1" thickBot="1" x14ac:dyDescent="0.3">
      <c r="A387" s="321"/>
      <c r="B387" s="252"/>
      <c r="C387" s="256"/>
      <c r="D387" s="224"/>
      <c r="E387" s="225"/>
      <c r="F387" s="91" t="s">
        <v>465</v>
      </c>
      <c r="G387" s="81">
        <f t="shared" si="32"/>
        <v>0</v>
      </c>
      <c r="H387" s="100">
        <v>0</v>
      </c>
      <c r="I387" s="100">
        <v>0</v>
      </c>
      <c r="J387" s="100">
        <v>0</v>
      </c>
      <c r="K387" s="100">
        <v>0</v>
      </c>
      <c r="L387" s="100">
        <v>0</v>
      </c>
      <c r="M387" s="100">
        <v>0</v>
      </c>
      <c r="N387" s="100">
        <v>0</v>
      </c>
      <c r="O387" s="100">
        <v>0</v>
      </c>
      <c r="P387" s="100">
        <v>0</v>
      </c>
      <c r="Q387" s="100">
        <v>0</v>
      </c>
      <c r="R387" s="100">
        <v>0</v>
      </c>
      <c r="S387" s="100">
        <v>0</v>
      </c>
      <c r="T387" s="1"/>
    </row>
    <row r="388" spans="1:20" ht="21" customHeight="1" thickBot="1" x14ac:dyDescent="0.3">
      <c r="A388" s="321"/>
      <c r="B388" s="252"/>
      <c r="C388" s="256"/>
      <c r="D388" s="224"/>
      <c r="E388" s="225"/>
      <c r="F388" s="91" t="s">
        <v>466</v>
      </c>
      <c r="G388" s="81">
        <f t="shared" si="32"/>
        <v>0</v>
      </c>
      <c r="H388" s="100">
        <v>0</v>
      </c>
      <c r="I388" s="100">
        <v>0</v>
      </c>
      <c r="J388" s="100">
        <v>0</v>
      </c>
      <c r="K388" s="100">
        <v>0</v>
      </c>
      <c r="L388" s="100">
        <v>0</v>
      </c>
      <c r="M388" s="100">
        <v>0</v>
      </c>
      <c r="N388" s="100">
        <v>0</v>
      </c>
      <c r="O388" s="100">
        <v>0</v>
      </c>
      <c r="P388" s="100">
        <v>0</v>
      </c>
      <c r="Q388" s="100">
        <v>0</v>
      </c>
      <c r="R388" s="100">
        <v>0</v>
      </c>
      <c r="S388" s="100">
        <v>0</v>
      </c>
      <c r="T388" s="1"/>
    </row>
    <row r="389" spans="1:20" ht="19.5" customHeight="1" thickBot="1" x14ac:dyDescent="0.3">
      <c r="A389" s="321"/>
      <c r="B389" s="252"/>
      <c r="C389" s="256"/>
      <c r="D389" s="224"/>
      <c r="E389" s="225"/>
      <c r="F389" s="96" t="s">
        <v>467</v>
      </c>
      <c r="G389" s="86">
        <f t="shared" si="32"/>
        <v>0</v>
      </c>
      <c r="H389" s="100">
        <v>0</v>
      </c>
      <c r="I389" s="100">
        <v>0</v>
      </c>
      <c r="J389" s="100">
        <v>0</v>
      </c>
      <c r="K389" s="100">
        <v>0</v>
      </c>
      <c r="L389" s="100">
        <v>0</v>
      </c>
      <c r="M389" s="100">
        <v>0</v>
      </c>
      <c r="N389" s="100">
        <v>0</v>
      </c>
      <c r="O389" s="100">
        <v>0</v>
      </c>
      <c r="P389" s="100">
        <v>0</v>
      </c>
      <c r="Q389" s="100">
        <v>0</v>
      </c>
      <c r="R389" s="100">
        <v>0</v>
      </c>
      <c r="S389" s="100">
        <v>0</v>
      </c>
      <c r="T389" s="1"/>
    </row>
    <row r="390" spans="1:20" ht="16.5" customHeight="1" thickBot="1" x14ac:dyDescent="0.3">
      <c r="A390" s="321"/>
      <c r="B390" s="252"/>
      <c r="C390" s="256"/>
      <c r="D390" s="224"/>
      <c r="E390" s="226"/>
      <c r="F390" s="103" t="s">
        <v>468</v>
      </c>
      <c r="G390" s="89">
        <f>SUM(G337:G389)</f>
        <v>1</v>
      </c>
      <c r="H390" s="104">
        <f t="shared" ref="H390:S390" si="33">SUM(H337:H389)</f>
        <v>0</v>
      </c>
      <c r="I390" s="105">
        <f t="shared" si="33"/>
        <v>0</v>
      </c>
      <c r="J390" s="105">
        <f t="shared" si="33"/>
        <v>0</v>
      </c>
      <c r="K390" s="105">
        <f t="shared" si="33"/>
        <v>0</v>
      </c>
      <c r="L390" s="105">
        <f t="shared" si="33"/>
        <v>0</v>
      </c>
      <c r="M390" s="105">
        <f t="shared" si="33"/>
        <v>0</v>
      </c>
      <c r="N390" s="105">
        <f t="shared" si="33"/>
        <v>0</v>
      </c>
      <c r="O390" s="105">
        <f t="shared" si="33"/>
        <v>0</v>
      </c>
      <c r="P390" s="105">
        <f t="shared" si="33"/>
        <v>0</v>
      </c>
      <c r="Q390" s="105">
        <f t="shared" si="33"/>
        <v>0</v>
      </c>
      <c r="R390" s="105">
        <f t="shared" si="33"/>
        <v>0</v>
      </c>
      <c r="S390" s="105">
        <f t="shared" si="33"/>
        <v>1</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30</v>
      </c>
      <c r="H393" s="107">
        <f t="shared" ref="H393:S393" si="34">+H228</f>
        <v>0</v>
      </c>
      <c r="I393" s="107">
        <f t="shared" si="34"/>
        <v>1</v>
      </c>
      <c r="J393" s="107">
        <f t="shared" si="34"/>
        <v>2</v>
      </c>
      <c r="K393" s="107">
        <f t="shared" si="34"/>
        <v>4</v>
      </c>
      <c r="L393" s="107">
        <f t="shared" si="34"/>
        <v>4</v>
      </c>
      <c r="M393" s="107">
        <f t="shared" si="34"/>
        <v>1</v>
      </c>
      <c r="N393" s="107">
        <f t="shared" si="34"/>
        <v>3</v>
      </c>
      <c r="O393" s="107">
        <f t="shared" si="34"/>
        <v>4</v>
      </c>
      <c r="P393" s="107">
        <f t="shared" si="34"/>
        <v>3</v>
      </c>
      <c r="Q393" s="107">
        <f t="shared" si="34"/>
        <v>2</v>
      </c>
      <c r="R393" s="107">
        <f t="shared" si="34"/>
        <v>4</v>
      </c>
      <c r="S393" s="107">
        <f t="shared" si="34"/>
        <v>2</v>
      </c>
      <c r="T393" s="1"/>
    </row>
    <row r="394" spans="1:20" ht="16.5" thickBot="1" x14ac:dyDescent="0.3">
      <c r="A394" s="321"/>
      <c r="B394" s="252"/>
      <c r="C394" s="232"/>
      <c r="D394" s="235"/>
      <c r="E394" s="191" t="s">
        <v>474</v>
      </c>
      <c r="F394" s="191"/>
      <c r="G394" s="107">
        <f>SUM(G395:G399)</f>
        <v>30</v>
      </c>
      <c r="H394" s="107">
        <f t="shared" ref="H394:S394" si="35">SUM(H395:H399)</f>
        <v>0</v>
      </c>
      <c r="I394" s="107">
        <f t="shared" si="35"/>
        <v>1</v>
      </c>
      <c r="J394" s="107">
        <f t="shared" si="35"/>
        <v>2</v>
      </c>
      <c r="K394" s="107">
        <f t="shared" si="35"/>
        <v>4</v>
      </c>
      <c r="L394" s="107">
        <f t="shared" si="35"/>
        <v>4</v>
      </c>
      <c r="M394" s="107">
        <f t="shared" si="35"/>
        <v>1</v>
      </c>
      <c r="N394" s="107">
        <f t="shared" si="35"/>
        <v>3</v>
      </c>
      <c r="O394" s="107">
        <f t="shared" si="35"/>
        <v>4</v>
      </c>
      <c r="P394" s="107">
        <f t="shared" si="35"/>
        <v>3</v>
      </c>
      <c r="Q394" s="107">
        <f t="shared" si="35"/>
        <v>2</v>
      </c>
      <c r="R394" s="107">
        <f t="shared" si="35"/>
        <v>4</v>
      </c>
      <c r="S394" s="107">
        <f t="shared" si="35"/>
        <v>2</v>
      </c>
      <c r="T394" s="1"/>
    </row>
    <row r="395" spans="1:20" ht="16.5" thickBot="1" x14ac:dyDescent="0.3">
      <c r="A395" s="321"/>
      <c r="B395" s="252"/>
      <c r="C395" s="232"/>
      <c r="D395" s="235"/>
      <c r="E395" s="210" t="s">
        <v>475</v>
      </c>
      <c r="F395" s="210"/>
      <c r="G395" s="29">
        <f>SUM(H395:S395)</f>
        <v>0</v>
      </c>
      <c r="H395" s="108">
        <v>0</v>
      </c>
      <c r="I395" s="108">
        <v>0</v>
      </c>
      <c r="J395" s="108">
        <v>0</v>
      </c>
      <c r="K395" s="108">
        <v>0</v>
      </c>
      <c r="L395" s="108">
        <v>0</v>
      </c>
      <c r="M395" s="108">
        <v>0</v>
      </c>
      <c r="N395" s="108">
        <v>0</v>
      </c>
      <c r="O395" s="108">
        <v>0</v>
      </c>
      <c r="P395" s="108">
        <v>0</v>
      </c>
      <c r="Q395" s="108">
        <v>0</v>
      </c>
      <c r="R395" s="108">
        <v>0</v>
      </c>
      <c r="S395" s="109">
        <v>0</v>
      </c>
      <c r="T395" s="1"/>
    </row>
    <row r="396" spans="1:20" ht="16.5" thickBot="1" x14ac:dyDescent="0.3">
      <c r="A396" s="321"/>
      <c r="B396" s="252"/>
      <c r="C396" s="232"/>
      <c r="D396" s="235"/>
      <c r="E396" s="190" t="s">
        <v>476</v>
      </c>
      <c r="F396" s="190"/>
      <c r="G396" s="29">
        <f t="shared" ref="G396:G399" si="36">SUM(H396:S396)</f>
        <v>0</v>
      </c>
      <c r="H396" s="108">
        <v>0</v>
      </c>
      <c r="I396" s="108">
        <v>0</v>
      </c>
      <c r="J396" s="108">
        <v>0</v>
      </c>
      <c r="K396" s="108">
        <v>0</v>
      </c>
      <c r="L396" s="108">
        <v>0</v>
      </c>
      <c r="M396" s="108">
        <v>0</v>
      </c>
      <c r="N396" s="108">
        <v>0</v>
      </c>
      <c r="O396" s="108">
        <v>0</v>
      </c>
      <c r="P396" s="108">
        <v>0</v>
      </c>
      <c r="Q396" s="108">
        <v>0</v>
      </c>
      <c r="R396" s="108">
        <v>0</v>
      </c>
      <c r="S396" s="109">
        <v>0</v>
      </c>
      <c r="T396" s="1"/>
    </row>
    <row r="397" spans="1:20" ht="16.5" thickBot="1" x14ac:dyDescent="0.3">
      <c r="A397" s="321"/>
      <c r="B397" s="252"/>
      <c r="C397" s="232"/>
      <c r="D397" s="235"/>
      <c r="E397" s="190" t="s">
        <v>477</v>
      </c>
      <c r="F397" s="190"/>
      <c r="G397" s="29">
        <f t="shared" si="36"/>
        <v>0</v>
      </c>
      <c r="H397" s="108">
        <v>0</v>
      </c>
      <c r="I397" s="108">
        <v>0</v>
      </c>
      <c r="J397" s="108">
        <v>0</v>
      </c>
      <c r="K397" s="108">
        <v>0</v>
      </c>
      <c r="L397" s="108">
        <v>0</v>
      </c>
      <c r="M397" s="108">
        <v>0</v>
      </c>
      <c r="N397" s="108">
        <v>0</v>
      </c>
      <c r="O397" s="108">
        <v>0</v>
      </c>
      <c r="P397" s="108">
        <v>0</v>
      </c>
      <c r="Q397" s="108">
        <v>0</v>
      </c>
      <c r="R397" s="108">
        <v>0</v>
      </c>
      <c r="S397" s="109">
        <v>0</v>
      </c>
      <c r="T397" s="1"/>
    </row>
    <row r="398" spans="1:20" ht="16.5" thickBot="1" x14ac:dyDescent="0.3">
      <c r="A398" s="321"/>
      <c r="B398" s="252"/>
      <c r="C398" s="233"/>
      <c r="D398" s="236"/>
      <c r="E398" s="190" t="s">
        <v>478</v>
      </c>
      <c r="F398" s="190"/>
      <c r="G398" s="29">
        <f t="shared" si="36"/>
        <v>0</v>
      </c>
      <c r="H398" s="108">
        <v>0</v>
      </c>
      <c r="I398" s="108">
        <v>0</v>
      </c>
      <c r="J398" s="108">
        <v>0</v>
      </c>
      <c r="K398" s="108">
        <v>0</v>
      </c>
      <c r="L398" s="108">
        <v>0</v>
      </c>
      <c r="M398" s="108">
        <v>0</v>
      </c>
      <c r="N398" s="108">
        <v>0</v>
      </c>
      <c r="O398" s="108">
        <v>0</v>
      </c>
      <c r="P398" s="108">
        <v>0</v>
      </c>
      <c r="Q398" s="108">
        <v>0</v>
      </c>
      <c r="R398" s="108">
        <v>0</v>
      </c>
      <c r="S398" s="109">
        <v>0</v>
      </c>
      <c r="T398" s="1"/>
    </row>
    <row r="399" spans="1:20" ht="16.5" thickBot="1" x14ac:dyDescent="0.3">
      <c r="A399" s="321"/>
      <c r="B399" s="252"/>
      <c r="C399" s="233"/>
      <c r="D399" s="237"/>
      <c r="E399" s="190" t="s">
        <v>479</v>
      </c>
      <c r="F399" s="190"/>
      <c r="G399" s="29">
        <f t="shared" si="36"/>
        <v>30</v>
      </c>
      <c r="H399" s="108">
        <v>0</v>
      </c>
      <c r="I399" s="108">
        <v>1</v>
      </c>
      <c r="J399" s="108">
        <v>2</v>
      </c>
      <c r="K399" s="108">
        <v>4</v>
      </c>
      <c r="L399" s="108">
        <v>4</v>
      </c>
      <c r="M399" s="108">
        <v>1</v>
      </c>
      <c r="N399" s="108">
        <v>3</v>
      </c>
      <c r="O399" s="108">
        <v>4</v>
      </c>
      <c r="P399" s="108">
        <v>3</v>
      </c>
      <c r="Q399" s="108">
        <v>2</v>
      </c>
      <c r="R399" s="108">
        <v>4</v>
      </c>
      <c r="S399" s="109">
        <v>2</v>
      </c>
      <c r="T399" s="1"/>
    </row>
    <row r="400" spans="1:20" s="112" customFormat="1" ht="18.75" customHeight="1" thickBot="1" x14ac:dyDescent="0.3">
      <c r="A400" s="321"/>
      <c r="B400" s="252"/>
      <c r="C400" s="234"/>
      <c r="D400" s="238"/>
      <c r="E400" s="213" t="s">
        <v>480</v>
      </c>
      <c r="F400" s="213"/>
      <c r="G400" s="110">
        <f>IF((G392+G393-G394)&lt;0,"Revise porque este valor no puede ser negativo",G392+G393-G394)</f>
        <v>0</v>
      </c>
      <c r="H400" s="110">
        <f t="shared" ref="H400:S400" si="37">IF((H392+H393-H394)&lt;0,"Revise porque este valor no puede ser negativo",H392+H393-H394)</f>
        <v>0</v>
      </c>
      <c r="I400" s="110">
        <f t="shared" si="37"/>
        <v>0</v>
      </c>
      <c r="J400" s="110">
        <f t="shared" si="37"/>
        <v>0</v>
      </c>
      <c r="K400" s="110">
        <f t="shared" si="37"/>
        <v>0</v>
      </c>
      <c r="L400" s="110">
        <f t="shared" si="37"/>
        <v>0</v>
      </c>
      <c r="M400" s="110">
        <f t="shared" si="37"/>
        <v>0</v>
      </c>
      <c r="N400" s="110">
        <f t="shared" si="37"/>
        <v>0</v>
      </c>
      <c r="O400" s="110">
        <f t="shared" si="37"/>
        <v>0</v>
      </c>
      <c r="P400" s="110">
        <f t="shared" si="37"/>
        <v>0</v>
      </c>
      <c r="Q400" s="110">
        <f t="shared" si="37"/>
        <v>0</v>
      </c>
      <c r="R400" s="110">
        <f t="shared" si="37"/>
        <v>0</v>
      </c>
      <c r="S400" s="110">
        <f t="shared" si="37"/>
        <v>0</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c r="H403" s="30">
        <f>+G411</f>
        <v>0</v>
      </c>
      <c r="I403" s="30">
        <f t="shared" ref="I403:S403" si="38">+H411</f>
        <v>0</v>
      </c>
      <c r="J403" s="30">
        <f t="shared" si="38"/>
        <v>0</v>
      </c>
      <c r="K403" s="30">
        <f t="shared" si="38"/>
        <v>0</v>
      </c>
      <c r="L403" s="30">
        <f t="shared" si="38"/>
        <v>0</v>
      </c>
      <c r="M403" s="30">
        <f t="shared" si="38"/>
        <v>0</v>
      </c>
      <c r="N403" s="30">
        <f t="shared" si="38"/>
        <v>0</v>
      </c>
      <c r="O403" s="30">
        <f t="shared" si="38"/>
        <v>0</v>
      </c>
      <c r="P403" s="30">
        <f t="shared" si="38"/>
        <v>0</v>
      </c>
      <c r="Q403" s="30">
        <f t="shared" si="38"/>
        <v>0</v>
      </c>
      <c r="R403" s="30">
        <f t="shared" si="38"/>
        <v>0</v>
      </c>
      <c r="S403" s="30">
        <f t="shared" si="38"/>
        <v>0</v>
      </c>
      <c r="T403" s="1"/>
    </row>
    <row r="404" spans="1:20" ht="16.5" thickBot="1" x14ac:dyDescent="0.3">
      <c r="A404" s="321"/>
      <c r="B404" s="252"/>
      <c r="C404" s="217"/>
      <c r="D404" s="212"/>
      <c r="E404" s="191" t="s">
        <v>486</v>
      </c>
      <c r="F404" s="191"/>
      <c r="G404" s="107">
        <f>+G282</f>
        <v>60</v>
      </c>
      <c r="H404" s="107">
        <f t="shared" ref="H404:S404" si="39">+H282</f>
        <v>1</v>
      </c>
      <c r="I404" s="107">
        <f t="shared" si="39"/>
        <v>5</v>
      </c>
      <c r="J404" s="107">
        <f t="shared" si="39"/>
        <v>7</v>
      </c>
      <c r="K404" s="107">
        <f t="shared" si="39"/>
        <v>4</v>
      </c>
      <c r="L404" s="107">
        <f t="shared" si="39"/>
        <v>7</v>
      </c>
      <c r="M404" s="107">
        <f t="shared" si="39"/>
        <v>5</v>
      </c>
      <c r="N404" s="107">
        <f t="shared" si="39"/>
        <v>7</v>
      </c>
      <c r="O404" s="107">
        <f t="shared" si="39"/>
        <v>4</v>
      </c>
      <c r="P404" s="107">
        <f t="shared" si="39"/>
        <v>7</v>
      </c>
      <c r="Q404" s="107">
        <f t="shared" si="39"/>
        <v>5</v>
      </c>
      <c r="R404" s="107">
        <f t="shared" si="39"/>
        <v>7</v>
      </c>
      <c r="S404" s="107">
        <f t="shared" si="39"/>
        <v>1</v>
      </c>
      <c r="T404" s="1"/>
    </row>
    <row r="405" spans="1:20" ht="16.5" thickBot="1" x14ac:dyDescent="0.3">
      <c r="A405" s="321"/>
      <c r="B405" s="252"/>
      <c r="C405" s="217"/>
      <c r="D405" s="212"/>
      <c r="E405" s="191" t="s">
        <v>487</v>
      </c>
      <c r="F405" s="191"/>
      <c r="G405" s="107">
        <f>+G395</f>
        <v>0</v>
      </c>
      <c r="H405" s="107">
        <f t="shared" ref="H405:S405" si="40">+H395</f>
        <v>0</v>
      </c>
      <c r="I405" s="107">
        <f t="shared" si="40"/>
        <v>0</v>
      </c>
      <c r="J405" s="107">
        <f t="shared" si="40"/>
        <v>0</v>
      </c>
      <c r="K405" s="107">
        <f t="shared" si="40"/>
        <v>0</v>
      </c>
      <c r="L405" s="107">
        <f t="shared" si="40"/>
        <v>0</v>
      </c>
      <c r="M405" s="107">
        <f t="shared" si="40"/>
        <v>0</v>
      </c>
      <c r="N405" s="107">
        <f t="shared" si="40"/>
        <v>0</v>
      </c>
      <c r="O405" s="107">
        <f t="shared" si="40"/>
        <v>0</v>
      </c>
      <c r="P405" s="107">
        <f t="shared" si="40"/>
        <v>0</v>
      </c>
      <c r="Q405" s="107">
        <f t="shared" si="40"/>
        <v>0</v>
      </c>
      <c r="R405" s="107">
        <f t="shared" si="40"/>
        <v>0</v>
      </c>
      <c r="S405" s="107">
        <f t="shared" si="40"/>
        <v>0</v>
      </c>
      <c r="T405" s="1"/>
    </row>
    <row r="406" spans="1:20" ht="16.5" thickBot="1" x14ac:dyDescent="0.3">
      <c r="A406" s="321"/>
      <c r="B406" s="252"/>
      <c r="C406" s="217"/>
      <c r="D406" s="212"/>
      <c r="E406" s="191" t="s">
        <v>488</v>
      </c>
      <c r="F406" s="191"/>
      <c r="G406" s="107">
        <f>SUM(G407:G410)</f>
        <v>60</v>
      </c>
      <c r="H406" s="107">
        <f t="shared" ref="H406:S406" si="41">SUM(H407:H410)</f>
        <v>1</v>
      </c>
      <c r="I406" s="107">
        <f t="shared" si="41"/>
        <v>5</v>
      </c>
      <c r="J406" s="107">
        <f t="shared" si="41"/>
        <v>7</v>
      </c>
      <c r="K406" s="107">
        <f t="shared" si="41"/>
        <v>4</v>
      </c>
      <c r="L406" s="107">
        <f t="shared" si="41"/>
        <v>7</v>
      </c>
      <c r="M406" s="107">
        <f t="shared" si="41"/>
        <v>5</v>
      </c>
      <c r="N406" s="107">
        <f t="shared" si="41"/>
        <v>7</v>
      </c>
      <c r="O406" s="107">
        <f t="shared" si="41"/>
        <v>4</v>
      </c>
      <c r="P406" s="107">
        <f t="shared" si="41"/>
        <v>7</v>
      </c>
      <c r="Q406" s="107">
        <f t="shared" si="41"/>
        <v>5</v>
      </c>
      <c r="R406" s="107">
        <f t="shared" si="41"/>
        <v>7</v>
      </c>
      <c r="S406" s="107">
        <f t="shared" si="41"/>
        <v>1</v>
      </c>
      <c r="T406" s="1"/>
    </row>
    <row r="407" spans="1:20" ht="16.5" thickBot="1" x14ac:dyDescent="0.3">
      <c r="A407" s="321"/>
      <c r="B407" s="252"/>
      <c r="C407" s="217"/>
      <c r="D407" s="212"/>
      <c r="E407" s="210" t="s">
        <v>489</v>
      </c>
      <c r="F407" s="210"/>
      <c r="G407" s="33">
        <f>SUM(H407:S407)</f>
        <v>60</v>
      </c>
      <c r="H407" s="33">
        <v>1</v>
      </c>
      <c r="I407" s="33">
        <v>5</v>
      </c>
      <c r="J407" s="33">
        <v>7</v>
      </c>
      <c r="K407" s="33">
        <v>4</v>
      </c>
      <c r="L407" s="33">
        <v>7</v>
      </c>
      <c r="M407" s="33">
        <v>5</v>
      </c>
      <c r="N407" s="33">
        <v>7</v>
      </c>
      <c r="O407" s="33">
        <v>4</v>
      </c>
      <c r="P407" s="33">
        <v>7</v>
      </c>
      <c r="Q407" s="33">
        <v>5</v>
      </c>
      <c r="R407" s="33">
        <v>7</v>
      </c>
      <c r="S407" s="33">
        <v>1</v>
      </c>
      <c r="T407" s="1"/>
    </row>
    <row r="408" spans="1:20" ht="16.5" thickBot="1" x14ac:dyDescent="0.3">
      <c r="A408" s="321"/>
      <c r="B408" s="252"/>
      <c r="C408" s="217"/>
      <c r="D408" s="212"/>
      <c r="E408" s="190" t="s">
        <v>490</v>
      </c>
      <c r="F408" s="190"/>
      <c r="G408" s="33">
        <f t="shared" ref="G408:G410" si="42">SUM(H408:S408)</f>
        <v>0</v>
      </c>
      <c r="H408" s="33">
        <v>0</v>
      </c>
      <c r="I408" s="33">
        <v>0</v>
      </c>
      <c r="J408" s="33">
        <v>0</v>
      </c>
      <c r="K408" s="33">
        <v>0</v>
      </c>
      <c r="L408" s="33">
        <v>0</v>
      </c>
      <c r="M408" s="33">
        <v>0</v>
      </c>
      <c r="N408" s="33">
        <v>0</v>
      </c>
      <c r="O408" s="33">
        <v>0</v>
      </c>
      <c r="P408" s="33">
        <v>0</v>
      </c>
      <c r="Q408" s="33">
        <v>0</v>
      </c>
      <c r="R408" s="33">
        <v>0</v>
      </c>
      <c r="S408" s="33">
        <v>0</v>
      </c>
      <c r="T408" s="1"/>
    </row>
    <row r="409" spans="1:20" ht="16.5" thickBot="1" x14ac:dyDescent="0.3">
      <c r="A409" s="321"/>
      <c r="B409" s="252"/>
      <c r="C409" s="217"/>
      <c r="D409" s="212"/>
      <c r="E409" s="190" t="s">
        <v>491</v>
      </c>
      <c r="F409" s="190"/>
      <c r="G409" s="33">
        <f t="shared" si="42"/>
        <v>0</v>
      </c>
      <c r="H409" s="33">
        <v>0</v>
      </c>
      <c r="I409" s="33">
        <v>0</v>
      </c>
      <c r="J409" s="33">
        <v>0</v>
      </c>
      <c r="K409" s="33">
        <v>0</v>
      </c>
      <c r="L409" s="33">
        <v>0</v>
      </c>
      <c r="M409" s="33">
        <v>0</v>
      </c>
      <c r="N409" s="33">
        <v>0</v>
      </c>
      <c r="O409" s="33">
        <v>0</v>
      </c>
      <c r="P409" s="33">
        <v>0</v>
      </c>
      <c r="Q409" s="33">
        <v>0</v>
      </c>
      <c r="R409" s="33">
        <v>0</v>
      </c>
      <c r="S409" s="33">
        <v>0</v>
      </c>
      <c r="T409" s="1"/>
    </row>
    <row r="410" spans="1:20" ht="16.5" thickBot="1" x14ac:dyDescent="0.3">
      <c r="A410" s="321"/>
      <c r="B410" s="252"/>
      <c r="C410" s="217"/>
      <c r="D410" s="212"/>
      <c r="E410" s="190" t="s">
        <v>492</v>
      </c>
      <c r="F410" s="190"/>
      <c r="G410" s="33">
        <f t="shared" si="42"/>
        <v>0</v>
      </c>
      <c r="H410" s="33">
        <v>0</v>
      </c>
      <c r="I410" s="33">
        <v>0</v>
      </c>
      <c r="J410" s="33">
        <v>0</v>
      </c>
      <c r="K410" s="33">
        <v>0</v>
      </c>
      <c r="L410" s="33">
        <v>0</v>
      </c>
      <c r="M410" s="33">
        <v>0</v>
      </c>
      <c r="N410" s="33">
        <v>0</v>
      </c>
      <c r="O410" s="33">
        <v>0</v>
      </c>
      <c r="P410" s="33">
        <v>0</v>
      </c>
      <c r="Q410" s="33">
        <v>0</v>
      </c>
      <c r="R410" s="33">
        <v>0</v>
      </c>
      <c r="S410" s="33">
        <v>0</v>
      </c>
      <c r="T410" s="1"/>
    </row>
    <row r="411" spans="1:20" ht="18.75" customHeight="1" thickBot="1" x14ac:dyDescent="0.3">
      <c r="A411" s="321"/>
      <c r="B411" s="252"/>
      <c r="C411" s="217"/>
      <c r="D411" s="212"/>
      <c r="E411" s="191" t="s">
        <v>493</v>
      </c>
      <c r="F411" s="191"/>
      <c r="G411" s="110">
        <f>IF((G403+G404+G405-G406)&lt;0,"Revise porque este valor no puede ser negativo",G403+G404+G405-G406)</f>
        <v>0</v>
      </c>
      <c r="H411" s="110">
        <f t="shared" ref="H411:S411" si="43">IF((H403+H404+H405-H406)&lt;0,"Revise porque este valor no puede ser negativo",H403+H404+H405-H406)</f>
        <v>0</v>
      </c>
      <c r="I411" s="110">
        <f t="shared" si="43"/>
        <v>0</v>
      </c>
      <c r="J411" s="110">
        <f t="shared" si="43"/>
        <v>0</v>
      </c>
      <c r="K411" s="110">
        <f t="shared" si="43"/>
        <v>0</v>
      </c>
      <c r="L411" s="110">
        <f t="shared" si="43"/>
        <v>0</v>
      </c>
      <c r="M411" s="110">
        <f t="shared" si="43"/>
        <v>0</v>
      </c>
      <c r="N411" s="110">
        <f t="shared" si="43"/>
        <v>0</v>
      </c>
      <c r="O411" s="110">
        <f t="shared" si="43"/>
        <v>0</v>
      </c>
      <c r="P411" s="110">
        <f t="shared" si="43"/>
        <v>0</v>
      </c>
      <c r="Q411" s="110">
        <f t="shared" si="43"/>
        <v>0</v>
      </c>
      <c r="R411" s="110">
        <f t="shared" si="43"/>
        <v>0</v>
      </c>
      <c r="S411" s="110">
        <f t="shared" si="43"/>
        <v>0</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c r="H413" s="114">
        <f>+G421</f>
        <v>0</v>
      </c>
      <c r="I413" s="114">
        <f t="shared" ref="I413:S413" si="44">+H421</f>
        <v>0</v>
      </c>
      <c r="J413" s="114">
        <f t="shared" si="44"/>
        <v>0</v>
      </c>
      <c r="K413" s="114">
        <f t="shared" si="44"/>
        <v>0</v>
      </c>
      <c r="L413" s="114">
        <f t="shared" si="44"/>
        <v>0</v>
      </c>
      <c r="M413" s="114">
        <f t="shared" si="44"/>
        <v>0</v>
      </c>
      <c r="N413" s="114">
        <f t="shared" si="44"/>
        <v>0</v>
      </c>
      <c r="O413" s="114">
        <f t="shared" si="44"/>
        <v>0</v>
      </c>
      <c r="P413" s="114">
        <f t="shared" si="44"/>
        <v>0</v>
      </c>
      <c r="Q413" s="114">
        <f t="shared" si="44"/>
        <v>0</v>
      </c>
      <c r="R413" s="114">
        <f t="shared" si="44"/>
        <v>0</v>
      </c>
      <c r="S413" s="114">
        <f t="shared" si="44"/>
        <v>0</v>
      </c>
      <c r="T413" s="1"/>
    </row>
    <row r="414" spans="1:20" ht="16.5" thickBot="1" x14ac:dyDescent="0.3">
      <c r="A414" s="321"/>
      <c r="B414" s="252"/>
      <c r="C414" s="217"/>
      <c r="D414" s="212"/>
      <c r="E414" s="191" t="s">
        <v>497</v>
      </c>
      <c r="F414" s="191"/>
      <c r="G414" s="107">
        <f>+G336</f>
        <v>2</v>
      </c>
      <c r="H414" s="107">
        <f t="shared" ref="H414:S414" si="45">+H336</f>
        <v>0</v>
      </c>
      <c r="I414" s="107">
        <f t="shared" si="45"/>
        <v>0</v>
      </c>
      <c r="J414" s="107">
        <f t="shared" si="45"/>
        <v>0</v>
      </c>
      <c r="K414" s="107">
        <f t="shared" si="45"/>
        <v>0</v>
      </c>
      <c r="L414" s="107">
        <f t="shared" si="45"/>
        <v>0</v>
      </c>
      <c r="M414" s="107">
        <f t="shared" si="45"/>
        <v>0</v>
      </c>
      <c r="N414" s="107">
        <f t="shared" si="45"/>
        <v>0</v>
      </c>
      <c r="O414" s="107">
        <f t="shared" si="45"/>
        <v>1</v>
      </c>
      <c r="P414" s="107">
        <f t="shared" si="45"/>
        <v>0</v>
      </c>
      <c r="Q414" s="107">
        <f t="shared" si="45"/>
        <v>1</v>
      </c>
      <c r="R414" s="107">
        <f t="shared" si="45"/>
        <v>0</v>
      </c>
      <c r="S414" s="107">
        <f t="shared" si="45"/>
        <v>0</v>
      </c>
      <c r="T414" s="1"/>
    </row>
    <row r="415" spans="1:20" ht="16.5" thickBot="1" x14ac:dyDescent="0.3">
      <c r="A415" s="321"/>
      <c r="B415" s="252"/>
      <c r="C415" s="217"/>
      <c r="D415" s="212"/>
      <c r="E415" s="191" t="s">
        <v>498</v>
      </c>
      <c r="F415" s="191"/>
      <c r="G415" s="107">
        <f>+G396</f>
        <v>0</v>
      </c>
      <c r="H415" s="107">
        <f t="shared" ref="H415:S415" si="46">+H396</f>
        <v>0</v>
      </c>
      <c r="I415" s="107">
        <f t="shared" si="46"/>
        <v>0</v>
      </c>
      <c r="J415" s="107">
        <f t="shared" si="46"/>
        <v>0</v>
      </c>
      <c r="K415" s="107">
        <f t="shared" si="46"/>
        <v>0</v>
      </c>
      <c r="L415" s="107">
        <f t="shared" si="46"/>
        <v>0</v>
      </c>
      <c r="M415" s="107">
        <f t="shared" si="46"/>
        <v>0</v>
      </c>
      <c r="N415" s="107">
        <f t="shared" si="46"/>
        <v>0</v>
      </c>
      <c r="O415" s="107">
        <f t="shared" si="46"/>
        <v>0</v>
      </c>
      <c r="P415" s="107">
        <f t="shared" si="46"/>
        <v>0</v>
      </c>
      <c r="Q415" s="107">
        <f t="shared" si="46"/>
        <v>0</v>
      </c>
      <c r="R415" s="107">
        <f t="shared" si="46"/>
        <v>0</v>
      </c>
      <c r="S415" s="107">
        <f t="shared" si="46"/>
        <v>0</v>
      </c>
      <c r="T415" s="1"/>
    </row>
    <row r="416" spans="1:20" ht="16.5" thickBot="1" x14ac:dyDescent="0.3">
      <c r="A416" s="321"/>
      <c r="B416" s="252"/>
      <c r="C416" s="217"/>
      <c r="D416" s="212"/>
      <c r="E416" s="191" t="s">
        <v>499</v>
      </c>
      <c r="F416" s="191"/>
      <c r="G416" s="107">
        <f>+G408</f>
        <v>0</v>
      </c>
      <c r="H416" s="107">
        <f t="shared" ref="H416:S416" si="47">+H408</f>
        <v>0</v>
      </c>
      <c r="I416" s="107">
        <f t="shared" si="47"/>
        <v>0</v>
      </c>
      <c r="J416" s="107">
        <f t="shared" si="47"/>
        <v>0</v>
      </c>
      <c r="K416" s="107">
        <f t="shared" si="47"/>
        <v>0</v>
      </c>
      <c r="L416" s="107">
        <f t="shared" si="47"/>
        <v>0</v>
      </c>
      <c r="M416" s="107">
        <f t="shared" si="47"/>
        <v>0</v>
      </c>
      <c r="N416" s="107">
        <f t="shared" si="47"/>
        <v>0</v>
      </c>
      <c r="O416" s="107">
        <f t="shared" si="47"/>
        <v>0</v>
      </c>
      <c r="P416" s="107">
        <f t="shared" si="47"/>
        <v>0</v>
      </c>
      <c r="Q416" s="107">
        <f t="shared" si="47"/>
        <v>0</v>
      </c>
      <c r="R416" s="107">
        <f t="shared" si="47"/>
        <v>0</v>
      </c>
      <c r="S416" s="107">
        <f t="shared" si="47"/>
        <v>0</v>
      </c>
      <c r="T416" s="1"/>
    </row>
    <row r="417" spans="1:20" ht="16.5" thickBot="1" x14ac:dyDescent="0.3">
      <c r="A417" s="321"/>
      <c r="B417" s="252"/>
      <c r="C417" s="217"/>
      <c r="D417" s="212"/>
      <c r="E417" s="191" t="s">
        <v>500</v>
      </c>
      <c r="F417" s="191"/>
      <c r="G417" s="115">
        <f>SUM(G418:G420)</f>
        <v>2</v>
      </c>
      <c r="H417" s="115">
        <f t="shared" ref="H417:S417" si="48">SUM(H418:H420)</f>
        <v>0</v>
      </c>
      <c r="I417" s="115">
        <f t="shared" si="48"/>
        <v>0</v>
      </c>
      <c r="J417" s="115">
        <f t="shared" si="48"/>
        <v>0</v>
      </c>
      <c r="K417" s="115">
        <f t="shared" si="48"/>
        <v>0</v>
      </c>
      <c r="L417" s="115">
        <f t="shared" si="48"/>
        <v>0</v>
      </c>
      <c r="M417" s="115">
        <f t="shared" si="48"/>
        <v>0</v>
      </c>
      <c r="N417" s="115">
        <f t="shared" si="48"/>
        <v>0</v>
      </c>
      <c r="O417" s="115">
        <f t="shared" si="48"/>
        <v>1</v>
      </c>
      <c r="P417" s="115">
        <f t="shared" si="48"/>
        <v>0</v>
      </c>
      <c r="Q417" s="115">
        <f t="shared" si="48"/>
        <v>1</v>
      </c>
      <c r="R417" s="115">
        <f t="shared" si="48"/>
        <v>0</v>
      </c>
      <c r="S417" s="115">
        <f t="shared" si="48"/>
        <v>0</v>
      </c>
      <c r="T417" s="1"/>
    </row>
    <row r="418" spans="1:20" ht="16.5" thickBot="1" x14ac:dyDescent="0.3">
      <c r="A418" s="321"/>
      <c r="B418" s="252"/>
      <c r="C418" s="217"/>
      <c r="D418" s="212"/>
      <c r="E418" s="210" t="s">
        <v>501</v>
      </c>
      <c r="F418" s="210"/>
      <c r="G418" s="33">
        <f>SUM(H418:S418)</f>
        <v>2</v>
      </c>
      <c r="H418" s="33">
        <v>0</v>
      </c>
      <c r="I418" s="33">
        <v>0</v>
      </c>
      <c r="J418" s="33">
        <v>0</v>
      </c>
      <c r="K418" s="33">
        <v>0</v>
      </c>
      <c r="L418" s="33">
        <v>0</v>
      </c>
      <c r="M418" s="33">
        <v>0</v>
      </c>
      <c r="N418" s="33">
        <v>0</v>
      </c>
      <c r="O418" s="33">
        <v>1</v>
      </c>
      <c r="P418" s="33">
        <v>0</v>
      </c>
      <c r="Q418" s="33">
        <v>1</v>
      </c>
      <c r="R418" s="33">
        <v>0</v>
      </c>
      <c r="S418" s="33">
        <v>0</v>
      </c>
      <c r="T418" s="1"/>
    </row>
    <row r="419" spans="1:20" ht="16.5" thickBot="1" x14ac:dyDescent="0.3">
      <c r="A419" s="321"/>
      <c r="B419" s="252"/>
      <c r="C419" s="217"/>
      <c r="D419" s="212"/>
      <c r="E419" s="190" t="s">
        <v>502</v>
      </c>
      <c r="F419" s="190"/>
      <c r="G419" s="33">
        <f t="shared" ref="G419:G420" si="49">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21"/>
      <c r="B420" s="252"/>
      <c r="C420" s="217"/>
      <c r="D420" s="212"/>
      <c r="E420" s="190" t="s">
        <v>503</v>
      </c>
      <c r="F420" s="190"/>
      <c r="G420" s="33">
        <f t="shared" si="49"/>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21"/>
      <c r="B421" s="252"/>
      <c r="C421" s="217"/>
      <c r="D421" s="212"/>
      <c r="E421" s="191" t="s">
        <v>504</v>
      </c>
      <c r="F421" s="191"/>
      <c r="G421" s="110">
        <f>IF((G413+G414+G415+G416-G417)&lt;0,"Revise porque este valor no puede ser negativo",G413+G414+G415+G416-G417)</f>
        <v>0</v>
      </c>
      <c r="H421" s="110">
        <f t="shared" ref="H421:S421" si="50">IF((H413+H414+H415+H416-H417)&lt;0,"Revise porque este valor no puede ser negativo",H413+H414+H415+H416-H417)</f>
        <v>0</v>
      </c>
      <c r="I421" s="110">
        <f t="shared" si="50"/>
        <v>0</v>
      </c>
      <c r="J421" s="110">
        <f t="shared" si="50"/>
        <v>0</v>
      </c>
      <c r="K421" s="110">
        <f t="shared" si="50"/>
        <v>0</v>
      </c>
      <c r="L421" s="110">
        <f t="shared" si="50"/>
        <v>0</v>
      </c>
      <c r="M421" s="110">
        <f t="shared" si="50"/>
        <v>0</v>
      </c>
      <c r="N421" s="110">
        <f t="shared" si="50"/>
        <v>0</v>
      </c>
      <c r="O421" s="110">
        <f t="shared" si="50"/>
        <v>0</v>
      </c>
      <c r="P421" s="110">
        <f t="shared" si="50"/>
        <v>0</v>
      </c>
      <c r="Q421" s="110">
        <f t="shared" si="50"/>
        <v>0</v>
      </c>
      <c r="R421" s="110">
        <f t="shared" si="50"/>
        <v>0</v>
      </c>
      <c r="S421" s="110">
        <f t="shared" si="50"/>
        <v>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c r="H424" s="114">
        <f>+G430</f>
        <v>1</v>
      </c>
      <c r="I424" s="114">
        <f t="shared" ref="I424:S424" si="51">+H430</f>
        <v>1</v>
      </c>
      <c r="J424" s="114">
        <f t="shared" si="51"/>
        <v>1</v>
      </c>
      <c r="K424" s="114">
        <f t="shared" si="51"/>
        <v>1</v>
      </c>
      <c r="L424" s="114">
        <f t="shared" si="51"/>
        <v>1</v>
      </c>
      <c r="M424" s="114">
        <f t="shared" si="51"/>
        <v>1</v>
      </c>
      <c r="N424" s="114">
        <f t="shared" si="51"/>
        <v>1</v>
      </c>
      <c r="O424" s="114">
        <f t="shared" si="51"/>
        <v>1</v>
      </c>
      <c r="P424" s="114">
        <f t="shared" si="51"/>
        <v>1</v>
      </c>
      <c r="Q424" s="114">
        <f t="shared" si="51"/>
        <v>1</v>
      </c>
      <c r="R424" s="114">
        <f t="shared" si="51"/>
        <v>1</v>
      </c>
      <c r="S424" s="114">
        <f t="shared" si="51"/>
        <v>1</v>
      </c>
      <c r="T424" s="1"/>
    </row>
    <row r="425" spans="1:20" ht="16.5" thickBot="1" x14ac:dyDescent="0.3">
      <c r="A425" s="321"/>
      <c r="B425" s="252"/>
      <c r="C425" s="204"/>
      <c r="D425" s="209"/>
      <c r="E425" s="191" t="s">
        <v>510</v>
      </c>
      <c r="F425" s="191"/>
      <c r="G425" s="117">
        <f>+G390</f>
        <v>1</v>
      </c>
      <c r="H425" s="115">
        <f t="shared" ref="H425:S425" si="52">SUM(H337:H390)</f>
        <v>0</v>
      </c>
      <c r="I425" s="115">
        <f t="shared" si="52"/>
        <v>0</v>
      </c>
      <c r="J425" s="115">
        <f t="shared" si="52"/>
        <v>0</v>
      </c>
      <c r="K425" s="115">
        <f t="shared" si="52"/>
        <v>0</v>
      </c>
      <c r="L425" s="115">
        <f t="shared" si="52"/>
        <v>0</v>
      </c>
      <c r="M425" s="115">
        <f t="shared" si="52"/>
        <v>0</v>
      </c>
      <c r="N425" s="115">
        <f t="shared" si="52"/>
        <v>0</v>
      </c>
      <c r="O425" s="115">
        <f t="shared" si="52"/>
        <v>0</v>
      </c>
      <c r="P425" s="115">
        <f t="shared" si="52"/>
        <v>0</v>
      </c>
      <c r="Q425" s="115">
        <f t="shared" si="52"/>
        <v>0</v>
      </c>
      <c r="R425" s="115">
        <f t="shared" si="52"/>
        <v>0</v>
      </c>
      <c r="S425" s="115">
        <f t="shared" si="52"/>
        <v>2</v>
      </c>
      <c r="T425" s="1"/>
    </row>
    <row r="426" spans="1:20" ht="16.5" thickBot="1" x14ac:dyDescent="0.3">
      <c r="A426" s="321"/>
      <c r="B426" s="252"/>
      <c r="C426" s="204"/>
      <c r="D426" s="209"/>
      <c r="E426" s="191" t="s">
        <v>511</v>
      </c>
      <c r="F426" s="191"/>
      <c r="G426" s="117">
        <f>SUM(G427:G429)</f>
        <v>0</v>
      </c>
      <c r="H426" s="117">
        <f t="shared" ref="H426:S426" si="53">SUM(H427:H429)</f>
        <v>0</v>
      </c>
      <c r="I426" s="117">
        <f t="shared" si="53"/>
        <v>0</v>
      </c>
      <c r="J426" s="117">
        <f t="shared" si="53"/>
        <v>0</v>
      </c>
      <c r="K426" s="117">
        <f t="shared" si="53"/>
        <v>0</v>
      </c>
      <c r="L426" s="117">
        <f t="shared" si="53"/>
        <v>0</v>
      </c>
      <c r="M426" s="117">
        <f t="shared" si="53"/>
        <v>0</v>
      </c>
      <c r="N426" s="117">
        <f t="shared" si="53"/>
        <v>0</v>
      </c>
      <c r="O426" s="117">
        <f t="shared" si="53"/>
        <v>0</v>
      </c>
      <c r="P426" s="117">
        <f t="shared" si="53"/>
        <v>0</v>
      </c>
      <c r="Q426" s="117">
        <f t="shared" si="53"/>
        <v>0</v>
      </c>
      <c r="R426" s="117">
        <f t="shared" si="53"/>
        <v>0</v>
      </c>
      <c r="S426" s="117">
        <f t="shared" si="53"/>
        <v>0</v>
      </c>
      <c r="T426" s="1"/>
    </row>
    <row r="427" spans="1:20" ht="16.5" thickBot="1" x14ac:dyDescent="0.3">
      <c r="A427" s="321"/>
      <c r="B427" s="252"/>
      <c r="C427" s="204"/>
      <c r="D427" s="209"/>
      <c r="E427" s="210" t="s">
        <v>512</v>
      </c>
      <c r="F427" s="210"/>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21"/>
      <c r="B428" s="252"/>
      <c r="C428" s="204"/>
      <c r="D428" s="209"/>
      <c r="E428" s="190" t="s">
        <v>513</v>
      </c>
      <c r="F428" s="190"/>
      <c r="G428" s="118">
        <f t="shared" ref="G428:G429" si="54">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f t="shared" si="54"/>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21"/>
      <c r="B430" s="252"/>
      <c r="C430" s="204"/>
      <c r="D430" s="209"/>
      <c r="E430" s="191" t="s">
        <v>515</v>
      </c>
      <c r="F430" s="191"/>
      <c r="G430" s="110">
        <f>IF((G424+G425-G426)&lt;0,"Revise porque este valor no puede ser negativo",G424+G425-G426)</f>
        <v>1</v>
      </c>
      <c r="H430" s="110">
        <f t="shared" ref="H430:S430" si="55">IF((H424+H425-H426)&lt;0,"Revise porque este valor no puede ser negativo",H424+H425-H426)</f>
        <v>1</v>
      </c>
      <c r="I430" s="110">
        <f t="shared" si="55"/>
        <v>1</v>
      </c>
      <c r="J430" s="110">
        <f t="shared" si="55"/>
        <v>1</v>
      </c>
      <c r="K430" s="110">
        <f t="shared" si="55"/>
        <v>1</v>
      </c>
      <c r="L430" s="110">
        <f t="shared" si="55"/>
        <v>1</v>
      </c>
      <c r="M430" s="110">
        <f t="shared" si="55"/>
        <v>1</v>
      </c>
      <c r="N430" s="110">
        <f t="shared" si="55"/>
        <v>1</v>
      </c>
      <c r="O430" s="110">
        <f t="shared" si="55"/>
        <v>1</v>
      </c>
      <c r="P430" s="110">
        <f t="shared" si="55"/>
        <v>1</v>
      </c>
      <c r="Q430" s="110">
        <f t="shared" si="55"/>
        <v>1</v>
      </c>
      <c r="R430" s="110">
        <f t="shared" si="55"/>
        <v>1</v>
      </c>
      <c r="S430" s="110">
        <f t="shared" si="55"/>
        <v>3</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f>+H432+I432+J432+K432+L432+M432+N432+O432+P432+Q432+R432+S432</f>
        <v>10</v>
      </c>
      <c r="H432" s="49">
        <v>0</v>
      </c>
      <c r="I432" s="49">
        <v>1</v>
      </c>
      <c r="J432" s="49">
        <v>1</v>
      </c>
      <c r="K432" s="49">
        <v>1</v>
      </c>
      <c r="L432" s="49">
        <v>1</v>
      </c>
      <c r="M432" s="49">
        <v>1</v>
      </c>
      <c r="N432" s="49">
        <v>1</v>
      </c>
      <c r="O432" s="49">
        <v>1</v>
      </c>
      <c r="P432" s="49">
        <v>1</v>
      </c>
      <c r="Q432" s="49">
        <v>1</v>
      </c>
      <c r="R432" s="49">
        <v>1</v>
      </c>
      <c r="S432" s="49">
        <v>0</v>
      </c>
      <c r="T432" s="1"/>
    </row>
    <row r="433" spans="1:20" s="3" customFormat="1" ht="16.5" thickBot="1" x14ac:dyDescent="0.3">
      <c r="A433" s="321"/>
      <c r="B433" s="252"/>
      <c r="C433" s="195"/>
      <c r="D433" s="179"/>
      <c r="E433" s="181" t="s">
        <v>520</v>
      </c>
      <c r="F433" s="181"/>
      <c r="G433" s="33">
        <f t="shared" ref="G433:G454" si="56">+H433+I433+J433+K433+L433+M433+N433+O433+P433+Q433+R433+S433</f>
        <v>36</v>
      </c>
      <c r="H433" s="119">
        <v>3</v>
      </c>
      <c r="I433" s="119">
        <v>3</v>
      </c>
      <c r="J433" s="119">
        <v>3</v>
      </c>
      <c r="K433" s="119">
        <v>3</v>
      </c>
      <c r="L433" s="119">
        <v>3</v>
      </c>
      <c r="M433" s="119">
        <v>3</v>
      </c>
      <c r="N433" s="119">
        <v>3</v>
      </c>
      <c r="O433" s="119">
        <v>3</v>
      </c>
      <c r="P433" s="119">
        <v>3</v>
      </c>
      <c r="Q433" s="119">
        <v>3</v>
      </c>
      <c r="R433" s="119">
        <v>3</v>
      </c>
      <c r="S433" s="119">
        <v>3</v>
      </c>
      <c r="T433" s="1"/>
    </row>
    <row r="434" spans="1:20" s="3" customFormat="1" ht="16.5" thickBot="1" x14ac:dyDescent="0.3">
      <c r="A434" s="321"/>
      <c r="B434" s="252"/>
      <c r="C434" s="195"/>
      <c r="D434" s="198" t="s">
        <v>521</v>
      </c>
      <c r="E434" s="181" t="s">
        <v>522</v>
      </c>
      <c r="F434" s="181"/>
      <c r="G434" s="33">
        <f t="shared" si="56"/>
        <v>3</v>
      </c>
      <c r="H434" s="119">
        <v>0</v>
      </c>
      <c r="I434" s="119">
        <v>0</v>
      </c>
      <c r="J434" s="119">
        <v>1</v>
      </c>
      <c r="K434" s="119">
        <v>0</v>
      </c>
      <c r="L434" s="119">
        <v>0</v>
      </c>
      <c r="M434" s="119">
        <v>0</v>
      </c>
      <c r="N434" s="119">
        <v>1</v>
      </c>
      <c r="O434" s="119">
        <v>0</v>
      </c>
      <c r="P434" s="119">
        <v>0</v>
      </c>
      <c r="Q434" s="119">
        <v>0</v>
      </c>
      <c r="R434" s="119">
        <v>1</v>
      </c>
      <c r="S434" s="119">
        <v>0</v>
      </c>
      <c r="T434" s="1"/>
    </row>
    <row r="435" spans="1:20" s="3" customFormat="1" ht="16.5" thickBot="1" x14ac:dyDescent="0.3">
      <c r="A435" s="321"/>
      <c r="B435" s="252"/>
      <c r="C435" s="195"/>
      <c r="D435" s="198"/>
      <c r="E435" s="181" t="s">
        <v>523</v>
      </c>
      <c r="F435" s="181"/>
      <c r="G435" s="33">
        <f t="shared" si="56"/>
        <v>45</v>
      </c>
      <c r="H435" s="119">
        <v>0</v>
      </c>
      <c r="I435" s="119">
        <v>0</v>
      </c>
      <c r="J435" s="119">
        <v>15</v>
      </c>
      <c r="K435" s="119">
        <v>0</v>
      </c>
      <c r="L435" s="119">
        <v>0</v>
      </c>
      <c r="M435" s="119">
        <v>0</v>
      </c>
      <c r="N435" s="119">
        <v>15</v>
      </c>
      <c r="O435" s="119">
        <v>0</v>
      </c>
      <c r="P435" s="119">
        <v>0</v>
      </c>
      <c r="Q435" s="119">
        <v>0</v>
      </c>
      <c r="R435" s="119">
        <v>15</v>
      </c>
      <c r="S435" s="119">
        <v>0</v>
      </c>
      <c r="T435" s="1"/>
    </row>
    <row r="436" spans="1:20" s="3" customFormat="1" ht="16.5" thickBot="1" x14ac:dyDescent="0.3">
      <c r="A436" s="321"/>
      <c r="B436" s="252"/>
      <c r="C436" s="195"/>
      <c r="D436" s="198"/>
      <c r="E436" s="181" t="s">
        <v>524</v>
      </c>
      <c r="F436" s="181"/>
      <c r="G436" s="33">
        <f t="shared" si="56"/>
        <v>15</v>
      </c>
      <c r="H436" s="119">
        <v>0</v>
      </c>
      <c r="I436" s="119">
        <v>0</v>
      </c>
      <c r="J436" s="119">
        <v>5</v>
      </c>
      <c r="K436" s="119">
        <v>0</v>
      </c>
      <c r="L436" s="119">
        <v>0</v>
      </c>
      <c r="M436" s="119">
        <v>0</v>
      </c>
      <c r="N436" s="119">
        <v>5</v>
      </c>
      <c r="O436" s="119">
        <v>0</v>
      </c>
      <c r="P436" s="119">
        <v>0</v>
      </c>
      <c r="Q436" s="119">
        <v>0</v>
      </c>
      <c r="R436" s="119">
        <v>5</v>
      </c>
      <c r="S436" s="119">
        <v>0</v>
      </c>
      <c r="T436" s="1"/>
    </row>
    <row r="437" spans="1:20" s="3" customFormat="1" ht="16.5" thickBot="1" x14ac:dyDescent="0.3">
      <c r="A437" s="321"/>
      <c r="B437" s="252"/>
      <c r="C437" s="195"/>
      <c r="D437" s="120" t="s">
        <v>525</v>
      </c>
      <c r="E437" s="181" t="s">
        <v>526</v>
      </c>
      <c r="F437" s="181"/>
      <c r="G437" s="33">
        <f t="shared" si="56"/>
        <v>15</v>
      </c>
      <c r="H437" s="119">
        <v>1</v>
      </c>
      <c r="I437" s="119">
        <v>1</v>
      </c>
      <c r="J437" s="119">
        <v>2</v>
      </c>
      <c r="K437" s="119">
        <v>1</v>
      </c>
      <c r="L437" s="119">
        <v>1</v>
      </c>
      <c r="M437" s="119">
        <v>1</v>
      </c>
      <c r="N437" s="119">
        <v>2</v>
      </c>
      <c r="O437" s="119">
        <v>1</v>
      </c>
      <c r="P437" s="119">
        <v>1</v>
      </c>
      <c r="Q437" s="119">
        <v>1</v>
      </c>
      <c r="R437" s="119">
        <v>2</v>
      </c>
      <c r="S437" s="119">
        <v>1</v>
      </c>
      <c r="T437" s="1"/>
    </row>
    <row r="438" spans="1:20" ht="16.5" thickBot="1" x14ac:dyDescent="0.3">
      <c r="A438" s="321"/>
      <c r="B438" s="252"/>
      <c r="C438" s="195"/>
      <c r="D438" s="179" t="s">
        <v>527</v>
      </c>
      <c r="E438" s="181" t="s">
        <v>528</v>
      </c>
      <c r="F438" s="181"/>
      <c r="G438" s="33">
        <f t="shared" si="56"/>
        <v>80</v>
      </c>
      <c r="H438" s="14">
        <v>6</v>
      </c>
      <c r="I438" s="14">
        <v>6</v>
      </c>
      <c r="J438" s="14">
        <v>7</v>
      </c>
      <c r="K438" s="14">
        <v>7</v>
      </c>
      <c r="L438" s="14">
        <v>7</v>
      </c>
      <c r="M438" s="14">
        <v>7</v>
      </c>
      <c r="N438" s="14">
        <v>7</v>
      </c>
      <c r="O438" s="14">
        <v>7</v>
      </c>
      <c r="P438" s="14">
        <v>7</v>
      </c>
      <c r="Q438" s="14">
        <v>7</v>
      </c>
      <c r="R438" s="14">
        <v>6</v>
      </c>
      <c r="S438" s="14">
        <v>6</v>
      </c>
      <c r="T438" s="1"/>
    </row>
    <row r="439" spans="1:20" ht="16.5" thickBot="1" x14ac:dyDescent="0.3">
      <c r="A439" s="321"/>
      <c r="B439" s="252"/>
      <c r="C439" s="195"/>
      <c r="D439" s="179"/>
      <c r="E439" s="181" t="s">
        <v>529</v>
      </c>
      <c r="F439" s="181"/>
      <c r="G439" s="33">
        <f t="shared" si="56"/>
        <v>40</v>
      </c>
      <c r="H439" s="14">
        <v>2</v>
      </c>
      <c r="I439" s="14">
        <v>4</v>
      </c>
      <c r="J439" s="14">
        <v>3</v>
      </c>
      <c r="K439" s="14">
        <v>4</v>
      </c>
      <c r="L439" s="14">
        <v>3</v>
      </c>
      <c r="M439" s="14">
        <v>4</v>
      </c>
      <c r="N439" s="14">
        <v>3</v>
      </c>
      <c r="O439" s="14">
        <v>4</v>
      </c>
      <c r="P439" s="14">
        <v>3</v>
      </c>
      <c r="Q439" s="14">
        <v>4</v>
      </c>
      <c r="R439" s="14">
        <v>3</v>
      </c>
      <c r="S439" s="14">
        <v>3</v>
      </c>
      <c r="T439" s="1"/>
    </row>
    <row r="440" spans="1:20" ht="16.5" thickBot="1" x14ac:dyDescent="0.3">
      <c r="A440" s="321"/>
      <c r="B440" s="252"/>
      <c r="C440" s="195"/>
      <c r="D440" s="120" t="s">
        <v>530</v>
      </c>
      <c r="E440" s="181" t="s">
        <v>531</v>
      </c>
      <c r="F440" s="181"/>
      <c r="G440" s="33">
        <f t="shared" si="56"/>
        <v>5</v>
      </c>
      <c r="H440" s="14">
        <v>0</v>
      </c>
      <c r="I440" s="14">
        <v>0</v>
      </c>
      <c r="J440" s="14">
        <v>1</v>
      </c>
      <c r="K440" s="14">
        <v>0</v>
      </c>
      <c r="L440" s="14">
        <v>1</v>
      </c>
      <c r="M440" s="14">
        <v>0</v>
      </c>
      <c r="N440" s="14">
        <v>1</v>
      </c>
      <c r="O440" s="14">
        <v>0</v>
      </c>
      <c r="P440" s="14">
        <v>1</v>
      </c>
      <c r="Q440" s="14">
        <v>0</v>
      </c>
      <c r="R440" s="14">
        <v>1</v>
      </c>
      <c r="S440" s="14">
        <v>0</v>
      </c>
      <c r="T440" s="1"/>
    </row>
    <row r="441" spans="1:20" ht="16.5" thickBot="1" x14ac:dyDescent="0.3">
      <c r="A441" s="321"/>
      <c r="B441" s="252"/>
      <c r="C441" s="195"/>
      <c r="D441" s="179" t="s">
        <v>532</v>
      </c>
      <c r="E441" s="181" t="s">
        <v>533</v>
      </c>
      <c r="F441" s="181"/>
      <c r="G441" s="33">
        <f t="shared" si="56"/>
        <v>81</v>
      </c>
      <c r="H441" s="14">
        <v>6</v>
      </c>
      <c r="I441" s="14">
        <v>6</v>
      </c>
      <c r="J441" s="14">
        <v>7</v>
      </c>
      <c r="K441" s="14">
        <v>7</v>
      </c>
      <c r="L441" s="14">
        <v>7</v>
      </c>
      <c r="M441" s="14">
        <v>7</v>
      </c>
      <c r="N441" s="14">
        <v>7</v>
      </c>
      <c r="O441" s="14">
        <v>7</v>
      </c>
      <c r="P441" s="14">
        <v>7</v>
      </c>
      <c r="Q441" s="14">
        <v>7</v>
      </c>
      <c r="R441" s="14">
        <v>7</v>
      </c>
      <c r="S441" s="14">
        <v>6</v>
      </c>
      <c r="T441" s="1"/>
    </row>
    <row r="442" spans="1:20" ht="16.5" thickBot="1" x14ac:dyDescent="0.3">
      <c r="A442" s="321"/>
      <c r="B442" s="252"/>
      <c r="C442" s="195"/>
      <c r="D442" s="179"/>
      <c r="E442" s="181" t="s">
        <v>534</v>
      </c>
      <c r="F442" s="181"/>
      <c r="G442" s="33">
        <f t="shared" si="56"/>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21"/>
      <c r="B443" s="252"/>
      <c r="C443" s="195"/>
      <c r="D443" s="120" t="s">
        <v>535</v>
      </c>
      <c r="E443" s="181" t="s">
        <v>536</v>
      </c>
      <c r="F443" s="181"/>
      <c r="G443" s="33">
        <f t="shared" si="56"/>
        <v>3</v>
      </c>
      <c r="H443" s="14">
        <v>0</v>
      </c>
      <c r="I443" s="14">
        <v>0</v>
      </c>
      <c r="J443" s="14">
        <v>0</v>
      </c>
      <c r="K443" s="14">
        <v>1</v>
      </c>
      <c r="L443" s="14">
        <v>0</v>
      </c>
      <c r="M443" s="14">
        <v>0</v>
      </c>
      <c r="N443" s="14">
        <v>0</v>
      </c>
      <c r="O443" s="14">
        <v>1</v>
      </c>
      <c r="P443" s="14">
        <v>0</v>
      </c>
      <c r="Q443" s="14">
        <v>0</v>
      </c>
      <c r="R443" s="14">
        <v>1</v>
      </c>
      <c r="S443" s="14">
        <v>0</v>
      </c>
      <c r="T443" s="1"/>
    </row>
    <row r="444" spans="1:20" ht="16.5" thickBot="1" x14ac:dyDescent="0.3">
      <c r="A444" s="321"/>
      <c r="B444" s="252"/>
      <c r="C444" s="195"/>
      <c r="D444" s="179" t="s">
        <v>537</v>
      </c>
      <c r="E444" s="181" t="s">
        <v>538</v>
      </c>
      <c r="F444" s="181"/>
      <c r="G444" s="33">
        <f t="shared" si="56"/>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21"/>
      <c r="B445" s="252"/>
      <c r="C445" s="195"/>
      <c r="D445" s="179"/>
      <c r="E445" s="181" t="s">
        <v>539</v>
      </c>
      <c r="F445" s="181"/>
      <c r="G445" s="33">
        <f t="shared" si="56"/>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21"/>
      <c r="B446" s="252"/>
      <c r="C446" s="195"/>
      <c r="D446" s="189" t="s">
        <v>540</v>
      </c>
      <c r="E446" s="181" t="s">
        <v>541</v>
      </c>
      <c r="F446" s="181"/>
      <c r="G446" s="33">
        <f t="shared" si="56"/>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21"/>
      <c r="B447" s="252"/>
      <c r="C447" s="195"/>
      <c r="D447" s="189"/>
      <c r="E447" s="181" t="s">
        <v>542</v>
      </c>
      <c r="F447" s="181"/>
      <c r="G447" s="33">
        <f t="shared" si="56"/>
        <v>2</v>
      </c>
      <c r="H447" s="14">
        <v>0</v>
      </c>
      <c r="I447" s="14">
        <v>0</v>
      </c>
      <c r="J447" s="14">
        <v>0</v>
      </c>
      <c r="K447" s="14">
        <v>0</v>
      </c>
      <c r="L447" s="14">
        <v>1</v>
      </c>
      <c r="M447" s="14">
        <v>0</v>
      </c>
      <c r="N447" s="14">
        <v>0</v>
      </c>
      <c r="O447" s="14">
        <v>0</v>
      </c>
      <c r="P447" s="14">
        <v>0</v>
      </c>
      <c r="Q447" s="14">
        <v>1</v>
      </c>
      <c r="R447" s="14">
        <v>0</v>
      </c>
      <c r="S447" s="14">
        <v>0</v>
      </c>
      <c r="T447" s="1"/>
    </row>
    <row r="448" spans="1:20" ht="16.5" thickBot="1" x14ac:dyDescent="0.3">
      <c r="A448" s="321"/>
      <c r="B448" s="252"/>
      <c r="C448" s="195"/>
      <c r="D448" s="189"/>
      <c r="E448" s="181" t="s">
        <v>543</v>
      </c>
      <c r="F448" s="181"/>
      <c r="G448" s="33">
        <f t="shared" si="56"/>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21"/>
      <c r="B449" s="252"/>
      <c r="C449" s="195"/>
      <c r="D449" s="189"/>
      <c r="E449" s="181" t="s">
        <v>544</v>
      </c>
      <c r="F449" s="181"/>
      <c r="G449" s="33">
        <f t="shared" si="56"/>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21"/>
      <c r="B450" s="252"/>
      <c r="C450" s="195"/>
      <c r="D450" s="189"/>
      <c r="E450" s="181" t="s">
        <v>545</v>
      </c>
      <c r="F450" s="181"/>
      <c r="G450" s="33">
        <f t="shared" si="56"/>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21"/>
      <c r="B451" s="252"/>
      <c r="C451" s="195"/>
      <c r="D451" s="189"/>
      <c r="E451" s="181" t="s">
        <v>546</v>
      </c>
      <c r="F451" s="181"/>
      <c r="G451" s="33">
        <f t="shared" si="56"/>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21"/>
      <c r="B452" s="252"/>
      <c r="C452" s="195"/>
      <c r="D452" s="179" t="s">
        <v>547</v>
      </c>
      <c r="E452" s="181" t="s">
        <v>548</v>
      </c>
      <c r="F452" s="181"/>
      <c r="G452" s="33">
        <f t="shared" si="56"/>
        <v>0</v>
      </c>
      <c r="H452" s="14">
        <v>0</v>
      </c>
      <c r="I452" s="14">
        <v>0</v>
      </c>
      <c r="J452" s="14">
        <v>0</v>
      </c>
      <c r="K452" s="14">
        <v>0</v>
      </c>
      <c r="L452" s="14">
        <v>0</v>
      </c>
      <c r="M452" s="14">
        <v>0</v>
      </c>
      <c r="N452" s="14">
        <v>0</v>
      </c>
      <c r="O452" s="14">
        <v>0</v>
      </c>
      <c r="P452" s="14">
        <v>0</v>
      </c>
      <c r="Q452" s="14">
        <v>0</v>
      </c>
      <c r="R452" s="14">
        <v>0</v>
      </c>
      <c r="S452" s="14">
        <v>0</v>
      </c>
      <c r="T452" s="1"/>
    </row>
    <row r="453" spans="1:20" ht="16.5" thickBot="1" x14ac:dyDescent="0.3">
      <c r="A453" s="321"/>
      <c r="B453" s="252"/>
      <c r="C453" s="195"/>
      <c r="D453" s="179"/>
      <c r="E453" s="181" t="s">
        <v>549</v>
      </c>
      <c r="F453" s="181"/>
      <c r="G453" s="33">
        <f t="shared" si="56"/>
        <v>1</v>
      </c>
      <c r="H453" s="14">
        <v>0</v>
      </c>
      <c r="I453" s="14">
        <v>0</v>
      </c>
      <c r="J453" s="14">
        <v>0</v>
      </c>
      <c r="K453" s="14">
        <v>0</v>
      </c>
      <c r="L453" s="14">
        <v>1</v>
      </c>
      <c r="M453" s="14">
        <v>0</v>
      </c>
      <c r="N453" s="14">
        <v>0</v>
      </c>
      <c r="O453" s="14">
        <v>0</v>
      </c>
      <c r="P453" s="14">
        <v>0</v>
      </c>
      <c r="Q453" s="14">
        <v>0</v>
      </c>
      <c r="R453" s="14">
        <v>0</v>
      </c>
      <c r="S453" s="14">
        <v>0</v>
      </c>
      <c r="T453" s="1"/>
    </row>
    <row r="454" spans="1:20" ht="16.5" thickBot="1" x14ac:dyDescent="0.3">
      <c r="A454" s="321"/>
      <c r="B454" s="252"/>
      <c r="C454" s="195"/>
      <c r="D454" s="180"/>
      <c r="E454" s="182" t="s">
        <v>550</v>
      </c>
      <c r="F454" s="182"/>
      <c r="G454" s="121">
        <f t="shared" si="56"/>
        <v>0</v>
      </c>
      <c r="H454" s="18">
        <v>0</v>
      </c>
      <c r="I454" s="18">
        <v>0</v>
      </c>
      <c r="J454" s="18">
        <v>0</v>
      </c>
      <c r="K454" s="18">
        <v>0</v>
      </c>
      <c r="L454" s="18">
        <v>0</v>
      </c>
      <c r="M454" s="18">
        <v>0</v>
      </c>
      <c r="N454" s="18">
        <v>0</v>
      </c>
      <c r="O454" s="18">
        <v>0</v>
      </c>
      <c r="P454" s="18">
        <v>0</v>
      </c>
      <c r="Q454" s="18">
        <v>0</v>
      </c>
      <c r="R454" s="18">
        <v>0</v>
      </c>
      <c r="S454" s="18">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32">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32">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32">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32">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f>+H460+I460+J460+K460+L460+M460+N460+O460+P460+Q460+R460+S460</f>
        <v>12</v>
      </c>
      <c r="H460" s="14">
        <v>1</v>
      </c>
      <c r="I460" s="14">
        <v>1</v>
      </c>
      <c r="J460" s="14">
        <v>1</v>
      </c>
      <c r="K460" s="14">
        <v>1</v>
      </c>
      <c r="L460" s="14">
        <v>1</v>
      </c>
      <c r="M460" s="14">
        <v>1</v>
      </c>
      <c r="N460" s="14">
        <v>1</v>
      </c>
      <c r="O460" s="14">
        <v>1</v>
      </c>
      <c r="P460" s="14">
        <v>1</v>
      </c>
      <c r="Q460" s="14">
        <v>1</v>
      </c>
      <c r="R460" s="14">
        <v>1</v>
      </c>
      <c r="S460" s="14">
        <v>1</v>
      </c>
      <c r="T460" s="1"/>
    </row>
    <row r="461" spans="1:20" ht="15.75" x14ac:dyDescent="0.25">
      <c r="A461" s="321"/>
      <c r="B461" s="184"/>
      <c r="C461" s="188"/>
      <c r="D461" s="172"/>
      <c r="E461" s="172"/>
      <c r="F461" s="54" t="s">
        <v>564</v>
      </c>
      <c r="G461" s="66">
        <f t="shared" ref="G461:G470" si="57">+H461+I461+J461+K461+L461+M461+N461+O461+P461+Q461+R461+S461</f>
        <v>12</v>
      </c>
      <c r="H461" s="14">
        <v>1</v>
      </c>
      <c r="I461" s="14">
        <v>1</v>
      </c>
      <c r="J461" s="14">
        <v>1</v>
      </c>
      <c r="K461" s="14">
        <v>1</v>
      </c>
      <c r="L461" s="14">
        <v>1</v>
      </c>
      <c r="M461" s="14">
        <v>1</v>
      </c>
      <c r="N461" s="14">
        <v>1</v>
      </c>
      <c r="O461" s="14">
        <v>1</v>
      </c>
      <c r="P461" s="14">
        <v>1</v>
      </c>
      <c r="Q461" s="14">
        <v>1</v>
      </c>
      <c r="R461" s="14">
        <v>1</v>
      </c>
      <c r="S461" s="14">
        <v>1</v>
      </c>
      <c r="T461" s="1"/>
    </row>
    <row r="462" spans="1:20" ht="16.5" customHeight="1" x14ac:dyDescent="0.25">
      <c r="A462" s="321"/>
      <c r="B462" s="184"/>
      <c r="C462" s="188"/>
      <c r="D462" s="172" t="s">
        <v>565</v>
      </c>
      <c r="E462" s="172"/>
      <c r="F462" s="124" t="s">
        <v>566</v>
      </c>
      <c r="G462" s="66">
        <f t="shared" si="57"/>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21"/>
      <c r="B463" s="184"/>
      <c r="C463" s="188"/>
      <c r="D463" s="172"/>
      <c r="E463" s="172"/>
      <c r="F463" s="124" t="s">
        <v>567</v>
      </c>
      <c r="G463" s="66">
        <f t="shared" si="57"/>
        <v>0</v>
      </c>
      <c r="H463" s="14">
        <v>0</v>
      </c>
      <c r="I463" s="14">
        <v>0</v>
      </c>
      <c r="J463" s="14">
        <v>0</v>
      </c>
      <c r="K463" s="14">
        <v>0</v>
      </c>
      <c r="L463" s="14">
        <v>0</v>
      </c>
      <c r="M463" s="14">
        <v>0</v>
      </c>
      <c r="N463" s="14">
        <v>0</v>
      </c>
      <c r="O463" s="14">
        <v>0</v>
      </c>
      <c r="P463" s="14">
        <v>0</v>
      </c>
      <c r="Q463" s="14">
        <v>0</v>
      </c>
      <c r="R463" s="14">
        <v>0</v>
      </c>
      <c r="S463" s="14">
        <v>0</v>
      </c>
      <c r="T463" s="1"/>
    </row>
    <row r="464" spans="1:20" ht="15.75" x14ac:dyDescent="0.25">
      <c r="A464" s="321"/>
      <c r="B464" s="184"/>
      <c r="C464" s="188"/>
      <c r="D464" s="172" t="s">
        <v>568</v>
      </c>
      <c r="E464" s="172"/>
      <c r="F464" s="124" t="s">
        <v>569</v>
      </c>
      <c r="G464" s="66">
        <f t="shared" si="57"/>
        <v>1</v>
      </c>
      <c r="H464" s="14">
        <v>0</v>
      </c>
      <c r="I464" s="14">
        <v>0</v>
      </c>
      <c r="J464" s="14">
        <v>0</v>
      </c>
      <c r="K464" s="14">
        <v>0</v>
      </c>
      <c r="L464" s="14">
        <v>0</v>
      </c>
      <c r="M464" s="14">
        <v>0</v>
      </c>
      <c r="N464" s="14">
        <v>0</v>
      </c>
      <c r="O464" s="14">
        <v>1</v>
      </c>
      <c r="P464" s="14">
        <v>0</v>
      </c>
      <c r="Q464" s="14">
        <v>0</v>
      </c>
      <c r="R464" s="14">
        <v>0</v>
      </c>
      <c r="S464" s="14">
        <v>0</v>
      </c>
      <c r="T464" s="1"/>
    </row>
    <row r="465" spans="1:20" ht="16.5" customHeight="1" x14ac:dyDescent="0.25">
      <c r="A465" s="321"/>
      <c r="B465" s="184"/>
      <c r="C465" s="188"/>
      <c r="D465" s="172" t="s">
        <v>570</v>
      </c>
      <c r="E465" s="172"/>
      <c r="F465" s="122" t="s">
        <v>571</v>
      </c>
      <c r="G465" s="66">
        <f t="shared" si="57"/>
        <v>0</v>
      </c>
      <c r="H465" s="119">
        <v>0</v>
      </c>
      <c r="I465" s="119">
        <v>0</v>
      </c>
      <c r="J465" s="119">
        <v>0</v>
      </c>
      <c r="K465" s="119">
        <v>0</v>
      </c>
      <c r="L465" s="119">
        <v>0</v>
      </c>
      <c r="M465" s="119">
        <v>0</v>
      </c>
      <c r="N465" s="119">
        <v>0</v>
      </c>
      <c r="O465" s="119">
        <v>0</v>
      </c>
      <c r="P465" s="119">
        <v>0</v>
      </c>
      <c r="Q465" s="119">
        <v>0</v>
      </c>
      <c r="R465" s="119">
        <v>0</v>
      </c>
      <c r="S465" s="119">
        <v>0</v>
      </c>
      <c r="T465" s="1"/>
    </row>
    <row r="466" spans="1:20" ht="16.5" customHeight="1" x14ac:dyDescent="0.25">
      <c r="A466" s="321"/>
      <c r="B466" s="184"/>
      <c r="C466" s="188"/>
      <c r="D466" s="172" t="s">
        <v>572</v>
      </c>
      <c r="E466" s="172"/>
      <c r="F466" s="124" t="s">
        <v>573</v>
      </c>
      <c r="G466" s="66">
        <f t="shared" si="57"/>
        <v>2</v>
      </c>
      <c r="H466" s="14">
        <v>0</v>
      </c>
      <c r="I466" s="14">
        <v>0</v>
      </c>
      <c r="J466" s="14">
        <v>0</v>
      </c>
      <c r="K466" s="14">
        <v>0</v>
      </c>
      <c r="L466" s="14">
        <v>0</v>
      </c>
      <c r="M466" s="14">
        <v>1</v>
      </c>
      <c r="N466" s="14">
        <v>0</v>
      </c>
      <c r="O466" s="14">
        <v>0</v>
      </c>
      <c r="P466" s="14">
        <v>0</v>
      </c>
      <c r="Q466" s="14">
        <v>0</v>
      </c>
      <c r="R466" s="14">
        <v>0</v>
      </c>
      <c r="S466" s="14">
        <v>1</v>
      </c>
      <c r="T466" s="1"/>
    </row>
    <row r="467" spans="1:20" ht="15.75" x14ac:dyDescent="0.25">
      <c r="A467" s="321"/>
      <c r="B467" s="184"/>
      <c r="C467" s="188"/>
      <c r="D467" s="172" t="s">
        <v>574</v>
      </c>
      <c r="E467" s="172"/>
      <c r="F467" s="122" t="s">
        <v>575</v>
      </c>
      <c r="G467" s="66">
        <f t="shared" si="57"/>
        <v>24</v>
      </c>
      <c r="H467" s="125">
        <v>2</v>
      </c>
      <c r="I467" s="125">
        <v>2</v>
      </c>
      <c r="J467" s="125">
        <v>2</v>
      </c>
      <c r="K467" s="125">
        <v>2</v>
      </c>
      <c r="L467" s="125">
        <v>2</v>
      </c>
      <c r="M467" s="125">
        <v>2</v>
      </c>
      <c r="N467" s="125">
        <v>2</v>
      </c>
      <c r="O467" s="125">
        <v>2</v>
      </c>
      <c r="P467" s="125">
        <v>2</v>
      </c>
      <c r="Q467" s="125">
        <v>2</v>
      </c>
      <c r="R467" s="125">
        <v>2</v>
      </c>
      <c r="S467" s="125">
        <v>2</v>
      </c>
      <c r="T467" s="1"/>
    </row>
    <row r="468" spans="1:20" ht="15.75" x14ac:dyDescent="0.25">
      <c r="A468" s="321"/>
      <c r="B468" s="184"/>
      <c r="C468" s="188"/>
      <c r="D468" s="172"/>
      <c r="E468" s="172"/>
      <c r="F468" s="122" t="s">
        <v>576</v>
      </c>
      <c r="G468" s="66">
        <f t="shared" si="57"/>
        <v>12</v>
      </c>
      <c r="H468" s="125">
        <v>1</v>
      </c>
      <c r="I468" s="125">
        <v>1</v>
      </c>
      <c r="J468" s="125">
        <v>1</v>
      </c>
      <c r="K468" s="125">
        <v>1</v>
      </c>
      <c r="L468" s="125">
        <v>1</v>
      </c>
      <c r="M468" s="125">
        <v>1</v>
      </c>
      <c r="N468" s="125">
        <v>1</v>
      </c>
      <c r="O468" s="125">
        <v>1</v>
      </c>
      <c r="P468" s="125">
        <v>1</v>
      </c>
      <c r="Q468" s="125">
        <v>1</v>
      </c>
      <c r="R468" s="125">
        <v>1</v>
      </c>
      <c r="S468" s="125">
        <v>1</v>
      </c>
      <c r="T468" s="1"/>
    </row>
    <row r="469" spans="1:20" ht="15.75" x14ac:dyDescent="0.25">
      <c r="A469" s="321"/>
      <c r="B469" s="184"/>
      <c r="C469" s="188"/>
      <c r="D469" s="172"/>
      <c r="E469" s="172"/>
      <c r="F469" s="122" t="s">
        <v>577</v>
      </c>
      <c r="G469" s="66">
        <f t="shared" si="57"/>
        <v>0</v>
      </c>
      <c r="H469" s="125">
        <v>0</v>
      </c>
      <c r="I469" s="125">
        <v>0</v>
      </c>
      <c r="J469" s="125">
        <v>0</v>
      </c>
      <c r="K469" s="125">
        <v>0</v>
      </c>
      <c r="L469" s="125">
        <v>0</v>
      </c>
      <c r="M469" s="125">
        <v>0</v>
      </c>
      <c r="N469" s="125">
        <v>0</v>
      </c>
      <c r="O469" s="125">
        <v>0</v>
      </c>
      <c r="P469" s="125">
        <v>0</v>
      </c>
      <c r="Q469" s="125">
        <v>0</v>
      </c>
      <c r="R469" s="125">
        <v>0</v>
      </c>
      <c r="S469" s="125">
        <v>0</v>
      </c>
      <c r="T469" s="1"/>
    </row>
    <row r="470" spans="1:20" ht="15.75" x14ac:dyDescent="0.25">
      <c r="A470" s="321"/>
      <c r="B470" s="184"/>
      <c r="C470" s="188"/>
      <c r="D470" s="172"/>
      <c r="E470" s="172"/>
      <c r="F470" s="122" t="s">
        <v>578</v>
      </c>
      <c r="G470" s="66">
        <f t="shared" si="57"/>
        <v>84</v>
      </c>
      <c r="H470" s="125">
        <v>7</v>
      </c>
      <c r="I470" s="125">
        <v>7</v>
      </c>
      <c r="J470" s="125">
        <v>7</v>
      </c>
      <c r="K470" s="125">
        <v>7</v>
      </c>
      <c r="L470" s="125">
        <v>7</v>
      </c>
      <c r="M470" s="125">
        <v>7</v>
      </c>
      <c r="N470" s="125">
        <v>7</v>
      </c>
      <c r="O470" s="125">
        <v>7</v>
      </c>
      <c r="P470" s="125">
        <v>7</v>
      </c>
      <c r="Q470" s="125">
        <v>7</v>
      </c>
      <c r="R470" s="125">
        <v>7</v>
      </c>
      <c r="S470" s="125">
        <v>7</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32"/>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32"/>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32"/>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32"/>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32"/>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32"/>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32"/>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32"/>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32"/>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32"/>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32"/>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32"/>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32"/>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32"/>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32"/>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32"/>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32"/>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32"/>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32"/>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32"/>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32"/>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32"/>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32"/>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32"/>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32"/>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416" priority="14" operator="equal">
      <formula>"REVISE PORQUE ESTE VALOR NO PUEDE SER NEGATIVO"</formula>
    </cfRule>
    <cfRule type="cellIs" dxfId="415" priority="18" operator="lessThan">
      <formula>0</formula>
    </cfRule>
  </conditionalFormatting>
  <conditionalFormatting sqref="G400:S400">
    <cfRule type="cellIs" dxfId="414" priority="17" operator="lessThan">
      <formula>0</formula>
    </cfRule>
  </conditionalFormatting>
  <conditionalFormatting sqref="G411:S411">
    <cfRule type="cellIs" dxfId="413" priority="13" operator="equal">
      <formula>"Revise porque este valor no puede ser negativo"</formula>
    </cfRule>
    <cfRule type="cellIs" dxfId="412" priority="16" operator="lessThan">
      <formula>0</formula>
    </cfRule>
  </conditionalFormatting>
  <conditionalFormatting sqref="G411:S411">
    <cfRule type="cellIs" dxfId="411" priority="15" operator="lessThan">
      <formula>0</formula>
    </cfRule>
  </conditionalFormatting>
  <conditionalFormatting sqref="G421:S421">
    <cfRule type="cellIs" dxfId="410" priority="10" operator="equal">
      <formula>"Revise porque este valor no puede ser negativo"</formula>
    </cfRule>
    <cfRule type="cellIs" dxfId="409" priority="12" operator="lessThan">
      <formula>0</formula>
    </cfRule>
  </conditionalFormatting>
  <conditionalFormatting sqref="G421:S421">
    <cfRule type="cellIs" dxfId="408" priority="11" operator="lessThan">
      <formula>0</formula>
    </cfRule>
  </conditionalFormatting>
  <conditionalFormatting sqref="G430 I430:S430">
    <cfRule type="cellIs" dxfId="407" priority="7" operator="equal">
      <formula>"Revise porque este valor no puede ser negativo"</formula>
    </cfRule>
    <cfRule type="cellIs" dxfId="406" priority="9" operator="lessThan">
      <formula>0</formula>
    </cfRule>
  </conditionalFormatting>
  <conditionalFormatting sqref="G430 I430:S430">
    <cfRule type="cellIs" dxfId="405" priority="8" operator="lessThan">
      <formula>0</formula>
    </cfRule>
  </conditionalFormatting>
  <conditionalFormatting sqref="H430">
    <cfRule type="cellIs" dxfId="404" priority="4" operator="equal">
      <formula>"Revise porque este valor no puede ser negativo"</formula>
    </cfRule>
    <cfRule type="cellIs" dxfId="403" priority="6" operator="lessThan">
      <formula>0</formula>
    </cfRule>
  </conditionalFormatting>
  <conditionalFormatting sqref="H430">
    <cfRule type="cellIs" dxfId="402" priority="5" operator="lessThan">
      <formula>0</formula>
    </cfRule>
  </conditionalFormatting>
  <conditionalFormatting sqref="G24:S24">
    <cfRule type="cellIs" dxfId="401" priority="1" operator="equal">
      <formula>"REVISE PORQUE ESTE VALOR NO PUEDE SER NEGATIVO"</formula>
    </cfRule>
    <cfRule type="cellIs" dxfId="400" priority="3" operator="lessThan">
      <formula>0</formula>
    </cfRule>
  </conditionalFormatting>
  <conditionalFormatting sqref="G24:S24">
    <cfRule type="cellIs" dxfId="399" priority="2" operator="lessThan">
      <formula>0</formula>
    </cfRule>
  </conditionalFormatting>
  <printOptions horizontalCentered="1" verticalCentered="1"/>
  <pageMargins left="0" right="0" top="0" bottom="0" header="0" footer="0.31496062992125984"/>
  <pageSetup paperSize="14" scale="40" fitToHeight="0"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7"/>
  <sheetViews>
    <sheetView topLeftCell="F25" zoomScaleNormal="100" workbookViewId="0">
      <selection activeCell="F42" sqref="F42"/>
    </sheetView>
  </sheetViews>
  <sheetFormatPr baseColWidth="10" defaultColWidth="11.42578125"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7.42578125" style="131" customWidth="1"/>
    <col min="8" max="8" width="6.28515625" style="2" customWidth="1"/>
    <col min="9" max="9" width="6.5703125" style="2" customWidth="1"/>
    <col min="10" max="11" width="8.28515625" style="2" customWidth="1"/>
    <col min="12" max="12" width="7" style="2" customWidth="1"/>
    <col min="13" max="13" width="7.5703125" style="2" customWidth="1"/>
    <col min="14" max="14" width="7.7109375" style="2" customWidth="1"/>
    <col min="15" max="15" width="7" style="2" customWidth="1"/>
    <col min="16" max="16" width="6.7109375" style="2" customWidth="1"/>
    <col min="17" max="17" width="5.7109375" style="2" customWidth="1"/>
    <col min="18" max="18" width="5.42578125" style="2" customWidth="1"/>
    <col min="19" max="19" width="6" style="2" customWidth="1"/>
    <col min="20" max="20" width="1.140625" style="2" customWidth="1"/>
    <col min="21" max="16384" width="11.42578125" style="2"/>
  </cols>
  <sheetData>
    <row r="1" spans="1:20" x14ac:dyDescent="0.25">
      <c r="A1" s="328"/>
      <c r="B1" s="329"/>
      <c r="C1" s="329"/>
      <c r="D1" s="329"/>
      <c r="E1" s="329"/>
      <c r="F1" s="329"/>
      <c r="G1" s="329"/>
      <c r="H1" s="329"/>
      <c r="I1" s="329"/>
      <c r="J1" s="329"/>
      <c r="K1" s="329"/>
      <c r="L1" s="329"/>
      <c r="M1" s="329"/>
      <c r="N1" s="329"/>
      <c r="O1" s="329"/>
      <c r="P1" s="329"/>
      <c r="Q1" s="329"/>
      <c r="R1" s="329"/>
      <c r="S1" s="329"/>
      <c r="T1" s="330"/>
    </row>
    <row r="2" spans="1:20" s="3" customFormat="1" ht="15.75" customHeight="1" x14ac:dyDescent="0.25">
      <c r="A2" s="331"/>
      <c r="B2" s="332" t="s">
        <v>0</v>
      </c>
      <c r="C2" s="333"/>
      <c r="D2" s="333"/>
      <c r="E2" s="333"/>
      <c r="F2" s="333"/>
      <c r="G2" s="333"/>
      <c r="H2" s="333"/>
      <c r="I2" s="333"/>
      <c r="J2" s="333"/>
      <c r="K2" s="333"/>
      <c r="L2" s="333"/>
      <c r="M2" s="334" t="s">
        <v>1</v>
      </c>
      <c r="N2" s="335"/>
      <c r="O2" s="335"/>
      <c r="P2" s="335"/>
      <c r="Q2" s="336">
        <v>40507</v>
      </c>
      <c r="R2" s="336"/>
      <c r="S2" s="336"/>
    </row>
    <row r="3" spans="1:20" s="3" customFormat="1" ht="15" customHeight="1" x14ac:dyDescent="0.25">
      <c r="A3" s="331"/>
      <c r="B3" s="332" t="s">
        <v>2</v>
      </c>
      <c r="C3" s="333"/>
      <c r="D3" s="333"/>
      <c r="E3" s="333"/>
      <c r="F3" s="333"/>
      <c r="G3" s="333"/>
      <c r="H3" s="333"/>
      <c r="I3" s="333"/>
      <c r="J3" s="333"/>
      <c r="K3" s="333"/>
      <c r="L3" s="333"/>
      <c r="M3" s="334" t="s">
        <v>3</v>
      </c>
      <c r="N3" s="335"/>
      <c r="O3" s="335"/>
      <c r="P3" s="335"/>
      <c r="Q3" s="336">
        <v>40522</v>
      </c>
      <c r="R3" s="336"/>
      <c r="S3" s="336"/>
    </row>
    <row r="4" spans="1:20" s="3" customFormat="1" ht="23.25" customHeight="1" x14ac:dyDescent="0.25">
      <c r="A4" s="331"/>
      <c r="B4" s="332" t="s">
        <v>667</v>
      </c>
      <c r="C4" s="333"/>
      <c r="D4" s="333"/>
      <c r="E4" s="333"/>
      <c r="F4" s="333"/>
      <c r="G4" s="333"/>
      <c r="H4" s="333"/>
      <c r="I4" s="333"/>
      <c r="J4" s="333"/>
      <c r="K4" s="333"/>
      <c r="L4" s="333"/>
      <c r="M4" s="334" t="s">
        <v>5</v>
      </c>
      <c r="N4" s="335"/>
      <c r="O4" s="335"/>
      <c r="P4" s="335"/>
      <c r="Q4" s="337">
        <v>1</v>
      </c>
      <c r="R4" s="337"/>
      <c r="S4" s="337"/>
    </row>
    <row r="5" spans="1:20" s="3" customFormat="1" ht="22.5" customHeight="1" thickBot="1" x14ac:dyDescent="0.3">
      <c r="A5" s="331"/>
      <c r="B5" s="332" t="s">
        <v>6</v>
      </c>
      <c r="C5" s="333"/>
      <c r="D5" s="333"/>
      <c r="E5" s="333"/>
      <c r="F5" s="333"/>
      <c r="G5" s="333"/>
      <c r="H5" s="333"/>
      <c r="I5" s="333"/>
      <c r="J5" s="333"/>
      <c r="K5" s="333"/>
      <c r="L5" s="335"/>
      <c r="M5" s="334" t="s">
        <v>7</v>
      </c>
      <c r="N5" s="335"/>
      <c r="O5" s="335"/>
      <c r="P5" s="335"/>
      <c r="Q5" s="337" t="s">
        <v>8</v>
      </c>
      <c r="R5" s="337"/>
      <c r="S5" s="337"/>
    </row>
    <row r="6" spans="1:20" ht="27" customHeight="1" thickBot="1" x14ac:dyDescent="0.3">
      <c r="A6" s="338" t="s">
        <v>611</v>
      </c>
      <c r="B6" s="339" t="s">
        <v>610</v>
      </c>
      <c r="C6" s="340"/>
      <c r="D6" s="340"/>
      <c r="E6" s="340"/>
      <c r="F6" s="340"/>
      <c r="G6" s="340"/>
      <c r="H6" s="340"/>
      <c r="I6" s="340"/>
      <c r="J6" s="340"/>
      <c r="K6" s="340"/>
      <c r="L6" s="340"/>
      <c r="M6" s="340"/>
      <c r="N6" s="340"/>
      <c r="O6" s="340"/>
      <c r="P6" s="340"/>
      <c r="Q6" s="340"/>
      <c r="R6" s="340"/>
      <c r="S6" s="340"/>
      <c r="T6" s="330"/>
    </row>
    <row r="7" spans="1:20" ht="16.5" thickBot="1" x14ac:dyDescent="0.3">
      <c r="A7" s="341"/>
      <c r="B7" s="342" t="s">
        <v>10</v>
      </c>
      <c r="C7" s="343" t="s">
        <v>11</v>
      </c>
      <c r="D7" s="343"/>
      <c r="E7" s="343"/>
      <c r="F7" s="344" t="s">
        <v>12</v>
      </c>
      <c r="G7" s="345" t="s">
        <v>13</v>
      </c>
      <c r="H7" s="345" t="s">
        <v>14</v>
      </c>
      <c r="I7" s="346"/>
      <c r="J7" s="346"/>
      <c r="K7" s="346"/>
      <c r="L7" s="346"/>
      <c r="M7" s="346"/>
      <c r="N7" s="346"/>
      <c r="O7" s="346"/>
      <c r="P7" s="346"/>
      <c r="Q7" s="346"/>
      <c r="R7" s="346"/>
      <c r="S7" s="346"/>
      <c r="T7" s="330"/>
    </row>
    <row r="8" spans="1:20" ht="16.5" thickBot="1" x14ac:dyDescent="0.3">
      <c r="A8" s="341"/>
      <c r="B8" s="342"/>
      <c r="C8" s="343"/>
      <c r="D8" s="343"/>
      <c r="E8" s="343"/>
      <c r="F8" s="347"/>
      <c r="G8" s="345"/>
      <c r="H8" s="348" t="s">
        <v>15</v>
      </c>
      <c r="I8" s="348" t="s">
        <v>16</v>
      </c>
      <c r="J8" s="348" t="s">
        <v>17</v>
      </c>
      <c r="K8" s="348" t="s">
        <v>18</v>
      </c>
      <c r="L8" s="348" t="s">
        <v>19</v>
      </c>
      <c r="M8" s="348" t="s">
        <v>20</v>
      </c>
      <c r="N8" s="348" t="s">
        <v>21</v>
      </c>
      <c r="O8" s="348" t="s">
        <v>22</v>
      </c>
      <c r="P8" s="348" t="s">
        <v>23</v>
      </c>
      <c r="Q8" s="348" t="s">
        <v>24</v>
      </c>
      <c r="R8" s="348" t="s">
        <v>25</v>
      </c>
      <c r="S8" s="348" t="s">
        <v>26</v>
      </c>
      <c r="T8" s="330"/>
    </row>
    <row r="9" spans="1:20" ht="19.5" thickBot="1" x14ac:dyDescent="0.3">
      <c r="A9" s="341"/>
      <c r="B9" s="349" t="s">
        <v>612</v>
      </c>
      <c r="C9" s="350" t="s">
        <v>27</v>
      </c>
      <c r="D9" s="351"/>
      <c r="E9" s="351"/>
      <c r="F9" s="351"/>
      <c r="G9" s="351"/>
      <c r="H9" s="351"/>
      <c r="I9" s="351"/>
      <c r="J9" s="351"/>
      <c r="K9" s="351"/>
      <c r="L9" s="351"/>
      <c r="M9" s="351"/>
      <c r="N9" s="351"/>
      <c r="O9" s="351"/>
      <c r="P9" s="351"/>
      <c r="Q9" s="351"/>
      <c r="R9" s="351"/>
      <c r="S9" s="352"/>
      <c r="T9" s="330"/>
    </row>
    <row r="10" spans="1:20" ht="19.5" thickBot="1" x14ac:dyDescent="0.3">
      <c r="A10" s="341"/>
      <c r="B10" s="349"/>
      <c r="C10" s="261" t="s">
        <v>28</v>
      </c>
      <c r="D10" s="353" t="s">
        <v>29</v>
      </c>
      <c r="E10" s="353"/>
      <c r="F10" s="353"/>
      <c r="G10" s="353"/>
      <c r="H10" s="353"/>
      <c r="I10" s="353"/>
      <c r="J10" s="353"/>
      <c r="K10" s="353"/>
      <c r="L10" s="353"/>
      <c r="M10" s="353"/>
      <c r="N10" s="353"/>
      <c r="O10" s="353"/>
      <c r="P10" s="353"/>
      <c r="Q10" s="353"/>
      <c r="R10" s="353"/>
      <c r="S10" s="353"/>
      <c r="T10" s="330"/>
    </row>
    <row r="11" spans="1:20" ht="16.5" customHeight="1" thickBot="1" x14ac:dyDescent="0.3">
      <c r="A11" s="341"/>
      <c r="B11" s="354"/>
      <c r="C11" s="224"/>
      <c r="D11" s="305" t="s">
        <v>30</v>
      </c>
      <c r="E11" s="305"/>
      <c r="F11" s="7" t="s">
        <v>31</v>
      </c>
      <c r="G11" s="8"/>
      <c r="H11" s="9"/>
      <c r="I11" s="9"/>
      <c r="J11" s="9"/>
      <c r="K11" s="9"/>
      <c r="L11" s="9"/>
      <c r="M11" s="9"/>
      <c r="N11" s="9"/>
      <c r="O11" s="9"/>
      <c r="P11" s="9"/>
      <c r="Q11" s="9"/>
      <c r="R11" s="9"/>
      <c r="S11" s="9"/>
      <c r="T11" s="330"/>
    </row>
    <row r="12" spans="1:20" ht="16.5" customHeight="1" thickBot="1" x14ac:dyDescent="0.3">
      <c r="A12" s="341"/>
      <c r="B12" s="354"/>
      <c r="C12" s="224"/>
      <c r="D12" s="283"/>
      <c r="E12" s="283"/>
      <c r="F12" s="10" t="s">
        <v>32</v>
      </c>
      <c r="G12" s="24">
        <f t="shared" ref="G12:G22" si="0">SUM(H12:S12)</f>
        <v>660</v>
      </c>
      <c r="H12" s="12">
        <v>55</v>
      </c>
      <c r="I12" s="12">
        <v>55</v>
      </c>
      <c r="J12" s="12">
        <v>55</v>
      </c>
      <c r="K12" s="12">
        <v>55</v>
      </c>
      <c r="L12" s="12">
        <v>55</v>
      </c>
      <c r="M12" s="12">
        <v>55</v>
      </c>
      <c r="N12" s="12">
        <v>55</v>
      </c>
      <c r="O12" s="12">
        <v>55</v>
      </c>
      <c r="P12" s="12">
        <v>55</v>
      </c>
      <c r="Q12" s="12">
        <v>55</v>
      </c>
      <c r="R12" s="12">
        <v>55</v>
      </c>
      <c r="S12" s="12">
        <v>55</v>
      </c>
      <c r="T12" s="330"/>
    </row>
    <row r="13" spans="1:20" ht="16.5" customHeight="1" thickBot="1" x14ac:dyDescent="0.3">
      <c r="A13" s="341"/>
      <c r="B13" s="354"/>
      <c r="C13" s="224"/>
      <c r="D13" s="285" t="s">
        <v>33</v>
      </c>
      <c r="E13" s="285"/>
      <c r="F13" s="355" t="s">
        <v>34</v>
      </c>
      <c r="G13" s="24">
        <f t="shared" si="0"/>
        <v>33</v>
      </c>
      <c r="H13" s="14">
        <v>2</v>
      </c>
      <c r="I13" s="14">
        <v>2</v>
      </c>
      <c r="J13" s="14">
        <v>2</v>
      </c>
      <c r="K13" s="14">
        <v>3</v>
      </c>
      <c r="L13" s="14">
        <v>3</v>
      </c>
      <c r="M13" s="14">
        <v>3</v>
      </c>
      <c r="N13" s="14">
        <v>3</v>
      </c>
      <c r="O13" s="14">
        <v>3</v>
      </c>
      <c r="P13" s="14">
        <v>3</v>
      </c>
      <c r="Q13" s="14">
        <v>3</v>
      </c>
      <c r="R13" s="14">
        <v>3</v>
      </c>
      <c r="S13" s="14">
        <v>3</v>
      </c>
      <c r="T13" s="330"/>
    </row>
    <row r="14" spans="1:20" ht="16.5" customHeight="1" thickBot="1" x14ac:dyDescent="0.3">
      <c r="A14" s="341"/>
      <c r="B14" s="354"/>
      <c r="C14" s="224"/>
      <c r="D14" s="285"/>
      <c r="E14" s="285"/>
      <c r="F14" s="355" t="s">
        <v>35</v>
      </c>
      <c r="G14" s="24">
        <f t="shared" si="0"/>
        <v>162</v>
      </c>
      <c r="H14" s="14">
        <v>12</v>
      </c>
      <c r="I14" s="14">
        <v>15</v>
      </c>
      <c r="J14" s="14">
        <v>15</v>
      </c>
      <c r="K14" s="14">
        <v>12</v>
      </c>
      <c r="L14" s="14">
        <v>14</v>
      </c>
      <c r="M14" s="14">
        <v>14</v>
      </c>
      <c r="N14" s="14">
        <v>14</v>
      </c>
      <c r="O14" s="14">
        <v>12</v>
      </c>
      <c r="P14" s="14">
        <v>14</v>
      </c>
      <c r="Q14" s="14">
        <v>14</v>
      </c>
      <c r="R14" s="14">
        <v>12</v>
      </c>
      <c r="S14" s="14">
        <v>14</v>
      </c>
      <c r="T14" s="330"/>
    </row>
    <row r="15" spans="1:20" ht="16.5" customHeight="1" thickBot="1" x14ac:dyDescent="0.3">
      <c r="A15" s="341"/>
      <c r="B15" s="354"/>
      <c r="C15" s="224"/>
      <c r="D15" s="285"/>
      <c r="E15" s="285"/>
      <c r="F15" s="355" t="s">
        <v>36</v>
      </c>
      <c r="G15" s="24">
        <f t="shared" si="0"/>
        <v>120</v>
      </c>
      <c r="H15" s="14">
        <v>10</v>
      </c>
      <c r="I15" s="14">
        <v>10</v>
      </c>
      <c r="J15" s="14">
        <v>10</v>
      </c>
      <c r="K15" s="14">
        <v>10</v>
      </c>
      <c r="L15" s="14">
        <v>10</v>
      </c>
      <c r="M15" s="14">
        <v>10</v>
      </c>
      <c r="N15" s="14">
        <v>10</v>
      </c>
      <c r="O15" s="14">
        <v>10</v>
      </c>
      <c r="P15" s="14">
        <v>10</v>
      </c>
      <c r="Q15" s="14">
        <v>10</v>
      </c>
      <c r="R15" s="14">
        <v>10</v>
      </c>
      <c r="S15" s="14">
        <v>10</v>
      </c>
      <c r="T15" s="330"/>
    </row>
    <row r="16" spans="1:20" ht="16.5" customHeight="1" thickBot="1" x14ac:dyDescent="0.3">
      <c r="A16" s="341"/>
      <c r="B16" s="354"/>
      <c r="C16" s="224"/>
      <c r="D16" s="285"/>
      <c r="E16" s="285"/>
      <c r="F16" s="356" t="s">
        <v>613</v>
      </c>
      <c r="G16" s="24">
        <f t="shared" si="0"/>
        <v>70</v>
      </c>
      <c r="H16" s="14">
        <v>5</v>
      </c>
      <c r="I16" s="14">
        <v>6</v>
      </c>
      <c r="J16" s="14">
        <v>6</v>
      </c>
      <c r="K16" s="14">
        <v>6</v>
      </c>
      <c r="L16" s="14">
        <v>6</v>
      </c>
      <c r="M16" s="14">
        <v>6</v>
      </c>
      <c r="N16" s="14">
        <v>6</v>
      </c>
      <c r="O16" s="14">
        <v>6</v>
      </c>
      <c r="P16" s="14">
        <v>6</v>
      </c>
      <c r="Q16" s="14">
        <v>6</v>
      </c>
      <c r="R16" s="14">
        <v>6</v>
      </c>
      <c r="S16" s="14">
        <v>5</v>
      </c>
      <c r="T16" s="330"/>
    </row>
    <row r="17" spans="1:20" ht="16.5" customHeight="1" thickBot="1" x14ac:dyDescent="0.3">
      <c r="A17" s="341"/>
      <c r="B17" s="354"/>
      <c r="C17" s="224"/>
      <c r="D17" s="283" t="s">
        <v>38</v>
      </c>
      <c r="E17" s="283"/>
      <c r="F17" s="355" t="s">
        <v>39</v>
      </c>
      <c r="G17" s="24">
        <f t="shared" si="0"/>
        <v>90</v>
      </c>
      <c r="H17" s="14">
        <v>7</v>
      </c>
      <c r="I17" s="14">
        <v>8</v>
      </c>
      <c r="J17" s="14">
        <v>8</v>
      </c>
      <c r="K17" s="14">
        <v>8</v>
      </c>
      <c r="L17" s="14">
        <v>7</v>
      </c>
      <c r="M17" s="14">
        <v>7</v>
      </c>
      <c r="N17" s="14">
        <v>7</v>
      </c>
      <c r="O17" s="14">
        <v>8</v>
      </c>
      <c r="P17" s="14">
        <v>8</v>
      </c>
      <c r="Q17" s="14">
        <v>8</v>
      </c>
      <c r="R17" s="14">
        <v>7</v>
      </c>
      <c r="S17" s="14">
        <v>7</v>
      </c>
      <c r="T17" s="330"/>
    </row>
    <row r="18" spans="1:20" ht="16.5" customHeight="1" thickBot="1" x14ac:dyDescent="0.3">
      <c r="A18" s="341"/>
      <c r="B18" s="354"/>
      <c r="C18" s="224"/>
      <c r="D18" s="283" t="s">
        <v>40</v>
      </c>
      <c r="E18" s="283"/>
      <c r="F18" s="355" t="s">
        <v>41</v>
      </c>
      <c r="G18" s="24">
        <f t="shared" si="0"/>
        <v>30</v>
      </c>
      <c r="H18" s="14">
        <v>2</v>
      </c>
      <c r="I18" s="14">
        <v>3</v>
      </c>
      <c r="J18" s="14">
        <v>2</v>
      </c>
      <c r="K18" s="14">
        <v>3</v>
      </c>
      <c r="L18" s="14">
        <v>2</v>
      </c>
      <c r="M18" s="14">
        <v>3</v>
      </c>
      <c r="N18" s="14">
        <v>2</v>
      </c>
      <c r="O18" s="14">
        <v>3</v>
      </c>
      <c r="P18" s="14">
        <v>2</v>
      </c>
      <c r="Q18" s="14">
        <v>3</v>
      </c>
      <c r="R18" s="14">
        <v>2</v>
      </c>
      <c r="S18" s="14">
        <v>3</v>
      </c>
      <c r="T18" s="330"/>
    </row>
    <row r="19" spans="1:20" ht="16.5" customHeight="1" thickBot="1" x14ac:dyDescent="0.3">
      <c r="A19" s="341"/>
      <c r="B19" s="354"/>
      <c r="C19" s="224"/>
      <c r="D19" s="283" t="s">
        <v>42</v>
      </c>
      <c r="E19" s="283"/>
      <c r="F19" s="355" t="s">
        <v>43</v>
      </c>
      <c r="G19" s="24">
        <f t="shared" si="0"/>
        <v>15</v>
      </c>
      <c r="H19" s="14">
        <v>1</v>
      </c>
      <c r="I19" s="14">
        <v>2</v>
      </c>
      <c r="J19" s="14">
        <v>1</v>
      </c>
      <c r="K19" s="14">
        <v>1</v>
      </c>
      <c r="L19" s="14">
        <v>2</v>
      </c>
      <c r="M19" s="14">
        <v>1</v>
      </c>
      <c r="N19" s="14">
        <v>1</v>
      </c>
      <c r="O19" s="14">
        <v>2</v>
      </c>
      <c r="P19" s="14">
        <v>1</v>
      </c>
      <c r="Q19" s="14">
        <v>1</v>
      </c>
      <c r="R19" s="14">
        <v>1</v>
      </c>
      <c r="S19" s="14">
        <v>1</v>
      </c>
      <c r="T19" s="330"/>
    </row>
    <row r="20" spans="1:20" ht="16.5" customHeight="1" thickBot="1" x14ac:dyDescent="0.3">
      <c r="A20" s="341"/>
      <c r="B20" s="354"/>
      <c r="C20" s="224"/>
      <c r="D20" s="306" t="s">
        <v>44</v>
      </c>
      <c r="E20" s="306"/>
      <c r="F20" s="357" t="s">
        <v>45</v>
      </c>
      <c r="G20" s="24">
        <f t="shared" si="0"/>
        <v>60</v>
      </c>
      <c r="H20" s="14">
        <v>5</v>
      </c>
      <c r="I20" s="14">
        <v>5</v>
      </c>
      <c r="J20" s="14">
        <v>5</v>
      </c>
      <c r="K20" s="14">
        <v>5</v>
      </c>
      <c r="L20" s="14">
        <v>5</v>
      </c>
      <c r="M20" s="14">
        <v>5</v>
      </c>
      <c r="N20" s="14">
        <v>5</v>
      </c>
      <c r="O20" s="14">
        <v>5</v>
      </c>
      <c r="P20" s="14">
        <v>5</v>
      </c>
      <c r="Q20" s="14">
        <v>5</v>
      </c>
      <c r="R20" s="14">
        <v>5</v>
      </c>
      <c r="S20" s="14">
        <v>5</v>
      </c>
      <c r="T20" s="330"/>
    </row>
    <row r="21" spans="1:20" ht="16.5" customHeight="1" thickBot="1" x14ac:dyDescent="0.3">
      <c r="A21" s="341"/>
      <c r="B21" s="354"/>
      <c r="C21" s="224"/>
      <c r="D21" s="306"/>
      <c r="E21" s="306"/>
      <c r="F21" s="357" t="s">
        <v>46</v>
      </c>
      <c r="G21" s="24">
        <f t="shared" si="0"/>
        <v>8</v>
      </c>
      <c r="H21" s="14">
        <v>0</v>
      </c>
      <c r="I21" s="14">
        <v>1</v>
      </c>
      <c r="J21" s="14">
        <v>1</v>
      </c>
      <c r="K21" s="14">
        <v>1</v>
      </c>
      <c r="L21" s="14">
        <v>1</v>
      </c>
      <c r="M21" s="14">
        <v>1</v>
      </c>
      <c r="N21" s="14">
        <v>1</v>
      </c>
      <c r="O21" s="14">
        <v>0</v>
      </c>
      <c r="P21" s="14">
        <v>0</v>
      </c>
      <c r="Q21" s="14">
        <v>1</v>
      </c>
      <c r="R21" s="14">
        <v>0</v>
      </c>
      <c r="S21" s="14">
        <v>1</v>
      </c>
      <c r="T21" s="330"/>
    </row>
    <row r="22" spans="1:20" ht="16.5" customHeight="1" thickBot="1" x14ac:dyDescent="0.3">
      <c r="A22" s="341"/>
      <c r="B22" s="354"/>
      <c r="C22" s="224"/>
      <c r="D22" s="306"/>
      <c r="E22" s="306"/>
      <c r="F22" s="358" t="s">
        <v>47</v>
      </c>
      <c r="G22" s="24">
        <f t="shared" si="0"/>
        <v>0</v>
      </c>
      <c r="H22" s="18">
        <v>0</v>
      </c>
      <c r="I22" s="18">
        <v>0</v>
      </c>
      <c r="J22" s="18">
        <v>0</v>
      </c>
      <c r="K22" s="18">
        <v>0</v>
      </c>
      <c r="L22" s="18">
        <v>0</v>
      </c>
      <c r="M22" s="18">
        <v>0</v>
      </c>
      <c r="N22" s="18">
        <v>0</v>
      </c>
      <c r="O22" s="18">
        <v>0</v>
      </c>
      <c r="P22" s="18">
        <v>0</v>
      </c>
      <c r="Q22" s="18">
        <v>0</v>
      </c>
      <c r="R22" s="18">
        <v>0</v>
      </c>
      <c r="S22" s="18">
        <v>0</v>
      </c>
      <c r="T22" s="330"/>
    </row>
    <row r="23" spans="1:20" ht="16.5" customHeight="1" thickBot="1" x14ac:dyDescent="0.3">
      <c r="A23" s="341"/>
      <c r="B23" s="354"/>
      <c r="C23" s="224"/>
      <c r="D23" s="306" t="s">
        <v>48</v>
      </c>
      <c r="E23" s="306"/>
      <c r="F23" s="19" t="s">
        <v>49</v>
      </c>
      <c r="G23" s="20"/>
      <c r="H23" s="20"/>
      <c r="I23" s="20"/>
      <c r="J23" s="20"/>
      <c r="K23" s="20"/>
      <c r="L23" s="20"/>
      <c r="M23" s="20"/>
      <c r="N23" s="20"/>
      <c r="O23" s="20"/>
      <c r="P23" s="20"/>
      <c r="Q23" s="20"/>
      <c r="R23" s="20"/>
      <c r="S23" s="20"/>
      <c r="T23" s="330"/>
    </row>
    <row r="24" spans="1:20" ht="40.5" customHeight="1" thickBot="1" x14ac:dyDescent="0.3">
      <c r="A24" s="341"/>
      <c r="B24" s="354"/>
      <c r="C24" s="263"/>
      <c r="D24" s="306"/>
      <c r="E24" s="306"/>
      <c r="F24" s="21" t="s">
        <v>614</v>
      </c>
      <c r="G24" s="22"/>
      <c r="H24" s="22"/>
      <c r="I24" s="22"/>
      <c r="J24" s="22"/>
      <c r="K24" s="22"/>
      <c r="L24" s="22"/>
      <c r="M24" s="22"/>
      <c r="N24" s="22"/>
      <c r="O24" s="22"/>
      <c r="P24" s="22"/>
      <c r="Q24" s="22"/>
      <c r="R24" s="22"/>
      <c r="S24" s="22"/>
      <c r="T24" s="330"/>
    </row>
    <row r="25" spans="1:20" ht="16.5" thickBot="1" x14ac:dyDescent="0.3">
      <c r="A25" s="341"/>
      <c r="B25" s="354"/>
      <c r="C25" s="291" t="s">
        <v>51</v>
      </c>
      <c r="D25" s="293" t="s">
        <v>52</v>
      </c>
      <c r="E25" s="240"/>
      <c r="F25" s="23" t="s">
        <v>53</v>
      </c>
      <c r="G25" s="24">
        <f t="shared" ref="G25:S29" si="1">SUM(H25:S25)</f>
        <v>12</v>
      </c>
      <c r="H25" s="25">
        <v>1</v>
      </c>
      <c r="I25" s="25">
        <v>1</v>
      </c>
      <c r="J25" s="25">
        <v>1</v>
      </c>
      <c r="K25" s="25">
        <v>1</v>
      </c>
      <c r="L25" s="25">
        <v>1</v>
      </c>
      <c r="M25" s="25">
        <v>1</v>
      </c>
      <c r="N25" s="25">
        <v>1</v>
      </c>
      <c r="O25" s="25">
        <v>1</v>
      </c>
      <c r="P25" s="25">
        <v>1</v>
      </c>
      <c r="Q25" s="25">
        <v>1</v>
      </c>
      <c r="R25" s="25">
        <v>1</v>
      </c>
      <c r="S25" s="25">
        <v>1</v>
      </c>
      <c r="T25" s="330"/>
    </row>
    <row r="26" spans="1:20" ht="16.5" thickBot="1" x14ac:dyDescent="0.3">
      <c r="A26" s="341"/>
      <c r="B26" s="354"/>
      <c r="C26" s="292"/>
      <c r="D26" s="294"/>
      <c r="E26" s="242"/>
      <c r="F26" s="26" t="s">
        <v>54</v>
      </c>
      <c r="G26" s="24">
        <f t="shared" si="1"/>
        <v>9</v>
      </c>
      <c r="H26" s="14">
        <v>0</v>
      </c>
      <c r="I26" s="14">
        <v>1</v>
      </c>
      <c r="J26" s="14">
        <v>0</v>
      </c>
      <c r="K26" s="14">
        <v>1</v>
      </c>
      <c r="L26" s="14">
        <v>0</v>
      </c>
      <c r="M26" s="14">
        <v>1</v>
      </c>
      <c r="N26" s="14">
        <v>1</v>
      </c>
      <c r="O26" s="14">
        <v>1</v>
      </c>
      <c r="P26" s="14">
        <v>1</v>
      </c>
      <c r="Q26" s="14">
        <v>1</v>
      </c>
      <c r="R26" s="14">
        <v>1</v>
      </c>
      <c r="S26" s="14">
        <v>1</v>
      </c>
      <c r="T26" s="330"/>
    </row>
    <row r="27" spans="1:20" ht="16.5" thickBot="1" x14ac:dyDescent="0.3">
      <c r="A27" s="341"/>
      <c r="B27" s="354"/>
      <c r="C27" s="292"/>
      <c r="D27" s="294"/>
      <c r="E27" s="242"/>
      <c r="F27" s="26" t="s">
        <v>55</v>
      </c>
      <c r="G27" s="24">
        <f t="shared" si="1"/>
        <v>0</v>
      </c>
      <c r="H27" s="14">
        <v>0</v>
      </c>
      <c r="I27" s="512">
        <f t="shared" ref="I27" si="2">SUM(J27:U27)</f>
        <v>0</v>
      </c>
      <c r="J27" s="14">
        <v>0</v>
      </c>
      <c r="K27" s="14">
        <v>0</v>
      </c>
      <c r="L27" s="14">
        <v>0</v>
      </c>
      <c r="M27" s="14">
        <v>0</v>
      </c>
      <c r="N27" s="14">
        <v>0</v>
      </c>
      <c r="O27" s="14">
        <v>0</v>
      </c>
      <c r="P27" s="14">
        <v>0</v>
      </c>
      <c r="Q27" s="14">
        <v>0</v>
      </c>
      <c r="R27" s="14">
        <v>0</v>
      </c>
      <c r="S27" s="14">
        <v>0</v>
      </c>
      <c r="T27" s="330"/>
    </row>
    <row r="28" spans="1:20" ht="16.5" thickBot="1" x14ac:dyDescent="0.3">
      <c r="A28" s="341"/>
      <c r="B28" s="354"/>
      <c r="C28" s="292"/>
      <c r="D28" s="294"/>
      <c r="E28" s="242"/>
      <c r="F28" s="26" t="s">
        <v>56</v>
      </c>
      <c r="G28" s="24">
        <v>3</v>
      </c>
      <c r="H28" s="14">
        <v>1</v>
      </c>
      <c r="I28" s="513">
        <v>0</v>
      </c>
      <c r="J28" s="14">
        <v>1</v>
      </c>
      <c r="K28" s="14">
        <v>0</v>
      </c>
      <c r="L28" s="14">
        <v>1</v>
      </c>
      <c r="M28" s="14">
        <v>0</v>
      </c>
      <c r="N28" s="14">
        <v>0</v>
      </c>
      <c r="O28" s="14">
        <v>0</v>
      </c>
      <c r="P28" s="14">
        <v>0</v>
      </c>
      <c r="Q28" s="14">
        <v>0</v>
      </c>
      <c r="R28" s="14">
        <v>0</v>
      </c>
      <c r="S28" s="14">
        <v>0</v>
      </c>
      <c r="T28" s="330"/>
    </row>
    <row r="29" spans="1:20" ht="16.5" thickBot="1" x14ac:dyDescent="0.3">
      <c r="A29" s="341"/>
      <c r="B29" s="354"/>
      <c r="C29" s="292"/>
      <c r="D29" s="294"/>
      <c r="E29" s="242"/>
      <c r="F29" s="27" t="s">
        <v>57</v>
      </c>
      <c r="G29" s="24">
        <f t="shared" si="1"/>
        <v>0</v>
      </c>
      <c r="H29" s="512">
        <f t="shared" si="1"/>
        <v>0</v>
      </c>
      <c r="I29" s="514">
        <f t="shared" si="1"/>
        <v>0</v>
      </c>
      <c r="J29" s="514">
        <f t="shared" si="1"/>
        <v>0</v>
      </c>
      <c r="K29" s="514">
        <f t="shared" si="1"/>
        <v>0</v>
      </c>
      <c r="L29" s="514">
        <f t="shared" si="1"/>
        <v>0</v>
      </c>
      <c r="M29" s="514">
        <f t="shared" si="1"/>
        <v>0</v>
      </c>
      <c r="N29" s="514">
        <f t="shared" si="1"/>
        <v>0</v>
      </c>
      <c r="O29" s="514">
        <f t="shared" si="1"/>
        <v>0</v>
      </c>
      <c r="P29" s="514">
        <f t="shared" si="1"/>
        <v>0</v>
      </c>
      <c r="Q29" s="514">
        <f t="shared" si="1"/>
        <v>0</v>
      </c>
      <c r="R29" s="514">
        <f t="shared" si="1"/>
        <v>0</v>
      </c>
      <c r="S29" s="514">
        <f t="shared" si="1"/>
        <v>0</v>
      </c>
      <c r="T29" s="330"/>
    </row>
    <row r="30" spans="1:20" ht="19.5" thickBot="1" x14ac:dyDescent="0.3">
      <c r="A30" s="341"/>
      <c r="B30" s="354"/>
      <c r="C30" s="359" t="s">
        <v>58</v>
      </c>
      <c r="D30" s="360"/>
      <c r="E30" s="360"/>
      <c r="F30" s="360"/>
      <c r="G30" s="360"/>
      <c r="H30" s="360"/>
      <c r="I30" s="360"/>
      <c r="J30" s="360"/>
      <c r="K30" s="360"/>
      <c r="L30" s="360"/>
      <c r="M30" s="360"/>
      <c r="N30" s="360"/>
      <c r="O30" s="360"/>
      <c r="P30" s="360"/>
      <c r="Q30" s="360"/>
      <c r="R30" s="360"/>
      <c r="S30" s="361"/>
      <c r="T30" s="330"/>
    </row>
    <row r="31" spans="1:20" ht="19.5" thickBot="1" x14ac:dyDescent="0.3">
      <c r="A31" s="341"/>
      <c r="B31" s="354"/>
      <c r="C31" s="296" t="s">
        <v>59</v>
      </c>
      <c r="D31" s="362" t="s">
        <v>60</v>
      </c>
      <c r="E31" s="363"/>
      <c r="F31" s="363"/>
      <c r="G31" s="363"/>
      <c r="H31" s="363"/>
      <c r="I31" s="363"/>
      <c r="J31" s="363"/>
      <c r="K31" s="363"/>
      <c r="L31" s="363"/>
      <c r="M31" s="363"/>
      <c r="N31" s="363"/>
      <c r="O31" s="363"/>
      <c r="P31" s="363"/>
      <c r="Q31" s="363"/>
      <c r="R31" s="363"/>
      <c r="S31" s="364"/>
      <c r="T31" s="330"/>
    </row>
    <row r="32" spans="1:20" ht="16.5" customHeight="1" thickBot="1" x14ac:dyDescent="0.3">
      <c r="A32" s="341"/>
      <c r="B32" s="354"/>
      <c r="C32" s="296"/>
      <c r="D32" s="301" t="s">
        <v>61</v>
      </c>
      <c r="E32" s="301"/>
      <c r="F32" s="28" t="s">
        <v>62</v>
      </c>
      <c r="G32" s="29"/>
      <c r="H32" s="9"/>
      <c r="I32" s="9"/>
      <c r="J32" s="9"/>
      <c r="K32" s="9"/>
      <c r="L32" s="9"/>
      <c r="M32" s="9"/>
      <c r="N32" s="9"/>
      <c r="O32" s="9"/>
      <c r="P32" s="9"/>
      <c r="Q32" s="9"/>
      <c r="R32" s="9"/>
      <c r="S32" s="9"/>
      <c r="T32" s="330"/>
    </row>
    <row r="33" spans="1:20" ht="16.5" customHeight="1" thickBot="1" x14ac:dyDescent="0.3">
      <c r="A33" s="341"/>
      <c r="B33" s="354"/>
      <c r="C33" s="296"/>
      <c r="D33" s="301"/>
      <c r="E33" s="301"/>
      <c r="F33" s="31" t="s">
        <v>63</v>
      </c>
      <c r="G33" s="123">
        <f>G20</f>
        <v>60</v>
      </c>
      <c r="H33" s="123">
        <f t="shared" ref="H33:S33" si="3">H20</f>
        <v>5</v>
      </c>
      <c r="I33" s="123">
        <f t="shared" si="3"/>
        <v>5</v>
      </c>
      <c r="J33" s="123">
        <f t="shared" si="3"/>
        <v>5</v>
      </c>
      <c r="K33" s="123">
        <f t="shared" si="3"/>
        <v>5</v>
      </c>
      <c r="L33" s="123">
        <f t="shared" si="3"/>
        <v>5</v>
      </c>
      <c r="M33" s="123">
        <f t="shared" si="3"/>
        <v>5</v>
      </c>
      <c r="N33" s="123">
        <f t="shared" si="3"/>
        <v>5</v>
      </c>
      <c r="O33" s="123">
        <f t="shared" si="3"/>
        <v>5</v>
      </c>
      <c r="P33" s="123">
        <f t="shared" si="3"/>
        <v>5</v>
      </c>
      <c r="Q33" s="123">
        <f t="shared" si="3"/>
        <v>5</v>
      </c>
      <c r="R33" s="123">
        <f t="shared" si="3"/>
        <v>5</v>
      </c>
      <c r="S33" s="123">
        <f t="shared" si="3"/>
        <v>5</v>
      </c>
      <c r="T33" s="330"/>
    </row>
    <row r="34" spans="1:20" ht="16.5" customHeight="1" thickBot="1" x14ac:dyDescent="0.3">
      <c r="A34" s="341"/>
      <c r="B34" s="354"/>
      <c r="C34" s="296"/>
      <c r="D34" s="301"/>
      <c r="E34" s="301"/>
      <c r="F34" s="31" t="s">
        <v>64</v>
      </c>
      <c r="G34" s="33">
        <v>4</v>
      </c>
      <c r="H34" s="14">
        <v>0</v>
      </c>
      <c r="I34" s="14">
        <v>0</v>
      </c>
      <c r="J34" s="14">
        <v>1</v>
      </c>
      <c r="K34" s="14">
        <v>0</v>
      </c>
      <c r="L34" s="14">
        <v>0</v>
      </c>
      <c r="M34" s="14">
        <v>1</v>
      </c>
      <c r="N34" s="14">
        <v>0</v>
      </c>
      <c r="O34" s="14">
        <v>0</v>
      </c>
      <c r="P34" s="14">
        <v>1</v>
      </c>
      <c r="Q34" s="14">
        <v>0</v>
      </c>
      <c r="R34" s="14">
        <v>1</v>
      </c>
      <c r="S34" s="14">
        <v>0</v>
      </c>
      <c r="T34" s="330"/>
    </row>
    <row r="35" spans="1:20" ht="16.5" customHeight="1" thickBot="1" x14ac:dyDescent="0.3">
      <c r="A35" s="341"/>
      <c r="B35" s="354"/>
      <c r="C35" s="296"/>
      <c r="D35" s="301" t="s">
        <v>65</v>
      </c>
      <c r="E35" s="301"/>
      <c r="F35" s="13" t="s">
        <v>66</v>
      </c>
      <c r="G35" s="33">
        <v>10</v>
      </c>
      <c r="H35" s="14">
        <v>0</v>
      </c>
      <c r="I35" s="14">
        <v>0</v>
      </c>
      <c r="J35" s="14">
        <v>1</v>
      </c>
      <c r="K35" s="14">
        <v>1</v>
      </c>
      <c r="L35" s="14">
        <v>1</v>
      </c>
      <c r="M35" s="14">
        <v>1</v>
      </c>
      <c r="N35" s="14">
        <v>1</v>
      </c>
      <c r="O35" s="14">
        <v>1</v>
      </c>
      <c r="P35" s="14">
        <v>1</v>
      </c>
      <c r="Q35" s="14">
        <v>1</v>
      </c>
      <c r="R35" s="14">
        <v>1</v>
      </c>
      <c r="S35" s="14">
        <v>1</v>
      </c>
      <c r="T35" s="330"/>
    </row>
    <row r="36" spans="1:20" ht="16.5" customHeight="1" thickBot="1" x14ac:dyDescent="0.3">
      <c r="A36" s="341"/>
      <c r="B36" s="354"/>
      <c r="C36" s="296"/>
      <c r="D36" s="301"/>
      <c r="E36" s="301"/>
      <c r="F36" s="13" t="s">
        <v>67</v>
      </c>
      <c r="G36" s="33">
        <f t="shared" ref="G36:S46" si="4">SUM(H36:S36)</f>
        <v>0</v>
      </c>
      <c r="H36" s="14">
        <v>0</v>
      </c>
      <c r="I36" s="14">
        <v>0</v>
      </c>
      <c r="J36" s="14">
        <v>0</v>
      </c>
      <c r="K36" s="14">
        <v>0</v>
      </c>
      <c r="L36" s="14">
        <v>0</v>
      </c>
      <c r="M36" s="14">
        <v>0</v>
      </c>
      <c r="N36" s="14">
        <v>0</v>
      </c>
      <c r="O36" s="14">
        <v>0</v>
      </c>
      <c r="P36" s="14">
        <v>0</v>
      </c>
      <c r="Q36" s="14">
        <v>0</v>
      </c>
      <c r="R36" s="14">
        <v>0</v>
      </c>
      <c r="S36" s="14">
        <v>0</v>
      </c>
      <c r="T36" s="330"/>
    </row>
    <row r="37" spans="1:20" ht="16.5" customHeight="1" thickBot="1" x14ac:dyDescent="0.3">
      <c r="A37" s="341"/>
      <c r="B37" s="354"/>
      <c r="C37" s="296"/>
      <c r="D37" s="283" t="s">
        <v>68</v>
      </c>
      <c r="E37" s="283"/>
      <c r="F37" s="13" t="s">
        <v>69</v>
      </c>
      <c r="G37" s="33">
        <v>40</v>
      </c>
      <c r="H37" s="14">
        <v>3</v>
      </c>
      <c r="I37" s="14">
        <v>4</v>
      </c>
      <c r="J37" s="14">
        <v>3</v>
      </c>
      <c r="K37" s="14">
        <v>3</v>
      </c>
      <c r="L37" s="14">
        <v>4</v>
      </c>
      <c r="M37" s="14">
        <v>3</v>
      </c>
      <c r="N37" s="14">
        <v>3</v>
      </c>
      <c r="O37" s="14">
        <v>4</v>
      </c>
      <c r="P37" s="14">
        <v>3</v>
      </c>
      <c r="Q37" s="14">
        <v>3</v>
      </c>
      <c r="R37" s="14">
        <v>4</v>
      </c>
      <c r="S37" s="14">
        <v>3</v>
      </c>
      <c r="T37" s="330"/>
    </row>
    <row r="38" spans="1:20" ht="16.5" customHeight="1" thickBot="1" x14ac:dyDescent="0.3">
      <c r="A38" s="341"/>
      <c r="B38" s="354"/>
      <c r="C38" s="296"/>
      <c r="D38" s="283" t="s">
        <v>70</v>
      </c>
      <c r="E38" s="283"/>
      <c r="F38" s="13" t="s">
        <v>71</v>
      </c>
      <c r="G38" s="33">
        <v>2</v>
      </c>
      <c r="H38" s="14">
        <v>0</v>
      </c>
      <c r="I38" s="14">
        <v>0</v>
      </c>
      <c r="J38" s="14">
        <v>0</v>
      </c>
      <c r="K38" s="14">
        <v>0</v>
      </c>
      <c r="L38" s="14">
        <v>1</v>
      </c>
      <c r="M38" s="14">
        <v>0</v>
      </c>
      <c r="N38" s="14">
        <v>0</v>
      </c>
      <c r="O38" s="14">
        <v>0</v>
      </c>
      <c r="P38" s="14">
        <v>0</v>
      </c>
      <c r="Q38" s="14">
        <v>1</v>
      </c>
      <c r="R38" s="14">
        <v>0</v>
      </c>
      <c r="S38" s="14">
        <v>0</v>
      </c>
      <c r="T38" s="330"/>
    </row>
    <row r="39" spans="1:20" ht="16.5" customHeight="1" thickBot="1" x14ac:dyDescent="0.3">
      <c r="A39" s="341"/>
      <c r="B39" s="354"/>
      <c r="C39" s="296"/>
      <c r="D39" s="172" t="s">
        <v>72</v>
      </c>
      <c r="E39" s="172"/>
      <c r="F39" s="13" t="s">
        <v>73</v>
      </c>
      <c r="G39" s="33">
        <v>3</v>
      </c>
      <c r="H39" s="14">
        <v>0</v>
      </c>
      <c r="I39" s="14">
        <v>0</v>
      </c>
      <c r="J39" s="14">
        <v>0</v>
      </c>
      <c r="K39" s="14">
        <v>1</v>
      </c>
      <c r="L39" s="14">
        <v>0</v>
      </c>
      <c r="M39" s="14">
        <v>0</v>
      </c>
      <c r="N39" s="14">
        <v>0</v>
      </c>
      <c r="O39" s="14">
        <v>0</v>
      </c>
      <c r="P39" s="14">
        <v>1</v>
      </c>
      <c r="Q39" s="14">
        <v>0</v>
      </c>
      <c r="R39" s="14">
        <v>0</v>
      </c>
      <c r="S39" s="14">
        <v>1</v>
      </c>
      <c r="T39" s="330"/>
    </row>
    <row r="40" spans="1:20" ht="16.5" customHeight="1" thickBot="1" x14ac:dyDescent="0.3">
      <c r="A40" s="341"/>
      <c r="B40" s="354"/>
      <c r="C40" s="296"/>
      <c r="D40" s="284" t="s">
        <v>615</v>
      </c>
      <c r="E40" s="284"/>
      <c r="F40" s="16" t="s">
        <v>616</v>
      </c>
      <c r="G40" s="33">
        <v>20</v>
      </c>
      <c r="H40" s="14">
        <v>1</v>
      </c>
      <c r="I40" s="14">
        <v>2</v>
      </c>
      <c r="J40" s="14">
        <v>2</v>
      </c>
      <c r="K40" s="14">
        <v>2</v>
      </c>
      <c r="L40" s="14">
        <v>1</v>
      </c>
      <c r="M40" s="14">
        <v>2</v>
      </c>
      <c r="N40" s="14">
        <v>2</v>
      </c>
      <c r="O40" s="14">
        <v>2</v>
      </c>
      <c r="P40" s="14">
        <v>1</v>
      </c>
      <c r="Q40" s="14">
        <v>2</v>
      </c>
      <c r="R40" s="14">
        <v>1</v>
      </c>
      <c r="S40" s="14">
        <v>2</v>
      </c>
      <c r="T40" s="330"/>
    </row>
    <row r="41" spans="1:20" ht="16.5" customHeight="1" thickBot="1" x14ac:dyDescent="0.3">
      <c r="A41" s="341"/>
      <c r="B41" s="354"/>
      <c r="C41" s="296"/>
      <c r="D41" s="284" t="s">
        <v>617</v>
      </c>
      <c r="E41" s="284"/>
      <c r="F41" s="16" t="s">
        <v>618</v>
      </c>
      <c r="G41" s="33">
        <v>3</v>
      </c>
      <c r="H41" s="14">
        <v>0</v>
      </c>
      <c r="I41" s="14">
        <v>0</v>
      </c>
      <c r="J41" s="14">
        <v>1</v>
      </c>
      <c r="K41" s="14">
        <v>0</v>
      </c>
      <c r="L41" s="14">
        <v>0</v>
      </c>
      <c r="M41" s="14">
        <v>1</v>
      </c>
      <c r="N41" s="14">
        <v>0</v>
      </c>
      <c r="O41" s="14">
        <v>0</v>
      </c>
      <c r="P41" s="14">
        <v>0</v>
      </c>
      <c r="Q41" s="14">
        <v>0</v>
      </c>
      <c r="R41" s="14">
        <v>1</v>
      </c>
      <c r="S41" s="14">
        <v>0</v>
      </c>
      <c r="T41" s="330"/>
    </row>
    <row r="42" spans="1:20" ht="16.5" customHeight="1" thickBot="1" x14ac:dyDescent="0.3">
      <c r="A42" s="341"/>
      <c r="B42" s="354"/>
      <c r="C42" s="296"/>
      <c r="D42" s="285" t="s">
        <v>619</v>
      </c>
      <c r="E42" s="285"/>
      <c r="F42" s="36" t="s">
        <v>620</v>
      </c>
      <c r="G42" s="33">
        <v>2</v>
      </c>
      <c r="H42" s="14">
        <v>0</v>
      </c>
      <c r="I42" s="14">
        <v>0</v>
      </c>
      <c r="J42" s="14">
        <v>0</v>
      </c>
      <c r="K42" s="14">
        <v>1</v>
      </c>
      <c r="L42" s="14">
        <v>0</v>
      </c>
      <c r="M42" s="14">
        <v>0</v>
      </c>
      <c r="N42" s="14">
        <v>0</v>
      </c>
      <c r="O42" s="14">
        <v>0</v>
      </c>
      <c r="P42" s="14">
        <v>1</v>
      </c>
      <c r="Q42" s="14">
        <v>0</v>
      </c>
      <c r="R42" s="14">
        <v>0</v>
      </c>
      <c r="S42" s="14">
        <v>0</v>
      </c>
      <c r="T42" s="330"/>
    </row>
    <row r="43" spans="1:20" ht="16.5" customHeight="1" thickBot="1" x14ac:dyDescent="0.3">
      <c r="A43" s="341"/>
      <c r="B43" s="354"/>
      <c r="C43" s="296"/>
      <c r="D43" s="285"/>
      <c r="E43" s="285"/>
      <c r="F43" s="36" t="s">
        <v>621</v>
      </c>
      <c r="G43" s="33">
        <v>1</v>
      </c>
      <c r="H43" s="14">
        <v>0</v>
      </c>
      <c r="I43" s="14">
        <v>0</v>
      </c>
      <c r="J43" s="14">
        <v>0</v>
      </c>
      <c r="K43" s="14">
        <v>0</v>
      </c>
      <c r="L43" s="14">
        <v>1</v>
      </c>
      <c r="M43" s="14">
        <v>0</v>
      </c>
      <c r="N43" s="14">
        <v>0</v>
      </c>
      <c r="O43" s="14">
        <v>0</v>
      </c>
      <c r="P43" s="14">
        <v>0</v>
      </c>
      <c r="Q43" s="14">
        <v>0</v>
      </c>
      <c r="R43" s="14">
        <v>0</v>
      </c>
      <c r="S43" s="14">
        <v>0</v>
      </c>
      <c r="T43" s="330"/>
    </row>
    <row r="44" spans="1:20" ht="16.5" customHeight="1" thickBot="1" x14ac:dyDescent="0.3">
      <c r="A44" s="341"/>
      <c r="B44" s="354"/>
      <c r="C44" s="296"/>
      <c r="D44" s="285"/>
      <c r="E44" s="285"/>
      <c r="F44" s="36" t="s">
        <v>622</v>
      </c>
      <c r="G44" s="33">
        <v>1</v>
      </c>
      <c r="H44" s="14">
        <v>0</v>
      </c>
      <c r="I44" s="14">
        <v>0</v>
      </c>
      <c r="J44" s="14">
        <v>0</v>
      </c>
      <c r="K44" s="14">
        <v>0</v>
      </c>
      <c r="L44" s="14">
        <v>0</v>
      </c>
      <c r="M44" s="14">
        <v>0</v>
      </c>
      <c r="N44" s="14">
        <v>0</v>
      </c>
      <c r="O44" s="14">
        <v>0</v>
      </c>
      <c r="P44" s="14">
        <v>1</v>
      </c>
      <c r="Q44" s="14">
        <v>0</v>
      </c>
      <c r="R44" s="14">
        <v>0</v>
      </c>
      <c r="S44" s="14">
        <v>0</v>
      </c>
      <c r="T44" s="330"/>
    </row>
    <row r="45" spans="1:20" ht="16.5" customHeight="1" thickBot="1" x14ac:dyDescent="0.3">
      <c r="A45" s="341"/>
      <c r="B45" s="354"/>
      <c r="C45" s="296"/>
      <c r="D45" s="285"/>
      <c r="E45" s="285"/>
      <c r="F45" s="36" t="s">
        <v>623</v>
      </c>
      <c r="G45" s="33">
        <f t="shared" si="4"/>
        <v>0</v>
      </c>
      <c r="H45" s="515">
        <f t="shared" si="4"/>
        <v>0</v>
      </c>
      <c r="I45" s="515">
        <f t="shared" si="4"/>
        <v>0</v>
      </c>
      <c r="J45" s="515">
        <f t="shared" si="4"/>
        <v>0</v>
      </c>
      <c r="K45" s="515">
        <f t="shared" si="4"/>
        <v>0</v>
      </c>
      <c r="L45" s="515">
        <f t="shared" si="4"/>
        <v>0</v>
      </c>
      <c r="M45" s="515">
        <f t="shared" si="4"/>
        <v>0</v>
      </c>
      <c r="N45" s="515">
        <f t="shared" si="4"/>
        <v>0</v>
      </c>
      <c r="O45" s="515">
        <f t="shared" si="4"/>
        <v>0</v>
      </c>
      <c r="P45" s="515">
        <f t="shared" si="4"/>
        <v>0</v>
      </c>
      <c r="Q45" s="515">
        <f t="shared" si="4"/>
        <v>0</v>
      </c>
      <c r="R45" s="515">
        <f t="shared" si="4"/>
        <v>0</v>
      </c>
      <c r="S45" s="515">
        <f t="shared" si="4"/>
        <v>0</v>
      </c>
      <c r="T45" s="330"/>
    </row>
    <row r="46" spans="1:20" ht="16.5" customHeight="1" thickBot="1" x14ac:dyDescent="0.3">
      <c r="A46" s="341"/>
      <c r="B46" s="354"/>
      <c r="C46" s="296"/>
      <c r="D46" s="285"/>
      <c r="E46" s="285"/>
      <c r="F46" s="365" t="s">
        <v>624</v>
      </c>
      <c r="G46" s="33">
        <f t="shared" si="4"/>
        <v>0</v>
      </c>
      <c r="H46" s="515">
        <f t="shared" si="4"/>
        <v>0</v>
      </c>
      <c r="I46" s="515">
        <f t="shared" si="4"/>
        <v>0</v>
      </c>
      <c r="J46" s="515">
        <f t="shared" si="4"/>
        <v>0</v>
      </c>
      <c r="K46" s="515">
        <f t="shared" si="4"/>
        <v>0</v>
      </c>
      <c r="L46" s="515">
        <f t="shared" si="4"/>
        <v>0</v>
      </c>
      <c r="M46" s="515">
        <f t="shared" si="4"/>
        <v>0</v>
      </c>
      <c r="N46" s="515">
        <f t="shared" si="4"/>
        <v>0</v>
      </c>
      <c r="O46" s="515">
        <f t="shared" si="4"/>
        <v>0</v>
      </c>
      <c r="P46" s="515">
        <f t="shared" si="4"/>
        <v>0</v>
      </c>
      <c r="Q46" s="515">
        <f t="shared" si="4"/>
        <v>0</v>
      </c>
      <c r="R46" s="515">
        <f t="shared" si="4"/>
        <v>0</v>
      </c>
      <c r="S46" s="515">
        <f t="shared" si="4"/>
        <v>0</v>
      </c>
      <c r="T46" s="330"/>
    </row>
    <row r="47" spans="1:20" ht="16.5" customHeight="1" thickBot="1" x14ac:dyDescent="0.3">
      <c r="A47" s="341"/>
      <c r="B47" s="354"/>
      <c r="C47" s="296"/>
      <c r="D47" s="283" t="s">
        <v>625</v>
      </c>
      <c r="E47" s="283"/>
      <c r="F47" s="31" t="s">
        <v>626</v>
      </c>
      <c r="G47" s="33">
        <v>10</v>
      </c>
      <c r="H47" s="14">
        <v>0</v>
      </c>
      <c r="I47" s="14">
        <v>1</v>
      </c>
      <c r="J47" s="14">
        <v>1</v>
      </c>
      <c r="K47" s="14">
        <v>1</v>
      </c>
      <c r="L47" s="14">
        <v>0</v>
      </c>
      <c r="M47" s="14">
        <v>1</v>
      </c>
      <c r="N47" s="14">
        <v>1</v>
      </c>
      <c r="O47" s="14">
        <v>1</v>
      </c>
      <c r="P47" s="14">
        <v>1</v>
      </c>
      <c r="Q47" s="14">
        <v>1</v>
      </c>
      <c r="R47" s="14">
        <v>1</v>
      </c>
      <c r="S47" s="14">
        <v>1</v>
      </c>
      <c r="T47" s="330"/>
    </row>
    <row r="48" spans="1:20" ht="16.5" customHeight="1" thickBot="1" x14ac:dyDescent="0.3">
      <c r="A48" s="341"/>
      <c r="B48" s="354"/>
      <c r="C48" s="296"/>
      <c r="D48" s="273" t="s">
        <v>84</v>
      </c>
      <c r="E48" s="273"/>
      <c r="F48" s="19" t="s">
        <v>85</v>
      </c>
      <c r="G48" s="20"/>
      <c r="H48" s="20"/>
      <c r="I48" s="20"/>
      <c r="J48" s="20"/>
      <c r="K48" s="20"/>
      <c r="L48" s="20"/>
      <c r="M48" s="20"/>
      <c r="N48" s="20"/>
      <c r="O48" s="20"/>
      <c r="P48" s="20"/>
      <c r="Q48" s="20"/>
      <c r="R48" s="20"/>
      <c r="S48" s="20"/>
      <c r="T48" s="330"/>
    </row>
    <row r="49" spans="1:20" ht="16.5" customHeight="1" thickBot="1" x14ac:dyDescent="0.3">
      <c r="A49" s="341"/>
      <c r="B49" s="354"/>
      <c r="C49" s="297"/>
      <c r="D49" s="274"/>
      <c r="E49" s="274"/>
      <c r="F49" s="37" t="s">
        <v>86</v>
      </c>
      <c r="G49" s="38"/>
      <c r="H49" s="38"/>
      <c r="I49" s="38"/>
      <c r="J49" s="38"/>
      <c r="K49" s="38"/>
      <c r="L49" s="38"/>
      <c r="M49" s="38"/>
      <c r="N49" s="38"/>
      <c r="O49" s="38"/>
      <c r="P49" s="38"/>
      <c r="Q49" s="38"/>
      <c r="R49" s="38"/>
      <c r="S49" s="38"/>
      <c r="T49" s="330"/>
    </row>
    <row r="50" spans="1:20" ht="19.5" thickBot="1" x14ac:dyDescent="0.3">
      <c r="A50" s="341"/>
      <c r="B50" s="354"/>
      <c r="C50" s="286" t="s">
        <v>87</v>
      </c>
      <c r="D50" s="366" t="s">
        <v>88</v>
      </c>
      <c r="E50" s="367"/>
      <c r="F50" s="367"/>
      <c r="G50" s="367"/>
      <c r="H50" s="367"/>
      <c r="I50" s="367"/>
      <c r="J50" s="367"/>
      <c r="K50" s="367"/>
      <c r="L50" s="367"/>
      <c r="M50" s="367"/>
      <c r="N50" s="367"/>
      <c r="O50" s="367"/>
      <c r="P50" s="367"/>
      <c r="Q50" s="367"/>
      <c r="R50" s="367"/>
      <c r="S50" s="368"/>
      <c r="T50" s="330"/>
    </row>
    <row r="51" spans="1:20" ht="16.5" thickBot="1" x14ac:dyDescent="0.3">
      <c r="A51" s="341"/>
      <c r="B51" s="354"/>
      <c r="C51" s="286"/>
      <c r="D51" s="290" t="s">
        <v>89</v>
      </c>
      <c r="E51" s="290"/>
      <c r="F51" s="39" t="s">
        <v>90</v>
      </c>
      <c r="G51" s="29"/>
      <c r="H51" s="9"/>
      <c r="I51" s="9"/>
      <c r="J51" s="9"/>
      <c r="K51" s="9"/>
      <c r="L51" s="9"/>
      <c r="M51" s="9"/>
      <c r="N51" s="9"/>
      <c r="O51" s="9"/>
      <c r="P51" s="9"/>
      <c r="Q51" s="9"/>
      <c r="R51" s="9"/>
      <c r="S51" s="9"/>
      <c r="T51" s="330"/>
    </row>
    <row r="52" spans="1:20" ht="16.5" thickBot="1" x14ac:dyDescent="0.3">
      <c r="A52" s="341"/>
      <c r="B52" s="354"/>
      <c r="C52" s="286"/>
      <c r="D52" s="246"/>
      <c r="E52" s="246"/>
      <c r="F52" s="40" t="s">
        <v>91</v>
      </c>
      <c r="G52" s="123">
        <f>G21</f>
        <v>8</v>
      </c>
      <c r="H52" s="123">
        <f t="shared" ref="H52:S52" si="5">H21</f>
        <v>0</v>
      </c>
      <c r="I52" s="123">
        <f t="shared" si="5"/>
        <v>1</v>
      </c>
      <c r="J52" s="123">
        <f t="shared" si="5"/>
        <v>1</v>
      </c>
      <c r="K52" s="123">
        <f t="shared" si="5"/>
        <v>1</v>
      </c>
      <c r="L52" s="123">
        <f t="shared" si="5"/>
        <v>1</v>
      </c>
      <c r="M52" s="123">
        <f t="shared" si="5"/>
        <v>1</v>
      </c>
      <c r="N52" s="123">
        <f t="shared" si="5"/>
        <v>1</v>
      </c>
      <c r="O52" s="123">
        <f t="shared" si="5"/>
        <v>0</v>
      </c>
      <c r="P52" s="123">
        <f t="shared" si="5"/>
        <v>0</v>
      </c>
      <c r="Q52" s="123">
        <f t="shared" si="5"/>
        <v>1</v>
      </c>
      <c r="R52" s="123">
        <f t="shared" si="5"/>
        <v>0</v>
      </c>
      <c r="S52" s="123">
        <f t="shared" si="5"/>
        <v>1</v>
      </c>
      <c r="T52" s="330"/>
    </row>
    <row r="53" spans="1:20" ht="16.5" thickBot="1" x14ac:dyDescent="0.3">
      <c r="A53" s="341"/>
      <c r="B53" s="354"/>
      <c r="C53" s="286"/>
      <c r="D53" s="246"/>
      <c r="E53" s="246"/>
      <c r="F53" s="40" t="s">
        <v>92</v>
      </c>
      <c r="G53" s="123">
        <f>G40</f>
        <v>20</v>
      </c>
      <c r="H53" s="123">
        <f t="shared" ref="H53:S53" si="6">H40</f>
        <v>1</v>
      </c>
      <c r="I53" s="123">
        <f t="shared" si="6"/>
        <v>2</v>
      </c>
      <c r="J53" s="123">
        <f t="shared" si="6"/>
        <v>2</v>
      </c>
      <c r="K53" s="123">
        <f t="shared" si="6"/>
        <v>2</v>
      </c>
      <c r="L53" s="123">
        <f t="shared" si="6"/>
        <v>1</v>
      </c>
      <c r="M53" s="123">
        <f t="shared" si="6"/>
        <v>2</v>
      </c>
      <c r="N53" s="123">
        <f t="shared" si="6"/>
        <v>2</v>
      </c>
      <c r="O53" s="123">
        <f t="shared" si="6"/>
        <v>2</v>
      </c>
      <c r="P53" s="123">
        <f t="shared" si="6"/>
        <v>1</v>
      </c>
      <c r="Q53" s="123">
        <f t="shared" si="6"/>
        <v>2</v>
      </c>
      <c r="R53" s="123">
        <f t="shared" si="6"/>
        <v>1</v>
      </c>
      <c r="S53" s="123">
        <f t="shared" si="6"/>
        <v>2</v>
      </c>
      <c r="T53" s="330"/>
    </row>
    <row r="54" spans="1:20" ht="16.5" thickBot="1" x14ac:dyDescent="0.3">
      <c r="A54" s="341"/>
      <c r="B54" s="354"/>
      <c r="C54" s="286"/>
      <c r="D54" s="246"/>
      <c r="E54" s="246"/>
      <c r="F54" s="26" t="s">
        <v>627</v>
      </c>
      <c r="G54" s="33">
        <f t="shared" ref="G54:G81" si="7">SUM(H54:S54)</f>
        <v>0</v>
      </c>
      <c r="H54" s="14">
        <v>0</v>
      </c>
      <c r="I54" s="14">
        <v>0</v>
      </c>
      <c r="J54" s="14">
        <v>0</v>
      </c>
      <c r="K54" s="14">
        <v>0</v>
      </c>
      <c r="L54" s="14">
        <v>0</v>
      </c>
      <c r="M54" s="14">
        <v>0</v>
      </c>
      <c r="N54" s="14">
        <v>0</v>
      </c>
      <c r="O54" s="14">
        <v>0</v>
      </c>
      <c r="P54" s="14">
        <v>0</v>
      </c>
      <c r="Q54" s="14">
        <v>0</v>
      </c>
      <c r="R54" s="14">
        <v>0</v>
      </c>
      <c r="S54" s="14">
        <v>0</v>
      </c>
      <c r="T54" s="330"/>
    </row>
    <row r="55" spans="1:20" ht="16.5" thickBot="1" x14ac:dyDescent="0.3">
      <c r="A55" s="341"/>
      <c r="B55" s="354"/>
      <c r="C55" s="286"/>
      <c r="D55" s="246" t="s">
        <v>94</v>
      </c>
      <c r="E55" s="246"/>
      <c r="F55" s="36" t="s">
        <v>95</v>
      </c>
      <c r="G55" s="33">
        <f t="shared" si="7"/>
        <v>0</v>
      </c>
      <c r="H55" s="14">
        <v>0</v>
      </c>
      <c r="I55" s="14">
        <v>0</v>
      </c>
      <c r="J55" s="14">
        <v>0</v>
      </c>
      <c r="K55" s="14">
        <v>0</v>
      </c>
      <c r="L55" s="14">
        <v>0</v>
      </c>
      <c r="M55" s="14">
        <v>0</v>
      </c>
      <c r="N55" s="14">
        <v>0</v>
      </c>
      <c r="O55" s="14">
        <v>0</v>
      </c>
      <c r="P55" s="14">
        <v>0</v>
      </c>
      <c r="Q55" s="14">
        <v>0</v>
      </c>
      <c r="R55" s="14">
        <v>0</v>
      </c>
      <c r="S55" s="14">
        <v>0</v>
      </c>
      <c r="T55" s="330"/>
    </row>
    <row r="56" spans="1:20" ht="16.5" thickBot="1" x14ac:dyDescent="0.3">
      <c r="A56" s="341"/>
      <c r="B56" s="354"/>
      <c r="C56" s="286"/>
      <c r="D56" s="246"/>
      <c r="E56" s="246"/>
      <c r="F56" s="36" t="s">
        <v>96</v>
      </c>
      <c r="G56" s="33">
        <f t="shared" si="7"/>
        <v>0</v>
      </c>
      <c r="H56" s="14">
        <v>0</v>
      </c>
      <c r="I56" s="14">
        <v>0</v>
      </c>
      <c r="J56" s="14">
        <v>0</v>
      </c>
      <c r="K56" s="14">
        <v>0</v>
      </c>
      <c r="L56" s="14">
        <v>0</v>
      </c>
      <c r="M56" s="14">
        <v>0</v>
      </c>
      <c r="N56" s="14">
        <v>0</v>
      </c>
      <c r="O56" s="14">
        <v>0</v>
      </c>
      <c r="P56" s="14">
        <v>0</v>
      </c>
      <c r="Q56" s="14">
        <v>0</v>
      </c>
      <c r="R56" s="14">
        <v>0</v>
      </c>
      <c r="S56" s="14">
        <v>0</v>
      </c>
      <c r="T56" s="330"/>
    </row>
    <row r="57" spans="1:20" ht="16.5" thickBot="1" x14ac:dyDescent="0.3">
      <c r="A57" s="341"/>
      <c r="B57" s="354"/>
      <c r="C57" s="286"/>
      <c r="D57" s="282" t="s">
        <v>97</v>
      </c>
      <c r="E57" s="282"/>
      <c r="F57" s="36" t="s">
        <v>98</v>
      </c>
      <c r="G57" s="33">
        <v>30</v>
      </c>
      <c r="H57" s="14">
        <v>2</v>
      </c>
      <c r="I57" s="14">
        <v>3</v>
      </c>
      <c r="J57" s="14">
        <v>2</v>
      </c>
      <c r="K57" s="14">
        <v>3</v>
      </c>
      <c r="L57" s="14">
        <v>2</v>
      </c>
      <c r="M57" s="14">
        <v>3</v>
      </c>
      <c r="N57" s="14">
        <v>2</v>
      </c>
      <c r="O57" s="14">
        <v>2</v>
      </c>
      <c r="P57" s="14">
        <v>3</v>
      </c>
      <c r="Q57" s="14">
        <v>3</v>
      </c>
      <c r="R57" s="14">
        <v>3</v>
      </c>
      <c r="S57" s="14">
        <v>2</v>
      </c>
      <c r="T57" s="330"/>
    </row>
    <row r="58" spans="1:20" ht="16.5" thickBot="1" x14ac:dyDescent="0.3">
      <c r="A58" s="341"/>
      <c r="B58" s="354"/>
      <c r="C58" s="286"/>
      <c r="D58" s="282" t="s">
        <v>99</v>
      </c>
      <c r="E58" s="282"/>
      <c r="F58" s="36" t="s">
        <v>100</v>
      </c>
      <c r="G58" s="33">
        <v>1</v>
      </c>
      <c r="H58" s="14">
        <v>0</v>
      </c>
      <c r="I58" s="14">
        <v>0</v>
      </c>
      <c r="J58" s="14">
        <v>0</v>
      </c>
      <c r="K58" s="14">
        <v>0</v>
      </c>
      <c r="L58" s="14">
        <v>0</v>
      </c>
      <c r="M58" s="14">
        <v>1</v>
      </c>
      <c r="N58" s="14">
        <v>0</v>
      </c>
      <c r="O58" s="14">
        <v>0</v>
      </c>
      <c r="P58" s="14">
        <v>0</v>
      </c>
      <c r="Q58" s="14">
        <v>0</v>
      </c>
      <c r="R58" s="14">
        <v>0</v>
      </c>
      <c r="S58" s="14">
        <v>0</v>
      </c>
      <c r="T58" s="330"/>
    </row>
    <row r="59" spans="1:20" ht="16.5" thickBot="1" x14ac:dyDescent="0.3">
      <c r="A59" s="341"/>
      <c r="B59" s="354"/>
      <c r="C59" s="286"/>
      <c r="D59" s="282" t="s">
        <v>101</v>
      </c>
      <c r="E59" s="282"/>
      <c r="F59" s="36" t="s">
        <v>102</v>
      </c>
      <c r="G59" s="33">
        <v>3</v>
      </c>
      <c r="H59" s="14">
        <v>0</v>
      </c>
      <c r="I59" s="14">
        <v>0</v>
      </c>
      <c r="J59" s="14">
        <v>1</v>
      </c>
      <c r="K59" s="14">
        <v>0</v>
      </c>
      <c r="L59" s="14">
        <v>0</v>
      </c>
      <c r="M59" s="14">
        <v>0</v>
      </c>
      <c r="N59" s="14">
        <v>1</v>
      </c>
      <c r="O59" s="14">
        <v>0</v>
      </c>
      <c r="P59" s="14">
        <v>0</v>
      </c>
      <c r="Q59" s="14">
        <v>0</v>
      </c>
      <c r="R59" s="14">
        <v>1</v>
      </c>
      <c r="S59" s="14">
        <v>0</v>
      </c>
      <c r="T59" s="330"/>
    </row>
    <row r="60" spans="1:20" ht="16.5" thickBot="1" x14ac:dyDescent="0.3">
      <c r="A60" s="341"/>
      <c r="B60" s="354"/>
      <c r="C60" s="286"/>
      <c r="D60" s="282" t="s">
        <v>103</v>
      </c>
      <c r="E60" s="282"/>
      <c r="F60" s="26" t="s">
        <v>104</v>
      </c>
      <c r="G60" s="33">
        <v>10</v>
      </c>
      <c r="H60" s="14">
        <v>0</v>
      </c>
      <c r="I60" s="14">
        <v>1</v>
      </c>
      <c r="J60" s="14">
        <v>1</v>
      </c>
      <c r="K60" s="14">
        <v>1</v>
      </c>
      <c r="L60" s="14">
        <v>1</v>
      </c>
      <c r="M60" s="14">
        <v>1</v>
      </c>
      <c r="N60" s="14">
        <v>1</v>
      </c>
      <c r="O60" s="14">
        <v>1</v>
      </c>
      <c r="P60" s="14">
        <v>1</v>
      </c>
      <c r="Q60" s="14">
        <v>1</v>
      </c>
      <c r="R60" s="14">
        <v>1</v>
      </c>
      <c r="S60" s="14">
        <v>0</v>
      </c>
      <c r="T60" s="330"/>
    </row>
    <row r="61" spans="1:20" ht="16.5" thickBot="1" x14ac:dyDescent="0.3">
      <c r="A61" s="341"/>
      <c r="B61" s="354"/>
      <c r="C61" s="286"/>
      <c r="D61" s="282" t="s">
        <v>105</v>
      </c>
      <c r="E61" s="282"/>
      <c r="F61" s="26" t="s">
        <v>106</v>
      </c>
      <c r="G61" s="33">
        <v>6</v>
      </c>
      <c r="H61" s="14">
        <v>0</v>
      </c>
      <c r="I61" s="14">
        <v>0</v>
      </c>
      <c r="J61" s="14">
        <v>1</v>
      </c>
      <c r="K61" s="14">
        <v>0</v>
      </c>
      <c r="L61" s="14">
        <v>1</v>
      </c>
      <c r="M61" s="14">
        <v>1</v>
      </c>
      <c r="N61" s="14">
        <v>0</v>
      </c>
      <c r="O61" s="14">
        <v>1</v>
      </c>
      <c r="P61" s="14">
        <v>0</v>
      </c>
      <c r="Q61" s="14">
        <v>1</v>
      </c>
      <c r="R61" s="14">
        <v>0</v>
      </c>
      <c r="S61" s="14">
        <v>1</v>
      </c>
      <c r="T61" s="330"/>
    </row>
    <row r="62" spans="1:20" ht="16.5" thickBot="1" x14ac:dyDescent="0.3">
      <c r="A62" s="341"/>
      <c r="B62" s="354"/>
      <c r="C62" s="286"/>
      <c r="D62" s="172" t="s">
        <v>107</v>
      </c>
      <c r="E62" s="172"/>
      <c r="F62" s="370" t="s">
        <v>628</v>
      </c>
      <c r="G62" s="33">
        <f t="shared" si="7"/>
        <v>0</v>
      </c>
      <c r="H62" s="14">
        <v>0</v>
      </c>
      <c r="I62" s="14">
        <v>0</v>
      </c>
      <c r="J62" s="14">
        <v>0</v>
      </c>
      <c r="K62" s="14">
        <v>0</v>
      </c>
      <c r="L62" s="14">
        <v>0</v>
      </c>
      <c r="M62" s="14">
        <v>0</v>
      </c>
      <c r="N62" s="14">
        <v>0</v>
      </c>
      <c r="O62" s="14">
        <v>0</v>
      </c>
      <c r="P62" s="14">
        <v>0</v>
      </c>
      <c r="Q62" s="14">
        <v>0</v>
      </c>
      <c r="R62" s="14">
        <v>0</v>
      </c>
      <c r="S62" s="14">
        <v>0</v>
      </c>
      <c r="T62" s="330"/>
    </row>
    <row r="63" spans="1:20" ht="16.5" thickBot="1" x14ac:dyDescent="0.3">
      <c r="A63" s="341"/>
      <c r="B63" s="354"/>
      <c r="C63" s="286"/>
      <c r="D63" s="246" t="s">
        <v>109</v>
      </c>
      <c r="E63" s="246"/>
      <c r="F63" s="26" t="s">
        <v>110</v>
      </c>
      <c r="G63" s="33">
        <v>6</v>
      </c>
      <c r="H63" s="14">
        <v>0</v>
      </c>
      <c r="I63" s="14">
        <v>0</v>
      </c>
      <c r="J63" s="14">
        <v>1</v>
      </c>
      <c r="K63" s="14">
        <v>0</v>
      </c>
      <c r="L63" s="14">
        <v>1</v>
      </c>
      <c r="M63" s="14">
        <v>1</v>
      </c>
      <c r="N63" s="14">
        <v>0</v>
      </c>
      <c r="O63" s="14">
        <v>1</v>
      </c>
      <c r="P63" s="14">
        <v>0</v>
      </c>
      <c r="Q63" s="14">
        <v>1</v>
      </c>
      <c r="R63" s="14">
        <v>0</v>
      </c>
      <c r="S63" s="14">
        <v>1</v>
      </c>
      <c r="T63" s="330"/>
    </row>
    <row r="64" spans="1:20" ht="16.5" thickBot="1" x14ac:dyDescent="0.3">
      <c r="A64" s="341"/>
      <c r="B64" s="354"/>
      <c r="C64" s="286"/>
      <c r="D64" s="246"/>
      <c r="E64" s="246"/>
      <c r="F64" s="26" t="s">
        <v>111</v>
      </c>
      <c r="G64" s="33">
        <v>1</v>
      </c>
      <c r="H64" s="14">
        <v>0</v>
      </c>
      <c r="I64" s="14">
        <v>0</v>
      </c>
      <c r="J64" s="14">
        <v>0</v>
      </c>
      <c r="K64" s="14">
        <v>0</v>
      </c>
      <c r="L64" s="14">
        <v>0</v>
      </c>
      <c r="M64" s="14">
        <v>0</v>
      </c>
      <c r="N64" s="14">
        <v>1</v>
      </c>
      <c r="O64" s="14">
        <v>0</v>
      </c>
      <c r="P64" s="14">
        <v>0</v>
      </c>
      <c r="Q64" s="14">
        <v>0</v>
      </c>
      <c r="R64" s="14">
        <v>0</v>
      </c>
      <c r="S64" s="14">
        <v>0</v>
      </c>
      <c r="T64" s="330"/>
    </row>
    <row r="65" spans="1:20" ht="16.5" thickBot="1" x14ac:dyDescent="0.3">
      <c r="A65" s="341"/>
      <c r="B65" s="354"/>
      <c r="C65" s="286"/>
      <c r="D65" s="246"/>
      <c r="E65" s="246"/>
      <c r="F65" s="26" t="s">
        <v>112</v>
      </c>
      <c r="G65" s="33">
        <v>6</v>
      </c>
      <c r="H65" s="14">
        <v>0</v>
      </c>
      <c r="I65" s="14">
        <v>0</v>
      </c>
      <c r="J65" s="14">
        <v>1</v>
      </c>
      <c r="K65" s="14">
        <v>0</v>
      </c>
      <c r="L65" s="14">
        <v>1</v>
      </c>
      <c r="M65" s="14">
        <v>1</v>
      </c>
      <c r="N65" s="14">
        <v>0</v>
      </c>
      <c r="O65" s="14">
        <v>1</v>
      </c>
      <c r="P65" s="14">
        <v>0</v>
      </c>
      <c r="Q65" s="14">
        <v>1</v>
      </c>
      <c r="R65" s="14">
        <v>0</v>
      </c>
      <c r="S65" s="14">
        <v>1</v>
      </c>
      <c r="T65" s="330"/>
    </row>
    <row r="66" spans="1:20" ht="16.5" thickBot="1" x14ac:dyDescent="0.3">
      <c r="A66" s="341"/>
      <c r="B66" s="354"/>
      <c r="C66" s="286"/>
      <c r="D66" s="246"/>
      <c r="E66" s="246"/>
      <c r="F66" s="26" t="s">
        <v>113</v>
      </c>
      <c r="G66" s="33">
        <v>6</v>
      </c>
      <c r="H66" s="14">
        <v>0</v>
      </c>
      <c r="I66" s="14">
        <v>0</v>
      </c>
      <c r="J66" s="14">
        <v>1</v>
      </c>
      <c r="K66" s="14">
        <v>0</v>
      </c>
      <c r="L66" s="14">
        <v>1</v>
      </c>
      <c r="M66" s="14">
        <v>1</v>
      </c>
      <c r="N66" s="14">
        <v>0</v>
      </c>
      <c r="O66" s="14">
        <v>1</v>
      </c>
      <c r="P66" s="14">
        <v>0</v>
      </c>
      <c r="Q66" s="14">
        <v>1</v>
      </c>
      <c r="R66" s="14">
        <v>0</v>
      </c>
      <c r="S66" s="14">
        <v>1</v>
      </c>
      <c r="T66" s="330"/>
    </row>
    <row r="67" spans="1:20" ht="16.5" thickBot="1" x14ac:dyDescent="0.3">
      <c r="A67" s="341"/>
      <c r="B67" s="354"/>
      <c r="C67" s="286"/>
      <c r="D67" s="281" t="s">
        <v>115</v>
      </c>
      <c r="E67" s="281"/>
      <c r="F67" s="36" t="s">
        <v>116</v>
      </c>
      <c r="G67" s="33">
        <v>5</v>
      </c>
      <c r="H67" s="14">
        <v>0</v>
      </c>
      <c r="I67" s="14">
        <v>0</v>
      </c>
      <c r="J67" s="14">
        <v>1</v>
      </c>
      <c r="K67" s="14">
        <v>0</v>
      </c>
      <c r="L67" s="14">
        <v>1</v>
      </c>
      <c r="M67" s="14">
        <v>1</v>
      </c>
      <c r="N67" s="14">
        <v>0</v>
      </c>
      <c r="O67" s="14">
        <v>1</v>
      </c>
      <c r="P67" s="14">
        <v>0</v>
      </c>
      <c r="Q67" s="14">
        <v>1</v>
      </c>
      <c r="R67" s="14">
        <v>0</v>
      </c>
      <c r="S67" s="14">
        <v>0</v>
      </c>
      <c r="T67" s="330"/>
    </row>
    <row r="68" spans="1:20" ht="16.5" thickBot="1" x14ac:dyDescent="0.3">
      <c r="A68" s="341"/>
      <c r="B68" s="354"/>
      <c r="C68" s="286"/>
      <c r="D68" s="281"/>
      <c r="E68" s="281"/>
      <c r="F68" s="36" t="s">
        <v>117</v>
      </c>
      <c r="G68" s="33">
        <v>1</v>
      </c>
      <c r="H68" s="14">
        <v>0</v>
      </c>
      <c r="I68" s="14">
        <v>0</v>
      </c>
      <c r="J68" s="14">
        <v>0</v>
      </c>
      <c r="K68" s="14">
        <v>0</v>
      </c>
      <c r="L68" s="14">
        <v>0</v>
      </c>
      <c r="M68" s="14">
        <v>0</v>
      </c>
      <c r="N68" s="14">
        <v>0</v>
      </c>
      <c r="O68" s="14">
        <v>0</v>
      </c>
      <c r="P68" s="14">
        <v>0</v>
      </c>
      <c r="Q68" s="14">
        <v>0</v>
      </c>
      <c r="R68" s="14">
        <v>0</v>
      </c>
      <c r="S68" s="14">
        <v>1</v>
      </c>
      <c r="T68" s="330"/>
    </row>
    <row r="69" spans="1:20" ht="16.5" thickBot="1" x14ac:dyDescent="0.3">
      <c r="A69" s="341"/>
      <c r="B69" s="354"/>
      <c r="C69" s="286"/>
      <c r="D69" s="281"/>
      <c r="E69" s="281"/>
      <c r="F69" s="46" t="s">
        <v>118</v>
      </c>
      <c r="G69" s="33">
        <v>3</v>
      </c>
      <c r="H69" s="14">
        <v>0</v>
      </c>
      <c r="I69" s="14">
        <v>0</v>
      </c>
      <c r="J69" s="14">
        <v>1</v>
      </c>
      <c r="K69" s="14">
        <v>0</v>
      </c>
      <c r="L69" s="14">
        <v>1</v>
      </c>
      <c r="M69" s="14">
        <v>1</v>
      </c>
      <c r="N69" s="14">
        <v>0</v>
      </c>
      <c r="O69" s="14">
        <v>0</v>
      </c>
      <c r="P69" s="14">
        <v>0</v>
      </c>
      <c r="Q69" s="14">
        <v>0</v>
      </c>
      <c r="R69" s="14">
        <v>0</v>
      </c>
      <c r="S69" s="14">
        <v>0</v>
      </c>
      <c r="T69" s="330"/>
    </row>
    <row r="70" spans="1:20" ht="16.5" thickBot="1" x14ac:dyDescent="0.3">
      <c r="A70" s="341"/>
      <c r="B70" s="354"/>
      <c r="C70" s="286"/>
      <c r="D70" s="281"/>
      <c r="E70" s="281"/>
      <c r="F70" s="46" t="s">
        <v>119</v>
      </c>
      <c r="G70" s="33">
        <v>2</v>
      </c>
      <c r="H70" s="14">
        <v>0</v>
      </c>
      <c r="I70" s="14">
        <v>0</v>
      </c>
      <c r="J70" s="14">
        <v>0</v>
      </c>
      <c r="K70" s="14">
        <v>0</v>
      </c>
      <c r="L70" s="14">
        <v>0</v>
      </c>
      <c r="M70" s="14">
        <v>0</v>
      </c>
      <c r="N70" s="14">
        <v>0</v>
      </c>
      <c r="O70" s="14">
        <v>0</v>
      </c>
      <c r="P70" s="14">
        <v>0</v>
      </c>
      <c r="Q70" s="14">
        <v>1</v>
      </c>
      <c r="R70" s="14">
        <v>0</v>
      </c>
      <c r="S70" s="14">
        <v>1</v>
      </c>
      <c r="T70" s="330"/>
    </row>
    <row r="71" spans="1:20" ht="16.5" thickBot="1" x14ac:dyDescent="0.3">
      <c r="A71" s="341"/>
      <c r="B71" s="354"/>
      <c r="C71" s="286"/>
      <c r="D71" s="282" t="s">
        <v>120</v>
      </c>
      <c r="E71" s="282"/>
      <c r="F71" s="26" t="s">
        <v>121</v>
      </c>
      <c r="G71" s="33">
        <v>2</v>
      </c>
      <c r="H71" s="14">
        <v>0</v>
      </c>
      <c r="I71" s="14">
        <v>0</v>
      </c>
      <c r="J71" s="14">
        <v>1</v>
      </c>
      <c r="K71" s="14">
        <v>0</v>
      </c>
      <c r="L71" s="14">
        <v>1</v>
      </c>
      <c r="M71" s="14">
        <v>0</v>
      </c>
      <c r="N71" s="14">
        <v>0</v>
      </c>
      <c r="O71" s="14">
        <v>0</v>
      </c>
      <c r="P71" s="14">
        <v>0</v>
      </c>
      <c r="Q71" s="14">
        <v>0</v>
      </c>
      <c r="R71" s="14">
        <v>0</v>
      </c>
      <c r="S71" s="14">
        <v>0</v>
      </c>
      <c r="T71" s="330"/>
    </row>
    <row r="72" spans="1:20" ht="16.5" thickBot="1" x14ac:dyDescent="0.3">
      <c r="A72" s="341"/>
      <c r="B72" s="354"/>
      <c r="C72" s="286"/>
      <c r="D72" s="282" t="s">
        <v>122</v>
      </c>
      <c r="E72" s="282"/>
      <c r="F72" s="36" t="s">
        <v>123</v>
      </c>
      <c r="G72" s="33">
        <v>2</v>
      </c>
      <c r="H72" s="14">
        <v>0</v>
      </c>
      <c r="I72" s="14">
        <v>0</v>
      </c>
      <c r="J72" s="14">
        <v>0</v>
      </c>
      <c r="K72" s="14">
        <v>0</v>
      </c>
      <c r="L72" s="14">
        <v>0</v>
      </c>
      <c r="M72" s="14">
        <v>0</v>
      </c>
      <c r="N72" s="14">
        <v>0</v>
      </c>
      <c r="O72" s="14">
        <v>0</v>
      </c>
      <c r="P72" s="14">
        <v>0</v>
      </c>
      <c r="Q72" s="14">
        <v>1</v>
      </c>
      <c r="R72" s="14">
        <v>0</v>
      </c>
      <c r="S72" s="14">
        <v>1</v>
      </c>
      <c r="T72" s="330"/>
    </row>
    <row r="73" spans="1:20" ht="16.5" thickBot="1" x14ac:dyDescent="0.3">
      <c r="A73" s="341"/>
      <c r="B73" s="354"/>
      <c r="C73" s="286"/>
      <c r="D73" s="282"/>
      <c r="E73" s="282"/>
      <c r="F73" s="36" t="s">
        <v>629</v>
      </c>
      <c r="G73" s="33">
        <v>5</v>
      </c>
      <c r="H73" s="14">
        <v>0</v>
      </c>
      <c r="I73" s="14">
        <v>0</v>
      </c>
      <c r="J73" s="14">
        <v>1</v>
      </c>
      <c r="K73" s="14">
        <v>0</v>
      </c>
      <c r="L73" s="14">
        <v>1</v>
      </c>
      <c r="M73" s="14">
        <v>0</v>
      </c>
      <c r="N73" s="14">
        <v>1</v>
      </c>
      <c r="O73" s="14">
        <v>0</v>
      </c>
      <c r="P73" s="14">
        <v>1</v>
      </c>
      <c r="Q73" s="14">
        <v>0</v>
      </c>
      <c r="R73" s="14">
        <v>1</v>
      </c>
      <c r="S73" s="14">
        <v>0</v>
      </c>
      <c r="T73" s="330"/>
    </row>
    <row r="74" spans="1:20" ht="16.5" thickBot="1" x14ac:dyDescent="0.3">
      <c r="A74" s="341"/>
      <c r="B74" s="354"/>
      <c r="C74" s="286"/>
      <c r="D74" s="246" t="s">
        <v>124</v>
      </c>
      <c r="E74" s="246"/>
      <c r="F74" s="36" t="s">
        <v>125</v>
      </c>
      <c r="G74" s="33">
        <f t="shared" si="7"/>
        <v>0</v>
      </c>
      <c r="H74" s="14">
        <v>0</v>
      </c>
      <c r="I74" s="14">
        <v>0</v>
      </c>
      <c r="J74" s="14">
        <v>0</v>
      </c>
      <c r="K74" s="14">
        <v>0</v>
      </c>
      <c r="L74" s="14">
        <v>0</v>
      </c>
      <c r="M74" s="14">
        <v>0</v>
      </c>
      <c r="N74" s="14">
        <v>0</v>
      </c>
      <c r="O74" s="14">
        <v>0</v>
      </c>
      <c r="P74" s="14">
        <v>0</v>
      </c>
      <c r="Q74" s="14">
        <v>0</v>
      </c>
      <c r="R74" s="14">
        <v>0</v>
      </c>
      <c r="S74" s="14">
        <v>0</v>
      </c>
      <c r="T74" s="330"/>
    </row>
    <row r="75" spans="1:20" ht="16.5" thickBot="1" x14ac:dyDescent="0.3">
      <c r="A75" s="341"/>
      <c r="B75" s="354"/>
      <c r="C75" s="286"/>
      <c r="D75" s="246"/>
      <c r="E75" s="246"/>
      <c r="F75" s="36" t="s">
        <v>126</v>
      </c>
      <c r="G75" s="33">
        <f t="shared" si="7"/>
        <v>0</v>
      </c>
      <c r="H75" s="14">
        <v>0</v>
      </c>
      <c r="I75" s="14">
        <v>0</v>
      </c>
      <c r="J75" s="14">
        <v>0</v>
      </c>
      <c r="K75" s="14">
        <v>0</v>
      </c>
      <c r="L75" s="14">
        <v>0</v>
      </c>
      <c r="M75" s="14">
        <v>0</v>
      </c>
      <c r="N75" s="14">
        <v>0</v>
      </c>
      <c r="O75" s="14">
        <v>0</v>
      </c>
      <c r="P75" s="14">
        <v>0</v>
      </c>
      <c r="Q75" s="14">
        <v>0</v>
      </c>
      <c r="R75" s="14">
        <v>0</v>
      </c>
      <c r="S75" s="14">
        <v>0</v>
      </c>
      <c r="T75" s="330"/>
    </row>
    <row r="76" spans="1:20" ht="16.5" thickBot="1" x14ac:dyDescent="0.3">
      <c r="A76" s="341"/>
      <c r="B76" s="354"/>
      <c r="C76" s="286"/>
      <c r="D76" s="246" t="s">
        <v>127</v>
      </c>
      <c r="E76" s="246"/>
      <c r="F76" s="36" t="s">
        <v>128</v>
      </c>
      <c r="G76" s="33">
        <v>3</v>
      </c>
      <c r="H76" s="14">
        <v>0</v>
      </c>
      <c r="I76" s="14">
        <v>0</v>
      </c>
      <c r="J76" s="14">
        <v>1</v>
      </c>
      <c r="K76" s="14">
        <v>0</v>
      </c>
      <c r="L76" s="14">
        <v>0</v>
      </c>
      <c r="M76" s="14">
        <v>0</v>
      </c>
      <c r="N76" s="14">
        <v>1</v>
      </c>
      <c r="O76" s="14">
        <v>0</v>
      </c>
      <c r="P76" s="14">
        <v>1</v>
      </c>
      <c r="Q76" s="14">
        <v>0</v>
      </c>
      <c r="R76" s="14">
        <v>0</v>
      </c>
      <c r="S76" s="14">
        <v>0</v>
      </c>
      <c r="T76" s="330"/>
    </row>
    <row r="77" spans="1:20" ht="16.5" thickBot="1" x14ac:dyDescent="0.3">
      <c r="A77" s="341"/>
      <c r="B77" s="354"/>
      <c r="C77" s="286"/>
      <c r="D77" s="246"/>
      <c r="E77" s="246"/>
      <c r="F77" s="26" t="s">
        <v>129</v>
      </c>
      <c r="G77" s="33">
        <v>1</v>
      </c>
      <c r="H77" s="14">
        <v>0</v>
      </c>
      <c r="I77" s="14">
        <v>0</v>
      </c>
      <c r="J77" s="14">
        <v>0</v>
      </c>
      <c r="K77" s="14">
        <v>0</v>
      </c>
      <c r="L77" s="14">
        <v>0</v>
      </c>
      <c r="M77" s="14">
        <v>0</v>
      </c>
      <c r="N77" s="14">
        <v>1</v>
      </c>
      <c r="O77" s="14">
        <v>0</v>
      </c>
      <c r="P77" s="14">
        <v>0</v>
      </c>
      <c r="Q77" s="14">
        <v>0</v>
      </c>
      <c r="R77" s="14">
        <v>0</v>
      </c>
      <c r="S77" s="14">
        <v>0</v>
      </c>
      <c r="T77" s="330"/>
    </row>
    <row r="78" spans="1:20" ht="16.5" thickBot="1" x14ac:dyDescent="0.3">
      <c r="A78" s="341"/>
      <c r="B78" s="354"/>
      <c r="C78" s="286"/>
      <c r="D78" s="246"/>
      <c r="E78" s="246"/>
      <c r="F78" s="26" t="s">
        <v>130</v>
      </c>
      <c r="G78" s="33">
        <f t="shared" si="7"/>
        <v>0</v>
      </c>
      <c r="H78" s="14">
        <v>0</v>
      </c>
      <c r="I78" s="14">
        <v>0</v>
      </c>
      <c r="J78" s="14">
        <v>0</v>
      </c>
      <c r="K78" s="14">
        <v>0</v>
      </c>
      <c r="L78" s="14">
        <v>0</v>
      </c>
      <c r="M78" s="14">
        <v>0</v>
      </c>
      <c r="N78" s="14">
        <v>0</v>
      </c>
      <c r="O78" s="14">
        <v>0</v>
      </c>
      <c r="P78" s="14">
        <v>0</v>
      </c>
      <c r="Q78" s="14">
        <v>0</v>
      </c>
      <c r="R78" s="14">
        <v>0</v>
      </c>
      <c r="S78" s="14">
        <v>0</v>
      </c>
      <c r="T78" s="330"/>
    </row>
    <row r="79" spans="1:20" ht="16.5" thickBot="1" x14ac:dyDescent="0.3">
      <c r="A79" s="341"/>
      <c r="B79" s="354"/>
      <c r="C79" s="286"/>
      <c r="D79" s="282" t="s">
        <v>131</v>
      </c>
      <c r="E79" s="282"/>
      <c r="F79" s="36" t="s">
        <v>132</v>
      </c>
      <c r="G79" s="33">
        <f t="shared" si="7"/>
        <v>0</v>
      </c>
      <c r="H79" s="14">
        <v>0</v>
      </c>
      <c r="I79" s="14">
        <v>0</v>
      </c>
      <c r="J79" s="14">
        <v>0</v>
      </c>
      <c r="K79" s="14">
        <v>0</v>
      </c>
      <c r="L79" s="14">
        <v>0</v>
      </c>
      <c r="M79" s="14">
        <v>0</v>
      </c>
      <c r="N79" s="14">
        <v>0</v>
      </c>
      <c r="O79" s="14">
        <v>0</v>
      </c>
      <c r="P79" s="14">
        <v>0</v>
      </c>
      <c r="Q79" s="14">
        <v>0</v>
      </c>
      <c r="R79" s="14">
        <v>0</v>
      </c>
      <c r="S79" s="14">
        <v>0</v>
      </c>
      <c r="T79" s="330"/>
    </row>
    <row r="80" spans="1:20" ht="16.5" thickBot="1" x14ac:dyDescent="0.3">
      <c r="A80" s="341"/>
      <c r="B80" s="354"/>
      <c r="C80" s="286"/>
      <c r="D80" s="246" t="s">
        <v>133</v>
      </c>
      <c r="E80" s="246"/>
      <c r="F80" s="36" t="s">
        <v>134</v>
      </c>
      <c r="G80" s="33">
        <f t="shared" si="7"/>
        <v>0</v>
      </c>
      <c r="H80" s="14">
        <v>0</v>
      </c>
      <c r="I80" s="14">
        <v>0</v>
      </c>
      <c r="J80" s="14">
        <v>0</v>
      </c>
      <c r="K80" s="14">
        <v>0</v>
      </c>
      <c r="L80" s="14">
        <v>0</v>
      </c>
      <c r="M80" s="14">
        <v>0</v>
      </c>
      <c r="N80" s="14">
        <v>0</v>
      </c>
      <c r="O80" s="14">
        <v>0</v>
      </c>
      <c r="P80" s="14">
        <v>0</v>
      </c>
      <c r="Q80" s="14">
        <v>0</v>
      </c>
      <c r="R80" s="14">
        <v>0</v>
      </c>
      <c r="S80" s="14">
        <v>0</v>
      </c>
      <c r="T80" s="330"/>
    </row>
    <row r="81" spans="1:20" ht="16.5" thickBot="1" x14ac:dyDescent="0.3">
      <c r="A81" s="341"/>
      <c r="B81" s="354"/>
      <c r="C81" s="286"/>
      <c r="D81" s="246"/>
      <c r="E81" s="246"/>
      <c r="F81" s="365" t="s">
        <v>630</v>
      </c>
      <c r="G81" s="33">
        <f t="shared" si="7"/>
        <v>0</v>
      </c>
      <c r="H81" s="14">
        <v>0</v>
      </c>
      <c r="I81" s="14">
        <v>0</v>
      </c>
      <c r="J81" s="14">
        <v>0</v>
      </c>
      <c r="K81" s="14">
        <v>0</v>
      </c>
      <c r="L81" s="14">
        <v>0</v>
      </c>
      <c r="M81" s="14">
        <v>0</v>
      </c>
      <c r="N81" s="14">
        <v>0</v>
      </c>
      <c r="O81" s="14">
        <v>0</v>
      </c>
      <c r="P81" s="14">
        <v>0</v>
      </c>
      <c r="Q81" s="14">
        <v>0</v>
      </c>
      <c r="R81" s="14">
        <v>0</v>
      </c>
      <c r="S81" s="14">
        <v>0</v>
      </c>
      <c r="T81" s="330"/>
    </row>
    <row r="82" spans="1:20" ht="16.5" thickBot="1" x14ac:dyDescent="0.3">
      <c r="A82" s="341"/>
      <c r="B82" s="354"/>
      <c r="C82" s="286"/>
      <c r="D82" s="273" t="s">
        <v>135</v>
      </c>
      <c r="E82" s="273"/>
      <c r="F82" s="19" t="s">
        <v>136</v>
      </c>
      <c r="G82" s="20"/>
      <c r="H82" s="20"/>
      <c r="I82" s="20"/>
      <c r="J82" s="20"/>
      <c r="K82" s="20"/>
      <c r="L82" s="20"/>
      <c r="M82" s="20"/>
      <c r="N82" s="20"/>
      <c r="O82" s="20"/>
      <c r="P82" s="20"/>
      <c r="Q82" s="20"/>
      <c r="R82" s="20"/>
      <c r="S82" s="20"/>
      <c r="T82" s="330"/>
    </row>
    <row r="83" spans="1:20" ht="16.5" thickBot="1" x14ac:dyDescent="0.3">
      <c r="A83" s="341"/>
      <c r="B83" s="354"/>
      <c r="C83" s="286"/>
      <c r="D83" s="273"/>
      <c r="E83" s="273"/>
      <c r="F83" s="21" t="s">
        <v>137</v>
      </c>
      <c r="G83" s="47"/>
      <c r="H83" s="47"/>
      <c r="I83" s="47"/>
      <c r="J83" s="47"/>
      <c r="K83" s="47"/>
      <c r="L83" s="47"/>
      <c r="M83" s="47"/>
      <c r="N83" s="47"/>
      <c r="O83" s="47"/>
      <c r="P83" s="47"/>
      <c r="Q83" s="47"/>
      <c r="R83" s="47"/>
      <c r="S83" s="47"/>
      <c r="T83" s="330"/>
    </row>
    <row r="84" spans="1:20" ht="16.5" thickBot="1" x14ac:dyDescent="0.3">
      <c r="A84" s="341"/>
      <c r="B84" s="354"/>
      <c r="C84" s="286"/>
      <c r="D84" s="273" t="s">
        <v>138</v>
      </c>
      <c r="E84" s="273"/>
      <c r="F84" s="48" t="s">
        <v>139</v>
      </c>
      <c r="G84" s="8">
        <v>1</v>
      </c>
      <c r="H84" s="49">
        <v>0</v>
      </c>
      <c r="I84" s="49">
        <v>0</v>
      </c>
      <c r="J84" s="49">
        <v>0</v>
      </c>
      <c r="K84" s="49">
        <v>0</v>
      </c>
      <c r="L84" s="49">
        <v>1</v>
      </c>
      <c r="M84" s="49">
        <v>0</v>
      </c>
      <c r="N84" s="49">
        <v>0</v>
      </c>
      <c r="O84" s="49">
        <v>0</v>
      </c>
      <c r="P84" s="49">
        <v>0</v>
      </c>
      <c r="Q84" s="49">
        <v>0</v>
      </c>
      <c r="R84" s="49">
        <v>0</v>
      </c>
      <c r="S84" s="49">
        <v>0</v>
      </c>
      <c r="T84" s="330"/>
    </row>
    <row r="85" spans="1:20" ht="16.5" thickBot="1" x14ac:dyDescent="0.3">
      <c r="A85" s="341"/>
      <c r="B85" s="354"/>
      <c r="C85" s="286"/>
      <c r="D85" s="274"/>
      <c r="E85" s="274"/>
      <c r="F85" s="50" t="s">
        <v>140</v>
      </c>
      <c r="G85" s="8">
        <v>1</v>
      </c>
      <c r="H85" s="51">
        <v>0</v>
      </c>
      <c r="I85" s="51">
        <v>0</v>
      </c>
      <c r="J85" s="51">
        <v>0</v>
      </c>
      <c r="K85" s="51">
        <v>0</v>
      </c>
      <c r="L85" s="51">
        <v>0</v>
      </c>
      <c r="M85" s="51">
        <v>0</v>
      </c>
      <c r="N85" s="51">
        <v>0</v>
      </c>
      <c r="O85" s="51">
        <v>0</v>
      </c>
      <c r="P85" s="51">
        <v>0</v>
      </c>
      <c r="Q85" s="51">
        <v>1</v>
      </c>
      <c r="R85" s="51">
        <v>0</v>
      </c>
      <c r="S85" s="51">
        <v>0</v>
      </c>
      <c r="T85" s="330"/>
    </row>
    <row r="86" spans="1:20" ht="19.5" thickBot="1" x14ac:dyDescent="0.3">
      <c r="A86" s="341"/>
      <c r="B86" s="354"/>
      <c r="C86" s="372" t="s">
        <v>141</v>
      </c>
      <c r="D86" s="373" t="s">
        <v>142</v>
      </c>
      <c r="E86" s="374"/>
      <c r="F86" s="374"/>
      <c r="G86" s="374"/>
      <c r="H86" s="374"/>
      <c r="I86" s="374"/>
      <c r="J86" s="374"/>
      <c r="K86" s="374"/>
      <c r="L86" s="374"/>
      <c r="M86" s="374"/>
      <c r="N86" s="374"/>
      <c r="O86" s="374"/>
      <c r="P86" s="374"/>
      <c r="Q86" s="374"/>
      <c r="R86" s="374"/>
      <c r="S86" s="375"/>
      <c r="T86" s="330"/>
    </row>
    <row r="87" spans="1:20" s="3" customFormat="1" ht="19.5" customHeight="1" thickBot="1" x14ac:dyDescent="0.3">
      <c r="A87" s="341"/>
      <c r="B87" s="354"/>
      <c r="C87" s="376"/>
      <c r="D87" s="290" t="s">
        <v>143</v>
      </c>
      <c r="E87" s="290"/>
      <c r="F87" s="52" t="s">
        <v>144</v>
      </c>
      <c r="G87" s="29"/>
      <c r="H87" s="53"/>
      <c r="I87" s="53"/>
      <c r="J87" s="53"/>
      <c r="K87" s="53"/>
      <c r="L87" s="53"/>
      <c r="M87" s="53"/>
      <c r="N87" s="53"/>
      <c r="O87" s="53"/>
      <c r="P87" s="53"/>
      <c r="Q87" s="53"/>
      <c r="R87" s="53"/>
      <c r="S87" s="53"/>
      <c r="T87" s="377"/>
    </row>
    <row r="88" spans="1:20" ht="18.75" customHeight="1" thickBot="1" x14ac:dyDescent="0.3">
      <c r="A88" s="341"/>
      <c r="B88" s="354"/>
      <c r="C88" s="376"/>
      <c r="D88" s="246"/>
      <c r="E88" s="246"/>
      <c r="F88" s="54" t="s">
        <v>145</v>
      </c>
      <c r="G88" s="33">
        <v>6</v>
      </c>
      <c r="H88" s="33">
        <v>0</v>
      </c>
      <c r="I88" s="119">
        <v>1</v>
      </c>
      <c r="J88" s="119">
        <v>0</v>
      </c>
      <c r="K88" s="119">
        <v>1</v>
      </c>
      <c r="L88" s="119">
        <v>0</v>
      </c>
      <c r="M88" s="119">
        <v>1</v>
      </c>
      <c r="N88" s="119">
        <v>0</v>
      </c>
      <c r="O88" s="119">
        <v>1</v>
      </c>
      <c r="P88" s="119">
        <v>0</v>
      </c>
      <c r="Q88" s="119">
        <v>1</v>
      </c>
      <c r="R88" s="119">
        <v>0</v>
      </c>
      <c r="S88" s="119">
        <v>1</v>
      </c>
      <c r="T88" s="378">
        <f>+T89+T90+T91</f>
        <v>0</v>
      </c>
    </row>
    <row r="89" spans="1:20" ht="16.5" customHeight="1" thickBot="1" x14ac:dyDescent="0.3">
      <c r="A89" s="341"/>
      <c r="B89" s="354"/>
      <c r="C89" s="376"/>
      <c r="D89" s="246"/>
      <c r="E89" s="246"/>
      <c r="F89" s="54" t="s">
        <v>146</v>
      </c>
      <c r="G89" s="33">
        <v>3</v>
      </c>
      <c r="H89" s="33">
        <v>0</v>
      </c>
      <c r="I89" s="14">
        <v>1</v>
      </c>
      <c r="J89" s="14">
        <v>0</v>
      </c>
      <c r="K89" s="14">
        <v>1</v>
      </c>
      <c r="L89" s="14">
        <v>0</v>
      </c>
      <c r="M89" s="14">
        <v>1</v>
      </c>
      <c r="N89" s="14">
        <v>0</v>
      </c>
      <c r="O89" s="14">
        <v>0</v>
      </c>
      <c r="P89" s="14">
        <v>0</v>
      </c>
      <c r="Q89" s="14">
        <v>0</v>
      </c>
      <c r="R89" s="14">
        <v>0</v>
      </c>
      <c r="S89" s="14">
        <v>0</v>
      </c>
      <c r="T89" s="330"/>
    </row>
    <row r="90" spans="1:20" ht="16.5" customHeight="1" thickBot="1" x14ac:dyDescent="0.3">
      <c r="A90" s="341"/>
      <c r="B90" s="354"/>
      <c r="C90" s="376"/>
      <c r="D90" s="246"/>
      <c r="E90" s="246"/>
      <c r="F90" s="54" t="s">
        <v>147</v>
      </c>
      <c r="G90" s="33">
        <v>2</v>
      </c>
      <c r="H90" s="33">
        <v>0</v>
      </c>
      <c r="I90" s="14">
        <v>0</v>
      </c>
      <c r="J90" s="14">
        <v>0</v>
      </c>
      <c r="K90" s="14">
        <v>0</v>
      </c>
      <c r="L90" s="14">
        <v>0</v>
      </c>
      <c r="M90" s="14">
        <v>0</v>
      </c>
      <c r="N90" s="14">
        <v>0</v>
      </c>
      <c r="O90" s="14">
        <v>1</v>
      </c>
      <c r="P90" s="14">
        <v>0</v>
      </c>
      <c r="Q90" s="14">
        <v>1</v>
      </c>
      <c r="R90" s="14">
        <v>0</v>
      </c>
      <c r="S90" s="14">
        <v>0</v>
      </c>
      <c r="T90" s="330"/>
    </row>
    <row r="91" spans="1:20" ht="16.5" customHeight="1" thickBot="1" x14ac:dyDescent="0.3">
      <c r="A91" s="341"/>
      <c r="B91" s="354"/>
      <c r="C91" s="376"/>
      <c r="D91" s="246"/>
      <c r="E91" s="246"/>
      <c r="F91" s="54" t="s">
        <v>148</v>
      </c>
      <c r="G91" s="33">
        <v>2</v>
      </c>
      <c r="H91" s="33">
        <v>0</v>
      </c>
      <c r="I91" s="14">
        <v>0</v>
      </c>
      <c r="J91" s="14">
        <v>1</v>
      </c>
      <c r="K91" s="14">
        <v>0</v>
      </c>
      <c r="L91" s="14">
        <v>0</v>
      </c>
      <c r="M91" s="14">
        <v>0</v>
      </c>
      <c r="N91" s="14">
        <v>0</v>
      </c>
      <c r="O91" s="14">
        <v>0</v>
      </c>
      <c r="P91" s="14">
        <v>0</v>
      </c>
      <c r="Q91" s="14">
        <v>0</v>
      </c>
      <c r="R91" s="14">
        <v>0</v>
      </c>
      <c r="S91" s="14">
        <v>1</v>
      </c>
      <c r="T91" s="330"/>
    </row>
    <row r="92" spans="1:20" ht="16.5" customHeight="1" thickBot="1" x14ac:dyDescent="0.3">
      <c r="A92" s="341"/>
      <c r="B92" s="354"/>
      <c r="C92" s="376"/>
      <c r="D92" s="246"/>
      <c r="E92" s="246"/>
      <c r="F92" s="57" t="s">
        <v>149</v>
      </c>
      <c r="G92" s="33">
        <v>3</v>
      </c>
      <c r="H92" s="33">
        <v>0</v>
      </c>
      <c r="I92" s="14">
        <v>1</v>
      </c>
      <c r="J92" s="14">
        <v>0</v>
      </c>
      <c r="K92" s="14">
        <v>1</v>
      </c>
      <c r="L92" s="14">
        <v>0</v>
      </c>
      <c r="M92" s="14">
        <v>1</v>
      </c>
      <c r="N92" s="14">
        <v>0</v>
      </c>
      <c r="O92" s="14">
        <v>0</v>
      </c>
      <c r="P92" s="14">
        <v>0</v>
      </c>
      <c r="Q92" s="14">
        <v>0</v>
      </c>
      <c r="R92" s="14">
        <v>0</v>
      </c>
      <c r="S92" s="14">
        <v>0</v>
      </c>
      <c r="T92" s="330"/>
    </row>
    <row r="93" spans="1:20" ht="16.5" customHeight="1" thickBot="1" x14ac:dyDescent="0.3">
      <c r="A93" s="341"/>
      <c r="B93" s="354"/>
      <c r="C93" s="376"/>
      <c r="D93" s="246"/>
      <c r="E93" s="246"/>
      <c r="F93" s="57" t="s">
        <v>150</v>
      </c>
      <c r="G93" s="33">
        <v>2</v>
      </c>
      <c r="H93" s="33">
        <v>0</v>
      </c>
      <c r="I93" s="14">
        <v>0</v>
      </c>
      <c r="J93" s="14">
        <v>0</v>
      </c>
      <c r="K93" s="14">
        <v>0</v>
      </c>
      <c r="L93" s="14">
        <v>0</v>
      </c>
      <c r="M93" s="14">
        <v>0</v>
      </c>
      <c r="N93" s="14">
        <v>0</v>
      </c>
      <c r="O93" s="14">
        <v>1</v>
      </c>
      <c r="P93" s="14">
        <v>0</v>
      </c>
      <c r="Q93" s="14">
        <v>1</v>
      </c>
      <c r="R93" s="14">
        <v>0</v>
      </c>
      <c r="S93" s="14">
        <v>0</v>
      </c>
      <c r="T93" s="330"/>
    </row>
    <row r="94" spans="1:20" ht="16.5" customHeight="1" thickBot="1" x14ac:dyDescent="0.3">
      <c r="A94" s="341"/>
      <c r="B94" s="354"/>
      <c r="C94" s="376"/>
      <c r="D94" s="246"/>
      <c r="E94" s="246"/>
      <c r="F94" s="57" t="s">
        <v>151</v>
      </c>
      <c r="G94" s="33">
        <v>2</v>
      </c>
      <c r="H94" s="33">
        <v>0</v>
      </c>
      <c r="I94" s="14">
        <v>0</v>
      </c>
      <c r="J94" s="14">
        <v>1</v>
      </c>
      <c r="K94" s="14">
        <v>0</v>
      </c>
      <c r="L94" s="14">
        <v>0</v>
      </c>
      <c r="M94" s="14">
        <v>0</v>
      </c>
      <c r="N94" s="14">
        <v>0</v>
      </c>
      <c r="O94" s="14">
        <v>0</v>
      </c>
      <c r="P94" s="14">
        <v>0</v>
      </c>
      <c r="Q94" s="14">
        <v>0</v>
      </c>
      <c r="R94" s="14">
        <v>0</v>
      </c>
      <c r="S94" s="14">
        <v>1</v>
      </c>
      <c r="T94" s="330"/>
    </row>
    <row r="95" spans="1:20" ht="16.5" customHeight="1" thickBot="1" x14ac:dyDescent="0.3">
      <c r="A95" s="341"/>
      <c r="B95" s="354"/>
      <c r="C95" s="376"/>
      <c r="D95" s="246" t="s">
        <v>631</v>
      </c>
      <c r="E95" s="246"/>
      <c r="F95" s="54" t="s">
        <v>632</v>
      </c>
      <c r="G95" s="59"/>
      <c r="H95" s="60"/>
      <c r="I95" s="60"/>
      <c r="J95" s="60"/>
      <c r="K95" s="60"/>
      <c r="L95" s="60"/>
      <c r="M95" s="60"/>
      <c r="N95" s="60"/>
      <c r="O95" s="60"/>
      <c r="P95" s="60"/>
      <c r="Q95" s="60"/>
      <c r="R95" s="60"/>
      <c r="S95" s="60"/>
      <c r="T95" s="330"/>
    </row>
    <row r="96" spans="1:20" ht="32.25" thickBot="1" x14ac:dyDescent="0.3">
      <c r="A96" s="341"/>
      <c r="B96" s="354"/>
      <c r="C96" s="376"/>
      <c r="D96" s="246"/>
      <c r="E96" s="246"/>
      <c r="F96" s="54" t="s">
        <v>633</v>
      </c>
      <c r="G96" s="33">
        <v>6</v>
      </c>
      <c r="H96" s="119">
        <v>0</v>
      </c>
      <c r="I96" s="119">
        <v>1</v>
      </c>
      <c r="J96" s="119">
        <v>0</v>
      </c>
      <c r="K96" s="119">
        <v>1</v>
      </c>
      <c r="L96" s="119">
        <v>0</v>
      </c>
      <c r="M96" s="119">
        <v>1</v>
      </c>
      <c r="N96" s="119">
        <v>0</v>
      </c>
      <c r="O96" s="119">
        <v>1</v>
      </c>
      <c r="P96" s="119">
        <v>0</v>
      </c>
      <c r="Q96" s="119">
        <v>1</v>
      </c>
      <c r="R96" s="119">
        <v>0</v>
      </c>
      <c r="S96" s="119">
        <v>1</v>
      </c>
      <c r="T96" s="330"/>
    </row>
    <row r="97" spans="1:20" ht="16.5" customHeight="1" thickBot="1" x14ac:dyDescent="0.3">
      <c r="A97" s="341"/>
      <c r="B97" s="354"/>
      <c r="C97" s="376"/>
      <c r="D97" s="246"/>
      <c r="E97" s="246"/>
      <c r="F97" s="54" t="s">
        <v>634</v>
      </c>
      <c r="G97" s="33">
        <v>1</v>
      </c>
      <c r="H97" s="14">
        <v>0</v>
      </c>
      <c r="I97" s="14">
        <v>0</v>
      </c>
      <c r="J97" s="14">
        <v>0</v>
      </c>
      <c r="K97" s="14">
        <v>0</v>
      </c>
      <c r="L97" s="14">
        <v>0</v>
      </c>
      <c r="M97" s="14">
        <v>1</v>
      </c>
      <c r="N97" s="14">
        <v>0</v>
      </c>
      <c r="O97" s="14">
        <v>0</v>
      </c>
      <c r="P97" s="14">
        <v>0</v>
      </c>
      <c r="Q97" s="14">
        <v>0</v>
      </c>
      <c r="R97" s="14">
        <v>0</v>
      </c>
      <c r="S97" s="14">
        <v>0</v>
      </c>
      <c r="T97" s="330"/>
    </row>
    <row r="98" spans="1:20" ht="16.5" customHeight="1" thickBot="1" x14ac:dyDescent="0.3">
      <c r="A98" s="341"/>
      <c r="B98" s="354"/>
      <c r="C98" s="376"/>
      <c r="D98" s="246"/>
      <c r="E98" s="246"/>
      <c r="F98" s="54" t="s">
        <v>635</v>
      </c>
      <c r="G98" s="33">
        <v>6</v>
      </c>
      <c r="H98" s="14">
        <v>0</v>
      </c>
      <c r="I98" s="14">
        <v>1</v>
      </c>
      <c r="J98" s="14">
        <v>0</v>
      </c>
      <c r="K98" s="14">
        <v>1</v>
      </c>
      <c r="L98" s="14">
        <v>0</v>
      </c>
      <c r="M98" s="14">
        <v>1</v>
      </c>
      <c r="N98" s="14">
        <v>0</v>
      </c>
      <c r="O98" s="14">
        <v>1</v>
      </c>
      <c r="P98" s="14">
        <v>0</v>
      </c>
      <c r="Q98" s="14">
        <v>1</v>
      </c>
      <c r="R98" s="14">
        <v>0</v>
      </c>
      <c r="S98" s="14">
        <v>1</v>
      </c>
      <c r="T98" s="330"/>
    </row>
    <row r="99" spans="1:20" ht="16.5" customHeight="1" thickBot="1" x14ac:dyDescent="0.3">
      <c r="A99" s="341"/>
      <c r="B99" s="354"/>
      <c r="C99" s="376"/>
      <c r="D99" s="246"/>
      <c r="E99" s="246"/>
      <c r="F99" s="54" t="s">
        <v>636</v>
      </c>
      <c r="G99" s="33">
        <f t="shared" ref="G99:G112" si="8">SUM(H99:S99)</f>
        <v>0</v>
      </c>
      <c r="H99" s="14">
        <v>0</v>
      </c>
      <c r="I99" s="14">
        <v>0</v>
      </c>
      <c r="J99" s="14">
        <v>0</v>
      </c>
      <c r="K99" s="14">
        <v>0</v>
      </c>
      <c r="L99" s="14">
        <v>0</v>
      </c>
      <c r="M99" s="14">
        <v>0</v>
      </c>
      <c r="N99" s="14">
        <v>0</v>
      </c>
      <c r="O99" s="14">
        <v>0</v>
      </c>
      <c r="P99" s="14">
        <v>0</v>
      </c>
      <c r="Q99" s="14">
        <v>0</v>
      </c>
      <c r="R99" s="14">
        <v>0</v>
      </c>
      <c r="S99" s="14">
        <v>0</v>
      </c>
      <c r="T99" s="330"/>
    </row>
    <row r="100" spans="1:20" ht="16.5" customHeight="1" thickBot="1" x14ac:dyDescent="0.3">
      <c r="A100" s="341"/>
      <c r="B100" s="354"/>
      <c r="C100" s="376"/>
      <c r="D100" s="246"/>
      <c r="E100" s="246"/>
      <c r="F100" s="54" t="s">
        <v>637</v>
      </c>
      <c r="G100" s="33">
        <v>0</v>
      </c>
      <c r="H100" s="14">
        <v>0</v>
      </c>
      <c r="I100" s="14">
        <v>0</v>
      </c>
      <c r="J100" s="14">
        <v>0</v>
      </c>
      <c r="K100" s="14">
        <v>0</v>
      </c>
      <c r="L100" s="14">
        <v>0</v>
      </c>
      <c r="M100" s="14">
        <v>0</v>
      </c>
      <c r="N100" s="14">
        <v>0</v>
      </c>
      <c r="O100" s="14">
        <v>0</v>
      </c>
      <c r="P100" s="14">
        <v>0</v>
      </c>
      <c r="Q100" s="14">
        <v>0</v>
      </c>
      <c r="R100" s="14">
        <v>0</v>
      </c>
      <c r="S100" s="14">
        <v>0</v>
      </c>
      <c r="T100" s="330"/>
    </row>
    <row r="101" spans="1:20" ht="16.5" customHeight="1" thickBot="1" x14ac:dyDescent="0.3">
      <c r="A101" s="341"/>
      <c r="B101" s="354"/>
      <c r="C101" s="376"/>
      <c r="D101" s="246"/>
      <c r="E101" s="246"/>
      <c r="F101" s="54" t="s">
        <v>638</v>
      </c>
      <c r="G101" s="33">
        <f t="shared" si="8"/>
        <v>0</v>
      </c>
      <c r="H101" s="14">
        <v>0</v>
      </c>
      <c r="I101" s="14">
        <v>0</v>
      </c>
      <c r="J101" s="14">
        <v>0</v>
      </c>
      <c r="K101" s="14">
        <v>0</v>
      </c>
      <c r="L101" s="14">
        <v>0</v>
      </c>
      <c r="M101" s="14">
        <v>0</v>
      </c>
      <c r="N101" s="14">
        <v>0</v>
      </c>
      <c r="O101" s="14">
        <v>0</v>
      </c>
      <c r="P101" s="14">
        <v>0</v>
      </c>
      <c r="Q101" s="14">
        <v>0</v>
      </c>
      <c r="R101" s="14">
        <v>0</v>
      </c>
      <c r="S101" s="14">
        <v>0</v>
      </c>
      <c r="T101" s="330"/>
    </row>
    <row r="102" spans="1:20" ht="16.5" customHeight="1" thickBot="1" x14ac:dyDescent="0.3">
      <c r="A102" s="341"/>
      <c r="B102" s="354"/>
      <c r="C102" s="376"/>
      <c r="D102" s="246"/>
      <c r="E102" s="246"/>
      <c r="F102" s="54" t="s">
        <v>639</v>
      </c>
      <c r="G102" s="33">
        <v>1</v>
      </c>
      <c r="H102" s="14">
        <v>0</v>
      </c>
      <c r="I102" s="14">
        <v>0</v>
      </c>
      <c r="J102" s="14">
        <v>0</v>
      </c>
      <c r="K102" s="14">
        <v>0</v>
      </c>
      <c r="L102" s="14">
        <v>0</v>
      </c>
      <c r="M102" s="14">
        <v>0</v>
      </c>
      <c r="N102" s="14">
        <v>0</v>
      </c>
      <c r="O102" s="14">
        <v>1</v>
      </c>
      <c r="P102" s="14">
        <v>0</v>
      </c>
      <c r="Q102" s="14">
        <v>0</v>
      </c>
      <c r="R102" s="14">
        <v>0</v>
      </c>
      <c r="S102" s="14">
        <v>0</v>
      </c>
      <c r="T102" s="330"/>
    </row>
    <row r="103" spans="1:20" ht="16.5" customHeight="1" thickBot="1" x14ac:dyDescent="0.3">
      <c r="A103" s="341"/>
      <c r="B103" s="354"/>
      <c r="C103" s="376"/>
      <c r="D103" s="246"/>
      <c r="E103" s="246"/>
      <c r="F103" s="54" t="s">
        <v>640</v>
      </c>
      <c r="G103" s="33">
        <v>1</v>
      </c>
      <c r="H103" s="14">
        <v>0</v>
      </c>
      <c r="I103" s="14">
        <v>0</v>
      </c>
      <c r="J103" s="14">
        <v>0</v>
      </c>
      <c r="K103" s="14">
        <v>0</v>
      </c>
      <c r="L103" s="14">
        <v>0</v>
      </c>
      <c r="M103" s="14">
        <v>0</v>
      </c>
      <c r="N103" s="14">
        <v>0</v>
      </c>
      <c r="O103" s="14">
        <v>1</v>
      </c>
      <c r="P103" s="14">
        <v>0</v>
      </c>
      <c r="Q103" s="14">
        <v>0</v>
      </c>
      <c r="R103" s="14">
        <v>0</v>
      </c>
      <c r="S103" s="14">
        <v>0</v>
      </c>
      <c r="T103" s="330"/>
    </row>
    <row r="104" spans="1:20" ht="16.5" customHeight="1" thickBot="1" x14ac:dyDescent="0.3">
      <c r="A104" s="341"/>
      <c r="B104" s="354"/>
      <c r="C104" s="376"/>
      <c r="D104" s="246"/>
      <c r="E104" s="246"/>
      <c r="F104" s="54" t="s">
        <v>641</v>
      </c>
      <c r="G104" s="33">
        <f t="shared" si="8"/>
        <v>0</v>
      </c>
      <c r="H104" s="14">
        <v>0</v>
      </c>
      <c r="I104" s="14">
        <v>0</v>
      </c>
      <c r="J104" s="14">
        <v>0</v>
      </c>
      <c r="K104" s="14">
        <v>0</v>
      </c>
      <c r="L104" s="14">
        <v>0</v>
      </c>
      <c r="M104" s="14">
        <v>0</v>
      </c>
      <c r="N104" s="14">
        <v>0</v>
      </c>
      <c r="O104" s="14">
        <v>0</v>
      </c>
      <c r="P104" s="14">
        <v>0</v>
      </c>
      <c r="Q104" s="14">
        <v>0</v>
      </c>
      <c r="R104" s="14">
        <v>0</v>
      </c>
      <c r="S104" s="14">
        <v>0</v>
      </c>
      <c r="T104" s="330"/>
    </row>
    <row r="105" spans="1:20" ht="16.5" customHeight="1" thickBot="1" x14ac:dyDescent="0.3">
      <c r="A105" s="341"/>
      <c r="B105" s="354"/>
      <c r="C105" s="376"/>
      <c r="D105" s="246"/>
      <c r="E105" s="246"/>
      <c r="F105" s="54" t="s">
        <v>642</v>
      </c>
      <c r="G105" s="33">
        <f t="shared" si="8"/>
        <v>0</v>
      </c>
      <c r="H105" s="14">
        <v>0</v>
      </c>
      <c r="I105" s="14">
        <v>0</v>
      </c>
      <c r="J105" s="14">
        <v>0</v>
      </c>
      <c r="K105" s="14">
        <v>0</v>
      </c>
      <c r="L105" s="14">
        <v>0</v>
      </c>
      <c r="M105" s="14">
        <v>0</v>
      </c>
      <c r="N105" s="14">
        <v>0</v>
      </c>
      <c r="O105" s="14">
        <v>0</v>
      </c>
      <c r="P105" s="14">
        <v>0</v>
      </c>
      <c r="Q105" s="14">
        <v>0</v>
      </c>
      <c r="R105" s="14">
        <v>0</v>
      </c>
      <c r="S105" s="14">
        <v>0</v>
      </c>
      <c r="T105" s="330"/>
    </row>
    <row r="106" spans="1:20" ht="16.5" customHeight="1" thickBot="1" x14ac:dyDescent="0.3">
      <c r="A106" s="341"/>
      <c r="B106" s="354"/>
      <c r="C106" s="376"/>
      <c r="D106" s="246"/>
      <c r="E106" s="246"/>
      <c r="F106" s="54" t="s">
        <v>643</v>
      </c>
      <c r="G106" s="33">
        <f t="shared" si="8"/>
        <v>0</v>
      </c>
      <c r="H106" s="14">
        <v>0</v>
      </c>
      <c r="I106" s="14">
        <v>0</v>
      </c>
      <c r="J106" s="14">
        <v>0</v>
      </c>
      <c r="K106" s="14">
        <v>0</v>
      </c>
      <c r="L106" s="14">
        <v>0</v>
      </c>
      <c r="M106" s="14">
        <v>0</v>
      </c>
      <c r="N106" s="14">
        <v>0</v>
      </c>
      <c r="O106" s="14">
        <v>0</v>
      </c>
      <c r="P106" s="14">
        <v>0</v>
      </c>
      <c r="Q106" s="14">
        <v>0</v>
      </c>
      <c r="R106" s="14">
        <v>0</v>
      </c>
      <c r="S106" s="14">
        <v>0</v>
      </c>
      <c r="T106" s="330"/>
    </row>
    <row r="107" spans="1:20" ht="16.5" customHeight="1" thickBot="1" x14ac:dyDescent="0.3">
      <c r="A107" s="341"/>
      <c r="B107" s="354"/>
      <c r="C107" s="376"/>
      <c r="D107" s="246"/>
      <c r="E107" s="246"/>
      <c r="F107" s="54" t="s">
        <v>644</v>
      </c>
      <c r="G107" s="33">
        <f t="shared" si="8"/>
        <v>0</v>
      </c>
      <c r="H107" s="14">
        <v>0</v>
      </c>
      <c r="I107" s="14">
        <v>0</v>
      </c>
      <c r="J107" s="14">
        <v>0</v>
      </c>
      <c r="K107" s="14">
        <v>0</v>
      </c>
      <c r="L107" s="14">
        <v>0</v>
      </c>
      <c r="M107" s="14">
        <v>0</v>
      </c>
      <c r="N107" s="14">
        <v>0</v>
      </c>
      <c r="O107" s="14">
        <v>0</v>
      </c>
      <c r="P107" s="14">
        <v>0</v>
      </c>
      <c r="Q107" s="14">
        <v>0</v>
      </c>
      <c r="R107" s="14">
        <v>0</v>
      </c>
      <c r="S107" s="14">
        <v>0</v>
      </c>
      <c r="T107" s="330"/>
    </row>
    <row r="108" spans="1:20" ht="16.5" customHeight="1" thickBot="1" x14ac:dyDescent="0.3">
      <c r="A108" s="341"/>
      <c r="B108" s="354"/>
      <c r="C108" s="376"/>
      <c r="D108" s="246"/>
      <c r="E108" s="246"/>
      <c r="F108" s="54" t="s">
        <v>645</v>
      </c>
      <c r="G108" s="33">
        <f t="shared" si="8"/>
        <v>0</v>
      </c>
      <c r="H108" s="14">
        <v>0</v>
      </c>
      <c r="I108" s="14">
        <v>0</v>
      </c>
      <c r="J108" s="14">
        <v>0</v>
      </c>
      <c r="K108" s="14">
        <v>0</v>
      </c>
      <c r="L108" s="14">
        <v>0</v>
      </c>
      <c r="M108" s="14">
        <v>0</v>
      </c>
      <c r="N108" s="14">
        <v>0</v>
      </c>
      <c r="O108" s="14">
        <v>0</v>
      </c>
      <c r="P108" s="14">
        <v>0</v>
      </c>
      <c r="Q108" s="14">
        <v>0</v>
      </c>
      <c r="R108" s="14">
        <v>0</v>
      </c>
      <c r="S108" s="14">
        <v>0</v>
      </c>
      <c r="T108" s="330"/>
    </row>
    <row r="109" spans="1:20" ht="16.5" customHeight="1" thickBot="1" x14ac:dyDescent="0.3">
      <c r="A109" s="341"/>
      <c r="B109" s="354"/>
      <c r="C109" s="376"/>
      <c r="D109" s="246" t="s">
        <v>646</v>
      </c>
      <c r="E109" s="246"/>
      <c r="F109" s="54" t="s">
        <v>647</v>
      </c>
      <c r="G109" s="33">
        <v>5</v>
      </c>
      <c r="H109" s="14">
        <v>0</v>
      </c>
      <c r="I109" s="14">
        <v>1</v>
      </c>
      <c r="J109" s="14">
        <v>0</v>
      </c>
      <c r="K109" s="14">
        <v>1</v>
      </c>
      <c r="L109" s="14">
        <v>0</v>
      </c>
      <c r="M109" s="14">
        <v>1</v>
      </c>
      <c r="N109" s="14">
        <v>0</v>
      </c>
      <c r="O109" s="14">
        <v>1</v>
      </c>
      <c r="P109" s="14">
        <v>0</v>
      </c>
      <c r="Q109" s="14">
        <v>0</v>
      </c>
      <c r="R109" s="14">
        <v>1</v>
      </c>
      <c r="S109" s="14">
        <v>0</v>
      </c>
      <c r="T109" s="330"/>
    </row>
    <row r="110" spans="1:20" ht="16.5" customHeight="1" thickBot="1" x14ac:dyDescent="0.3">
      <c r="A110" s="341"/>
      <c r="B110" s="354"/>
      <c r="C110" s="376"/>
      <c r="D110" s="246"/>
      <c r="E110" s="246"/>
      <c r="F110" s="54" t="s">
        <v>648</v>
      </c>
      <c r="G110" s="33">
        <v>3</v>
      </c>
      <c r="H110" s="14">
        <v>0</v>
      </c>
      <c r="I110" s="14">
        <v>0</v>
      </c>
      <c r="J110" s="14">
        <v>1</v>
      </c>
      <c r="K110" s="14">
        <v>0</v>
      </c>
      <c r="L110" s="14">
        <v>1</v>
      </c>
      <c r="M110" s="14">
        <v>0</v>
      </c>
      <c r="N110" s="14">
        <v>0</v>
      </c>
      <c r="O110" s="14">
        <v>0</v>
      </c>
      <c r="P110" s="14">
        <v>1</v>
      </c>
      <c r="Q110" s="14">
        <v>0</v>
      </c>
      <c r="R110" s="14">
        <v>0</v>
      </c>
      <c r="S110" s="14">
        <v>0</v>
      </c>
      <c r="T110" s="330"/>
    </row>
    <row r="111" spans="1:20" ht="16.5" customHeight="1" thickBot="1" x14ac:dyDescent="0.3">
      <c r="A111" s="341"/>
      <c r="B111" s="354"/>
      <c r="C111" s="376"/>
      <c r="D111" s="246"/>
      <c r="E111" s="246"/>
      <c r="F111" s="54" t="s">
        <v>649</v>
      </c>
      <c r="G111" s="33">
        <v>4</v>
      </c>
      <c r="H111" s="14">
        <v>0</v>
      </c>
      <c r="I111" s="14">
        <v>1</v>
      </c>
      <c r="J111" s="14">
        <v>0</v>
      </c>
      <c r="K111" s="14">
        <v>0</v>
      </c>
      <c r="L111" s="14">
        <v>0</v>
      </c>
      <c r="M111" s="14">
        <v>1</v>
      </c>
      <c r="N111" s="14">
        <v>0</v>
      </c>
      <c r="O111" s="14">
        <v>0</v>
      </c>
      <c r="P111" s="14">
        <v>0</v>
      </c>
      <c r="Q111" s="14">
        <v>1</v>
      </c>
      <c r="R111" s="14">
        <v>0</v>
      </c>
      <c r="S111" s="14">
        <v>1</v>
      </c>
      <c r="T111" s="330"/>
    </row>
    <row r="112" spans="1:20" ht="16.5" customHeight="1" thickBot="1" x14ac:dyDescent="0.3">
      <c r="A112" s="341"/>
      <c r="B112" s="354"/>
      <c r="C112" s="376"/>
      <c r="D112" s="246"/>
      <c r="E112" s="246"/>
      <c r="F112" s="54" t="s">
        <v>650</v>
      </c>
      <c r="G112" s="33">
        <f t="shared" si="8"/>
        <v>0</v>
      </c>
      <c r="H112" s="14">
        <v>0</v>
      </c>
      <c r="I112" s="14">
        <v>0</v>
      </c>
      <c r="J112" s="14">
        <v>0</v>
      </c>
      <c r="K112" s="14">
        <v>0</v>
      </c>
      <c r="L112" s="14">
        <v>0</v>
      </c>
      <c r="M112" s="14">
        <v>0</v>
      </c>
      <c r="N112" s="14">
        <v>0</v>
      </c>
      <c r="O112" s="14">
        <v>0</v>
      </c>
      <c r="P112" s="14">
        <v>0</v>
      </c>
      <c r="Q112" s="14">
        <v>0</v>
      </c>
      <c r="R112" s="14">
        <v>0</v>
      </c>
      <c r="S112" s="14">
        <v>0</v>
      </c>
      <c r="T112" s="330"/>
    </row>
    <row r="113" spans="1:20" ht="16.5" customHeight="1" thickBot="1" x14ac:dyDescent="0.3">
      <c r="A113" s="341"/>
      <c r="B113" s="354"/>
      <c r="C113" s="376"/>
      <c r="D113" s="246"/>
      <c r="E113" s="246"/>
      <c r="F113" s="54" t="s">
        <v>651</v>
      </c>
      <c r="G113" s="33">
        <v>1</v>
      </c>
      <c r="H113" s="14">
        <v>0</v>
      </c>
      <c r="I113" s="14">
        <v>0</v>
      </c>
      <c r="J113" s="14">
        <v>0</v>
      </c>
      <c r="K113" s="14">
        <v>0</v>
      </c>
      <c r="L113" s="14">
        <v>0</v>
      </c>
      <c r="M113" s="14">
        <v>0</v>
      </c>
      <c r="N113" s="14">
        <v>0</v>
      </c>
      <c r="O113" s="14">
        <v>0</v>
      </c>
      <c r="P113" s="14">
        <v>0</v>
      </c>
      <c r="Q113" s="14">
        <v>0</v>
      </c>
      <c r="R113" s="14">
        <v>0</v>
      </c>
      <c r="S113" s="14">
        <v>1</v>
      </c>
      <c r="T113" s="330"/>
    </row>
    <row r="114" spans="1:20" ht="16.5" customHeight="1" thickBot="1" x14ac:dyDescent="0.3">
      <c r="A114" s="341"/>
      <c r="B114" s="354"/>
      <c r="C114" s="376"/>
      <c r="D114" s="246" t="s">
        <v>182</v>
      </c>
      <c r="E114" s="246"/>
      <c r="F114" s="64" t="s">
        <v>652</v>
      </c>
      <c r="G114" s="123"/>
      <c r="H114" s="123"/>
      <c r="I114" s="123"/>
      <c r="J114" s="123"/>
      <c r="K114" s="123"/>
      <c r="L114" s="123"/>
      <c r="M114" s="123"/>
      <c r="N114" s="123"/>
      <c r="O114" s="123"/>
      <c r="P114" s="123"/>
      <c r="Q114" s="123"/>
      <c r="R114" s="123"/>
      <c r="S114" s="123"/>
      <c r="T114" s="330"/>
    </row>
    <row r="115" spans="1:20" ht="16.5" customHeight="1" thickBot="1" x14ac:dyDescent="0.3">
      <c r="A115" s="341"/>
      <c r="B115" s="354"/>
      <c r="C115" s="376"/>
      <c r="D115" s="280"/>
      <c r="E115" s="280"/>
      <c r="F115" s="65" t="s">
        <v>653</v>
      </c>
      <c r="G115" s="38"/>
      <c r="H115" s="38"/>
      <c r="I115" s="38"/>
      <c r="J115" s="38"/>
      <c r="K115" s="38"/>
      <c r="L115" s="38"/>
      <c r="M115" s="38"/>
      <c r="N115" s="38"/>
      <c r="O115" s="38"/>
      <c r="P115" s="38"/>
      <c r="Q115" s="38"/>
      <c r="R115" s="38"/>
      <c r="S115" s="38"/>
      <c r="T115" s="330"/>
    </row>
    <row r="116" spans="1:20" ht="19.5" thickBot="1" x14ac:dyDescent="0.3">
      <c r="A116" s="341"/>
      <c r="B116" s="354"/>
      <c r="C116" s="379" t="s">
        <v>185</v>
      </c>
      <c r="D116" s="380"/>
      <c r="E116" s="380"/>
      <c r="F116" s="380"/>
      <c r="G116" s="380"/>
      <c r="H116" s="380"/>
      <c r="I116" s="380"/>
      <c r="J116" s="380"/>
      <c r="K116" s="380"/>
      <c r="L116" s="380"/>
      <c r="M116" s="380"/>
      <c r="N116" s="380"/>
      <c r="O116" s="380"/>
      <c r="P116" s="380"/>
      <c r="Q116" s="380"/>
      <c r="R116" s="380"/>
      <c r="S116" s="381"/>
      <c r="T116" s="330"/>
    </row>
    <row r="117" spans="1:20" ht="19.5" thickBot="1" x14ac:dyDescent="0.3">
      <c r="A117" s="341"/>
      <c r="B117" s="354"/>
      <c r="C117" s="382" t="s">
        <v>186</v>
      </c>
      <c r="D117" s="359" t="s">
        <v>88</v>
      </c>
      <c r="E117" s="360"/>
      <c r="F117" s="360"/>
      <c r="G117" s="360"/>
      <c r="H117" s="360"/>
      <c r="I117" s="360"/>
      <c r="J117" s="360"/>
      <c r="K117" s="360"/>
      <c r="L117" s="360"/>
      <c r="M117" s="360"/>
      <c r="N117" s="360"/>
      <c r="O117" s="360"/>
      <c r="P117" s="360"/>
      <c r="Q117" s="360"/>
      <c r="R117" s="360"/>
      <c r="S117" s="361"/>
      <c r="T117" s="330"/>
    </row>
    <row r="118" spans="1:20" ht="16.5" customHeight="1" thickBot="1" x14ac:dyDescent="0.3">
      <c r="A118" s="341"/>
      <c r="B118" s="354"/>
      <c r="C118" s="382"/>
      <c r="D118" s="383" t="s">
        <v>187</v>
      </c>
      <c r="E118" s="272"/>
      <c r="F118" s="52" t="s">
        <v>188</v>
      </c>
      <c r="G118" s="29"/>
      <c r="H118" s="9"/>
      <c r="I118" s="9"/>
      <c r="J118" s="9"/>
      <c r="K118" s="9"/>
      <c r="L118" s="9"/>
      <c r="M118" s="9"/>
      <c r="N118" s="9"/>
      <c r="O118" s="9"/>
      <c r="P118" s="9"/>
      <c r="Q118" s="9"/>
      <c r="R118" s="9"/>
      <c r="S118" s="9"/>
      <c r="T118" s="330"/>
    </row>
    <row r="119" spans="1:20" ht="16.5" customHeight="1" thickBot="1" x14ac:dyDescent="0.3">
      <c r="A119" s="341"/>
      <c r="B119" s="354"/>
      <c r="C119" s="382"/>
      <c r="D119" s="294"/>
      <c r="E119" s="242"/>
      <c r="F119" s="54" t="s">
        <v>189</v>
      </c>
      <c r="G119" s="123">
        <f>G22+G41+G62</f>
        <v>3</v>
      </c>
      <c r="H119" s="123">
        <f t="shared" ref="H119:S119" si="9">H22+H41+H62</f>
        <v>0</v>
      </c>
      <c r="I119" s="123">
        <f t="shared" si="9"/>
        <v>0</v>
      </c>
      <c r="J119" s="123">
        <f t="shared" si="9"/>
        <v>1</v>
      </c>
      <c r="K119" s="123">
        <f t="shared" si="9"/>
        <v>0</v>
      </c>
      <c r="L119" s="123">
        <f t="shared" si="9"/>
        <v>0</v>
      </c>
      <c r="M119" s="123">
        <f t="shared" si="9"/>
        <v>1</v>
      </c>
      <c r="N119" s="123">
        <f t="shared" si="9"/>
        <v>0</v>
      </c>
      <c r="O119" s="123">
        <f t="shared" si="9"/>
        <v>0</v>
      </c>
      <c r="P119" s="123">
        <f t="shared" si="9"/>
        <v>0</v>
      </c>
      <c r="Q119" s="123">
        <f t="shared" si="9"/>
        <v>0</v>
      </c>
      <c r="R119" s="123">
        <f t="shared" si="9"/>
        <v>1</v>
      </c>
      <c r="S119" s="123">
        <f t="shared" si="9"/>
        <v>0</v>
      </c>
      <c r="T119" s="330"/>
    </row>
    <row r="120" spans="1:20" ht="16.5" customHeight="1" thickBot="1" x14ac:dyDescent="0.3">
      <c r="A120" s="341"/>
      <c r="B120" s="354"/>
      <c r="C120" s="382"/>
      <c r="D120" s="384"/>
      <c r="E120" s="244"/>
      <c r="F120" s="57" t="s">
        <v>190</v>
      </c>
      <c r="G120" s="66">
        <v>0</v>
      </c>
      <c r="H120" s="14">
        <v>0</v>
      </c>
      <c r="I120" s="14">
        <v>0</v>
      </c>
      <c r="J120" s="14">
        <v>0</v>
      </c>
      <c r="K120" s="14">
        <v>0</v>
      </c>
      <c r="L120" s="14">
        <v>0</v>
      </c>
      <c r="M120" s="14">
        <v>0</v>
      </c>
      <c r="N120" s="14">
        <v>0</v>
      </c>
      <c r="O120" s="14">
        <v>0</v>
      </c>
      <c r="P120" s="14">
        <v>0</v>
      </c>
      <c r="Q120" s="14">
        <v>0</v>
      </c>
      <c r="R120" s="14">
        <v>0</v>
      </c>
      <c r="S120" s="14">
        <v>0</v>
      </c>
      <c r="T120" s="330"/>
    </row>
    <row r="121" spans="1:20" ht="16.5" customHeight="1" thickBot="1" x14ac:dyDescent="0.3">
      <c r="A121" s="341"/>
      <c r="B121" s="354"/>
      <c r="C121" s="382"/>
      <c r="D121" s="293" t="s">
        <v>191</v>
      </c>
      <c r="E121" s="240"/>
      <c r="F121" s="54" t="s">
        <v>192</v>
      </c>
      <c r="G121" s="66">
        <v>1</v>
      </c>
      <c r="H121" s="14">
        <v>0</v>
      </c>
      <c r="I121" s="14">
        <v>0</v>
      </c>
      <c r="J121" s="14">
        <v>0</v>
      </c>
      <c r="K121" s="14">
        <v>1</v>
      </c>
      <c r="L121" s="14">
        <v>0</v>
      </c>
      <c r="M121" s="14">
        <v>0</v>
      </c>
      <c r="N121" s="14">
        <v>0</v>
      </c>
      <c r="O121" s="14">
        <v>0</v>
      </c>
      <c r="P121" s="14">
        <v>0</v>
      </c>
      <c r="Q121" s="14">
        <v>0</v>
      </c>
      <c r="R121" s="14">
        <v>0</v>
      </c>
      <c r="S121" s="14">
        <v>0</v>
      </c>
      <c r="T121" s="330"/>
    </row>
    <row r="122" spans="1:20" ht="16.5" customHeight="1" thickBot="1" x14ac:dyDescent="0.3">
      <c r="A122" s="341"/>
      <c r="B122" s="354"/>
      <c r="C122" s="382"/>
      <c r="D122" s="294"/>
      <c r="E122" s="242"/>
      <c r="F122" s="54" t="s">
        <v>193</v>
      </c>
      <c r="G122" s="66">
        <v>2</v>
      </c>
      <c r="H122" s="14">
        <v>0</v>
      </c>
      <c r="I122" s="14">
        <v>0</v>
      </c>
      <c r="J122" s="14">
        <v>0</v>
      </c>
      <c r="K122" s="14">
        <v>0</v>
      </c>
      <c r="L122" s="14">
        <v>0</v>
      </c>
      <c r="M122" s="14">
        <v>0</v>
      </c>
      <c r="N122" s="14">
        <v>1</v>
      </c>
      <c r="O122" s="14">
        <v>0</v>
      </c>
      <c r="P122" s="14">
        <v>0</v>
      </c>
      <c r="Q122" s="14">
        <v>0</v>
      </c>
      <c r="R122" s="14">
        <v>1</v>
      </c>
      <c r="S122" s="14">
        <v>0</v>
      </c>
      <c r="T122" s="330"/>
    </row>
    <row r="123" spans="1:20" ht="16.5" customHeight="1" thickBot="1" x14ac:dyDescent="0.3">
      <c r="A123" s="341"/>
      <c r="B123" s="354"/>
      <c r="C123" s="382"/>
      <c r="D123" s="294"/>
      <c r="E123" s="242"/>
      <c r="F123" s="57" t="s">
        <v>194</v>
      </c>
      <c r="G123" s="66">
        <v>1</v>
      </c>
      <c r="H123" s="14">
        <v>0</v>
      </c>
      <c r="I123" s="14">
        <v>0</v>
      </c>
      <c r="J123" s="14">
        <v>0</v>
      </c>
      <c r="K123" s="14">
        <v>0</v>
      </c>
      <c r="L123" s="14">
        <v>0</v>
      </c>
      <c r="M123" s="14">
        <v>0</v>
      </c>
      <c r="N123" s="14">
        <v>1</v>
      </c>
      <c r="O123" s="14">
        <v>0</v>
      </c>
      <c r="P123" s="14">
        <v>0</v>
      </c>
      <c r="Q123" s="14">
        <v>0</v>
      </c>
      <c r="R123" s="14">
        <v>0</v>
      </c>
      <c r="S123" s="14">
        <v>0</v>
      </c>
      <c r="T123" s="330"/>
    </row>
    <row r="124" spans="1:20" ht="16.5" customHeight="1" thickBot="1" x14ac:dyDescent="0.3">
      <c r="A124" s="341"/>
      <c r="B124" s="354"/>
      <c r="C124" s="382"/>
      <c r="D124" s="384"/>
      <c r="E124" s="244"/>
      <c r="F124" s="57" t="s">
        <v>195</v>
      </c>
      <c r="G124" s="66">
        <v>1</v>
      </c>
      <c r="H124" s="14">
        <v>0</v>
      </c>
      <c r="I124" s="14">
        <v>0</v>
      </c>
      <c r="J124" s="14">
        <v>0</v>
      </c>
      <c r="K124" s="14">
        <v>0</v>
      </c>
      <c r="L124" s="14">
        <v>0</v>
      </c>
      <c r="M124" s="14">
        <v>0</v>
      </c>
      <c r="N124" s="14">
        <v>0</v>
      </c>
      <c r="O124" s="14">
        <v>0</v>
      </c>
      <c r="P124" s="14">
        <v>0</v>
      </c>
      <c r="Q124" s="14">
        <v>0</v>
      </c>
      <c r="R124" s="14">
        <v>1</v>
      </c>
      <c r="S124" s="14">
        <v>0</v>
      </c>
      <c r="T124" s="330"/>
    </row>
    <row r="125" spans="1:20" ht="16.5" customHeight="1" thickBot="1" x14ac:dyDescent="0.3">
      <c r="A125" s="341"/>
      <c r="B125" s="354"/>
      <c r="C125" s="382"/>
      <c r="D125" s="293" t="s">
        <v>196</v>
      </c>
      <c r="E125" s="240"/>
      <c r="F125" s="54" t="s">
        <v>197</v>
      </c>
      <c r="G125" s="66">
        <f t="shared" ref="G125:G127" si="10">+H125+I125+J125+K125+L125+M125+N125+O125+P125+Q125+R125+S125</f>
        <v>0</v>
      </c>
      <c r="H125" s="14">
        <v>0</v>
      </c>
      <c r="I125" s="14">
        <v>0</v>
      </c>
      <c r="J125" s="14">
        <v>0</v>
      </c>
      <c r="K125" s="14">
        <v>0</v>
      </c>
      <c r="L125" s="14">
        <v>0</v>
      </c>
      <c r="M125" s="14">
        <v>0</v>
      </c>
      <c r="N125" s="14">
        <v>0</v>
      </c>
      <c r="O125" s="14">
        <v>0</v>
      </c>
      <c r="P125" s="14">
        <v>0</v>
      </c>
      <c r="Q125" s="14">
        <v>0</v>
      </c>
      <c r="R125" s="14">
        <v>0</v>
      </c>
      <c r="S125" s="14">
        <v>0</v>
      </c>
      <c r="T125" s="330"/>
    </row>
    <row r="126" spans="1:20" ht="16.5" customHeight="1" thickBot="1" x14ac:dyDescent="0.3">
      <c r="A126" s="341"/>
      <c r="B126" s="354"/>
      <c r="C126" s="382"/>
      <c r="D126" s="294"/>
      <c r="E126" s="242"/>
      <c r="F126" s="54" t="s">
        <v>198</v>
      </c>
      <c r="G126" s="66">
        <f t="shared" si="10"/>
        <v>0</v>
      </c>
      <c r="H126" s="14">
        <v>0</v>
      </c>
      <c r="I126" s="14">
        <v>0</v>
      </c>
      <c r="J126" s="14">
        <v>0</v>
      </c>
      <c r="K126" s="14">
        <v>0</v>
      </c>
      <c r="L126" s="14">
        <v>0</v>
      </c>
      <c r="M126" s="14">
        <v>0</v>
      </c>
      <c r="N126" s="14">
        <v>0</v>
      </c>
      <c r="O126" s="14">
        <v>0</v>
      </c>
      <c r="P126" s="14">
        <v>0</v>
      </c>
      <c r="Q126" s="14">
        <v>0</v>
      </c>
      <c r="R126" s="14">
        <v>0</v>
      </c>
      <c r="S126" s="14">
        <v>0</v>
      </c>
      <c r="T126" s="330"/>
    </row>
    <row r="127" spans="1:20" ht="16.5" customHeight="1" thickBot="1" x14ac:dyDescent="0.3">
      <c r="A127" s="341"/>
      <c r="B127" s="354"/>
      <c r="C127" s="382"/>
      <c r="D127" s="384"/>
      <c r="E127" s="244"/>
      <c r="F127" s="54" t="s">
        <v>654</v>
      </c>
      <c r="G127" s="66">
        <f t="shared" si="10"/>
        <v>0</v>
      </c>
      <c r="H127" s="14">
        <v>0</v>
      </c>
      <c r="I127" s="14">
        <v>0</v>
      </c>
      <c r="J127" s="14">
        <v>0</v>
      </c>
      <c r="K127" s="14">
        <v>0</v>
      </c>
      <c r="L127" s="14">
        <v>0</v>
      </c>
      <c r="M127" s="14">
        <v>0</v>
      </c>
      <c r="N127" s="14">
        <v>0</v>
      </c>
      <c r="O127" s="14">
        <v>0</v>
      </c>
      <c r="P127" s="14">
        <v>0</v>
      </c>
      <c r="Q127" s="14">
        <v>0</v>
      </c>
      <c r="R127" s="14">
        <v>0</v>
      </c>
      <c r="S127" s="14">
        <v>0</v>
      </c>
      <c r="T127" s="330"/>
    </row>
    <row r="128" spans="1:20" ht="16.5" customHeight="1" thickBot="1" x14ac:dyDescent="0.3">
      <c r="A128" s="341"/>
      <c r="B128" s="354"/>
      <c r="C128" s="382"/>
      <c r="D128" s="293" t="s">
        <v>203</v>
      </c>
      <c r="E128" s="240"/>
      <c r="F128" s="64" t="s">
        <v>204</v>
      </c>
      <c r="G128" s="123"/>
      <c r="H128" s="123"/>
      <c r="I128" s="123"/>
      <c r="J128" s="123"/>
      <c r="K128" s="123"/>
      <c r="L128" s="123"/>
      <c r="M128" s="123"/>
      <c r="N128" s="123"/>
      <c r="O128" s="123"/>
      <c r="P128" s="123"/>
      <c r="Q128" s="123"/>
      <c r="R128" s="123"/>
      <c r="S128" s="123"/>
      <c r="T128" s="330"/>
    </row>
    <row r="129" spans="1:20" ht="16.5" customHeight="1" thickBot="1" x14ac:dyDescent="0.3">
      <c r="A129" s="341"/>
      <c r="B129" s="354"/>
      <c r="C129" s="382"/>
      <c r="D129" s="294"/>
      <c r="E129" s="242"/>
      <c r="F129" s="65" t="s">
        <v>205</v>
      </c>
      <c r="G129" s="38"/>
      <c r="H129" s="38"/>
      <c r="I129" s="38"/>
      <c r="J129" s="38"/>
      <c r="K129" s="38"/>
      <c r="L129" s="38"/>
      <c r="M129" s="38"/>
      <c r="N129" s="38"/>
      <c r="O129" s="38"/>
      <c r="P129" s="38"/>
      <c r="Q129" s="38"/>
      <c r="R129" s="38"/>
      <c r="S129" s="38"/>
      <c r="T129" s="330"/>
    </row>
    <row r="130" spans="1:20" ht="19.5" thickBot="1" x14ac:dyDescent="0.3">
      <c r="A130" s="341"/>
      <c r="B130" s="354"/>
      <c r="C130" s="382"/>
      <c r="D130" s="359" t="s">
        <v>142</v>
      </c>
      <c r="E130" s="360"/>
      <c r="F130" s="360"/>
      <c r="G130" s="360"/>
      <c r="H130" s="360"/>
      <c r="I130" s="360"/>
      <c r="J130" s="360"/>
      <c r="K130" s="360"/>
      <c r="L130" s="360"/>
      <c r="M130" s="360"/>
      <c r="N130" s="360"/>
      <c r="O130" s="360"/>
      <c r="P130" s="360"/>
      <c r="Q130" s="360"/>
      <c r="R130" s="360"/>
      <c r="S130" s="361"/>
      <c r="T130" s="330"/>
    </row>
    <row r="131" spans="1:20" ht="16.5" customHeight="1" thickBot="1" x14ac:dyDescent="0.3">
      <c r="A131" s="341"/>
      <c r="B131" s="354"/>
      <c r="C131" s="382"/>
      <c r="D131" s="290" t="s">
        <v>206</v>
      </c>
      <c r="E131" s="290"/>
      <c r="F131" s="52" t="s">
        <v>207</v>
      </c>
      <c r="G131" s="29"/>
      <c r="H131" s="9"/>
      <c r="I131" s="9"/>
      <c r="J131" s="9"/>
      <c r="K131" s="9"/>
      <c r="L131" s="9"/>
      <c r="M131" s="9"/>
      <c r="N131" s="9"/>
      <c r="O131" s="9"/>
      <c r="P131" s="9"/>
      <c r="Q131" s="9"/>
      <c r="R131" s="9"/>
      <c r="S131" s="9"/>
      <c r="T131" s="330"/>
    </row>
    <row r="132" spans="1:20" ht="16.5" customHeight="1" thickBot="1" x14ac:dyDescent="0.3">
      <c r="A132" s="341"/>
      <c r="B132" s="354"/>
      <c r="C132" s="382"/>
      <c r="D132" s="246"/>
      <c r="E132" s="246"/>
      <c r="F132" s="54" t="s">
        <v>208</v>
      </c>
      <c r="G132" s="66">
        <v>2</v>
      </c>
      <c r="H132" s="14">
        <v>0</v>
      </c>
      <c r="I132" s="14">
        <v>0</v>
      </c>
      <c r="J132" s="14">
        <v>0</v>
      </c>
      <c r="K132" s="14">
        <v>1</v>
      </c>
      <c r="L132" s="14">
        <v>0</v>
      </c>
      <c r="M132" s="14">
        <v>0</v>
      </c>
      <c r="N132" s="14">
        <v>0</v>
      </c>
      <c r="O132" s="14">
        <v>0</v>
      </c>
      <c r="P132" s="14">
        <v>1</v>
      </c>
      <c r="Q132" s="14">
        <v>0</v>
      </c>
      <c r="R132" s="14">
        <v>0</v>
      </c>
      <c r="S132" s="14">
        <v>0</v>
      </c>
      <c r="T132" s="330"/>
    </row>
    <row r="133" spans="1:20" ht="16.5" customHeight="1" thickBot="1" x14ac:dyDescent="0.3">
      <c r="A133" s="341"/>
      <c r="B133" s="354"/>
      <c r="C133" s="382"/>
      <c r="D133" s="246"/>
      <c r="E133" s="246"/>
      <c r="F133" s="54" t="s">
        <v>209</v>
      </c>
      <c r="G133" s="66">
        <v>1</v>
      </c>
      <c r="H133" s="14">
        <v>0</v>
      </c>
      <c r="I133" s="14">
        <v>0</v>
      </c>
      <c r="J133" s="14">
        <v>0</v>
      </c>
      <c r="K133" s="14">
        <v>0</v>
      </c>
      <c r="L133" s="14">
        <v>1</v>
      </c>
      <c r="M133" s="14">
        <v>0</v>
      </c>
      <c r="N133" s="14">
        <v>0</v>
      </c>
      <c r="O133" s="14">
        <v>0</v>
      </c>
      <c r="P133" s="14">
        <v>0</v>
      </c>
      <c r="Q133" s="14">
        <v>0</v>
      </c>
      <c r="R133" s="14">
        <v>0</v>
      </c>
      <c r="S133" s="14">
        <v>0</v>
      </c>
      <c r="T133" s="330"/>
    </row>
    <row r="134" spans="1:20" ht="16.5" customHeight="1" thickBot="1" x14ac:dyDescent="0.3">
      <c r="A134" s="341"/>
      <c r="B134" s="354"/>
      <c r="C134" s="382"/>
      <c r="D134" s="246"/>
      <c r="E134" s="246"/>
      <c r="F134" s="54" t="s">
        <v>210</v>
      </c>
      <c r="G134" s="66">
        <f t="shared" ref="G134" si="11">SUM(H134:S134)</f>
        <v>0</v>
      </c>
      <c r="H134" s="14">
        <v>0</v>
      </c>
      <c r="I134" s="14">
        <v>0</v>
      </c>
      <c r="J134" s="14">
        <v>0</v>
      </c>
      <c r="K134" s="14">
        <v>0</v>
      </c>
      <c r="L134" s="14">
        <v>0</v>
      </c>
      <c r="M134" s="14">
        <v>0</v>
      </c>
      <c r="N134" s="14">
        <v>0</v>
      </c>
      <c r="O134" s="14">
        <v>0</v>
      </c>
      <c r="P134" s="14">
        <v>0</v>
      </c>
      <c r="Q134" s="14">
        <v>0</v>
      </c>
      <c r="R134" s="14">
        <v>0</v>
      </c>
      <c r="S134" s="14">
        <v>0</v>
      </c>
      <c r="T134" s="330"/>
    </row>
    <row r="135" spans="1:20" ht="16.5" customHeight="1" thickBot="1" x14ac:dyDescent="0.3">
      <c r="A135" s="341"/>
      <c r="B135" s="354"/>
      <c r="C135" s="382"/>
      <c r="D135" s="246"/>
      <c r="E135" s="246"/>
      <c r="F135" s="54" t="s">
        <v>211</v>
      </c>
      <c r="G135" s="66">
        <v>1</v>
      </c>
      <c r="H135" s="14">
        <v>0</v>
      </c>
      <c r="I135" s="14">
        <v>0</v>
      </c>
      <c r="J135" s="14">
        <v>0</v>
      </c>
      <c r="K135" s="14">
        <v>0</v>
      </c>
      <c r="L135" s="14">
        <v>0</v>
      </c>
      <c r="M135" s="14">
        <v>0</v>
      </c>
      <c r="N135" s="14">
        <v>0</v>
      </c>
      <c r="O135" s="14">
        <v>0</v>
      </c>
      <c r="P135" s="14">
        <v>0</v>
      </c>
      <c r="Q135" s="14">
        <v>1</v>
      </c>
      <c r="R135" s="14">
        <v>0</v>
      </c>
      <c r="S135" s="14">
        <v>0</v>
      </c>
      <c r="T135" s="330"/>
    </row>
    <row r="136" spans="1:20" ht="16.5" customHeight="1" thickBot="1" x14ac:dyDescent="0.3">
      <c r="A136" s="341"/>
      <c r="B136" s="354"/>
      <c r="C136" s="382"/>
      <c r="D136" s="246"/>
      <c r="E136" s="246"/>
      <c r="F136" s="57" t="s">
        <v>212</v>
      </c>
      <c r="G136" s="66">
        <v>1</v>
      </c>
      <c r="H136" s="14">
        <v>0</v>
      </c>
      <c r="I136" s="14">
        <v>0</v>
      </c>
      <c r="J136" s="14">
        <v>0</v>
      </c>
      <c r="K136" s="14">
        <v>0</v>
      </c>
      <c r="L136" s="14">
        <v>1</v>
      </c>
      <c r="M136" s="14">
        <v>0</v>
      </c>
      <c r="N136" s="14">
        <v>0</v>
      </c>
      <c r="O136" s="14">
        <v>0</v>
      </c>
      <c r="P136" s="14">
        <v>0</v>
      </c>
      <c r="Q136" s="14">
        <v>0</v>
      </c>
      <c r="R136" s="14">
        <v>0</v>
      </c>
      <c r="S136" s="14">
        <v>0</v>
      </c>
      <c r="T136" s="330"/>
    </row>
    <row r="137" spans="1:20" ht="16.5" customHeight="1" thickBot="1" x14ac:dyDescent="0.3">
      <c r="A137" s="341"/>
      <c r="B137" s="354"/>
      <c r="C137" s="382"/>
      <c r="D137" s="246"/>
      <c r="E137" s="246"/>
      <c r="F137" s="57" t="s">
        <v>213</v>
      </c>
      <c r="G137" s="66">
        <v>1</v>
      </c>
      <c r="H137" s="14">
        <v>0</v>
      </c>
      <c r="I137" s="14">
        <v>0</v>
      </c>
      <c r="J137" s="14">
        <v>0</v>
      </c>
      <c r="K137" s="14">
        <v>0</v>
      </c>
      <c r="L137" s="14">
        <v>0</v>
      </c>
      <c r="M137" s="14">
        <v>0</v>
      </c>
      <c r="N137" s="14">
        <v>0</v>
      </c>
      <c r="O137" s="14">
        <v>0</v>
      </c>
      <c r="P137" s="14">
        <v>0</v>
      </c>
      <c r="Q137" s="14">
        <v>1</v>
      </c>
      <c r="R137" s="14">
        <v>0</v>
      </c>
      <c r="S137" s="14">
        <v>0</v>
      </c>
      <c r="T137" s="330"/>
    </row>
    <row r="138" spans="1:20" ht="16.5" customHeight="1" thickBot="1" x14ac:dyDescent="0.3">
      <c r="A138" s="341"/>
      <c r="B138" s="354"/>
      <c r="C138" s="382"/>
      <c r="D138" s="246"/>
      <c r="E138" s="246"/>
      <c r="F138" s="57" t="s">
        <v>214</v>
      </c>
      <c r="G138" s="66">
        <v>0</v>
      </c>
      <c r="H138" s="14">
        <v>0</v>
      </c>
      <c r="I138" s="14">
        <v>0</v>
      </c>
      <c r="J138" s="14">
        <v>0</v>
      </c>
      <c r="K138" s="14">
        <v>0</v>
      </c>
      <c r="L138" s="14">
        <v>0</v>
      </c>
      <c r="M138" s="14">
        <v>0</v>
      </c>
      <c r="N138" s="14">
        <v>0</v>
      </c>
      <c r="O138" s="14">
        <v>0</v>
      </c>
      <c r="P138" s="14">
        <v>0</v>
      </c>
      <c r="Q138" s="14">
        <v>0</v>
      </c>
      <c r="R138" s="14">
        <v>0</v>
      </c>
      <c r="S138" s="14">
        <v>0</v>
      </c>
      <c r="T138" s="330"/>
    </row>
    <row r="139" spans="1:20" ht="16.5" customHeight="1" thickBot="1" x14ac:dyDescent="0.3">
      <c r="A139" s="341"/>
      <c r="B139" s="354"/>
      <c r="C139" s="382"/>
      <c r="D139" s="246" t="s">
        <v>655</v>
      </c>
      <c r="E139" s="246"/>
      <c r="F139" s="54" t="s">
        <v>656</v>
      </c>
      <c r="G139" s="59"/>
      <c r="H139" s="59"/>
      <c r="I139" s="59"/>
      <c r="J139" s="59"/>
      <c r="K139" s="59"/>
      <c r="L139" s="59"/>
      <c r="M139" s="59"/>
      <c r="N139" s="59"/>
      <c r="O139" s="59"/>
      <c r="P139" s="59"/>
      <c r="Q139" s="59"/>
      <c r="R139" s="59"/>
      <c r="S139" s="59"/>
      <c r="T139" s="330"/>
    </row>
    <row r="140" spans="1:20" ht="32.25" thickBot="1" x14ac:dyDescent="0.3">
      <c r="A140" s="341"/>
      <c r="B140" s="354"/>
      <c r="C140" s="382"/>
      <c r="D140" s="246"/>
      <c r="E140" s="246"/>
      <c r="F140" s="54" t="s">
        <v>657</v>
      </c>
      <c r="G140" s="66">
        <v>4</v>
      </c>
      <c r="H140" s="14">
        <v>0</v>
      </c>
      <c r="I140" s="14">
        <v>0</v>
      </c>
      <c r="J140" s="14">
        <v>1</v>
      </c>
      <c r="K140" s="14">
        <v>0</v>
      </c>
      <c r="L140" s="14">
        <v>0</v>
      </c>
      <c r="M140" s="14">
        <v>1</v>
      </c>
      <c r="N140" s="14">
        <v>0</v>
      </c>
      <c r="O140" s="14">
        <v>1</v>
      </c>
      <c r="P140" s="14">
        <v>0</v>
      </c>
      <c r="Q140" s="14">
        <v>1</v>
      </c>
      <c r="R140" s="14">
        <v>0</v>
      </c>
      <c r="S140" s="14">
        <v>0</v>
      </c>
      <c r="T140" s="330"/>
    </row>
    <row r="141" spans="1:20" ht="16.5" customHeight="1" thickBot="1" x14ac:dyDescent="0.3">
      <c r="A141" s="341"/>
      <c r="B141" s="354"/>
      <c r="C141" s="382"/>
      <c r="D141" s="246"/>
      <c r="E141" s="246"/>
      <c r="F141" s="54" t="s">
        <v>658</v>
      </c>
      <c r="G141" s="66">
        <f t="shared" ref="G141:G147" si="12">SUM(H141:S141)</f>
        <v>0</v>
      </c>
      <c r="H141" s="14">
        <v>0</v>
      </c>
      <c r="I141" s="14">
        <v>0</v>
      </c>
      <c r="J141" s="14">
        <v>0</v>
      </c>
      <c r="K141" s="14">
        <v>0</v>
      </c>
      <c r="L141" s="14">
        <v>0</v>
      </c>
      <c r="M141" s="14">
        <v>0</v>
      </c>
      <c r="N141" s="14">
        <v>0</v>
      </c>
      <c r="O141" s="14">
        <v>0</v>
      </c>
      <c r="P141" s="14">
        <v>0</v>
      </c>
      <c r="Q141" s="14">
        <v>0</v>
      </c>
      <c r="R141" s="14">
        <v>0</v>
      </c>
      <c r="S141" s="14">
        <v>0</v>
      </c>
      <c r="T141" s="330"/>
    </row>
    <row r="142" spans="1:20" ht="16.5" customHeight="1" thickBot="1" x14ac:dyDescent="0.3">
      <c r="A142" s="341"/>
      <c r="B142" s="354"/>
      <c r="C142" s="382"/>
      <c r="D142" s="246"/>
      <c r="E142" s="246"/>
      <c r="F142" s="54" t="s">
        <v>659</v>
      </c>
      <c r="G142" s="66">
        <f t="shared" si="12"/>
        <v>0</v>
      </c>
      <c r="H142" s="14">
        <v>0</v>
      </c>
      <c r="I142" s="14">
        <v>0</v>
      </c>
      <c r="J142" s="14">
        <v>0</v>
      </c>
      <c r="K142" s="14">
        <v>0</v>
      </c>
      <c r="L142" s="14">
        <v>0</v>
      </c>
      <c r="M142" s="14">
        <v>0</v>
      </c>
      <c r="N142" s="14">
        <v>0</v>
      </c>
      <c r="O142" s="14">
        <v>0</v>
      </c>
      <c r="P142" s="14">
        <v>0</v>
      </c>
      <c r="Q142" s="14">
        <v>0</v>
      </c>
      <c r="R142" s="14">
        <v>0</v>
      </c>
      <c r="S142" s="14">
        <v>0</v>
      </c>
      <c r="T142" s="330"/>
    </row>
    <row r="143" spans="1:20" ht="16.5" customHeight="1" thickBot="1" x14ac:dyDescent="0.3">
      <c r="A143" s="341"/>
      <c r="B143" s="354"/>
      <c r="C143" s="382"/>
      <c r="D143" s="246" t="s">
        <v>660</v>
      </c>
      <c r="E143" s="246"/>
      <c r="F143" s="54" t="s">
        <v>661</v>
      </c>
      <c r="G143" s="66">
        <v>2</v>
      </c>
      <c r="H143" s="14">
        <v>0</v>
      </c>
      <c r="I143" s="14">
        <v>0</v>
      </c>
      <c r="J143" s="14">
        <v>1</v>
      </c>
      <c r="K143" s="14">
        <v>0</v>
      </c>
      <c r="L143" s="14">
        <v>0</v>
      </c>
      <c r="M143" s="14">
        <v>0</v>
      </c>
      <c r="N143" s="14">
        <v>0</v>
      </c>
      <c r="O143" s="14">
        <v>0</v>
      </c>
      <c r="P143" s="14">
        <v>0</v>
      </c>
      <c r="Q143" s="14">
        <v>1</v>
      </c>
      <c r="R143" s="14">
        <v>0</v>
      </c>
      <c r="S143" s="14">
        <v>0</v>
      </c>
      <c r="T143" s="330"/>
    </row>
    <row r="144" spans="1:20" ht="16.5" customHeight="1" thickBot="1" x14ac:dyDescent="0.3">
      <c r="A144" s="341"/>
      <c r="B144" s="354"/>
      <c r="C144" s="382"/>
      <c r="D144" s="246"/>
      <c r="E144" s="246"/>
      <c r="F144" s="54" t="s">
        <v>662</v>
      </c>
      <c r="G144" s="66">
        <v>1</v>
      </c>
      <c r="H144" s="14">
        <v>0</v>
      </c>
      <c r="I144" s="14">
        <v>0</v>
      </c>
      <c r="J144" s="14">
        <v>0</v>
      </c>
      <c r="K144" s="14">
        <v>0</v>
      </c>
      <c r="L144" s="14">
        <v>0</v>
      </c>
      <c r="M144" s="14">
        <v>1</v>
      </c>
      <c r="N144" s="14">
        <v>0</v>
      </c>
      <c r="O144" s="14">
        <v>0</v>
      </c>
      <c r="P144" s="14">
        <v>0</v>
      </c>
      <c r="Q144" s="14">
        <v>0</v>
      </c>
      <c r="R144" s="14">
        <v>0</v>
      </c>
      <c r="S144" s="14">
        <v>0</v>
      </c>
      <c r="T144" s="330"/>
    </row>
    <row r="145" spans="1:20" ht="16.5" customHeight="1" thickBot="1" x14ac:dyDescent="0.3">
      <c r="A145" s="341"/>
      <c r="B145" s="354"/>
      <c r="C145" s="382"/>
      <c r="D145" s="246"/>
      <c r="E145" s="246"/>
      <c r="F145" s="54" t="s">
        <v>663</v>
      </c>
      <c r="G145" s="66">
        <v>1</v>
      </c>
      <c r="H145" s="14">
        <v>0</v>
      </c>
      <c r="I145" s="14">
        <v>0</v>
      </c>
      <c r="J145" s="14">
        <v>0</v>
      </c>
      <c r="K145" s="14">
        <v>0</v>
      </c>
      <c r="L145" s="14">
        <v>0</v>
      </c>
      <c r="M145" s="14">
        <v>0</v>
      </c>
      <c r="N145" s="14">
        <v>0</v>
      </c>
      <c r="O145" s="14">
        <v>1</v>
      </c>
      <c r="P145" s="14">
        <v>0</v>
      </c>
      <c r="Q145" s="14">
        <v>0</v>
      </c>
      <c r="R145" s="14">
        <v>0</v>
      </c>
      <c r="S145" s="14">
        <v>0</v>
      </c>
      <c r="T145" s="330"/>
    </row>
    <row r="146" spans="1:20" ht="16.5" customHeight="1" thickBot="1" x14ac:dyDescent="0.3">
      <c r="A146" s="341"/>
      <c r="B146" s="354"/>
      <c r="C146" s="382"/>
      <c r="D146" s="246"/>
      <c r="E146" s="246"/>
      <c r="F146" s="54" t="s">
        <v>664</v>
      </c>
      <c r="G146" s="66">
        <f t="shared" si="12"/>
        <v>0</v>
      </c>
      <c r="H146" s="14">
        <v>0</v>
      </c>
      <c r="I146" s="14">
        <v>0</v>
      </c>
      <c r="J146" s="14">
        <v>0</v>
      </c>
      <c r="K146" s="14">
        <v>0</v>
      </c>
      <c r="L146" s="14">
        <v>0</v>
      </c>
      <c r="M146" s="14">
        <v>0</v>
      </c>
      <c r="N146" s="14">
        <v>0</v>
      </c>
      <c r="O146" s="14">
        <v>0</v>
      </c>
      <c r="P146" s="14">
        <v>0</v>
      </c>
      <c r="Q146" s="14">
        <v>0</v>
      </c>
      <c r="R146" s="14">
        <v>0</v>
      </c>
      <c r="S146" s="14">
        <v>0</v>
      </c>
      <c r="T146" s="330"/>
    </row>
    <row r="147" spans="1:20" ht="16.5" customHeight="1" thickBot="1" x14ac:dyDescent="0.3">
      <c r="A147" s="341"/>
      <c r="B147" s="354"/>
      <c r="C147" s="382"/>
      <c r="D147" s="246"/>
      <c r="E147" s="246"/>
      <c r="F147" s="54" t="s">
        <v>665</v>
      </c>
      <c r="G147" s="66">
        <f t="shared" si="12"/>
        <v>0</v>
      </c>
      <c r="H147" s="14">
        <v>0</v>
      </c>
      <c r="I147" s="14">
        <v>0</v>
      </c>
      <c r="J147" s="14">
        <v>0</v>
      </c>
      <c r="K147" s="14">
        <v>0</v>
      </c>
      <c r="L147" s="14">
        <v>0</v>
      </c>
      <c r="M147" s="14">
        <v>0</v>
      </c>
      <c r="N147" s="14">
        <v>0</v>
      </c>
      <c r="O147" s="14">
        <v>0</v>
      </c>
      <c r="P147" s="14">
        <v>0</v>
      </c>
      <c r="Q147" s="14">
        <v>0</v>
      </c>
      <c r="R147" s="14">
        <v>0</v>
      </c>
      <c r="S147" s="14">
        <v>0</v>
      </c>
      <c r="T147" s="330"/>
    </row>
    <row r="148" spans="1:20" ht="16.5" customHeight="1" thickBot="1" x14ac:dyDescent="0.3">
      <c r="A148" s="341"/>
      <c r="B148" s="354"/>
      <c r="C148" s="382"/>
      <c r="D148" s="246" t="s">
        <v>236</v>
      </c>
      <c r="E148" s="246"/>
      <c r="F148" s="64" t="s">
        <v>237</v>
      </c>
      <c r="G148" s="123"/>
      <c r="H148" s="123"/>
      <c r="I148" s="123"/>
      <c r="J148" s="123"/>
      <c r="K148" s="123"/>
      <c r="L148" s="123"/>
      <c r="M148" s="123"/>
      <c r="N148" s="123"/>
      <c r="O148" s="123"/>
      <c r="P148" s="123"/>
      <c r="Q148" s="123"/>
      <c r="R148" s="123"/>
      <c r="S148" s="123"/>
      <c r="T148" s="330"/>
    </row>
    <row r="149" spans="1:20" ht="16.5" customHeight="1" thickBot="1" x14ac:dyDescent="0.3">
      <c r="A149" s="341"/>
      <c r="B149" s="354"/>
      <c r="C149" s="386"/>
      <c r="D149" s="246"/>
      <c r="E149" s="246"/>
      <c r="F149" s="64" t="s">
        <v>238</v>
      </c>
      <c r="G149" s="123"/>
      <c r="H149" s="123"/>
      <c r="I149" s="123"/>
      <c r="J149" s="123"/>
      <c r="K149" s="123"/>
      <c r="L149" s="123"/>
      <c r="M149" s="123"/>
      <c r="N149" s="123"/>
      <c r="O149" s="123"/>
      <c r="P149" s="123"/>
      <c r="Q149" s="123"/>
      <c r="R149" s="123"/>
      <c r="S149" s="123"/>
      <c r="T149" s="330"/>
    </row>
    <row r="150" spans="1:20" ht="19.5" thickBot="1" x14ac:dyDescent="0.3">
      <c r="A150" s="341"/>
      <c r="B150" s="387" t="s">
        <v>245</v>
      </c>
      <c r="C150" s="388" t="s">
        <v>246</v>
      </c>
      <c r="D150" s="389"/>
      <c r="E150" s="389"/>
      <c r="F150" s="389"/>
      <c r="G150" s="389"/>
      <c r="H150" s="389"/>
      <c r="I150" s="389"/>
      <c r="J150" s="389"/>
      <c r="K150" s="389"/>
      <c r="L150" s="389"/>
      <c r="M150" s="389"/>
      <c r="N150" s="389"/>
      <c r="O150" s="389"/>
      <c r="P150" s="389"/>
      <c r="Q150" s="389"/>
      <c r="R150" s="389"/>
      <c r="S150" s="390"/>
      <c r="T150" s="330"/>
    </row>
    <row r="151" spans="1:20" ht="19.5" thickBot="1" x14ac:dyDescent="0.3">
      <c r="A151" s="341"/>
      <c r="B151" s="387"/>
      <c r="C151" s="391" t="s">
        <v>247</v>
      </c>
      <c r="D151" s="392" t="s">
        <v>248</v>
      </c>
      <c r="E151" s="393"/>
      <c r="F151" s="393"/>
      <c r="G151" s="393"/>
      <c r="H151" s="393"/>
      <c r="I151" s="393"/>
      <c r="J151" s="393"/>
      <c r="K151" s="393"/>
      <c r="L151" s="393"/>
      <c r="M151" s="393"/>
      <c r="N151" s="393"/>
      <c r="O151" s="393"/>
      <c r="P151" s="393"/>
      <c r="Q151" s="393"/>
      <c r="R151" s="393"/>
      <c r="S151" s="394"/>
      <c r="T151" s="330"/>
    </row>
    <row r="152" spans="1:20" ht="19.5" thickBot="1" x14ac:dyDescent="0.3">
      <c r="A152" s="341"/>
      <c r="B152" s="387"/>
      <c r="C152" s="391"/>
      <c r="D152" s="260" t="s">
        <v>249</v>
      </c>
      <c r="E152" s="221"/>
      <c r="F152" s="150" t="s">
        <v>250</v>
      </c>
      <c r="G152" s="77">
        <f>SUM(H152:S152)</f>
        <v>0</v>
      </c>
      <c r="H152" s="78">
        <v>0</v>
      </c>
      <c r="I152" s="78">
        <v>0</v>
      </c>
      <c r="J152" s="78">
        <v>0</v>
      </c>
      <c r="K152" s="78">
        <v>0</v>
      </c>
      <c r="L152" s="78">
        <v>0</v>
      </c>
      <c r="M152" s="78">
        <v>0</v>
      </c>
      <c r="N152" s="78">
        <v>0</v>
      </c>
      <c r="O152" s="78">
        <v>0</v>
      </c>
      <c r="P152" s="78">
        <v>0</v>
      </c>
      <c r="Q152" s="78">
        <v>0</v>
      </c>
      <c r="R152" s="78">
        <v>0</v>
      </c>
      <c r="S152" s="78">
        <v>0</v>
      </c>
      <c r="T152" s="330"/>
    </row>
    <row r="153" spans="1:20" ht="19.5" thickBot="1" x14ac:dyDescent="0.3">
      <c r="A153" s="341"/>
      <c r="B153" s="387"/>
      <c r="C153" s="391"/>
      <c r="D153" s="220"/>
      <c r="E153" s="221"/>
      <c r="F153" s="151" t="s">
        <v>251</v>
      </c>
      <c r="G153" s="81">
        <f t="shared" ref="G153:G216" si="13">SUM(H153:S153)</f>
        <v>0</v>
      </c>
      <c r="H153" s="82">
        <v>0</v>
      </c>
      <c r="I153" s="82">
        <v>0</v>
      </c>
      <c r="J153" s="82">
        <v>0</v>
      </c>
      <c r="K153" s="82">
        <v>0</v>
      </c>
      <c r="L153" s="82">
        <v>0</v>
      </c>
      <c r="M153" s="82">
        <v>0</v>
      </c>
      <c r="N153" s="82">
        <v>0</v>
      </c>
      <c r="O153" s="82">
        <v>0</v>
      </c>
      <c r="P153" s="82">
        <v>0</v>
      </c>
      <c r="Q153" s="82">
        <v>0</v>
      </c>
      <c r="R153" s="82">
        <v>0</v>
      </c>
      <c r="S153" s="82">
        <v>0</v>
      </c>
      <c r="T153" s="330"/>
    </row>
    <row r="154" spans="1:20" ht="19.5" thickBot="1" x14ac:dyDescent="0.3">
      <c r="A154" s="341"/>
      <c r="B154" s="387"/>
      <c r="C154" s="391"/>
      <c r="D154" s="220"/>
      <c r="E154" s="221"/>
      <c r="F154" s="151" t="s">
        <v>252</v>
      </c>
      <c r="G154" s="81">
        <f t="shared" si="13"/>
        <v>0</v>
      </c>
      <c r="H154" s="78">
        <v>0</v>
      </c>
      <c r="I154" s="78">
        <v>0</v>
      </c>
      <c r="J154" s="78">
        <v>0</v>
      </c>
      <c r="K154" s="78">
        <v>0</v>
      </c>
      <c r="L154" s="78">
        <v>0</v>
      </c>
      <c r="M154" s="78">
        <v>0</v>
      </c>
      <c r="N154" s="78">
        <v>0</v>
      </c>
      <c r="O154" s="78">
        <v>0</v>
      </c>
      <c r="P154" s="78">
        <v>0</v>
      </c>
      <c r="Q154" s="78">
        <v>0</v>
      </c>
      <c r="R154" s="78">
        <v>0</v>
      </c>
      <c r="S154" s="78">
        <v>0</v>
      </c>
      <c r="T154" s="330"/>
    </row>
    <row r="155" spans="1:20" ht="19.5" thickBot="1" x14ac:dyDescent="0.3">
      <c r="A155" s="341"/>
      <c r="B155" s="387"/>
      <c r="C155" s="391"/>
      <c r="D155" s="220"/>
      <c r="E155" s="221"/>
      <c r="F155" s="151" t="s">
        <v>253</v>
      </c>
      <c r="G155" s="81">
        <f t="shared" si="13"/>
        <v>0</v>
      </c>
      <c r="H155" s="82">
        <v>0</v>
      </c>
      <c r="I155" s="82">
        <v>0</v>
      </c>
      <c r="J155" s="82">
        <v>0</v>
      </c>
      <c r="K155" s="82">
        <v>0</v>
      </c>
      <c r="L155" s="82">
        <v>0</v>
      </c>
      <c r="M155" s="82">
        <v>0</v>
      </c>
      <c r="N155" s="82">
        <v>0</v>
      </c>
      <c r="O155" s="82">
        <v>0</v>
      </c>
      <c r="P155" s="82">
        <v>0</v>
      </c>
      <c r="Q155" s="82">
        <v>0</v>
      </c>
      <c r="R155" s="82">
        <v>0</v>
      </c>
      <c r="S155" s="82">
        <v>0</v>
      </c>
      <c r="T155" s="330"/>
    </row>
    <row r="156" spans="1:20" ht="19.5" thickBot="1" x14ac:dyDescent="0.3">
      <c r="A156" s="341"/>
      <c r="B156" s="387"/>
      <c r="C156" s="391"/>
      <c r="D156" s="220"/>
      <c r="E156" s="221"/>
      <c r="F156" s="151" t="s">
        <v>254</v>
      </c>
      <c r="G156" s="81">
        <f t="shared" si="13"/>
        <v>0</v>
      </c>
      <c r="H156" s="78">
        <v>0</v>
      </c>
      <c r="I156" s="78">
        <v>0</v>
      </c>
      <c r="J156" s="78">
        <v>0</v>
      </c>
      <c r="K156" s="78">
        <v>0</v>
      </c>
      <c r="L156" s="78">
        <v>0</v>
      </c>
      <c r="M156" s="78">
        <v>0</v>
      </c>
      <c r="N156" s="78">
        <v>0</v>
      </c>
      <c r="O156" s="78">
        <v>0</v>
      </c>
      <c r="P156" s="78">
        <v>0</v>
      </c>
      <c r="Q156" s="78">
        <v>0</v>
      </c>
      <c r="R156" s="78">
        <v>0</v>
      </c>
      <c r="S156" s="78">
        <v>0</v>
      </c>
      <c r="T156" s="330"/>
    </row>
    <row r="157" spans="1:20" ht="33.75" customHeight="1" thickBot="1" x14ac:dyDescent="0.3">
      <c r="A157" s="341"/>
      <c r="B157" s="387"/>
      <c r="C157" s="391"/>
      <c r="D157" s="220"/>
      <c r="E157" s="221"/>
      <c r="F157" s="152" t="s">
        <v>255</v>
      </c>
      <c r="G157" s="81">
        <f t="shared" si="13"/>
        <v>0</v>
      </c>
      <c r="H157" s="82">
        <v>0</v>
      </c>
      <c r="I157" s="82">
        <v>0</v>
      </c>
      <c r="J157" s="82">
        <v>0</v>
      </c>
      <c r="K157" s="82">
        <v>0</v>
      </c>
      <c r="L157" s="82">
        <v>0</v>
      </c>
      <c r="M157" s="82">
        <v>0</v>
      </c>
      <c r="N157" s="82">
        <v>0</v>
      </c>
      <c r="O157" s="82">
        <v>0</v>
      </c>
      <c r="P157" s="82">
        <v>0</v>
      </c>
      <c r="Q157" s="82">
        <v>0</v>
      </c>
      <c r="R157" s="82">
        <v>0</v>
      </c>
      <c r="S157" s="82">
        <v>0</v>
      </c>
      <c r="T157" s="330"/>
    </row>
    <row r="158" spans="1:20" ht="30.75" thickBot="1" x14ac:dyDescent="0.3">
      <c r="A158" s="341"/>
      <c r="B158" s="387"/>
      <c r="C158" s="391"/>
      <c r="D158" s="220"/>
      <c r="E158" s="221"/>
      <c r="F158" s="152" t="s">
        <v>256</v>
      </c>
      <c r="G158" s="81">
        <f t="shared" si="13"/>
        <v>0</v>
      </c>
      <c r="H158" s="78">
        <v>0</v>
      </c>
      <c r="I158" s="78">
        <v>0</v>
      </c>
      <c r="J158" s="78">
        <v>0</v>
      </c>
      <c r="K158" s="78">
        <v>0</v>
      </c>
      <c r="L158" s="78">
        <v>0</v>
      </c>
      <c r="M158" s="78">
        <v>0</v>
      </c>
      <c r="N158" s="78">
        <v>0</v>
      </c>
      <c r="O158" s="78">
        <v>0</v>
      </c>
      <c r="P158" s="78">
        <v>0</v>
      </c>
      <c r="Q158" s="78">
        <v>0</v>
      </c>
      <c r="R158" s="78">
        <v>0</v>
      </c>
      <c r="S158" s="78">
        <v>0</v>
      </c>
      <c r="T158" s="330"/>
    </row>
    <row r="159" spans="1:20" ht="19.5" thickBot="1" x14ac:dyDescent="0.3">
      <c r="A159" s="341"/>
      <c r="B159" s="387"/>
      <c r="C159" s="391"/>
      <c r="D159" s="220"/>
      <c r="E159" s="221"/>
      <c r="F159" s="152" t="s">
        <v>257</v>
      </c>
      <c r="G159" s="81">
        <f t="shared" si="13"/>
        <v>0</v>
      </c>
      <c r="H159" s="82">
        <v>0</v>
      </c>
      <c r="I159" s="82">
        <v>0</v>
      </c>
      <c r="J159" s="82">
        <v>0</v>
      </c>
      <c r="K159" s="82">
        <v>0</v>
      </c>
      <c r="L159" s="82">
        <v>0</v>
      </c>
      <c r="M159" s="82">
        <v>0</v>
      </c>
      <c r="N159" s="82">
        <v>0</v>
      </c>
      <c r="O159" s="82">
        <v>0</v>
      </c>
      <c r="P159" s="82">
        <v>0</v>
      </c>
      <c r="Q159" s="82">
        <v>0</v>
      </c>
      <c r="R159" s="82">
        <v>0</v>
      </c>
      <c r="S159" s="82">
        <v>0</v>
      </c>
      <c r="T159" s="330"/>
    </row>
    <row r="160" spans="1:20" ht="30.75" thickBot="1" x14ac:dyDescent="0.3">
      <c r="A160" s="341"/>
      <c r="B160" s="387"/>
      <c r="C160" s="391"/>
      <c r="D160" s="220"/>
      <c r="E160" s="221"/>
      <c r="F160" s="152" t="s">
        <v>258</v>
      </c>
      <c r="G160" s="81">
        <f t="shared" si="13"/>
        <v>0</v>
      </c>
      <c r="H160" s="78">
        <v>0</v>
      </c>
      <c r="I160" s="78">
        <v>0</v>
      </c>
      <c r="J160" s="78">
        <v>0</v>
      </c>
      <c r="K160" s="78">
        <v>0</v>
      </c>
      <c r="L160" s="78">
        <v>0</v>
      </c>
      <c r="M160" s="78">
        <v>0</v>
      </c>
      <c r="N160" s="78">
        <v>0</v>
      </c>
      <c r="O160" s="78">
        <v>0</v>
      </c>
      <c r="P160" s="78">
        <v>0</v>
      </c>
      <c r="Q160" s="78">
        <v>0</v>
      </c>
      <c r="R160" s="78">
        <v>0</v>
      </c>
      <c r="S160" s="78">
        <v>0</v>
      </c>
      <c r="T160" s="330"/>
    </row>
    <row r="161" spans="1:20" ht="19.5" thickBot="1" x14ac:dyDescent="0.3">
      <c r="A161" s="341"/>
      <c r="B161" s="387"/>
      <c r="C161" s="391"/>
      <c r="D161" s="220"/>
      <c r="E161" s="221"/>
      <c r="F161" s="152" t="s">
        <v>259</v>
      </c>
      <c r="G161" s="81">
        <f t="shared" si="13"/>
        <v>0</v>
      </c>
      <c r="H161" s="82">
        <v>0</v>
      </c>
      <c r="I161" s="82">
        <v>0</v>
      </c>
      <c r="J161" s="82">
        <v>0</v>
      </c>
      <c r="K161" s="82">
        <v>0</v>
      </c>
      <c r="L161" s="82">
        <v>0</v>
      </c>
      <c r="M161" s="82">
        <v>0</v>
      </c>
      <c r="N161" s="82">
        <v>0</v>
      </c>
      <c r="O161" s="82">
        <v>0</v>
      </c>
      <c r="P161" s="82">
        <v>0</v>
      </c>
      <c r="Q161" s="82">
        <v>0</v>
      </c>
      <c r="R161" s="82">
        <v>0</v>
      </c>
      <c r="S161" s="82">
        <v>0</v>
      </c>
      <c r="T161" s="330"/>
    </row>
    <row r="162" spans="1:20" ht="30.75" thickBot="1" x14ac:dyDescent="0.3">
      <c r="A162" s="341"/>
      <c r="B162" s="387"/>
      <c r="C162" s="391"/>
      <c r="D162" s="220"/>
      <c r="E162" s="221"/>
      <c r="F162" s="152" t="s">
        <v>260</v>
      </c>
      <c r="G162" s="81">
        <f t="shared" si="13"/>
        <v>0</v>
      </c>
      <c r="H162" s="78">
        <v>0</v>
      </c>
      <c r="I162" s="78">
        <v>0</v>
      </c>
      <c r="J162" s="78">
        <v>0</v>
      </c>
      <c r="K162" s="78">
        <v>0</v>
      </c>
      <c r="L162" s="78">
        <v>0</v>
      </c>
      <c r="M162" s="78">
        <v>0</v>
      </c>
      <c r="N162" s="78">
        <v>0</v>
      </c>
      <c r="O162" s="78">
        <v>0</v>
      </c>
      <c r="P162" s="78">
        <v>0</v>
      </c>
      <c r="Q162" s="78">
        <v>0</v>
      </c>
      <c r="R162" s="78">
        <v>0</v>
      </c>
      <c r="S162" s="78">
        <v>0</v>
      </c>
      <c r="T162" s="330"/>
    </row>
    <row r="163" spans="1:20" ht="30.75" thickBot="1" x14ac:dyDescent="0.3">
      <c r="A163" s="341"/>
      <c r="B163" s="387"/>
      <c r="C163" s="391"/>
      <c r="D163" s="220"/>
      <c r="E163" s="221"/>
      <c r="F163" s="152" t="s">
        <v>261</v>
      </c>
      <c r="G163" s="81">
        <f t="shared" si="13"/>
        <v>0</v>
      </c>
      <c r="H163" s="82">
        <v>0</v>
      </c>
      <c r="I163" s="82">
        <v>0</v>
      </c>
      <c r="J163" s="82">
        <v>0</v>
      </c>
      <c r="K163" s="82">
        <v>0</v>
      </c>
      <c r="L163" s="82">
        <v>0</v>
      </c>
      <c r="M163" s="82">
        <v>0</v>
      </c>
      <c r="N163" s="82">
        <v>0</v>
      </c>
      <c r="O163" s="82">
        <v>0</v>
      </c>
      <c r="P163" s="82">
        <v>0</v>
      </c>
      <c r="Q163" s="82">
        <v>0</v>
      </c>
      <c r="R163" s="82">
        <v>0</v>
      </c>
      <c r="S163" s="82">
        <v>0</v>
      </c>
      <c r="T163" s="330"/>
    </row>
    <row r="164" spans="1:20" ht="19.5" thickBot="1" x14ac:dyDescent="0.3">
      <c r="A164" s="341"/>
      <c r="B164" s="387"/>
      <c r="C164" s="391"/>
      <c r="D164" s="220"/>
      <c r="E164" s="221"/>
      <c r="F164" s="152" t="s">
        <v>262</v>
      </c>
      <c r="G164" s="81">
        <f t="shared" si="13"/>
        <v>0</v>
      </c>
      <c r="H164" s="78">
        <v>0</v>
      </c>
      <c r="I164" s="78">
        <v>0</v>
      </c>
      <c r="J164" s="78">
        <v>0</v>
      </c>
      <c r="K164" s="78">
        <v>0</v>
      </c>
      <c r="L164" s="78">
        <v>0</v>
      </c>
      <c r="M164" s="78">
        <v>0</v>
      </c>
      <c r="N164" s="78">
        <v>0</v>
      </c>
      <c r="O164" s="78">
        <v>0</v>
      </c>
      <c r="P164" s="78">
        <v>0</v>
      </c>
      <c r="Q164" s="78">
        <v>0</v>
      </c>
      <c r="R164" s="78">
        <v>0</v>
      </c>
      <c r="S164" s="78">
        <v>0</v>
      </c>
      <c r="T164" s="330"/>
    </row>
    <row r="165" spans="1:20" ht="19.5" thickBot="1" x14ac:dyDescent="0.3">
      <c r="A165" s="341"/>
      <c r="B165" s="387"/>
      <c r="C165" s="391"/>
      <c r="D165" s="220"/>
      <c r="E165" s="221"/>
      <c r="F165" s="152" t="s">
        <v>263</v>
      </c>
      <c r="G165" s="81">
        <f t="shared" si="13"/>
        <v>0</v>
      </c>
      <c r="H165" s="82">
        <v>0</v>
      </c>
      <c r="I165" s="82">
        <v>0</v>
      </c>
      <c r="J165" s="82">
        <v>0</v>
      </c>
      <c r="K165" s="82">
        <v>0</v>
      </c>
      <c r="L165" s="82">
        <v>0</v>
      </c>
      <c r="M165" s="82">
        <v>0</v>
      </c>
      <c r="N165" s="82">
        <v>0</v>
      </c>
      <c r="O165" s="82">
        <v>0</v>
      </c>
      <c r="P165" s="82">
        <v>0</v>
      </c>
      <c r="Q165" s="82">
        <v>0</v>
      </c>
      <c r="R165" s="82">
        <v>0</v>
      </c>
      <c r="S165" s="82">
        <v>0</v>
      </c>
      <c r="T165" s="330"/>
    </row>
    <row r="166" spans="1:20" ht="30.75" thickBot="1" x14ac:dyDescent="0.3">
      <c r="A166" s="341"/>
      <c r="B166" s="387"/>
      <c r="C166" s="391"/>
      <c r="D166" s="220"/>
      <c r="E166" s="221"/>
      <c r="F166" s="152" t="s">
        <v>264</v>
      </c>
      <c r="G166" s="81">
        <f t="shared" si="13"/>
        <v>0</v>
      </c>
      <c r="H166" s="78">
        <v>0</v>
      </c>
      <c r="I166" s="78">
        <v>0</v>
      </c>
      <c r="J166" s="78">
        <v>0</v>
      </c>
      <c r="K166" s="78">
        <v>0</v>
      </c>
      <c r="L166" s="78">
        <v>0</v>
      </c>
      <c r="M166" s="78">
        <v>0</v>
      </c>
      <c r="N166" s="78">
        <v>0</v>
      </c>
      <c r="O166" s="78">
        <v>0</v>
      </c>
      <c r="P166" s="78">
        <v>0</v>
      </c>
      <c r="Q166" s="78">
        <v>0</v>
      </c>
      <c r="R166" s="78">
        <v>0</v>
      </c>
      <c r="S166" s="78">
        <v>0</v>
      </c>
      <c r="T166" s="330"/>
    </row>
    <row r="167" spans="1:20" ht="31.5" customHeight="1" thickBot="1" x14ac:dyDescent="0.3">
      <c r="A167" s="341"/>
      <c r="B167" s="387"/>
      <c r="C167" s="391"/>
      <c r="D167" s="220"/>
      <c r="E167" s="221"/>
      <c r="F167" s="152" t="s">
        <v>265</v>
      </c>
      <c r="G167" s="81">
        <f t="shared" si="13"/>
        <v>0</v>
      </c>
      <c r="H167" s="82">
        <v>0</v>
      </c>
      <c r="I167" s="82">
        <v>0</v>
      </c>
      <c r="J167" s="82">
        <v>0</v>
      </c>
      <c r="K167" s="82">
        <v>0</v>
      </c>
      <c r="L167" s="82">
        <v>0</v>
      </c>
      <c r="M167" s="82">
        <v>0</v>
      </c>
      <c r="N167" s="82">
        <v>0</v>
      </c>
      <c r="O167" s="82">
        <v>0</v>
      </c>
      <c r="P167" s="82">
        <v>0</v>
      </c>
      <c r="Q167" s="82">
        <v>0</v>
      </c>
      <c r="R167" s="82">
        <v>0</v>
      </c>
      <c r="S167" s="82">
        <v>0</v>
      </c>
      <c r="T167" s="330"/>
    </row>
    <row r="168" spans="1:20" ht="19.5" thickBot="1" x14ac:dyDescent="0.3">
      <c r="A168" s="341"/>
      <c r="B168" s="387"/>
      <c r="C168" s="391"/>
      <c r="D168" s="220"/>
      <c r="E168" s="221"/>
      <c r="F168" s="152" t="s">
        <v>266</v>
      </c>
      <c r="G168" s="81">
        <f t="shared" si="13"/>
        <v>0</v>
      </c>
      <c r="H168" s="78">
        <v>0</v>
      </c>
      <c r="I168" s="78">
        <v>0</v>
      </c>
      <c r="J168" s="78">
        <v>0</v>
      </c>
      <c r="K168" s="78">
        <v>0</v>
      </c>
      <c r="L168" s="78">
        <v>0</v>
      </c>
      <c r="M168" s="78">
        <v>0</v>
      </c>
      <c r="N168" s="78">
        <v>0</v>
      </c>
      <c r="O168" s="78">
        <v>0</v>
      </c>
      <c r="P168" s="78">
        <v>0</v>
      </c>
      <c r="Q168" s="78">
        <v>0</v>
      </c>
      <c r="R168" s="78">
        <v>0</v>
      </c>
      <c r="S168" s="78">
        <v>0</v>
      </c>
      <c r="T168" s="330"/>
    </row>
    <row r="169" spans="1:20" ht="22.5" customHeight="1" thickBot="1" x14ac:dyDescent="0.3">
      <c r="A169" s="341"/>
      <c r="B169" s="387"/>
      <c r="C169" s="391"/>
      <c r="D169" s="220"/>
      <c r="E169" s="221"/>
      <c r="F169" s="152" t="s">
        <v>267</v>
      </c>
      <c r="G169" s="81">
        <f t="shared" si="13"/>
        <v>0</v>
      </c>
      <c r="H169" s="82">
        <v>0</v>
      </c>
      <c r="I169" s="82">
        <v>0</v>
      </c>
      <c r="J169" s="82">
        <v>0</v>
      </c>
      <c r="K169" s="82">
        <v>0</v>
      </c>
      <c r="L169" s="82">
        <v>0</v>
      </c>
      <c r="M169" s="82">
        <v>0</v>
      </c>
      <c r="N169" s="82">
        <v>0</v>
      </c>
      <c r="O169" s="82">
        <v>0</v>
      </c>
      <c r="P169" s="82">
        <v>0</v>
      </c>
      <c r="Q169" s="82">
        <v>0</v>
      </c>
      <c r="R169" s="82">
        <v>0</v>
      </c>
      <c r="S169" s="82">
        <v>0</v>
      </c>
      <c r="T169" s="330"/>
    </row>
    <row r="170" spans="1:20" ht="19.5" thickBot="1" x14ac:dyDescent="0.3">
      <c r="A170" s="341"/>
      <c r="B170" s="387"/>
      <c r="C170" s="391"/>
      <c r="D170" s="220"/>
      <c r="E170" s="221"/>
      <c r="F170" s="152" t="s">
        <v>268</v>
      </c>
      <c r="G170" s="81">
        <f t="shared" si="13"/>
        <v>0</v>
      </c>
      <c r="H170" s="78">
        <v>0</v>
      </c>
      <c r="I170" s="78">
        <v>0</v>
      </c>
      <c r="J170" s="78">
        <v>0</v>
      </c>
      <c r="K170" s="78">
        <v>0</v>
      </c>
      <c r="L170" s="78">
        <v>0</v>
      </c>
      <c r="M170" s="78">
        <v>0</v>
      </c>
      <c r="N170" s="78">
        <v>0</v>
      </c>
      <c r="O170" s="78">
        <v>0</v>
      </c>
      <c r="P170" s="78">
        <v>0</v>
      </c>
      <c r="Q170" s="78">
        <v>0</v>
      </c>
      <c r="R170" s="78">
        <v>0</v>
      </c>
      <c r="S170" s="78">
        <v>0</v>
      </c>
      <c r="T170" s="330"/>
    </row>
    <row r="171" spans="1:20" ht="19.5" thickBot="1" x14ac:dyDescent="0.3">
      <c r="A171" s="341"/>
      <c r="B171" s="387"/>
      <c r="C171" s="391"/>
      <c r="D171" s="220"/>
      <c r="E171" s="221"/>
      <c r="F171" s="152" t="s">
        <v>269</v>
      </c>
      <c r="G171" s="81">
        <f t="shared" si="13"/>
        <v>0</v>
      </c>
      <c r="H171" s="82">
        <v>0</v>
      </c>
      <c r="I171" s="82">
        <v>0</v>
      </c>
      <c r="J171" s="82">
        <v>0</v>
      </c>
      <c r="K171" s="82">
        <v>0</v>
      </c>
      <c r="L171" s="82">
        <v>0</v>
      </c>
      <c r="M171" s="82">
        <v>0</v>
      </c>
      <c r="N171" s="82">
        <v>0</v>
      </c>
      <c r="O171" s="82">
        <v>0</v>
      </c>
      <c r="P171" s="82">
        <v>0</v>
      </c>
      <c r="Q171" s="82">
        <v>0</v>
      </c>
      <c r="R171" s="82">
        <v>0</v>
      </c>
      <c r="S171" s="82">
        <v>0</v>
      </c>
      <c r="T171" s="330"/>
    </row>
    <row r="172" spans="1:20" ht="19.5" thickBot="1" x14ac:dyDescent="0.3">
      <c r="A172" s="341"/>
      <c r="B172" s="387"/>
      <c r="C172" s="391"/>
      <c r="D172" s="220"/>
      <c r="E172" s="221"/>
      <c r="F172" s="152" t="s">
        <v>270</v>
      </c>
      <c r="G172" s="81">
        <v>48</v>
      </c>
      <c r="H172" s="82">
        <v>4</v>
      </c>
      <c r="I172" s="82">
        <v>4</v>
      </c>
      <c r="J172" s="82">
        <v>4</v>
      </c>
      <c r="K172" s="82">
        <v>4</v>
      </c>
      <c r="L172" s="82">
        <v>4</v>
      </c>
      <c r="M172" s="82">
        <v>4</v>
      </c>
      <c r="N172" s="82">
        <v>4</v>
      </c>
      <c r="O172" s="82">
        <v>4</v>
      </c>
      <c r="P172" s="82">
        <v>4</v>
      </c>
      <c r="Q172" s="82">
        <v>4</v>
      </c>
      <c r="R172" s="82">
        <v>4</v>
      </c>
      <c r="S172" s="83">
        <v>4</v>
      </c>
      <c r="T172" s="330">
        <v>4</v>
      </c>
    </row>
    <row r="173" spans="1:20" ht="19.5" thickBot="1" x14ac:dyDescent="0.3">
      <c r="A173" s="341"/>
      <c r="B173" s="387"/>
      <c r="C173" s="391"/>
      <c r="D173" s="220"/>
      <c r="E173" s="221"/>
      <c r="F173" s="152" t="s">
        <v>271</v>
      </c>
      <c r="G173" s="81">
        <f t="shared" si="13"/>
        <v>0</v>
      </c>
      <c r="H173" s="82">
        <v>0</v>
      </c>
      <c r="I173" s="82">
        <v>0</v>
      </c>
      <c r="J173" s="82">
        <v>0</v>
      </c>
      <c r="K173" s="82">
        <v>0</v>
      </c>
      <c r="L173" s="82">
        <v>0</v>
      </c>
      <c r="M173" s="82">
        <v>0</v>
      </c>
      <c r="N173" s="82">
        <v>0</v>
      </c>
      <c r="O173" s="82">
        <v>0</v>
      </c>
      <c r="P173" s="82">
        <v>0</v>
      </c>
      <c r="Q173" s="82">
        <v>0</v>
      </c>
      <c r="R173" s="82">
        <v>0</v>
      </c>
      <c r="S173" s="82">
        <v>0</v>
      </c>
      <c r="T173" s="330"/>
    </row>
    <row r="174" spans="1:20" ht="19.5" thickBot="1" x14ac:dyDescent="0.3">
      <c r="A174" s="341"/>
      <c r="B174" s="387"/>
      <c r="C174" s="391"/>
      <c r="D174" s="220"/>
      <c r="E174" s="221"/>
      <c r="F174" s="152" t="s">
        <v>272</v>
      </c>
      <c r="G174" s="81">
        <f t="shared" si="13"/>
        <v>0</v>
      </c>
      <c r="H174" s="82">
        <v>0</v>
      </c>
      <c r="I174" s="82">
        <v>0</v>
      </c>
      <c r="J174" s="82">
        <v>0</v>
      </c>
      <c r="K174" s="82">
        <v>0</v>
      </c>
      <c r="L174" s="82">
        <v>0</v>
      </c>
      <c r="M174" s="82">
        <v>0</v>
      </c>
      <c r="N174" s="82">
        <v>0</v>
      </c>
      <c r="O174" s="82">
        <v>0</v>
      </c>
      <c r="P174" s="82">
        <v>0</v>
      </c>
      <c r="Q174" s="82">
        <v>0</v>
      </c>
      <c r="R174" s="82">
        <v>0</v>
      </c>
      <c r="S174" s="82">
        <v>0</v>
      </c>
      <c r="T174" s="330"/>
    </row>
    <row r="175" spans="1:20" ht="19.5" thickBot="1" x14ac:dyDescent="0.3">
      <c r="A175" s="341"/>
      <c r="B175" s="387"/>
      <c r="C175" s="391"/>
      <c r="D175" s="220"/>
      <c r="E175" s="221"/>
      <c r="F175" s="152" t="s">
        <v>273</v>
      </c>
      <c r="G175" s="81">
        <f t="shared" si="13"/>
        <v>0</v>
      </c>
      <c r="H175" s="82">
        <v>0</v>
      </c>
      <c r="I175" s="82">
        <v>0</v>
      </c>
      <c r="J175" s="82">
        <v>0</v>
      </c>
      <c r="K175" s="82">
        <v>0</v>
      </c>
      <c r="L175" s="82">
        <v>0</v>
      </c>
      <c r="M175" s="82">
        <v>0</v>
      </c>
      <c r="N175" s="82">
        <v>0</v>
      </c>
      <c r="O175" s="82">
        <v>0</v>
      </c>
      <c r="P175" s="82">
        <v>0</v>
      </c>
      <c r="Q175" s="82">
        <v>0</v>
      </c>
      <c r="R175" s="82">
        <v>0</v>
      </c>
      <c r="S175" s="82">
        <v>0</v>
      </c>
      <c r="T175" s="330"/>
    </row>
    <row r="176" spans="1:20" ht="19.5" thickBot="1" x14ac:dyDescent="0.3">
      <c r="A176" s="341"/>
      <c r="B176" s="387"/>
      <c r="C176" s="391"/>
      <c r="D176" s="220"/>
      <c r="E176" s="221"/>
      <c r="F176" s="152" t="s">
        <v>274</v>
      </c>
      <c r="G176" s="81">
        <f t="shared" si="13"/>
        <v>0</v>
      </c>
      <c r="H176" s="82">
        <v>0</v>
      </c>
      <c r="I176" s="82">
        <v>0</v>
      </c>
      <c r="J176" s="82">
        <v>0</v>
      </c>
      <c r="K176" s="82">
        <v>0</v>
      </c>
      <c r="L176" s="82">
        <v>0</v>
      </c>
      <c r="M176" s="82">
        <v>0</v>
      </c>
      <c r="N176" s="82">
        <v>0</v>
      </c>
      <c r="O176" s="82">
        <v>0</v>
      </c>
      <c r="P176" s="82">
        <v>0</v>
      </c>
      <c r="Q176" s="82">
        <v>0</v>
      </c>
      <c r="R176" s="82">
        <v>0</v>
      </c>
      <c r="S176" s="82">
        <v>0</v>
      </c>
      <c r="T176" s="330"/>
    </row>
    <row r="177" spans="1:20" ht="19.5" thickBot="1" x14ac:dyDescent="0.3">
      <c r="A177" s="341"/>
      <c r="B177" s="387"/>
      <c r="C177" s="391"/>
      <c r="D177" s="220"/>
      <c r="E177" s="221"/>
      <c r="F177" s="152" t="s">
        <v>275</v>
      </c>
      <c r="G177" s="81">
        <f t="shared" si="13"/>
        <v>0</v>
      </c>
      <c r="H177" s="82">
        <v>0</v>
      </c>
      <c r="I177" s="82">
        <v>0</v>
      </c>
      <c r="J177" s="82">
        <v>0</v>
      </c>
      <c r="K177" s="82">
        <v>0</v>
      </c>
      <c r="L177" s="82">
        <v>0</v>
      </c>
      <c r="M177" s="82">
        <v>0</v>
      </c>
      <c r="N177" s="82">
        <v>0</v>
      </c>
      <c r="O177" s="82">
        <v>0</v>
      </c>
      <c r="P177" s="82">
        <v>0</v>
      </c>
      <c r="Q177" s="82">
        <v>0</v>
      </c>
      <c r="R177" s="82">
        <v>0</v>
      </c>
      <c r="S177" s="82">
        <v>0</v>
      </c>
      <c r="T177" s="330"/>
    </row>
    <row r="178" spans="1:20" ht="19.5" thickBot="1" x14ac:dyDescent="0.3">
      <c r="A178" s="341"/>
      <c r="B178" s="387"/>
      <c r="C178" s="391"/>
      <c r="D178" s="220"/>
      <c r="E178" s="221"/>
      <c r="F178" s="152" t="s">
        <v>276</v>
      </c>
      <c r="G178" s="81">
        <f t="shared" si="13"/>
        <v>0</v>
      </c>
      <c r="H178" s="82">
        <v>0</v>
      </c>
      <c r="I178" s="82">
        <v>0</v>
      </c>
      <c r="J178" s="82">
        <v>0</v>
      </c>
      <c r="K178" s="82">
        <v>0</v>
      </c>
      <c r="L178" s="82">
        <v>0</v>
      </c>
      <c r="M178" s="82">
        <v>0</v>
      </c>
      <c r="N178" s="82">
        <v>0</v>
      </c>
      <c r="O178" s="82">
        <v>0</v>
      </c>
      <c r="P178" s="82">
        <v>0</v>
      </c>
      <c r="Q178" s="82">
        <v>0</v>
      </c>
      <c r="R178" s="82">
        <v>0</v>
      </c>
      <c r="S178" s="82">
        <v>0</v>
      </c>
      <c r="T178" s="330"/>
    </row>
    <row r="179" spans="1:20" ht="19.5" thickBot="1" x14ac:dyDescent="0.3">
      <c r="A179" s="341"/>
      <c r="B179" s="387"/>
      <c r="C179" s="391"/>
      <c r="D179" s="220"/>
      <c r="E179" s="221"/>
      <c r="F179" s="152" t="s">
        <v>277</v>
      </c>
      <c r="G179" s="81">
        <f t="shared" si="13"/>
        <v>0</v>
      </c>
      <c r="H179" s="82">
        <v>0</v>
      </c>
      <c r="I179" s="82">
        <v>0</v>
      </c>
      <c r="J179" s="82">
        <v>0</v>
      </c>
      <c r="K179" s="82">
        <v>0</v>
      </c>
      <c r="L179" s="82">
        <v>0</v>
      </c>
      <c r="M179" s="82">
        <v>0</v>
      </c>
      <c r="N179" s="82">
        <v>0</v>
      </c>
      <c r="O179" s="82">
        <v>0</v>
      </c>
      <c r="P179" s="82">
        <v>0</v>
      </c>
      <c r="Q179" s="82">
        <v>0</v>
      </c>
      <c r="R179" s="82">
        <v>0</v>
      </c>
      <c r="S179" s="82">
        <v>0</v>
      </c>
      <c r="T179" s="330"/>
    </row>
    <row r="180" spans="1:20" ht="19.5" thickBot="1" x14ac:dyDescent="0.3">
      <c r="A180" s="341"/>
      <c r="B180" s="387"/>
      <c r="C180" s="391"/>
      <c r="D180" s="220"/>
      <c r="E180" s="221"/>
      <c r="F180" s="152" t="s">
        <v>278</v>
      </c>
      <c r="G180" s="81">
        <f t="shared" si="13"/>
        <v>0</v>
      </c>
      <c r="H180" s="82">
        <v>0</v>
      </c>
      <c r="I180" s="82">
        <v>0</v>
      </c>
      <c r="J180" s="82">
        <v>0</v>
      </c>
      <c r="K180" s="82">
        <v>0</v>
      </c>
      <c r="L180" s="82">
        <v>0</v>
      </c>
      <c r="M180" s="82">
        <v>0</v>
      </c>
      <c r="N180" s="82">
        <v>0</v>
      </c>
      <c r="O180" s="82">
        <v>0</v>
      </c>
      <c r="P180" s="82">
        <v>0</v>
      </c>
      <c r="Q180" s="82">
        <v>0</v>
      </c>
      <c r="R180" s="82">
        <v>0</v>
      </c>
      <c r="S180" s="82">
        <v>0</v>
      </c>
      <c r="T180" s="330"/>
    </row>
    <row r="181" spans="1:20" ht="19.5" thickBot="1" x14ac:dyDescent="0.3">
      <c r="A181" s="341"/>
      <c r="B181" s="387"/>
      <c r="C181" s="391"/>
      <c r="D181" s="220"/>
      <c r="E181" s="221"/>
      <c r="F181" s="152" t="s">
        <v>279</v>
      </c>
      <c r="G181" s="81">
        <f t="shared" si="13"/>
        <v>0</v>
      </c>
      <c r="H181" s="82">
        <v>0</v>
      </c>
      <c r="I181" s="82">
        <v>0</v>
      </c>
      <c r="J181" s="82">
        <v>0</v>
      </c>
      <c r="K181" s="82">
        <v>0</v>
      </c>
      <c r="L181" s="82">
        <v>0</v>
      </c>
      <c r="M181" s="82">
        <v>0</v>
      </c>
      <c r="N181" s="82">
        <v>0</v>
      </c>
      <c r="O181" s="82">
        <v>0</v>
      </c>
      <c r="P181" s="82">
        <v>0</v>
      </c>
      <c r="Q181" s="82">
        <v>0</v>
      </c>
      <c r="R181" s="82">
        <v>0</v>
      </c>
      <c r="S181" s="82">
        <v>0</v>
      </c>
      <c r="T181" s="330"/>
    </row>
    <row r="182" spans="1:20" ht="33" customHeight="1" thickBot="1" x14ac:dyDescent="0.3">
      <c r="A182" s="341"/>
      <c r="B182" s="387"/>
      <c r="C182" s="391"/>
      <c r="D182" s="220"/>
      <c r="E182" s="221"/>
      <c r="F182" s="152" t="s">
        <v>280</v>
      </c>
      <c r="G182" s="81">
        <f t="shared" si="13"/>
        <v>0</v>
      </c>
      <c r="H182" s="82">
        <v>0</v>
      </c>
      <c r="I182" s="82">
        <v>0</v>
      </c>
      <c r="J182" s="82">
        <v>0</v>
      </c>
      <c r="K182" s="82">
        <v>0</v>
      </c>
      <c r="L182" s="82">
        <v>0</v>
      </c>
      <c r="M182" s="82">
        <v>0</v>
      </c>
      <c r="N182" s="82">
        <v>0</v>
      </c>
      <c r="O182" s="82">
        <v>0</v>
      </c>
      <c r="P182" s="82">
        <v>0</v>
      </c>
      <c r="Q182" s="82">
        <v>0</v>
      </c>
      <c r="R182" s="82">
        <v>0</v>
      </c>
      <c r="S182" s="82">
        <v>0</v>
      </c>
      <c r="T182" s="330"/>
    </row>
    <row r="183" spans="1:20" ht="30.75" thickBot="1" x14ac:dyDescent="0.3">
      <c r="A183" s="341"/>
      <c r="B183" s="387"/>
      <c r="C183" s="391"/>
      <c r="D183" s="220"/>
      <c r="E183" s="221"/>
      <c r="F183" s="152" t="s">
        <v>281</v>
      </c>
      <c r="G183" s="81">
        <f t="shared" si="13"/>
        <v>0</v>
      </c>
      <c r="H183" s="82">
        <v>0</v>
      </c>
      <c r="I183" s="82">
        <v>0</v>
      </c>
      <c r="J183" s="82">
        <v>0</v>
      </c>
      <c r="K183" s="82">
        <v>0</v>
      </c>
      <c r="L183" s="82">
        <v>0</v>
      </c>
      <c r="M183" s="82">
        <v>0</v>
      </c>
      <c r="N183" s="82">
        <v>0</v>
      </c>
      <c r="O183" s="82">
        <v>0</v>
      </c>
      <c r="P183" s="82">
        <v>0</v>
      </c>
      <c r="Q183" s="82">
        <v>0</v>
      </c>
      <c r="R183" s="82">
        <v>0</v>
      </c>
      <c r="S183" s="82">
        <v>0</v>
      </c>
      <c r="T183" s="330"/>
    </row>
    <row r="184" spans="1:20" ht="30.75" thickBot="1" x14ac:dyDescent="0.3">
      <c r="A184" s="341"/>
      <c r="B184" s="387"/>
      <c r="C184" s="391"/>
      <c r="D184" s="220"/>
      <c r="E184" s="221"/>
      <c r="F184" s="152" t="s">
        <v>282</v>
      </c>
      <c r="G184" s="81">
        <f t="shared" si="13"/>
        <v>0</v>
      </c>
      <c r="H184" s="82">
        <v>0</v>
      </c>
      <c r="I184" s="82">
        <v>0</v>
      </c>
      <c r="J184" s="82">
        <v>0</v>
      </c>
      <c r="K184" s="82">
        <v>0</v>
      </c>
      <c r="L184" s="82">
        <v>0</v>
      </c>
      <c r="M184" s="82">
        <v>0</v>
      </c>
      <c r="N184" s="82">
        <v>0</v>
      </c>
      <c r="O184" s="82">
        <v>0</v>
      </c>
      <c r="P184" s="82">
        <v>0</v>
      </c>
      <c r="Q184" s="82">
        <v>0</v>
      </c>
      <c r="R184" s="82">
        <v>0</v>
      </c>
      <c r="S184" s="82">
        <v>0</v>
      </c>
      <c r="T184" s="330"/>
    </row>
    <row r="185" spans="1:20" ht="19.5" thickBot="1" x14ac:dyDescent="0.3">
      <c r="A185" s="341"/>
      <c r="B185" s="387"/>
      <c r="C185" s="391"/>
      <c r="D185" s="220"/>
      <c r="E185" s="221"/>
      <c r="F185" s="152" t="s">
        <v>283</v>
      </c>
      <c r="G185" s="81">
        <f t="shared" si="13"/>
        <v>0</v>
      </c>
      <c r="H185" s="82">
        <v>0</v>
      </c>
      <c r="I185" s="82">
        <v>0</v>
      </c>
      <c r="J185" s="82">
        <v>0</v>
      </c>
      <c r="K185" s="82">
        <v>0</v>
      </c>
      <c r="L185" s="82">
        <v>0</v>
      </c>
      <c r="M185" s="82">
        <v>0</v>
      </c>
      <c r="N185" s="82">
        <v>0</v>
      </c>
      <c r="O185" s="82">
        <v>0</v>
      </c>
      <c r="P185" s="82">
        <v>0</v>
      </c>
      <c r="Q185" s="82">
        <v>0</v>
      </c>
      <c r="R185" s="82">
        <v>0</v>
      </c>
      <c r="S185" s="82">
        <v>0</v>
      </c>
      <c r="T185" s="330"/>
    </row>
    <row r="186" spans="1:20" ht="19.5" thickBot="1" x14ac:dyDescent="0.3">
      <c r="A186" s="341"/>
      <c r="B186" s="387"/>
      <c r="C186" s="391"/>
      <c r="D186" s="220"/>
      <c r="E186" s="221"/>
      <c r="F186" s="152" t="s">
        <v>284</v>
      </c>
      <c r="G186" s="81">
        <f t="shared" si="13"/>
        <v>0</v>
      </c>
      <c r="H186" s="82">
        <v>0</v>
      </c>
      <c r="I186" s="82">
        <v>0</v>
      </c>
      <c r="J186" s="82">
        <v>0</v>
      </c>
      <c r="K186" s="82">
        <v>0</v>
      </c>
      <c r="L186" s="82">
        <v>0</v>
      </c>
      <c r="M186" s="82">
        <v>0</v>
      </c>
      <c r="N186" s="82">
        <v>0</v>
      </c>
      <c r="O186" s="82">
        <v>0</v>
      </c>
      <c r="P186" s="82">
        <v>0</v>
      </c>
      <c r="Q186" s="82">
        <v>0</v>
      </c>
      <c r="R186" s="82">
        <v>0</v>
      </c>
      <c r="S186" s="82">
        <v>0</v>
      </c>
      <c r="T186" s="330"/>
    </row>
    <row r="187" spans="1:20" ht="30.75" thickBot="1" x14ac:dyDescent="0.3">
      <c r="A187" s="341"/>
      <c r="B187" s="387"/>
      <c r="C187" s="391"/>
      <c r="D187" s="220"/>
      <c r="E187" s="221"/>
      <c r="F187" s="152" t="s">
        <v>285</v>
      </c>
      <c r="G187" s="81">
        <f t="shared" si="13"/>
        <v>0</v>
      </c>
      <c r="H187" s="82">
        <v>0</v>
      </c>
      <c r="I187" s="82">
        <v>0</v>
      </c>
      <c r="J187" s="82">
        <v>0</v>
      </c>
      <c r="K187" s="82">
        <v>0</v>
      </c>
      <c r="L187" s="82">
        <v>0</v>
      </c>
      <c r="M187" s="82">
        <v>0</v>
      </c>
      <c r="N187" s="82">
        <v>0</v>
      </c>
      <c r="O187" s="82">
        <v>0</v>
      </c>
      <c r="P187" s="82">
        <v>0</v>
      </c>
      <c r="Q187" s="82">
        <v>0</v>
      </c>
      <c r="R187" s="82">
        <v>0</v>
      </c>
      <c r="S187" s="82">
        <v>0</v>
      </c>
      <c r="T187" s="330"/>
    </row>
    <row r="188" spans="1:20" ht="30.75" thickBot="1" x14ac:dyDescent="0.3">
      <c r="A188" s="341"/>
      <c r="B188" s="387"/>
      <c r="C188" s="391"/>
      <c r="D188" s="220"/>
      <c r="E188" s="221"/>
      <c r="F188" s="152" t="s">
        <v>286</v>
      </c>
      <c r="G188" s="81">
        <f t="shared" si="13"/>
        <v>0</v>
      </c>
      <c r="H188" s="82">
        <v>0</v>
      </c>
      <c r="I188" s="82">
        <v>0</v>
      </c>
      <c r="J188" s="82">
        <v>0</v>
      </c>
      <c r="K188" s="82">
        <v>0</v>
      </c>
      <c r="L188" s="82">
        <v>0</v>
      </c>
      <c r="M188" s="82">
        <v>0</v>
      </c>
      <c r="N188" s="82">
        <v>0</v>
      </c>
      <c r="O188" s="82">
        <v>0</v>
      </c>
      <c r="P188" s="82">
        <v>0</v>
      </c>
      <c r="Q188" s="82">
        <v>0</v>
      </c>
      <c r="R188" s="82">
        <v>0</v>
      </c>
      <c r="S188" s="82">
        <v>0</v>
      </c>
      <c r="T188" s="330"/>
    </row>
    <row r="189" spans="1:20" ht="19.5" thickBot="1" x14ac:dyDescent="0.3">
      <c r="A189" s="341"/>
      <c r="B189" s="387"/>
      <c r="C189" s="391"/>
      <c r="D189" s="220"/>
      <c r="E189" s="221"/>
      <c r="F189" s="152" t="s">
        <v>287</v>
      </c>
      <c r="G189" s="81">
        <f t="shared" si="13"/>
        <v>0</v>
      </c>
      <c r="H189" s="82">
        <v>0</v>
      </c>
      <c r="I189" s="82">
        <v>0</v>
      </c>
      <c r="J189" s="82">
        <v>0</v>
      </c>
      <c r="K189" s="82">
        <v>0</v>
      </c>
      <c r="L189" s="82">
        <v>0</v>
      </c>
      <c r="M189" s="82">
        <v>0</v>
      </c>
      <c r="N189" s="82">
        <v>0</v>
      </c>
      <c r="O189" s="82">
        <v>0</v>
      </c>
      <c r="P189" s="82">
        <v>0</v>
      </c>
      <c r="Q189" s="82">
        <v>0</v>
      </c>
      <c r="R189" s="82">
        <v>0</v>
      </c>
      <c r="S189" s="82">
        <v>0</v>
      </c>
      <c r="T189" s="330"/>
    </row>
    <row r="190" spans="1:20" ht="19.5" thickBot="1" x14ac:dyDescent="0.3">
      <c r="A190" s="341"/>
      <c r="B190" s="387"/>
      <c r="C190" s="391"/>
      <c r="D190" s="220"/>
      <c r="E190" s="221"/>
      <c r="F190" s="152" t="s">
        <v>288</v>
      </c>
      <c r="G190" s="81">
        <f t="shared" si="13"/>
        <v>0</v>
      </c>
      <c r="H190" s="82">
        <v>0</v>
      </c>
      <c r="I190" s="82">
        <v>0</v>
      </c>
      <c r="J190" s="82">
        <v>0</v>
      </c>
      <c r="K190" s="82">
        <v>0</v>
      </c>
      <c r="L190" s="82">
        <v>0</v>
      </c>
      <c r="M190" s="82">
        <v>0</v>
      </c>
      <c r="N190" s="82">
        <v>0</v>
      </c>
      <c r="O190" s="82">
        <v>0</v>
      </c>
      <c r="P190" s="82">
        <v>0</v>
      </c>
      <c r="Q190" s="82">
        <v>0</v>
      </c>
      <c r="R190" s="82">
        <v>0</v>
      </c>
      <c r="S190" s="82">
        <v>0</v>
      </c>
      <c r="T190" s="330"/>
    </row>
    <row r="191" spans="1:20" ht="19.5" thickBot="1" x14ac:dyDescent="0.3">
      <c r="A191" s="341"/>
      <c r="B191" s="387"/>
      <c r="C191" s="391"/>
      <c r="D191" s="220"/>
      <c r="E191" s="221"/>
      <c r="F191" s="152" t="s">
        <v>289</v>
      </c>
      <c r="G191" s="81">
        <f t="shared" si="13"/>
        <v>0</v>
      </c>
      <c r="H191" s="82">
        <v>0</v>
      </c>
      <c r="I191" s="82">
        <v>0</v>
      </c>
      <c r="J191" s="82">
        <v>0</v>
      </c>
      <c r="K191" s="82">
        <v>0</v>
      </c>
      <c r="L191" s="82">
        <v>0</v>
      </c>
      <c r="M191" s="82">
        <v>0</v>
      </c>
      <c r="N191" s="82">
        <v>0</v>
      </c>
      <c r="O191" s="82">
        <v>0</v>
      </c>
      <c r="P191" s="82">
        <v>0</v>
      </c>
      <c r="Q191" s="82">
        <v>0</v>
      </c>
      <c r="R191" s="82">
        <v>0</v>
      </c>
      <c r="S191" s="82">
        <v>0</v>
      </c>
      <c r="T191" s="330"/>
    </row>
    <row r="192" spans="1:20" ht="19.5" thickBot="1" x14ac:dyDescent="0.3">
      <c r="A192" s="341"/>
      <c r="B192" s="387"/>
      <c r="C192" s="391"/>
      <c r="D192" s="220"/>
      <c r="E192" s="221"/>
      <c r="F192" s="152" t="s">
        <v>290</v>
      </c>
      <c r="G192" s="81">
        <f t="shared" si="13"/>
        <v>0</v>
      </c>
      <c r="H192" s="82">
        <v>0</v>
      </c>
      <c r="I192" s="82">
        <v>0</v>
      </c>
      <c r="J192" s="82">
        <v>0</v>
      </c>
      <c r="K192" s="82">
        <v>0</v>
      </c>
      <c r="L192" s="82">
        <v>0</v>
      </c>
      <c r="M192" s="82">
        <v>0</v>
      </c>
      <c r="N192" s="82">
        <v>0</v>
      </c>
      <c r="O192" s="82">
        <v>0</v>
      </c>
      <c r="P192" s="82">
        <v>0</v>
      </c>
      <c r="Q192" s="82">
        <v>0</v>
      </c>
      <c r="R192" s="82">
        <v>0</v>
      </c>
      <c r="S192" s="82">
        <v>0</v>
      </c>
      <c r="T192" s="330"/>
    </row>
    <row r="193" spans="1:20" ht="19.5" thickBot="1" x14ac:dyDescent="0.3">
      <c r="A193" s="341"/>
      <c r="B193" s="387"/>
      <c r="C193" s="391"/>
      <c r="D193" s="220"/>
      <c r="E193" s="221"/>
      <c r="F193" s="152" t="s">
        <v>291</v>
      </c>
      <c r="G193" s="81">
        <f t="shared" si="13"/>
        <v>0</v>
      </c>
      <c r="H193" s="82">
        <v>0</v>
      </c>
      <c r="I193" s="82">
        <v>0</v>
      </c>
      <c r="J193" s="82">
        <v>0</v>
      </c>
      <c r="K193" s="82">
        <v>0</v>
      </c>
      <c r="L193" s="82">
        <v>0</v>
      </c>
      <c r="M193" s="82">
        <v>0</v>
      </c>
      <c r="N193" s="82">
        <v>0</v>
      </c>
      <c r="O193" s="82">
        <v>0</v>
      </c>
      <c r="P193" s="82">
        <v>0</v>
      </c>
      <c r="Q193" s="82">
        <v>0</v>
      </c>
      <c r="R193" s="82">
        <v>0</v>
      </c>
      <c r="S193" s="82">
        <v>0</v>
      </c>
      <c r="T193" s="330"/>
    </row>
    <row r="194" spans="1:20" ht="19.5" thickBot="1" x14ac:dyDescent="0.3">
      <c r="A194" s="341"/>
      <c r="B194" s="387"/>
      <c r="C194" s="391"/>
      <c r="D194" s="220"/>
      <c r="E194" s="221"/>
      <c r="F194" s="152" t="s">
        <v>292</v>
      </c>
      <c r="G194" s="81">
        <f t="shared" si="13"/>
        <v>0</v>
      </c>
      <c r="H194" s="82">
        <v>0</v>
      </c>
      <c r="I194" s="82">
        <v>0</v>
      </c>
      <c r="J194" s="82">
        <v>0</v>
      </c>
      <c r="K194" s="82">
        <v>0</v>
      </c>
      <c r="L194" s="82">
        <v>0</v>
      </c>
      <c r="M194" s="82">
        <v>0</v>
      </c>
      <c r="N194" s="82">
        <v>0</v>
      </c>
      <c r="O194" s="82">
        <v>0</v>
      </c>
      <c r="P194" s="82">
        <v>0</v>
      </c>
      <c r="Q194" s="82">
        <v>0</v>
      </c>
      <c r="R194" s="82">
        <v>0</v>
      </c>
      <c r="S194" s="82">
        <v>0</v>
      </c>
      <c r="T194" s="330"/>
    </row>
    <row r="195" spans="1:20" ht="19.5" thickBot="1" x14ac:dyDescent="0.3">
      <c r="A195" s="341"/>
      <c r="B195" s="387"/>
      <c r="C195" s="391"/>
      <c r="D195" s="220"/>
      <c r="E195" s="221"/>
      <c r="F195" s="152" t="s">
        <v>293</v>
      </c>
      <c r="G195" s="81">
        <f t="shared" si="13"/>
        <v>0</v>
      </c>
      <c r="H195" s="82">
        <v>0</v>
      </c>
      <c r="I195" s="82">
        <v>0</v>
      </c>
      <c r="J195" s="82">
        <v>0</v>
      </c>
      <c r="K195" s="82">
        <v>0</v>
      </c>
      <c r="L195" s="82">
        <v>0</v>
      </c>
      <c r="M195" s="82">
        <v>0</v>
      </c>
      <c r="N195" s="82">
        <v>0</v>
      </c>
      <c r="O195" s="82">
        <v>0</v>
      </c>
      <c r="P195" s="82">
        <v>0</v>
      </c>
      <c r="Q195" s="82">
        <v>0</v>
      </c>
      <c r="R195" s="82">
        <v>0</v>
      </c>
      <c r="S195" s="82">
        <v>0</v>
      </c>
      <c r="T195" s="330"/>
    </row>
    <row r="196" spans="1:20" ht="30.75" thickBot="1" x14ac:dyDescent="0.3">
      <c r="A196" s="341"/>
      <c r="B196" s="387"/>
      <c r="C196" s="391"/>
      <c r="D196" s="220"/>
      <c r="E196" s="221"/>
      <c r="F196" s="152" t="s">
        <v>294</v>
      </c>
      <c r="G196" s="81">
        <f t="shared" si="13"/>
        <v>0</v>
      </c>
      <c r="H196" s="82">
        <v>0</v>
      </c>
      <c r="I196" s="82">
        <v>0</v>
      </c>
      <c r="J196" s="82">
        <v>0</v>
      </c>
      <c r="K196" s="82">
        <v>0</v>
      </c>
      <c r="L196" s="82">
        <v>0</v>
      </c>
      <c r="M196" s="82">
        <v>0</v>
      </c>
      <c r="N196" s="82">
        <v>0</v>
      </c>
      <c r="O196" s="82">
        <v>0</v>
      </c>
      <c r="P196" s="82">
        <v>0</v>
      </c>
      <c r="Q196" s="82">
        <v>0</v>
      </c>
      <c r="R196" s="82">
        <v>0</v>
      </c>
      <c r="S196" s="82">
        <v>0</v>
      </c>
      <c r="T196" s="330"/>
    </row>
    <row r="197" spans="1:20" ht="30.75" thickBot="1" x14ac:dyDescent="0.3">
      <c r="A197" s="341"/>
      <c r="B197" s="387"/>
      <c r="C197" s="391"/>
      <c r="D197" s="220"/>
      <c r="E197" s="221"/>
      <c r="F197" s="152" t="s">
        <v>295</v>
      </c>
      <c r="G197" s="81">
        <f t="shared" si="13"/>
        <v>0</v>
      </c>
      <c r="H197" s="82">
        <v>0</v>
      </c>
      <c r="I197" s="82">
        <v>0</v>
      </c>
      <c r="J197" s="82">
        <v>0</v>
      </c>
      <c r="K197" s="82">
        <v>0</v>
      </c>
      <c r="L197" s="82">
        <v>0</v>
      </c>
      <c r="M197" s="82">
        <v>0</v>
      </c>
      <c r="N197" s="82">
        <v>0</v>
      </c>
      <c r="O197" s="82">
        <v>0</v>
      </c>
      <c r="P197" s="82">
        <v>0</v>
      </c>
      <c r="Q197" s="82">
        <v>0</v>
      </c>
      <c r="R197" s="82">
        <v>0</v>
      </c>
      <c r="S197" s="82">
        <v>0</v>
      </c>
      <c r="T197" s="330"/>
    </row>
    <row r="198" spans="1:20" ht="19.5" thickBot="1" x14ac:dyDescent="0.3">
      <c r="A198" s="341"/>
      <c r="B198" s="387"/>
      <c r="C198" s="391"/>
      <c r="D198" s="220"/>
      <c r="E198" s="221"/>
      <c r="F198" s="152" t="s">
        <v>296</v>
      </c>
      <c r="G198" s="81">
        <v>204</v>
      </c>
      <c r="H198" s="82">
        <v>17</v>
      </c>
      <c r="I198" s="82">
        <v>17</v>
      </c>
      <c r="J198" s="82">
        <v>17</v>
      </c>
      <c r="K198" s="82">
        <v>17</v>
      </c>
      <c r="L198" s="82">
        <v>17</v>
      </c>
      <c r="M198" s="82">
        <v>17</v>
      </c>
      <c r="N198" s="82">
        <v>17</v>
      </c>
      <c r="O198" s="82">
        <v>17</v>
      </c>
      <c r="P198" s="82">
        <v>17</v>
      </c>
      <c r="Q198" s="82">
        <v>17</v>
      </c>
      <c r="R198" s="82">
        <v>17</v>
      </c>
      <c r="S198" s="82">
        <v>17</v>
      </c>
      <c r="T198" s="330"/>
    </row>
    <row r="199" spans="1:20" ht="19.5" thickBot="1" x14ac:dyDescent="0.3">
      <c r="A199" s="341"/>
      <c r="B199" s="387"/>
      <c r="C199" s="391"/>
      <c r="D199" s="220"/>
      <c r="E199" s="221"/>
      <c r="F199" s="152" t="s">
        <v>297</v>
      </c>
      <c r="G199" s="81">
        <v>36</v>
      </c>
      <c r="H199" s="82">
        <v>3</v>
      </c>
      <c r="I199" s="82">
        <v>3</v>
      </c>
      <c r="J199" s="82">
        <v>3</v>
      </c>
      <c r="K199" s="82">
        <v>3</v>
      </c>
      <c r="L199" s="82">
        <v>3</v>
      </c>
      <c r="M199" s="82">
        <v>3</v>
      </c>
      <c r="N199" s="82">
        <v>3</v>
      </c>
      <c r="O199" s="82">
        <v>3</v>
      </c>
      <c r="P199" s="82">
        <v>3</v>
      </c>
      <c r="Q199" s="82">
        <v>3</v>
      </c>
      <c r="R199" s="82">
        <v>3</v>
      </c>
      <c r="S199" s="82">
        <v>3</v>
      </c>
      <c r="T199" s="330"/>
    </row>
    <row r="200" spans="1:20" ht="19.5" thickBot="1" x14ac:dyDescent="0.3">
      <c r="A200" s="341"/>
      <c r="B200" s="387"/>
      <c r="C200" s="391"/>
      <c r="D200" s="220"/>
      <c r="E200" s="221"/>
      <c r="F200" s="152" t="s">
        <v>298</v>
      </c>
      <c r="G200" s="81">
        <f t="shared" si="13"/>
        <v>0</v>
      </c>
      <c r="H200" s="82">
        <v>0</v>
      </c>
      <c r="I200" s="82">
        <v>0</v>
      </c>
      <c r="J200" s="82">
        <v>0</v>
      </c>
      <c r="K200" s="82">
        <v>0</v>
      </c>
      <c r="L200" s="82">
        <v>0</v>
      </c>
      <c r="M200" s="82">
        <v>0</v>
      </c>
      <c r="N200" s="82">
        <v>0</v>
      </c>
      <c r="O200" s="82">
        <v>0</v>
      </c>
      <c r="P200" s="82">
        <v>0</v>
      </c>
      <c r="Q200" s="82">
        <v>0</v>
      </c>
      <c r="R200" s="82">
        <v>0</v>
      </c>
      <c r="S200" s="82">
        <v>0</v>
      </c>
      <c r="T200" s="330"/>
    </row>
    <row r="201" spans="1:20" ht="30" customHeight="1" thickBot="1" x14ac:dyDescent="0.3">
      <c r="A201" s="341"/>
      <c r="B201" s="387"/>
      <c r="C201" s="391"/>
      <c r="D201" s="220"/>
      <c r="E201" s="221"/>
      <c r="F201" s="152" t="s">
        <v>299</v>
      </c>
      <c r="G201" s="81">
        <f t="shared" si="13"/>
        <v>0</v>
      </c>
      <c r="H201" s="82">
        <v>0</v>
      </c>
      <c r="I201" s="82">
        <v>0</v>
      </c>
      <c r="J201" s="82">
        <v>0</v>
      </c>
      <c r="K201" s="82">
        <v>0</v>
      </c>
      <c r="L201" s="82">
        <v>0</v>
      </c>
      <c r="M201" s="82">
        <v>0</v>
      </c>
      <c r="N201" s="82">
        <v>0</v>
      </c>
      <c r="O201" s="82">
        <v>0</v>
      </c>
      <c r="P201" s="82">
        <v>0</v>
      </c>
      <c r="Q201" s="82">
        <v>0</v>
      </c>
      <c r="R201" s="82">
        <v>0</v>
      </c>
      <c r="S201" s="82">
        <v>0</v>
      </c>
      <c r="T201" s="330"/>
    </row>
    <row r="202" spans="1:20" ht="19.5" thickBot="1" x14ac:dyDescent="0.3">
      <c r="A202" s="341"/>
      <c r="B202" s="387"/>
      <c r="C202" s="391"/>
      <c r="D202" s="220"/>
      <c r="E202" s="221"/>
      <c r="F202" s="152" t="s">
        <v>300</v>
      </c>
      <c r="G202" s="81">
        <f t="shared" si="13"/>
        <v>0</v>
      </c>
      <c r="H202" s="82">
        <v>0</v>
      </c>
      <c r="I202" s="82">
        <v>0</v>
      </c>
      <c r="J202" s="82">
        <v>0</v>
      </c>
      <c r="K202" s="82">
        <v>0</v>
      </c>
      <c r="L202" s="82">
        <v>0</v>
      </c>
      <c r="M202" s="82">
        <v>0</v>
      </c>
      <c r="N202" s="82">
        <v>0</v>
      </c>
      <c r="O202" s="82">
        <v>0</v>
      </c>
      <c r="P202" s="82">
        <v>0</v>
      </c>
      <c r="Q202" s="82">
        <v>0</v>
      </c>
      <c r="R202" s="82">
        <v>0</v>
      </c>
      <c r="S202" s="82">
        <v>0</v>
      </c>
      <c r="T202" s="330"/>
    </row>
    <row r="203" spans="1:20" ht="19.5" customHeight="1" thickBot="1" x14ac:dyDescent="0.3">
      <c r="A203" s="341"/>
      <c r="B203" s="387"/>
      <c r="C203" s="391"/>
      <c r="D203" s="220"/>
      <c r="E203" s="221"/>
      <c r="F203" s="152" t="s">
        <v>301</v>
      </c>
      <c r="G203" s="81">
        <f t="shared" si="13"/>
        <v>0</v>
      </c>
      <c r="H203" s="82">
        <v>0</v>
      </c>
      <c r="I203" s="82">
        <v>0</v>
      </c>
      <c r="J203" s="82">
        <v>0</v>
      </c>
      <c r="K203" s="82">
        <v>0</v>
      </c>
      <c r="L203" s="82">
        <v>0</v>
      </c>
      <c r="M203" s="82">
        <v>0</v>
      </c>
      <c r="N203" s="82">
        <v>0</v>
      </c>
      <c r="O203" s="82">
        <v>0</v>
      </c>
      <c r="P203" s="82">
        <v>0</v>
      </c>
      <c r="Q203" s="82">
        <v>0</v>
      </c>
      <c r="R203" s="82">
        <v>0</v>
      </c>
      <c r="S203" s="82">
        <v>0</v>
      </c>
      <c r="T203" s="330"/>
    </row>
    <row r="204" spans="1:20" ht="19.5" customHeight="1" thickBot="1" x14ac:dyDescent="0.3">
      <c r="A204" s="341"/>
      <c r="B204" s="387"/>
      <c r="C204" s="391"/>
      <c r="D204" s="220"/>
      <c r="E204" s="221"/>
      <c r="F204" s="153" t="s">
        <v>302</v>
      </c>
      <c r="G204" s="86">
        <f t="shared" si="13"/>
        <v>0</v>
      </c>
      <c r="H204" s="82">
        <v>0</v>
      </c>
      <c r="I204" s="82">
        <v>0</v>
      </c>
      <c r="J204" s="82">
        <v>0</v>
      </c>
      <c r="K204" s="82">
        <v>0</v>
      </c>
      <c r="L204" s="82">
        <v>0</v>
      </c>
      <c r="M204" s="82">
        <v>0</v>
      </c>
      <c r="N204" s="82">
        <v>0</v>
      </c>
      <c r="O204" s="82">
        <v>0</v>
      </c>
      <c r="P204" s="82">
        <v>0</v>
      </c>
      <c r="Q204" s="82">
        <v>0</v>
      </c>
      <c r="R204" s="82">
        <v>0</v>
      </c>
      <c r="S204" s="82">
        <v>0</v>
      </c>
      <c r="T204" s="330"/>
    </row>
    <row r="205" spans="1:20" ht="16.5" thickBot="1" x14ac:dyDescent="0.3">
      <c r="A205" s="341"/>
      <c r="B205" s="387"/>
      <c r="C205" s="391"/>
      <c r="D205" s="222"/>
      <c r="E205" s="223"/>
      <c r="F205" s="155" t="s">
        <v>303</v>
      </c>
      <c r="G205" s="88">
        <f>SUM(G152:G204)</f>
        <v>288</v>
      </c>
      <c r="H205" s="88">
        <f t="shared" ref="H205:S205" si="14">SUM(H152:H204)</f>
        <v>24</v>
      </c>
      <c r="I205" s="88">
        <f t="shared" si="14"/>
        <v>24</v>
      </c>
      <c r="J205" s="88">
        <f t="shared" si="14"/>
        <v>24</v>
      </c>
      <c r="K205" s="88">
        <f t="shared" si="14"/>
        <v>24</v>
      </c>
      <c r="L205" s="88">
        <f t="shared" si="14"/>
        <v>24</v>
      </c>
      <c r="M205" s="88">
        <f t="shared" si="14"/>
        <v>24</v>
      </c>
      <c r="N205" s="88">
        <f t="shared" si="14"/>
        <v>24</v>
      </c>
      <c r="O205" s="88">
        <f t="shared" si="14"/>
        <v>24</v>
      </c>
      <c r="P205" s="88">
        <f t="shared" si="14"/>
        <v>24</v>
      </c>
      <c r="Q205" s="88">
        <f t="shared" si="14"/>
        <v>24</v>
      </c>
      <c r="R205" s="88">
        <f t="shared" si="14"/>
        <v>24</v>
      </c>
      <c r="S205" s="89">
        <f t="shared" si="14"/>
        <v>24</v>
      </c>
      <c r="T205" s="330"/>
    </row>
    <row r="206" spans="1:20" ht="19.5" thickBot="1" x14ac:dyDescent="0.3">
      <c r="A206" s="341"/>
      <c r="B206" s="387"/>
      <c r="C206" s="391"/>
      <c r="D206" s="261" t="s">
        <v>304</v>
      </c>
      <c r="E206" s="262"/>
      <c r="F206" s="156" t="s">
        <v>305</v>
      </c>
      <c r="G206" s="77">
        <v>210</v>
      </c>
      <c r="H206" s="78">
        <v>17</v>
      </c>
      <c r="I206" s="78">
        <v>18</v>
      </c>
      <c r="J206" s="78">
        <v>17</v>
      </c>
      <c r="K206" s="78">
        <v>18</v>
      </c>
      <c r="L206" s="78">
        <v>17</v>
      </c>
      <c r="M206" s="78">
        <v>18</v>
      </c>
      <c r="N206" s="78">
        <v>17</v>
      </c>
      <c r="O206" s="78">
        <v>18</v>
      </c>
      <c r="P206" s="78">
        <v>17</v>
      </c>
      <c r="Q206" s="78">
        <v>18</v>
      </c>
      <c r="R206" s="78">
        <v>17</v>
      </c>
      <c r="S206" s="78">
        <v>18</v>
      </c>
      <c r="T206" s="330"/>
    </row>
    <row r="207" spans="1:20" ht="19.5" thickBot="1" x14ac:dyDescent="0.3">
      <c r="A207" s="341"/>
      <c r="B207" s="387"/>
      <c r="C207" s="391"/>
      <c r="D207" s="224"/>
      <c r="E207" s="225"/>
      <c r="F207" s="157" t="s">
        <v>306</v>
      </c>
      <c r="G207" s="81">
        <f t="shared" si="13"/>
        <v>0</v>
      </c>
      <c r="H207" s="82">
        <v>0</v>
      </c>
      <c r="I207" s="82">
        <v>0</v>
      </c>
      <c r="J207" s="82">
        <v>0</v>
      </c>
      <c r="K207" s="82">
        <v>0</v>
      </c>
      <c r="L207" s="82">
        <v>0</v>
      </c>
      <c r="M207" s="82">
        <v>0</v>
      </c>
      <c r="N207" s="82">
        <v>0</v>
      </c>
      <c r="O207" s="82">
        <v>0</v>
      </c>
      <c r="P207" s="82">
        <v>0</v>
      </c>
      <c r="Q207" s="82">
        <v>0</v>
      </c>
      <c r="R207" s="82">
        <v>0</v>
      </c>
      <c r="S207" s="82">
        <v>0</v>
      </c>
      <c r="T207" s="330"/>
    </row>
    <row r="208" spans="1:20" ht="19.5" thickBot="1" x14ac:dyDescent="0.3">
      <c r="A208" s="341"/>
      <c r="B208" s="387"/>
      <c r="C208" s="391"/>
      <c r="D208" s="224"/>
      <c r="E208" s="225"/>
      <c r="F208" s="157" t="s">
        <v>307</v>
      </c>
      <c r="G208" s="81">
        <f t="shared" si="13"/>
        <v>0</v>
      </c>
      <c r="H208" s="82">
        <v>0</v>
      </c>
      <c r="I208" s="82">
        <v>0</v>
      </c>
      <c r="J208" s="82">
        <v>0</v>
      </c>
      <c r="K208" s="82">
        <v>0</v>
      </c>
      <c r="L208" s="82">
        <v>0</v>
      </c>
      <c r="M208" s="82">
        <v>0</v>
      </c>
      <c r="N208" s="82">
        <v>0</v>
      </c>
      <c r="O208" s="82">
        <v>0</v>
      </c>
      <c r="P208" s="82">
        <v>0</v>
      </c>
      <c r="Q208" s="82">
        <v>0</v>
      </c>
      <c r="R208" s="82">
        <v>0</v>
      </c>
      <c r="S208" s="82">
        <v>0</v>
      </c>
      <c r="T208" s="330"/>
    </row>
    <row r="209" spans="1:20" ht="19.5" thickBot="1" x14ac:dyDescent="0.3">
      <c r="A209" s="341"/>
      <c r="B209" s="387"/>
      <c r="C209" s="391"/>
      <c r="D209" s="224"/>
      <c r="E209" s="225"/>
      <c r="F209" s="157" t="s">
        <v>308</v>
      </c>
      <c r="G209" s="81">
        <v>60</v>
      </c>
      <c r="H209" s="82">
        <v>5</v>
      </c>
      <c r="I209" s="82">
        <v>5</v>
      </c>
      <c r="J209" s="82">
        <v>5</v>
      </c>
      <c r="K209" s="82">
        <v>5</v>
      </c>
      <c r="L209" s="82">
        <v>5</v>
      </c>
      <c r="M209" s="82">
        <v>5</v>
      </c>
      <c r="N209" s="82">
        <v>5</v>
      </c>
      <c r="O209" s="82">
        <v>5</v>
      </c>
      <c r="P209" s="82">
        <v>5</v>
      </c>
      <c r="Q209" s="82">
        <v>5</v>
      </c>
      <c r="R209" s="82">
        <v>5</v>
      </c>
      <c r="S209" s="82">
        <v>5</v>
      </c>
      <c r="T209" s="330"/>
    </row>
    <row r="210" spans="1:20" ht="19.5" thickBot="1" x14ac:dyDescent="0.3">
      <c r="A210" s="341"/>
      <c r="B210" s="387"/>
      <c r="C210" s="391"/>
      <c r="D210" s="224"/>
      <c r="E210" s="225"/>
      <c r="F210" s="157" t="s">
        <v>309</v>
      </c>
      <c r="G210" s="81">
        <v>800</v>
      </c>
      <c r="H210" s="82">
        <v>66</v>
      </c>
      <c r="I210" s="82">
        <v>67</v>
      </c>
      <c r="J210" s="82">
        <v>66</v>
      </c>
      <c r="K210" s="82">
        <v>67</v>
      </c>
      <c r="L210" s="82">
        <v>67</v>
      </c>
      <c r="M210" s="82">
        <v>67</v>
      </c>
      <c r="N210" s="82">
        <v>66</v>
      </c>
      <c r="O210" s="82">
        <v>67</v>
      </c>
      <c r="P210" s="82">
        <v>67</v>
      </c>
      <c r="Q210" s="82">
        <v>66</v>
      </c>
      <c r="R210" s="82">
        <v>67</v>
      </c>
      <c r="S210" s="82">
        <v>67</v>
      </c>
      <c r="T210" s="330"/>
    </row>
    <row r="211" spans="1:20" ht="30" customHeight="1" thickBot="1" x14ac:dyDescent="0.3">
      <c r="A211" s="341"/>
      <c r="B211" s="398"/>
      <c r="C211" s="391"/>
      <c r="D211" s="224"/>
      <c r="E211" s="225"/>
      <c r="F211" s="157" t="s">
        <v>310</v>
      </c>
      <c r="G211" s="81">
        <f t="shared" si="13"/>
        <v>0</v>
      </c>
      <c r="H211" s="100">
        <v>0</v>
      </c>
      <c r="I211" s="100">
        <v>0</v>
      </c>
      <c r="J211" s="100">
        <v>0</v>
      </c>
      <c r="K211" s="100">
        <v>0</v>
      </c>
      <c r="L211" s="100">
        <v>0</v>
      </c>
      <c r="M211" s="100">
        <v>0</v>
      </c>
      <c r="N211" s="100">
        <v>0</v>
      </c>
      <c r="O211" s="100">
        <v>0</v>
      </c>
      <c r="P211" s="100">
        <v>0</v>
      </c>
      <c r="Q211" s="100">
        <v>0</v>
      </c>
      <c r="R211" s="100">
        <v>0</v>
      </c>
      <c r="S211" s="100">
        <v>0</v>
      </c>
      <c r="T211" s="330"/>
    </row>
    <row r="212" spans="1:20" ht="35.25" customHeight="1" thickBot="1" x14ac:dyDescent="0.3">
      <c r="A212" s="341"/>
      <c r="B212" s="398"/>
      <c r="C212" s="391"/>
      <c r="D212" s="224"/>
      <c r="E212" s="225"/>
      <c r="F212" s="157" t="s">
        <v>311</v>
      </c>
      <c r="G212" s="81">
        <f t="shared" si="13"/>
        <v>0</v>
      </c>
      <c r="H212" s="100">
        <v>0</v>
      </c>
      <c r="I212" s="100">
        <v>0</v>
      </c>
      <c r="J212" s="100">
        <v>0</v>
      </c>
      <c r="K212" s="100">
        <v>0</v>
      </c>
      <c r="L212" s="100">
        <v>0</v>
      </c>
      <c r="M212" s="100">
        <v>0</v>
      </c>
      <c r="N212" s="100">
        <v>0</v>
      </c>
      <c r="O212" s="100">
        <v>0</v>
      </c>
      <c r="P212" s="100">
        <v>0</v>
      </c>
      <c r="Q212" s="100">
        <v>0</v>
      </c>
      <c r="R212" s="100">
        <v>0</v>
      </c>
      <c r="S212" s="100">
        <v>0</v>
      </c>
      <c r="T212" s="330"/>
    </row>
    <row r="213" spans="1:20" ht="15.75" customHeight="1" thickBot="1" x14ac:dyDescent="0.3">
      <c r="A213" s="341"/>
      <c r="B213" s="398"/>
      <c r="C213" s="391"/>
      <c r="D213" s="224"/>
      <c r="E213" s="225"/>
      <c r="F213" s="157" t="s">
        <v>312</v>
      </c>
      <c r="G213" s="81">
        <f t="shared" si="13"/>
        <v>0</v>
      </c>
      <c r="H213" s="100">
        <v>0</v>
      </c>
      <c r="I213" s="100">
        <v>0</v>
      </c>
      <c r="J213" s="100">
        <v>0</v>
      </c>
      <c r="K213" s="100">
        <v>0</v>
      </c>
      <c r="L213" s="100">
        <v>0</v>
      </c>
      <c r="M213" s="100">
        <v>0</v>
      </c>
      <c r="N213" s="100">
        <v>0</v>
      </c>
      <c r="O213" s="100">
        <v>0</v>
      </c>
      <c r="P213" s="100">
        <v>0</v>
      </c>
      <c r="Q213" s="100">
        <v>0</v>
      </c>
      <c r="R213" s="100">
        <v>0</v>
      </c>
      <c r="S213" s="100">
        <v>0</v>
      </c>
      <c r="T213" s="330"/>
    </row>
    <row r="214" spans="1:20" ht="33.75" customHeight="1" thickBot="1" x14ac:dyDescent="0.3">
      <c r="A214" s="341"/>
      <c r="B214" s="398"/>
      <c r="C214" s="391"/>
      <c r="D214" s="224"/>
      <c r="E214" s="225"/>
      <c r="F214" s="157" t="s">
        <v>313</v>
      </c>
      <c r="G214" s="81">
        <f t="shared" si="13"/>
        <v>0</v>
      </c>
      <c r="H214" s="100">
        <v>0</v>
      </c>
      <c r="I214" s="100">
        <v>0</v>
      </c>
      <c r="J214" s="100">
        <v>0</v>
      </c>
      <c r="K214" s="100">
        <v>0</v>
      </c>
      <c r="L214" s="100">
        <v>0</v>
      </c>
      <c r="M214" s="100">
        <v>0</v>
      </c>
      <c r="N214" s="100">
        <v>0</v>
      </c>
      <c r="O214" s="100">
        <v>0</v>
      </c>
      <c r="P214" s="100">
        <v>0</v>
      </c>
      <c r="Q214" s="100">
        <v>0</v>
      </c>
      <c r="R214" s="100">
        <v>0</v>
      </c>
      <c r="S214" s="100">
        <v>0</v>
      </c>
      <c r="T214" s="330"/>
    </row>
    <row r="215" spans="1:20" ht="15.75" customHeight="1" thickBot="1" x14ac:dyDescent="0.3">
      <c r="A215" s="341"/>
      <c r="B215" s="398"/>
      <c r="C215" s="391"/>
      <c r="D215" s="224"/>
      <c r="E215" s="225"/>
      <c r="F215" s="157" t="s">
        <v>314</v>
      </c>
      <c r="G215" s="81">
        <f t="shared" si="13"/>
        <v>0</v>
      </c>
      <c r="H215" s="100">
        <v>0</v>
      </c>
      <c r="I215" s="100">
        <v>0</v>
      </c>
      <c r="J215" s="100">
        <v>0</v>
      </c>
      <c r="K215" s="100">
        <v>0</v>
      </c>
      <c r="L215" s="100">
        <v>0</v>
      </c>
      <c r="M215" s="100">
        <v>0</v>
      </c>
      <c r="N215" s="100">
        <v>0</v>
      </c>
      <c r="O215" s="100">
        <v>0</v>
      </c>
      <c r="P215" s="100">
        <v>0</v>
      </c>
      <c r="Q215" s="100">
        <v>0</v>
      </c>
      <c r="R215" s="100">
        <v>0</v>
      </c>
      <c r="S215" s="100">
        <v>0</v>
      </c>
      <c r="T215" s="330"/>
    </row>
    <row r="216" spans="1:20" ht="31.5" customHeight="1" thickBot="1" x14ac:dyDescent="0.3">
      <c r="A216" s="341"/>
      <c r="B216" s="398"/>
      <c r="C216" s="391"/>
      <c r="D216" s="224"/>
      <c r="E216" s="225"/>
      <c r="F216" s="157" t="s">
        <v>315</v>
      </c>
      <c r="G216" s="81">
        <f t="shared" si="13"/>
        <v>0</v>
      </c>
      <c r="H216" s="100">
        <v>0</v>
      </c>
      <c r="I216" s="100">
        <v>0</v>
      </c>
      <c r="J216" s="100">
        <v>0</v>
      </c>
      <c r="K216" s="100">
        <v>0</v>
      </c>
      <c r="L216" s="100">
        <v>0</v>
      </c>
      <c r="M216" s="100">
        <v>0</v>
      </c>
      <c r="N216" s="100">
        <v>0</v>
      </c>
      <c r="O216" s="100">
        <v>0</v>
      </c>
      <c r="P216" s="100">
        <v>0</v>
      </c>
      <c r="Q216" s="100">
        <v>0</v>
      </c>
      <c r="R216" s="100">
        <v>0</v>
      </c>
      <c r="S216" s="100">
        <v>0</v>
      </c>
      <c r="T216" s="330"/>
    </row>
    <row r="217" spans="1:20" ht="31.5" customHeight="1" thickBot="1" x14ac:dyDescent="0.3">
      <c r="A217" s="341"/>
      <c r="B217" s="398"/>
      <c r="C217" s="391"/>
      <c r="D217" s="224"/>
      <c r="E217" s="225"/>
      <c r="F217" s="157" t="s">
        <v>316</v>
      </c>
      <c r="G217" s="81">
        <f t="shared" ref="G217:G280" si="15">SUM(H217:S217)</f>
        <v>0</v>
      </c>
      <c r="H217" s="100">
        <v>0</v>
      </c>
      <c r="I217" s="100">
        <v>0</v>
      </c>
      <c r="J217" s="100">
        <v>0</v>
      </c>
      <c r="K217" s="100">
        <v>0</v>
      </c>
      <c r="L217" s="100">
        <v>0</v>
      </c>
      <c r="M217" s="100">
        <v>0</v>
      </c>
      <c r="N217" s="100">
        <v>0</v>
      </c>
      <c r="O217" s="100">
        <v>0</v>
      </c>
      <c r="P217" s="100">
        <v>0</v>
      </c>
      <c r="Q217" s="100">
        <v>0</v>
      </c>
      <c r="R217" s="100">
        <v>0</v>
      </c>
      <c r="S217" s="100">
        <v>0</v>
      </c>
      <c r="T217" s="330"/>
    </row>
    <row r="218" spans="1:20" ht="15.75" customHeight="1" thickBot="1" x14ac:dyDescent="0.3">
      <c r="A218" s="341"/>
      <c r="B218" s="398"/>
      <c r="C218" s="391"/>
      <c r="D218" s="224"/>
      <c r="E218" s="225"/>
      <c r="F218" s="157" t="s">
        <v>317</v>
      </c>
      <c r="G218" s="81">
        <f t="shared" si="15"/>
        <v>0</v>
      </c>
      <c r="H218" s="100">
        <v>0</v>
      </c>
      <c r="I218" s="100">
        <v>0</v>
      </c>
      <c r="J218" s="100">
        <v>0</v>
      </c>
      <c r="K218" s="100">
        <v>0</v>
      </c>
      <c r="L218" s="100">
        <v>0</v>
      </c>
      <c r="M218" s="100">
        <v>0</v>
      </c>
      <c r="N218" s="100">
        <v>0</v>
      </c>
      <c r="O218" s="100">
        <v>0</v>
      </c>
      <c r="P218" s="100">
        <v>0</v>
      </c>
      <c r="Q218" s="100">
        <v>0</v>
      </c>
      <c r="R218" s="100">
        <v>0</v>
      </c>
      <c r="S218" s="100">
        <v>0</v>
      </c>
      <c r="T218" s="330"/>
    </row>
    <row r="219" spans="1:20" ht="15.75" customHeight="1" thickBot="1" x14ac:dyDescent="0.3">
      <c r="A219" s="341"/>
      <c r="B219" s="398"/>
      <c r="C219" s="391"/>
      <c r="D219" s="224"/>
      <c r="E219" s="225"/>
      <c r="F219" s="157" t="s">
        <v>318</v>
      </c>
      <c r="G219" s="81">
        <f t="shared" si="15"/>
        <v>0</v>
      </c>
      <c r="H219" s="100">
        <v>0</v>
      </c>
      <c r="I219" s="100">
        <v>0</v>
      </c>
      <c r="J219" s="100">
        <v>0</v>
      </c>
      <c r="K219" s="100">
        <v>0</v>
      </c>
      <c r="L219" s="100">
        <v>0</v>
      </c>
      <c r="M219" s="100">
        <v>0</v>
      </c>
      <c r="N219" s="100">
        <v>0</v>
      </c>
      <c r="O219" s="100">
        <v>0</v>
      </c>
      <c r="P219" s="100">
        <v>0</v>
      </c>
      <c r="Q219" s="100">
        <v>0</v>
      </c>
      <c r="R219" s="100">
        <v>0</v>
      </c>
      <c r="S219" s="100">
        <v>0</v>
      </c>
      <c r="T219" s="330"/>
    </row>
    <row r="220" spans="1:20" ht="31.5" customHeight="1" thickBot="1" x14ac:dyDescent="0.3">
      <c r="A220" s="341"/>
      <c r="B220" s="398"/>
      <c r="C220" s="391"/>
      <c r="D220" s="224"/>
      <c r="E220" s="225"/>
      <c r="F220" s="157" t="s">
        <v>319</v>
      </c>
      <c r="G220" s="81">
        <f t="shared" si="15"/>
        <v>0</v>
      </c>
      <c r="H220" s="100">
        <v>0</v>
      </c>
      <c r="I220" s="100">
        <v>0</v>
      </c>
      <c r="J220" s="100">
        <v>0</v>
      </c>
      <c r="K220" s="100">
        <v>0</v>
      </c>
      <c r="L220" s="100">
        <v>0</v>
      </c>
      <c r="M220" s="100">
        <v>0</v>
      </c>
      <c r="N220" s="100">
        <v>0</v>
      </c>
      <c r="O220" s="100">
        <v>0</v>
      </c>
      <c r="P220" s="100">
        <v>0</v>
      </c>
      <c r="Q220" s="100">
        <v>0</v>
      </c>
      <c r="R220" s="100">
        <v>0</v>
      </c>
      <c r="S220" s="100">
        <v>0</v>
      </c>
      <c r="T220" s="330"/>
    </row>
    <row r="221" spans="1:20" ht="20.25" customHeight="1" thickBot="1" x14ac:dyDescent="0.3">
      <c r="A221" s="341"/>
      <c r="B221" s="398"/>
      <c r="C221" s="391"/>
      <c r="D221" s="224"/>
      <c r="E221" s="225"/>
      <c r="F221" s="157" t="s">
        <v>320</v>
      </c>
      <c r="G221" s="81">
        <f t="shared" si="15"/>
        <v>0</v>
      </c>
      <c r="H221" s="100">
        <v>0</v>
      </c>
      <c r="I221" s="100">
        <v>0</v>
      </c>
      <c r="J221" s="100">
        <v>0</v>
      </c>
      <c r="K221" s="100">
        <v>0</v>
      </c>
      <c r="L221" s="100">
        <v>0</v>
      </c>
      <c r="M221" s="100">
        <v>0</v>
      </c>
      <c r="N221" s="100">
        <v>0</v>
      </c>
      <c r="O221" s="100">
        <v>0</v>
      </c>
      <c r="P221" s="100">
        <v>0</v>
      </c>
      <c r="Q221" s="100">
        <v>0</v>
      </c>
      <c r="R221" s="100">
        <v>0</v>
      </c>
      <c r="S221" s="100">
        <v>0</v>
      </c>
      <c r="T221" s="330"/>
    </row>
    <row r="222" spans="1:20" ht="15.75" customHeight="1" thickBot="1" x14ac:dyDescent="0.3">
      <c r="A222" s="341"/>
      <c r="B222" s="398"/>
      <c r="C222" s="391"/>
      <c r="D222" s="224"/>
      <c r="E222" s="225"/>
      <c r="F222" s="157" t="s">
        <v>321</v>
      </c>
      <c r="G222" s="81">
        <f t="shared" si="15"/>
        <v>0</v>
      </c>
      <c r="H222" s="100">
        <v>0</v>
      </c>
      <c r="I222" s="100">
        <v>0</v>
      </c>
      <c r="J222" s="100">
        <v>0</v>
      </c>
      <c r="K222" s="100">
        <v>0</v>
      </c>
      <c r="L222" s="100">
        <v>0</v>
      </c>
      <c r="M222" s="100">
        <v>0</v>
      </c>
      <c r="N222" s="100">
        <v>0</v>
      </c>
      <c r="O222" s="100">
        <v>0</v>
      </c>
      <c r="P222" s="100">
        <v>0</v>
      </c>
      <c r="Q222" s="100">
        <v>0</v>
      </c>
      <c r="R222" s="100">
        <v>0</v>
      </c>
      <c r="S222" s="100">
        <v>0</v>
      </c>
      <c r="T222" s="330"/>
    </row>
    <row r="223" spans="1:20" ht="18" customHeight="1" thickBot="1" x14ac:dyDescent="0.3">
      <c r="A223" s="341"/>
      <c r="B223" s="398"/>
      <c r="C223" s="391"/>
      <c r="D223" s="224"/>
      <c r="E223" s="225"/>
      <c r="F223" s="157" t="s">
        <v>322</v>
      </c>
      <c r="G223" s="81">
        <f t="shared" si="15"/>
        <v>0</v>
      </c>
      <c r="H223" s="100">
        <v>0</v>
      </c>
      <c r="I223" s="100">
        <v>0</v>
      </c>
      <c r="J223" s="100">
        <v>0</v>
      </c>
      <c r="K223" s="100">
        <v>0</v>
      </c>
      <c r="L223" s="100">
        <v>0</v>
      </c>
      <c r="M223" s="100">
        <v>0</v>
      </c>
      <c r="N223" s="100">
        <v>0</v>
      </c>
      <c r="O223" s="100">
        <v>0</v>
      </c>
      <c r="P223" s="100">
        <v>0</v>
      </c>
      <c r="Q223" s="100">
        <v>0</v>
      </c>
      <c r="R223" s="100">
        <v>0</v>
      </c>
      <c r="S223" s="100">
        <v>0</v>
      </c>
      <c r="T223" s="330"/>
    </row>
    <row r="224" spans="1:20" ht="15.75" customHeight="1" thickBot="1" x14ac:dyDescent="0.3">
      <c r="A224" s="341"/>
      <c r="B224" s="398"/>
      <c r="C224" s="391"/>
      <c r="D224" s="224"/>
      <c r="E224" s="225"/>
      <c r="F224" s="157" t="s">
        <v>323</v>
      </c>
      <c r="G224" s="81">
        <f t="shared" si="15"/>
        <v>0</v>
      </c>
      <c r="H224" s="100">
        <v>0</v>
      </c>
      <c r="I224" s="100">
        <v>0</v>
      </c>
      <c r="J224" s="100">
        <v>0</v>
      </c>
      <c r="K224" s="100">
        <v>0</v>
      </c>
      <c r="L224" s="100">
        <v>0</v>
      </c>
      <c r="M224" s="100">
        <v>0</v>
      </c>
      <c r="N224" s="100">
        <v>0</v>
      </c>
      <c r="O224" s="100">
        <v>0</v>
      </c>
      <c r="P224" s="100">
        <v>0</v>
      </c>
      <c r="Q224" s="100">
        <v>0</v>
      </c>
      <c r="R224" s="100">
        <v>0</v>
      </c>
      <c r="S224" s="100">
        <v>0</v>
      </c>
      <c r="T224" s="330"/>
    </row>
    <row r="225" spans="1:20" ht="15.75" customHeight="1" thickBot="1" x14ac:dyDescent="0.3">
      <c r="A225" s="341"/>
      <c r="B225" s="398"/>
      <c r="C225" s="391"/>
      <c r="D225" s="224"/>
      <c r="E225" s="225"/>
      <c r="F225" s="157" t="s">
        <v>324</v>
      </c>
      <c r="G225" s="81">
        <f t="shared" si="15"/>
        <v>0</v>
      </c>
      <c r="H225" s="100">
        <v>0</v>
      </c>
      <c r="I225" s="100">
        <v>0</v>
      </c>
      <c r="J225" s="100">
        <v>0</v>
      </c>
      <c r="K225" s="100">
        <v>0</v>
      </c>
      <c r="L225" s="100">
        <v>0</v>
      </c>
      <c r="M225" s="100">
        <v>0</v>
      </c>
      <c r="N225" s="100">
        <v>0</v>
      </c>
      <c r="O225" s="100">
        <v>0</v>
      </c>
      <c r="P225" s="100">
        <v>0</v>
      </c>
      <c r="Q225" s="100">
        <v>0</v>
      </c>
      <c r="R225" s="100">
        <v>0</v>
      </c>
      <c r="S225" s="100">
        <v>0</v>
      </c>
      <c r="T225" s="330"/>
    </row>
    <row r="226" spans="1:20" ht="16.5" customHeight="1" thickBot="1" x14ac:dyDescent="0.3">
      <c r="A226" s="341"/>
      <c r="B226" s="398"/>
      <c r="C226" s="391"/>
      <c r="D226" s="224"/>
      <c r="E226" s="225"/>
      <c r="F226" s="157" t="s">
        <v>325</v>
      </c>
      <c r="G226" s="81">
        <v>30</v>
      </c>
      <c r="H226" s="100">
        <v>2</v>
      </c>
      <c r="I226" s="100">
        <v>3</v>
      </c>
      <c r="J226" s="100">
        <v>3</v>
      </c>
      <c r="K226" s="100">
        <v>2</v>
      </c>
      <c r="L226" s="100">
        <v>3</v>
      </c>
      <c r="M226" s="100">
        <v>2</v>
      </c>
      <c r="N226" s="100">
        <v>2</v>
      </c>
      <c r="O226" s="100">
        <v>3</v>
      </c>
      <c r="P226" s="100">
        <v>2</v>
      </c>
      <c r="Q226" s="100">
        <v>3</v>
      </c>
      <c r="R226" s="100">
        <v>2</v>
      </c>
      <c r="S226" s="101">
        <v>3</v>
      </c>
      <c r="T226" s="330"/>
    </row>
    <row r="227" spans="1:20" ht="22.5" customHeight="1" thickBot="1" x14ac:dyDescent="0.3">
      <c r="A227" s="341"/>
      <c r="B227" s="398"/>
      <c r="C227" s="391"/>
      <c r="D227" s="224"/>
      <c r="E227" s="225"/>
      <c r="F227" s="157" t="s">
        <v>326</v>
      </c>
      <c r="G227" s="81">
        <v>80</v>
      </c>
      <c r="H227" s="100">
        <v>6</v>
      </c>
      <c r="I227" s="100">
        <v>7</v>
      </c>
      <c r="J227" s="100">
        <v>7</v>
      </c>
      <c r="K227" s="100">
        <v>6</v>
      </c>
      <c r="L227" s="100">
        <v>7</v>
      </c>
      <c r="M227" s="100">
        <v>7</v>
      </c>
      <c r="N227" s="100">
        <v>6</v>
      </c>
      <c r="O227" s="100">
        <v>7</v>
      </c>
      <c r="P227" s="100">
        <v>7</v>
      </c>
      <c r="Q227" s="100">
        <v>6</v>
      </c>
      <c r="R227" s="100">
        <v>7</v>
      </c>
      <c r="S227" s="101">
        <v>7</v>
      </c>
      <c r="T227" s="330"/>
    </row>
    <row r="228" spans="1:20" ht="19.5" customHeight="1" thickBot="1" x14ac:dyDescent="0.3">
      <c r="A228" s="341"/>
      <c r="B228" s="398"/>
      <c r="C228" s="391"/>
      <c r="D228" s="224"/>
      <c r="E228" s="225"/>
      <c r="F228" s="157" t="s">
        <v>327</v>
      </c>
      <c r="G228" s="81">
        <f t="shared" si="15"/>
        <v>0</v>
      </c>
      <c r="H228" s="100">
        <v>0</v>
      </c>
      <c r="I228" s="100">
        <v>0</v>
      </c>
      <c r="J228" s="100">
        <v>0</v>
      </c>
      <c r="K228" s="100">
        <v>0</v>
      </c>
      <c r="L228" s="100">
        <v>0</v>
      </c>
      <c r="M228" s="100">
        <v>0</v>
      </c>
      <c r="N228" s="100">
        <v>0</v>
      </c>
      <c r="O228" s="100">
        <v>0</v>
      </c>
      <c r="P228" s="100">
        <v>0</v>
      </c>
      <c r="Q228" s="100">
        <v>0</v>
      </c>
      <c r="R228" s="100">
        <v>0</v>
      </c>
      <c r="S228" s="101">
        <v>0</v>
      </c>
      <c r="T228" s="330"/>
    </row>
    <row r="229" spans="1:20" ht="16.5" customHeight="1" thickBot="1" x14ac:dyDescent="0.3">
      <c r="A229" s="341"/>
      <c r="B229" s="398"/>
      <c r="C229" s="391"/>
      <c r="D229" s="224"/>
      <c r="E229" s="225"/>
      <c r="F229" s="157" t="s">
        <v>328</v>
      </c>
      <c r="G229" s="81">
        <v>70</v>
      </c>
      <c r="H229" s="100">
        <v>5</v>
      </c>
      <c r="I229" s="100">
        <v>6</v>
      </c>
      <c r="J229" s="100">
        <v>6</v>
      </c>
      <c r="K229" s="100">
        <v>6</v>
      </c>
      <c r="L229" s="100">
        <v>6</v>
      </c>
      <c r="M229" s="100">
        <v>6</v>
      </c>
      <c r="N229" s="100">
        <v>6</v>
      </c>
      <c r="O229" s="100">
        <v>6</v>
      </c>
      <c r="P229" s="100">
        <v>5</v>
      </c>
      <c r="Q229" s="100">
        <v>6</v>
      </c>
      <c r="R229" s="100">
        <v>6</v>
      </c>
      <c r="S229" s="101">
        <v>6</v>
      </c>
      <c r="T229" s="330"/>
    </row>
    <row r="230" spans="1:20" ht="15.75" customHeight="1" thickBot="1" x14ac:dyDescent="0.3">
      <c r="A230" s="341"/>
      <c r="B230" s="398"/>
      <c r="C230" s="391"/>
      <c r="D230" s="224"/>
      <c r="E230" s="225"/>
      <c r="F230" s="157" t="s">
        <v>329</v>
      </c>
      <c r="G230" s="81">
        <f t="shared" si="15"/>
        <v>0</v>
      </c>
      <c r="H230" s="100">
        <v>0</v>
      </c>
      <c r="I230" s="100">
        <v>0</v>
      </c>
      <c r="J230" s="100">
        <v>0</v>
      </c>
      <c r="K230" s="100">
        <v>0</v>
      </c>
      <c r="L230" s="100">
        <v>0</v>
      </c>
      <c r="M230" s="100">
        <v>0</v>
      </c>
      <c r="N230" s="100">
        <v>0</v>
      </c>
      <c r="O230" s="100">
        <v>0</v>
      </c>
      <c r="P230" s="100">
        <v>0</v>
      </c>
      <c r="Q230" s="100">
        <v>0</v>
      </c>
      <c r="R230" s="100">
        <v>0</v>
      </c>
      <c r="S230" s="100">
        <v>0</v>
      </c>
      <c r="T230" s="330"/>
    </row>
    <row r="231" spans="1:20" ht="15.75" customHeight="1" thickBot="1" x14ac:dyDescent="0.3">
      <c r="A231" s="341"/>
      <c r="B231" s="398"/>
      <c r="C231" s="391"/>
      <c r="D231" s="224"/>
      <c r="E231" s="225"/>
      <c r="F231" s="157" t="s">
        <v>330</v>
      </c>
      <c r="G231" s="81">
        <f t="shared" si="15"/>
        <v>0</v>
      </c>
      <c r="H231" s="100">
        <v>0</v>
      </c>
      <c r="I231" s="100">
        <v>0</v>
      </c>
      <c r="J231" s="100">
        <v>0</v>
      </c>
      <c r="K231" s="100">
        <v>0</v>
      </c>
      <c r="L231" s="100">
        <v>0</v>
      </c>
      <c r="M231" s="100">
        <v>0</v>
      </c>
      <c r="N231" s="100">
        <v>0</v>
      </c>
      <c r="O231" s="100">
        <v>0</v>
      </c>
      <c r="P231" s="100">
        <v>0</v>
      </c>
      <c r="Q231" s="100">
        <v>0</v>
      </c>
      <c r="R231" s="100">
        <v>0</v>
      </c>
      <c r="S231" s="100">
        <v>0</v>
      </c>
      <c r="T231" s="330"/>
    </row>
    <row r="232" spans="1:20" ht="16.5" customHeight="1" thickBot="1" x14ac:dyDescent="0.3">
      <c r="A232" s="341"/>
      <c r="B232" s="398"/>
      <c r="C232" s="391"/>
      <c r="D232" s="224"/>
      <c r="E232" s="225"/>
      <c r="F232" s="157" t="s">
        <v>331</v>
      </c>
      <c r="G232" s="81">
        <f t="shared" si="15"/>
        <v>0</v>
      </c>
      <c r="H232" s="100">
        <v>0</v>
      </c>
      <c r="I232" s="100">
        <v>0</v>
      </c>
      <c r="J232" s="100">
        <v>0</v>
      </c>
      <c r="K232" s="100">
        <v>0</v>
      </c>
      <c r="L232" s="100">
        <v>0</v>
      </c>
      <c r="M232" s="100">
        <v>0</v>
      </c>
      <c r="N232" s="100">
        <v>0</v>
      </c>
      <c r="O232" s="100">
        <v>0</v>
      </c>
      <c r="P232" s="100">
        <v>0</v>
      </c>
      <c r="Q232" s="100">
        <v>0</v>
      </c>
      <c r="R232" s="100">
        <v>0</v>
      </c>
      <c r="S232" s="100">
        <v>0</v>
      </c>
      <c r="T232" s="330"/>
    </row>
    <row r="233" spans="1:20" ht="15.75" customHeight="1" thickBot="1" x14ac:dyDescent="0.3">
      <c r="A233" s="341"/>
      <c r="B233" s="398"/>
      <c r="C233" s="391"/>
      <c r="D233" s="224"/>
      <c r="E233" s="225"/>
      <c r="F233" s="157" t="s">
        <v>332</v>
      </c>
      <c r="G233" s="81">
        <f t="shared" si="15"/>
        <v>0</v>
      </c>
      <c r="H233" s="100">
        <v>0</v>
      </c>
      <c r="I233" s="100">
        <v>0</v>
      </c>
      <c r="J233" s="100">
        <v>0</v>
      </c>
      <c r="K233" s="100">
        <v>0</v>
      </c>
      <c r="L233" s="100">
        <v>0</v>
      </c>
      <c r="M233" s="100">
        <v>0</v>
      </c>
      <c r="N233" s="100">
        <v>0</v>
      </c>
      <c r="O233" s="100">
        <v>0</v>
      </c>
      <c r="P233" s="100">
        <v>0</v>
      </c>
      <c r="Q233" s="100">
        <v>0</v>
      </c>
      <c r="R233" s="100">
        <v>0</v>
      </c>
      <c r="S233" s="100">
        <v>0</v>
      </c>
      <c r="T233" s="330"/>
    </row>
    <row r="234" spans="1:20" ht="15.75" customHeight="1" thickBot="1" x14ac:dyDescent="0.3">
      <c r="A234" s="341"/>
      <c r="B234" s="398"/>
      <c r="C234" s="391"/>
      <c r="D234" s="224"/>
      <c r="E234" s="225"/>
      <c r="F234" s="157" t="s">
        <v>333</v>
      </c>
      <c r="G234" s="81">
        <f t="shared" si="15"/>
        <v>0</v>
      </c>
      <c r="H234" s="100">
        <v>0</v>
      </c>
      <c r="I234" s="100">
        <v>0</v>
      </c>
      <c r="J234" s="100">
        <v>0</v>
      </c>
      <c r="K234" s="100">
        <v>0</v>
      </c>
      <c r="L234" s="100">
        <v>0</v>
      </c>
      <c r="M234" s="100">
        <v>0</v>
      </c>
      <c r="N234" s="100">
        <v>0</v>
      </c>
      <c r="O234" s="100">
        <v>0</v>
      </c>
      <c r="P234" s="100">
        <v>0</v>
      </c>
      <c r="Q234" s="100">
        <v>0</v>
      </c>
      <c r="R234" s="100">
        <v>0</v>
      </c>
      <c r="S234" s="100">
        <v>0</v>
      </c>
      <c r="T234" s="330"/>
    </row>
    <row r="235" spans="1:20" ht="16.5" customHeight="1" thickBot="1" x14ac:dyDescent="0.3">
      <c r="A235" s="341"/>
      <c r="B235" s="398"/>
      <c r="C235" s="391"/>
      <c r="D235" s="224"/>
      <c r="E235" s="225"/>
      <c r="F235" s="157" t="s">
        <v>334</v>
      </c>
      <c r="G235" s="81">
        <f t="shared" si="15"/>
        <v>0</v>
      </c>
      <c r="H235" s="100">
        <v>0</v>
      </c>
      <c r="I235" s="100">
        <v>0</v>
      </c>
      <c r="J235" s="100">
        <v>0</v>
      </c>
      <c r="K235" s="100">
        <v>0</v>
      </c>
      <c r="L235" s="100">
        <v>0</v>
      </c>
      <c r="M235" s="100">
        <v>0</v>
      </c>
      <c r="N235" s="100">
        <v>0</v>
      </c>
      <c r="O235" s="100">
        <v>0</v>
      </c>
      <c r="P235" s="100">
        <v>0</v>
      </c>
      <c r="Q235" s="100">
        <v>0</v>
      </c>
      <c r="R235" s="100">
        <v>0</v>
      </c>
      <c r="S235" s="100">
        <v>0</v>
      </c>
      <c r="T235" s="330"/>
    </row>
    <row r="236" spans="1:20" ht="33.75" customHeight="1" thickBot="1" x14ac:dyDescent="0.3">
      <c r="A236" s="341"/>
      <c r="B236" s="398"/>
      <c r="C236" s="391"/>
      <c r="D236" s="224"/>
      <c r="E236" s="225"/>
      <c r="F236" s="157" t="s">
        <v>335</v>
      </c>
      <c r="G236" s="81">
        <v>165</v>
      </c>
      <c r="H236" s="100">
        <v>13</v>
      </c>
      <c r="I236" s="100">
        <v>14</v>
      </c>
      <c r="J236" s="100">
        <v>14</v>
      </c>
      <c r="K236" s="100">
        <v>13</v>
      </c>
      <c r="L236" s="100">
        <v>14</v>
      </c>
      <c r="M236" s="100">
        <v>14</v>
      </c>
      <c r="N236" s="100">
        <v>14</v>
      </c>
      <c r="O236" s="100">
        <v>13</v>
      </c>
      <c r="P236" s="100">
        <v>14</v>
      </c>
      <c r="Q236" s="100">
        <v>14</v>
      </c>
      <c r="R236" s="100">
        <v>14</v>
      </c>
      <c r="S236" s="100">
        <v>14</v>
      </c>
      <c r="T236" s="330"/>
    </row>
    <row r="237" spans="1:20" ht="31.5" customHeight="1" thickBot="1" x14ac:dyDescent="0.3">
      <c r="A237" s="341"/>
      <c r="B237" s="398"/>
      <c r="C237" s="391"/>
      <c r="D237" s="224"/>
      <c r="E237" s="225"/>
      <c r="F237" s="157" t="s">
        <v>336</v>
      </c>
      <c r="G237" s="81">
        <f t="shared" si="15"/>
        <v>0</v>
      </c>
      <c r="H237" s="100">
        <v>0</v>
      </c>
      <c r="I237" s="100">
        <v>0</v>
      </c>
      <c r="J237" s="100">
        <v>0</v>
      </c>
      <c r="K237" s="100">
        <v>0</v>
      </c>
      <c r="L237" s="100">
        <v>0</v>
      </c>
      <c r="M237" s="100">
        <v>0</v>
      </c>
      <c r="N237" s="100">
        <v>0</v>
      </c>
      <c r="O237" s="100">
        <v>0</v>
      </c>
      <c r="P237" s="100">
        <v>0</v>
      </c>
      <c r="Q237" s="100">
        <v>0</v>
      </c>
      <c r="R237" s="100">
        <v>0</v>
      </c>
      <c r="S237" s="101">
        <v>0</v>
      </c>
      <c r="T237" s="330"/>
    </row>
    <row r="238" spans="1:20" ht="34.5" customHeight="1" thickBot="1" x14ac:dyDescent="0.3">
      <c r="A238" s="341"/>
      <c r="B238" s="398"/>
      <c r="C238" s="391"/>
      <c r="D238" s="224"/>
      <c r="E238" s="225"/>
      <c r="F238" s="157" t="s">
        <v>337</v>
      </c>
      <c r="G238" s="81">
        <v>320</v>
      </c>
      <c r="H238" s="100">
        <v>26</v>
      </c>
      <c r="I238" s="100">
        <v>27</v>
      </c>
      <c r="J238" s="100">
        <v>27</v>
      </c>
      <c r="K238" s="100">
        <v>26</v>
      </c>
      <c r="L238" s="100">
        <v>27</v>
      </c>
      <c r="M238" s="100">
        <v>27</v>
      </c>
      <c r="N238" s="100">
        <v>27</v>
      </c>
      <c r="O238" s="100">
        <v>27</v>
      </c>
      <c r="P238" s="100">
        <v>26</v>
      </c>
      <c r="Q238" s="100">
        <v>27</v>
      </c>
      <c r="R238" s="100">
        <v>27</v>
      </c>
      <c r="S238" s="100">
        <v>26</v>
      </c>
      <c r="T238" s="330"/>
    </row>
    <row r="239" spans="1:20" ht="15.75" customHeight="1" thickBot="1" x14ac:dyDescent="0.3">
      <c r="A239" s="341"/>
      <c r="B239" s="398"/>
      <c r="C239" s="391"/>
      <c r="D239" s="224"/>
      <c r="E239" s="225"/>
      <c r="F239" s="157" t="s">
        <v>338</v>
      </c>
      <c r="G239" s="81">
        <f t="shared" si="15"/>
        <v>0</v>
      </c>
      <c r="H239" s="100">
        <v>0</v>
      </c>
      <c r="I239" s="100">
        <v>0</v>
      </c>
      <c r="J239" s="100">
        <v>0</v>
      </c>
      <c r="K239" s="100">
        <v>0</v>
      </c>
      <c r="L239" s="100">
        <v>0</v>
      </c>
      <c r="M239" s="100">
        <v>0</v>
      </c>
      <c r="N239" s="100">
        <v>0</v>
      </c>
      <c r="O239" s="100">
        <v>0</v>
      </c>
      <c r="P239" s="100">
        <v>0</v>
      </c>
      <c r="Q239" s="100">
        <v>0</v>
      </c>
      <c r="R239" s="100">
        <v>0</v>
      </c>
      <c r="S239" s="101">
        <v>0</v>
      </c>
      <c r="T239" s="330"/>
    </row>
    <row r="240" spans="1:20" ht="15.75" customHeight="1" thickBot="1" x14ac:dyDescent="0.3">
      <c r="A240" s="341"/>
      <c r="B240" s="398"/>
      <c r="C240" s="391"/>
      <c r="D240" s="224"/>
      <c r="E240" s="225"/>
      <c r="F240" s="157" t="s">
        <v>339</v>
      </c>
      <c r="G240" s="81">
        <v>90</v>
      </c>
      <c r="H240" s="100">
        <v>7</v>
      </c>
      <c r="I240" s="100">
        <v>8</v>
      </c>
      <c r="J240" s="100">
        <v>7</v>
      </c>
      <c r="K240" s="100">
        <v>8</v>
      </c>
      <c r="L240" s="100">
        <v>7</v>
      </c>
      <c r="M240" s="100">
        <v>8</v>
      </c>
      <c r="N240" s="100">
        <v>7</v>
      </c>
      <c r="O240" s="100">
        <v>8</v>
      </c>
      <c r="P240" s="100">
        <v>7</v>
      </c>
      <c r="Q240" s="100">
        <v>8</v>
      </c>
      <c r="R240" s="100">
        <v>7</v>
      </c>
      <c r="S240" s="101">
        <v>8</v>
      </c>
      <c r="T240" s="330"/>
    </row>
    <row r="241" spans="1:20" ht="34.5" customHeight="1" thickBot="1" x14ac:dyDescent="0.3">
      <c r="A241" s="341"/>
      <c r="B241" s="398"/>
      <c r="C241" s="391"/>
      <c r="D241" s="224"/>
      <c r="E241" s="225"/>
      <c r="F241" s="157" t="s">
        <v>340</v>
      </c>
      <c r="G241" s="81">
        <f t="shared" si="15"/>
        <v>0</v>
      </c>
      <c r="H241" s="100">
        <v>0</v>
      </c>
      <c r="I241" s="100">
        <v>0</v>
      </c>
      <c r="J241" s="100">
        <v>0</v>
      </c>
      <c r="K241" s="100">
        <v>0</v>
      </c>
      <c r="L241" s="100">
        <v>0</v>
      </c>
      <c r="M241" s="100">
        <v>0</v>
      </c>
      <c r="N241" s="100">
        <v>0</v>
      </c>
      <c r="O241" s="100">
        <v>0</v>
      </c>
      <c r="P241" s="100">
        <v>0</v>
      </c>
      <c r="Q241" s="100">
        <v>0</v>
      </c>
      <c r="R241" s="100">
        <v>0</v>
      </c>
      <c r="S241" s="100">
        <v>0</v>
      </c>
      <c r="T241" s="330"/>
    </row>
    <row r="242" spans="1:20" ht="35.25" customHeight="1" thickBot="1" x14ac:dyDescent="0.3">
      <c r="A242" s="341"/>
      <c r="B242" s="398"/>
      <c r="C242" s="391"/>
      <c r="D242" s="224"/>
      <c r="E242" s="225"/>
      <c r="F242" s="157" t="s">
        <v>341</v>
      </c>
      <c r="G242" s="81">
        <f t="shared" si="15"/>
        <v>0</v>
      </c>
      <c r="H242" s="100">
        <v>0</v>
      </c>
      <c r="I242" s="100">
        <v>0</v>
      </c>
      <c r="J242" s="100">
        <v>0</v>
      </c>
      <c r="K242" s="100">
        <v>0</v>
      </c>
      <c r="L242" s="100">
        <v>0</v>
      </c>
      <c r="M242" s="100">
        <v>0</v>
      </c>
      <c r="N242" s="100">
        <v>0</v>
      </c>
      <c r="O242" s="100">
        <v>0</v>
      </c>
      <c r="P242" s="100">
        <v>0</v>
      </c>
      <c r="Q242" s="100">
        <v>0</v>
      </c>
      <c r="R242" s="100">
        <v>0</v>
      </c>
      <c r="S242" s="100">
        <v>0</v>
      </c>
      <c r="T242" s="330"/>
    </row>
    <row r="243" spans="1:20" ht="18" customHeight="1" thickBot="1" x14ac:dyDescent="0.3">
      <c r="A243" s="341"/>
      <c r="B243" s="398"/>
      <c r="C243" s="391"/>
      <c r="D243" s="224"/>
      <c r="E243" s="225"/>
      <c r="F243" s="157" t="s">
        <v>342</v>
      </c>
      <c r="G243" s="81">
        <v>45</v>
      </c>
      <c r="H243" s="100">
        <v>4</v>
      </c>
      <c r="I243" s="100">
        <v>4</v>
      </c>
      <c r="J243" s="100">
        <v>4</v>
      </c>
      <c r="K243" s="100">
        <v>4</v>
      </c>
      <c r="L243" s="100">
        <v>4</v>
      </c>
      <c r="M243" s="100">
        <v>3</v>
      </c>
      <c r="N243" s="100">
        <v>4</v>
      </c>
      <c r="O243" s="100">
        <v>3</v>
      </c>
      <c r="P243" s="100">
        <v>4</v>
      </c>
      <c r="Q243" s="100">
        <v>3</v>
      </c>
      <c r="R243" s="100">
        <v>4</v>
      </c>
      <c r="S243" s="101">
        <v>4</v>
      </c>
      <c r="T243" s="330"/>
    </row>
    <row r="244" spans="1:20" ht="16.5" customHeight="1" thickBot="1" x14ac:dyDescent="0.3">
      <c r="A244" s="341"/>
      <c r="B244" s="398"/>
      <c r="C244" s="391"/>
      <c r="D244" s="224"/>
      <c r="E244" s="225"/>
      <c r="F244" s="157" t="s">
        <v>343</v>
      </c>
      <c r="G244" s="81">
        <v>30</v>
      </c>
      <c r="H244" s="100">
        <v>2</v>
      </c>
      <c r="I244" s="100">
        <v>3</v>
      </c>
      <c r="J244" s="100">
        <v>2</v>
      </c>
      <c r="K244" s="100">
        <v>3</v>
      </c>
      <c r="L244" s="100">
        <v>2</v>
      </c>
      <c r="M244" s="100">
        <v>3</v>
      </c>
      <c r="N244" s="100">
        <v>2</v>
      </c>
      <c r="O244" s="100">
        <v>3</v>
      </c>
      <c r="P244" s="100">
        <v>2</v>
      </c>
      <c r="Q244" s="100">
        <v>3</v>
      </c>
      <c r="R244" s="100">
        <v>2</v>
      </c>
      <c r="S244" s="101">
        <v>3</v>
      </c>
      <c r="T244" s="330"/>
    </row>
    <row r="245" spans="1:20" ht="15.75" customHeight="1" thickBot="1" x14ac:dyDescent="0.3">
      <c r="A245" s="341"/>
      <c r="B245" s="398"/>
      <c r="C245" s="391"/>
      <c r="D245" s="224"/>
      <c r="E245" s="225"/>
      <c r="F245" s="157" t="s">
        <v>344</v>
      </c>
      <c r="G245" s="81">
        <f t="shared" si="15"/>
        <v>0</v>
      </c>
      <c r="H245" s="100">
        <v>0</v>
      </c>
      <c r="I245" s="100">
        <v>0</v>
      </c>
      <c r="J245" s="100">
        <v>0</v>
      </c>
      <c r="K245" s="100">
        <v>0</v>
      </c>
      <c r="L245" s="100">
        <v>0</v>
      </c>
      <c r="M245" s="100">
        <v>0</v>
      </c>
      <c r="N245" s="100">
        <v>0</v>
      </c>
      <c r="O245" s="100">
        <v>0</v>
      </c>
      <c r="P245" s="100">
        <v>0</v>
      </c>
      <c r="Q245" s="100">
        <v>0</v>
      </c>
      <c r="R245" s="100">
        <v>0</v>
      </c>
      <c r="S245" s="100">
        <v>0</v>
      </c>
      <c r="T245" s="330"/>
    </row>
    <row r="246" spans="1:20" ht="15.75" customHeight="1" thickBot="1" x14ac:dyDescent="0.3">
      <c r="A246" s="341"/>
      <c r="B246" s="398"/>
      <c r="C246" s="391"/>
      <c r="D246" s="224"/>
      <c r="E246" s="225"/>
      <c r="F246" s="157" t="s">
        <v>345</v>
      </c>
      <c r="G246" s="81">
        <f t="shared" si="15"/>
        <v>0</v>
      </c>
      <c r="H246" s="100">
        <v>0</v>
      </c>
      <c r="I246" s="100">
        <v>0</v>
      </c>
      <c r="J246" s="100">
        <v>0</v>
      </c>
      <c r="K246" s="100">
        <v>0</v>
      </c>
      <c r="L246" s="100">
        <v>0</v>
      </c>
      <c r="M246" s="100">
        <v>0</v>
      </c>
      <c r="N246" s="100">
        <v>0</v>
      </c>
      <c r="O246" s="100">
        <v>0</v>
      </c>
      <c r="P246" s="100">
        <v>0</v>
      </c>
      <c r="Q246" s="100">
        <v>0</v>
      </c>
      <c r="R246" s="100">
        <v>0</v>
      </c>
      <c r="S246" s="100">
        <v>0</v>
      </c>
      <c r="T246" s="330"/>
    </row>
    <row r="247" spans="1:20" ht="16.5" customHeight="1" thickBot="1" x14ac:dyDescent="0.3">
      <c r="A247" s="341"/>
      <c r="B247" s="398"/>
      <c r="C247" s="391"/>
      <c r="D247" s="224"/>
      <c r="E247" s="225"/>
      <c r="F247" s="157" t="s">
        <v>346</v>
      </c>
      <c r="G247" s="81">
        <f t="shared" si="15"/>
        <v>0</v>
      </c>
      <c r="H247" s="100">
        <v>0</v>
      </c>
      <c r="I247" s="100">
        <v>0</v>
      </c>
      <c r="J247" s="100">
        <v>0</v>
      </c>
      <c r="K247" s="100">
        <v>0</v>
      </c>
      <c r="L247" s="100">
        <v>0</v>
      </c>
      <c r="M247" s="100">
        <v>0</v>
      </c>
      <c r="N247" s="100">
        <v>0</v>
      </c>
      <c r="O247" s="100">
        <v>0</v>
      </c>
      <c r="P247" s="100">
        <v>0</v>
      </c>
      <c r="Q247" s="100">
        <v>0</v>
      </c>
      <c r="R247" s="100">
        <v>0</v>
      </c>
      <c r="S247" s="100">
        <v>0</v>
      </c>
      <c r="T247" s="330"/>
    </row>
    <row r="248" spans="1:20" ht="15.75" customHeight="1" thickBot="1" x14ac:dyDescent="0.3">
      <c r="A248" s="341"/>
      <c r="B248" s="398"/>
      <c r="C248" s="391"/>
      <c r="D248" s="224"/>
      <c r="E248" s="225"/>
      <c r="F248" s="157" t="s">
        <v>347</v>
      </c>
      <c r="G248" s="81">
        <f t="shared" si="15"/>
        <v>0</v>
      </c>
      <c r="H248" s="100">
        <v>0</v>
      </c>
      <c r="I248" s="100">
        <v>0</v>
      </c>
      <c r="J248" s="100">
        <v>0</v>
      </c>
      <c r="K248" s="100">
        <v>0</v>
      </c>
      <c r="L248" s="100">
        <v>0</v>
      </c>
      <c r="M248" s="100">
        <v>0</v>
      </c>
      <c r="N248" s="100">
        <v>0</v>
      </c>
      <c r="O248" s="100">
        <v>0</v>
      </c>
      <c r="P248" s="100">
        <v>0</v>
      </c>
      <c r="Q248" s="100">
        <v>0</v>
      </c>
      <c r="R248" s="100">
        <v>0</v>
      </c>
      <c r="S248" s="100">
        <v>0</v>
      </c>
      <c r="T248" s="330"/>
    </row>
    <row r="249" spans="1:20" ht="15.75" customHeight="1" thickBot="1" x14ac:dyDescent="0.3">
      <c r="A249" s="341"/>
      <c r="B249" s="398"/>
      <c r="C249" s="391"/>
      <c r="D249" s="224"/>
      <c r="E249" s="225"/>
      <c r="F249" s="157" t="s">
        <v>348</v>
      </c>
      <c r="G249" s="81">
        <f t="shared" si="15"/>
        <v>0</v>
      </c>
      <c r="H249" s="100">
        <v>0</v>
      </c>
      <c r="I249" s="100">
        <v>0</v>
      </c>
      <c r="J249" s="100">
        <v>0</v>
      </c>
      <c r="K249" s="100">
        <v>0</v>
      </c>
      <c r="L249" s="100">
        <v>0</v>
      </c>
      <c r="M249" s="100">
        <v>0</v>
      </c>
      <c r="N249" s="100">
        <v>0</v>
      </c>
      <c r="O249" s="100">
        <v>0</v>
      </c>
      <c r="P249" s="100">
        <v>0</v>
      </c>
      <c r="Q249" s="100">
        <v>0</v>
      </c>
      <c r="R249" s="100">
        <v>0</v>
      </c>
      <c r="S249" s="100">
        <v>0</v>
      </c>
      <c r="T249" s="330"/>
    </row>
    <row r="250" spans="1:20" ht="32.25" customHeight="1" thickBot="1" x14ac:dyDescent="0.3">
      <c r="A250" s="341"/>
      <c r="B250" s="398"/>
      <c r="C250" s="391"/>
      <c r="D250" s="224"/>
      <c r="E250" s="225"/>
      <c r="F250" s="157" t="s">
        <v>349</v>
      </c>
      <c r="G250" s="81">
        <f t="shared" si="15"/>
        <v>0</v>
      </c>
      <c r="H250" s="100">
        <v>0</v>
      </c>
      <c r="I250" s="100">
        <v>0</v>
      </c>
      <c r="J250" s="100">
        <v>0</v>
      </c>
      <c r="K250" s="100">
        <v>0</v>
      </c>
      <c r="L250" s="100">
        <v>0</v>
      </c>
      <c r="M250" s="100">
        <v>0</v>
      </c>
      <c r="N250" s="100">
        <v>0</v>
      </c>
      <c r="O250" s="100">
        <v>0</v>
      </c>
      <c r="P250" s="100">
        <v>0</v>
      </c>
      <c r="Q250" s="100">
        <v>0</v>
      </c>
      <c r="R250" s="100">
        <v>0</v>
      </c>
      <c r="S250" s="100">
        <v>0</v>
      </c>
      <c r="T250" s="330"/>
    </row>
    <row r="251" spans="1:20" ht="31.5" customHeight="1" thickBot="1" x14ac:dyDescent="0.3">
      <c r="A251" s="341"/>
      <c r="B251" s="398"/>
      <c r="C251" s="391"/>
      <c r="D251" s="224"/>
      <c r="E251" s="225"/>
      <c r="F251" s="157" t="s">
        <v>350</v>
      </c>
      <c r="G251" s="81">
        <f t="shared" si="15"/>
        <v>0</v>
      </c>
      <c r="H251" s="100">
        <v>0</v>
      </c>
      <c r="I251" s="100">
        <v>0</v>
      </c>
      <c r="J251" s="100">
        <v>0</v>
      </c>
      <c r="K251" s="100">
        <v>0</v>
      </c>
      <c r="L251" s="100">
        <v>0</v>
      </c>
      <c r="M251" s="100">
        <v>0</v>
      </c>
      <c r="N251" s="100">
        <v>0</v>
      </c>
      <c r="O251" s="100">
        <v>0</v>
      </c>
      <c r="P251" s="100">
        <v>0</v>
      </c>
      <c r="Q251" s="100">
        <v>0</v>
      </c>
      <c r="R251" s="100">
        <v>0</v>
      </c>
      <c r="S251" s="100">
        <v>0</v>
      </c>
      <c r="T251" s="330"/>
    </row>
    <row r="252" spans="1:20" ht="15.75" customHeight="1" thickBot="1" x14ac:dyDescent="0.3">
      <c r="A252" s="341"/>
      <c r="B252" s="398"/>
      <c r="C252" s="391"/>
      <c r="D252" s="224"/>
      <c r="E252" s="225"/>
      <c r="F252" s="157" t="s">
        <v>351</v>
      </c>
      <c r="G252" s="81">
        <v>60</v>
      </c>
      <c r="H252" s="100">
        <v>5</v>
      </c>
      <c r="I252" s="100">
        <v>5</v>
      </c>
      <c r="J252" s="100">
        <v>5</v>
      </c>
      <c r="K252" s="100">
        <v>5</v>
      </c>
      <c r="L252" s="100">
        <v>5</v>
      </c>
      <c r="M252" s="100">
        <v>5</v>
      </c>
      <c r="N252" s="100">
        <v>5</v>
      </c>
      <c r="O252" s="100">
        <v>5</v>
      </c>
      <c r="P252" s="100">
        <v>5</v>
      </c>
      <c r="Q252" s="100">
        <v>5</v>
      </c>
      <c r="R252" s="100">
        <v>5</v>
      </c>
      <c r="S252" s="101">
        <v>5</v>
      </c>
      <c r="T252" s="330"/>
    </row>
    <row r="253" spans="1:20" ht="16.5" customHeight="1" thickBot="1" x14ac:dyDescent="0.3">
      <c r="A253" s="341"/>
      <c r="B253" s="398"/>
      <c r="C253" s="391"/>
      <c r="D253" s="224"/>
      <c r="E253" s="225"/>
      <c r="F253" s="94" t="s">
        <v>352</v>
      </c>
      <c r="G253" s="81">
        <v>5</v>
      </c>
      <c r="H253" s="100">
        <v>0</v>
      </c>
      <c r="I253" s="100">
        <v>0</v>
      </c>
      <c r="J253" s="100">
        <v>0</v>
      </c>
      <c r="K253" s="100">
        <v>1</v>
      </c>
      <c r="L253" s="100">
        <v>0</v>
      </c>
      <c r="M253" s="100">
        <v>1</v>
      </c>
      <c r="N253" s="100">
        <v>0</v>
      </c>
      <c r="O253" s="100">
        <v>1</v>
      </c>
      <c r="P253" s="100">
        <v>0</v>
      </c>
      <c r="Q253" s="100">
        <v>0</v>
      </c>
      <c r="R253" s="100">
        <v>1</v>
      </c>
      <c r="S253" s="101">
        <v>1</v>
      </c>
      <c r="T253" s="330"/>
    </row>
    <row r="254" spans="1:20" ht="15.75" customHeight="1" thickBot="1" x14ac:dyDescent="0.3">
      <c r="A254" s="341"/>
      <c r="B254" s="398"/>
      <c r="C254" s="391"/>
      <c r="D254" s="224"/>
      <c r="E254" s="225"/>
      <c r="F254" s="157" t="s">
        <v>353</v>
      </c>
      <c r="G254" s="81">
        <f t="shared" si="15"/>
        <v>0</v>
      </c>
      <c r="H254" s="100">
        <v>0</v>
      </c>
      <c r="I254" s="100">
        <v>0</v>
      </c>
      <c r="J254" s="100">
        <v>0</v>
      </c>
      <c r="K254" s="100">
        <v>0</v>
      </c>
      <c r="L254" s="100">
        <v>0</v>
      </c>
      <c r="M254" s="100">
        <v>0</v>
      </c>
      <c r="N254" s="100">
        <v>0</v>
      </c>
      <c r="O254" s="100">
        <v>0</v>
      </c>
      <c r="P254" s="100">
        <v>0</v>
      </c>
      <c r="Q254" s="100">
        <v>0</v>
      </c>
      <c r="R254" s="100">
        <v>0</v>
      </c>
      <c r="S254" s="100">
        <v>0</v>
      </c>
      <c r="T254" s="330"/>
    </row>
    <row r="255" spans="1:20" ht="16.5" customHeight="1" thickBot="1" x14ac:dyDescent="0.3">
      <c r="A255" s="341"/>
      <c r="B255" s="398"/>
      <c r="C255" s="391"/>
      <c r="D255" s="224"/>
      <c r="E255" s="225"/>
      <c r="F255" s="158" t="s">
        <v>354</v>
      </c>
      <c r="G255" s="81">
        <f t="shared" si="15"/>
        <v>0</v>
      </c>
      <c r="H255" s="100">
        <v>0</v>
      </c>
      <c r="I255" s="100">
        <v>0</v>
      </c>
      <c r="J255" s="100">
        <v>0</v>
      </c>
      <c r="K255" s="100">
        <v>0</v>
      </c>
      <c r="L255" s="100">
        <v>0</v>
      </c>
      <c r="M255" s="100">
        <v>0</v>
      </c>
      <c r="N255" s="100">
        <v>0</v>
      </c>
      <c r="O255" s="100">
        <v>0</v>
      </c>
      <c r="P255" s="100">
        <v>0</v>
      </c>
      <c r="Q255" s="100">
        <v>0</v>
      </c>
      <c r="R255" s="100">
        <v>0</v>
      </c>
      <c r="S255" s="100">
        <v>0</v>
      </c>
      <c r="T255" s="330"/>
    </row>
    <row r="256" spans="1:20" ht="16.5" customHeight="1" thickBot="1" x14ac:dyDescent="0.3">
      <c r="A256" s="341"/>
      <c r="B256" s="398"/>
      <c r="C256" s="391"/>
      <c r="D256" s="224"/>
      <c r="E256" s="225"/>
      <c r="F256" s="157" t="s">
        <v>355</v>
      </c>
      <c r="G256" s="81">
        <f t="shared" si="15"/>
        <v>0</v>
      </c>
      <c r="H256" s="100">
        <v>0</v>
      </c>
      <c r="I256" s="100">
        <v>0</v>
      </c>
      <c r="J256" s="100">
        <v>0</v>
      </c>
      <c r="K256" s="100">
        <v>0</v>
      </c>
      <c r="L256" s="100">
        <v>0</v>
      </c>
      <c r="M256" s="100">
        <v>0</v>
      </c>
      <c r="N256" s="100">
        <v>0</v>
      </c>
      <c r="O256" s="100">
        <v>0</v>
      </c>
      <c r="P256" s="100">
        <v>0</v>
      </c>
      <c r="Q256" s="100">
        <v>0</v>
      </c>
      <c r="R256" s="100">
        <v>0</v>
      </c>
      <c r="S256" s="100">
        <v>0</v>
      </c>
      <c r="T256" s="330"/>
    </row>
    <row r="257" spans="1:20" ht="16.5" customHeight="1" thickBot="1" x14ac:dyDescent="0.3">
      <c r="A257" s="341"/>
      <c r="B257" s="398"/>
      <c r="C257" s="391"/>
      <c r="D257" s="224"/>
      <c r="E257" s="225"/>
      <c r="F257" s="157" t="s">
        <v>356</v>
      </c>
      <c r="G257" s="81">
        <f t="shared" si="15"/>
        <v>0</v>
      </c>
      <c r="H257" s="100">
        <v>0</v>
      </c>
      <c r="I257" s="100">
        <v>0</v>
      </c>
      <c r="J257" s="100">
        <v>0</v>
      </c>
      <c r="K257" s="100">
        <v>0</v>
      </c>
      <c r="L257" s="100">
        <v>0</v>
      </c>
      <c r="M257" s="100">
        <v>0</v>
      </c>
      <c r="N257" s="100">
        <v>0</v>
      </c>
      <c r="O257" s="100">
        <v>0</v>
      </c>
      <c r="P257" s="100">
        <v>0</v>
      </c>
      <c r="Q257" s="100">
        <v>0</v>
      </c>
      <c r="R257" s="100">
        <v>0</v>
      </c>
      <c r="S257" s="100">
        <v>0</v>
      </c>
      <c r="T257" s="330"/>
    </row>
    <row r="258" spans="1:20" ht="16.5" customHeight="1" thickBot="1" x14ac:dyDescent="0.3">
      <c r="A258" s="341"/>
      <c r="B258" s="398"/>
      <c r="C258" s="391"/>
      <c r="D258" s="224"/>
      <c r="E258" s="225"/>
      <c r="F258" s="159" t="s">
        <v>357</v>
      </c>
      <c r="G258" s="86">
        <f t="shared" si="15"/>
        <v>0</v>
      </c>
      <c r="H258" s="100">
        <v>0</v>
      </c>
      <c r="I258" s="100">
        <v>0</v>
      </c>
      <c r="J258" s="100">
        <v>0</v>
      </c>
      <c r="K258" s="100">
        <v>0</v>
      </c>
      <c r="L258" s="100">
        <v>0</v>
      </c>
      <c r="M258" s="100">
        <v>0</v>
      </c>
      <c r="N258" s="100">
        <v>0</v>
      </c>
      <c r="O258" s="100">
        <v>0</v>
      </c>
      <c r="P258" s="100">
        <v>0</v>
      </c>
      <c r="Q258" s="100">
        <v>0</v>
      </c>
      <c r="R258" s="100">
        <v>0</v>
      </c>
      <c r="S258" s="100">
        <v>0</v>
      </c>
      <c r="T258" s="330"/>
    </row>
    <row r="259" spans="1:20" ht="16.5" customHeight="1" thickBot="1" x14ac:dyDescent="0.3">
      <c r="A259" s="341"/>
      <c r="B259" s="398"/>
      <c r="C259" s="391"/>
      <c r="D259" s="263"/>
      <c r="E259" s="264"/>
      <c r="F259" s="155" t="s">
        <v>358</v>
      </c>
      <c r="G259" s="88">
        <f>SUM(G206:G258)</f>
        <v>1965</v>
      </c>
      <c r="H259" s="88">
        <f t="shared" ref="H259:S259" si="16">SUM(H206:H258)</f>
        <v>158</v>
      </c>
      <c r="I259" s="88">
        <f t="shared" si="16"/>
        <v>167</v>
      </c>
      <c r="J259" s="88">
        <f t="shared" si="16"/>
        <v>163</v>
      </c>
      <c r="K259" s="88">
        <f t="shared" si="16"/>
        <v>164</v>
      </c>
      <c r="L259" s="88">
        <f t="shared" si="16"/>
        <v>164</v>
      </c>
      <c r="M259" s="88">
        <f t="shared" si="16"/>
        <v>166</v>
      </c>
      <c r="N259" s="88">
        <f t="shared" si="16"/>
        <v>161</v>
      </c>
      <c r="O259" s="88">
        <f t="shared" si="16"/>
        <v>166</v>
      </c>
      <c r="P259" s="88">
        <f t="shared" si="16"/>
        <v>161</v>
      </c>
      <c r="Q259" s="88">
        <f t="shared" si="16"/>
        <v>164</v>
      </c>
      <c r="R259" s="88">
        <f t="shared" si="16"/>
        <v>164</v>
      </c>
      <c r="S259" s="89">
        <f t="shared" si="16"/>
        <v>167</v>
      </c>
      <c r="T259" s="330"/>
    </row>
    <row r="260" spans="1:20" ht="15.75" customHeight="1" thickBot="1" x14ac:dyDescent="0.3">
      <c r="A260" s="341"/>
      <c r="B260" s="398"/>
      <c r="C260" s="391"/>
      <c r="D260" s="218" t="s">
        <v>359</v>
      </c>
      <c r="E260" s="219"/>
      <c r="F260" s="161" t="s">
        <v>360</v>
      </c>
      <c r="G260" s="77">
        <f t="shared" si="15"/>
        <v>0</v>
      </c>
      <c r="H260" s="98">
        <v>0</v>
      </c>
      <c r="I260" s="98">
        <v>0</v>
      </c>
      <c r="J260" s="98">
        <v>0</v>
      </c>
      <c r="K260" s="98">
        <v>0</v>
      </c>
      <c r="L260" s="98">
        <v>0</v>
      </c>
      <c r="M260" s="98">
        <v>0</v>
      </c>
      <c r="N260" s="98">
        <v>0</v>
      </c>
      <c r="O260" s="98">
        <v>0</v>
      </c>
      <c r="P260" s="98">
        <v>0</v>
      </c>
      <c r="Q260" s="98">
        <v>0</v>
      </c>
      <c r="R260" s="98">
        <v>0</v>
      </c>
      <c r="S260" s="98">
        <v>0</v>
      </c>
      <c r="T260" s="330"/>
    </row>
    <row r="261" spans="1:20" ht="15.75" customHeight="1" thickBot="1" x14ac:dyDescent="0.3">
      <c r="A261" s="341"/>
      <c r="B261" s="398"/>
      <c r="C261" s="391"/>
      <c r="D261" s="220"/>
      <c r="E261" s="221"/>
      <c r="F261" s="152" t="s">
        <v>361</v>
      </c>
      <c r="G261" s="77">
        <f t="shared" si="15"/>
        <v>0</v>
      </c>
      <c r="H261" s="98">
        <v>0</v>
      </c>
      <c r="I261" s="98">
        <v>0</v>
      </c>
      <c r="J261" s="98">
        <v>0</v>
      </c>
      <c r="K261" s="98">
        <v>0</v>
      </c>
      <c r="L261" s="98">
        <v>0</v>
      </c>
      <c r="M261" s="98">
        <v>0</v>
      </c>
      <c r="N261" s="98">
        <v>0</v>
      </c>
      <c r="O261" s="98">
        <v>0</v>
      </c>
      <c r="P261" s="98">
        <v>0</v>
      </c>
      <c r="Q261" s="98">
        <v>0</v>
      </c>
      <c r="R261" s="98">
        <v>0</v>
      </c>
      <c r="S261" s="98">
        <v>0</v>
      </c>
      <c r="T261" s="330"/>
    </row>
    <row r="262" spans="1:20" ht="16.5" customHeight="1" thickBot="1" x14ac:dyDescent="0.3">
      <c r="A262" s="341"/>
      <c r="B262" s="398"/>
      <c r="C262" s="391"/>
      <c r="D262" s="220"/>
      <c r="E262" s="221"/>
      <c r="F262" s="152" t="s">
        <v>362</v>
      </c>
      <c r="G262" s="77">
        <f t="shared" si="15"/>
        <v>0</v>
      </c>
      <c r="H262" s="98">
        <v>0</v>
      </c>
      <c r="I262" s="98">
        <v>0</v>
      </c>
      <c r="J262" s="98">
        <v>0</v>
      </c>
      <c r="K262" s="98">
        <v>0</v>
      </c>
      <c r="L262" s="98">
        <v>0</v>
      </c>
      <c r="M262" s="98">
        <v>0</v>
      </c>
      <c r="N262" s="98">
        <v>0</v>
      </c>
      <c r="O262" s="98">
        <v>0</v>
      </c>
      <c r="P262" s="98">
        <v>0</v>
      </c>
      <c r="Q262" s="98">
        <v>0</v>
      </c>
      <c r="R262" s="98">
        <v>0</v>
      </c>
      <c r="S262" s="98">
        <v>0</v>
      </c>
      <c r="T262" s="330"/>
    </row>
    <row r="263" spans="1:20" ht="15.75" customHeight="1" thickBot="1" x14ac:dyDescent="0.3">
      <c r="A263" s="341"/>
      <c r="B263" s="398"/>
      <c r="C263" s="391"/>
      <c r="D263" s="220"/>
      <c r="E263" s="221"/>
      <c r="F263" s="152" t="s">
        <v>363</v>
      </c>
      <c r="G263" s="77">
        <f t="shared" si="15"/>
        <v>0</v>
      </c>
      <c r="H263" s="98">
        <v>0</v>
      </c>
      <c r="I263" s="98">
        <v>0</v>
      </c>
      <c r="J263" s="98">
        <v>0</v>
      </c>
      <c r="K263" s="98">
        <v>0</v>
      </c>
      <c r="L263" s="98">
        <v>0</v>
      </c>
      <c r="M263" s="98">
        <v>0</v>
      </c>
      <c r="N263" s="98">
        <v>0</v>
      </c>
      <c r="O263" s="98">
        <v>0</v>
      </c>
      <c r="P263" s="98">
        <v>0</v>
      </c>
      <c r="Q263" s="98">
        <v>0</v>
      </c>
      <c r="R263" s="98">
        <v>0</v>
      </c>
      <c r="S263" s="98">
        <v>0</v>
      </c>
      <c r="T263" s="330"/>
    </row>
    <row r="264" spans="1:20" ht="15.75" customHeight="1" thickBot="1" x14ac:dyDescent="0.3">
      <c r="A264" s="341"/>
      <c r="B264" s="398"/>
      <c r="C264" s="391"/>
      <c r="D264" s="220"/>
      <c r="E264" s="221"/>
      <c r="F264" s="152" t="s">
        <v>364</v>
      </c>
      <c r="G264" s="77">
        <f t="shared" si="15"/>
        <v>0</v>
      </c>
      <c r="H264" s="98">
        <v>0</v>
      </c>
      <c r="I264" s="98">
        <v>0</v>
      </c>
      <c r="J264" s="98">
        <v>0</v>
      </c>
      <c r="K264" s="98">
        <v>0</v>
      </c>
      <c r="L264" s="98">
        <v>0</v>
      </c>
      <c r="M264" s="98">
        <v>0</v>
      </c>
      <c r="N264" s="98">
        <v>0</v>
      </c>
      <c r="O264" s="98">
        <v>0</v>
      </c>
      <c r="P264" s="98">
        <v>0</v>
      </c>
      <c r="Q264" s="98">
        <v>0</v>
      </c>
      <c r="R264" s="98">
        <v>0</v>
      </c>
      <c r="S264" s="98">
        <v>0</v>
      </c>
      <c r="T264" s="330"/>
    </row>
    <row r="265" spans="1:20" ht="32.25" customHeight="1" thickBot="1" x14ac:dyDescent="0.3">
      <c r="A265" s="341"/>
      <c r="B265" s="398"/>
      <c r="C265" s="391"/>
      <c r="D265" s="220"/>
      <c r="E265" s="221"/>
      <c r="F265" s="152" t="s">
        <v>365</v>
      </c>
      <c r="G265" s="77">
        <f t="shared" si="15"/>
        <v>0</v>
      </c>
      <c r="H265" s="98">
        <v>0</v>
      </c>
      <c r="I265" s="98">
        <v>0</v>
      </c>
      <c r="J265" s="98">
        <v>0</v>
      </c>
      <c r="K265" s="98">
        <v>0</v>
      </c>
      <c r="L265" s="98">
        <v>0</v>
      </c>
      <c r="M265" s="98">
        <v>0</v>
      </c>
      <c r="N265" s="98">
        <v>0</v>
      </c>
      <c r="O265" s="98">
        <v>0</v>
      </c>
      <c r="P265" s="98">
        <v>0</v>
      </c>
      <c r="Q265" s="98">
        <v>0</v>
      </c>
      <c r="R265" s="98">
        <v>0</v>
      </c>
      <c r="S265" s="98">
        <v>0</v>
      </c>
      <c r="T265" s="330"/>
    </row>
    <row r="266" spans="1:20" ht="33" customHeight="1" thickBot="1" x14ac:dyDescent="0.3">
      <c r="A266" s="341"/>
      <c r="B266" s="398"/>
      <c r="C266" s="391"/>
      <c r="D266" s="220"/>
      <c r="E266" s="221"/>
      <c r="F266" s="152" t="s">
        <v>366</v>
      </c>
      <c r="G266" s="77">
        <f t="shared" si="15"/>
        <v>0</v>
      </c>
      <c r="H266" s="98">
        <v>0</v>
      </c>
      <c r="I266" s="98">
        <v>0</v>
      </c>
      <c r="J266" s="98">
        <v>0</v>
      </c>
      <c r="K266" s="98">
        <v>0</v>
      </c>
      <c r="L266" s="98">
        <v>0</v>
      </c>
      <c r="M266" s="98">
        <v>0</v>
      </c>
      <c r="N266" s="98">
        <v>0</v>
      </c>
      <c r="O266" s="98">
        <v>0</v>
      </c>
      <c r="P266" s="98">
        <v>0</v>
      </c>
      <c r="Q266" s="98">
        <v>0</v>
      </c>
      <c r="R266" s="98">
        <v>0</v>
      </c>
      <c r="S266" s="98">
        <v>0</v>
      </c>
      <c r="T266" s="330"/>
    </row>
    <row r="267" spans="1:20" ht="15.75" customHeight="1" thickBot="1" x14ac:dyDescent="0.3">
      <c r="A267" s="341"/>
      <c r="B267" s="398"/>
      <c r="C267" s="391"/>
      <c r="D267" s="220"/>
      <c r="E267" s="221"/>
      <c r="F267" s="152" t="s">
        <v>367</v>
      </c>
      <c r="G267" s="77">
        <f t="shared" si="15"/>
        <v>0</v>
      </c>
      <c r="H267" s="98">
        <v>0</v>
      </c>
      <c r="I267" s="98">
        <v>0</v>
      </c>
      <c r="J267" s="98">
        <v>0</v>
      </c>
      <c r="K267" s="98">
        <v>0</v>
      </c>
      <c r="L267" s="98">
        <v>0</v>
      </c>
      <c r="M267" s="98">
        <v>0</v>
      </c>
      <c r="N267" s="98">
        <v>0</v>
      </c>
      <c r="O267" s="98">
        <v>0</v>
      </c>
      <c r="P267" s="98">
        <v>0</v>
      </c>
      <c r="Q267" s="98">
        <v>0</v>
      </c>
      <c r="R267" s="98">
        <v>0</v>
      </c>
      <c r="S267" s="98">
        <v>0</v>
      </c>
      <c r="T267" s="330"/>
    </row>
    <row r="268" spans="1:20" ht="33.75" customHeight="1" thickBot="1" x14ac:dyDescent="0.3">
      <c r="A268" s="341"/>
      <c r="B268" s="398"/>
      <c r="C268" s="391"/>
      <c r="D268" s="220"/>
      <c r="E268" s="221"/>
      <c r="F268" s="152" t="s">
        <v>368</v>
      </c>
      <c r="G268" s="77">
        <f t="shared" si="15"/>
        <v>0</v>
      </c>
      <c r="H268" s="98">
        <v>0</v>
      </c>
      <c r="I268" s="98">
        <v>0</v>
      </c>
      <c r="J268" s="98">
        <v>0</v>
      </c>
      <c r="K268" s="98">
        <v>0</v>
      </c>
      <c r="L268" s="98">
        <v>0</v>
      </c>
      <c r="M268" s="98">
        <v>0</v>
      </c>
      <c r="N268" s="98">
        <v>0</v>
      </c>
      <c r="O268" s="98">
        <v>0</v>
      </c>
      <c r="P268" s="98">
        <v>0</v>
      </c>
      <c r="Q268" s="98">
        <v>0</v>
      </c>
      <c r="R268" s="98">
        <v>0</v>
      </c>
      <c r="S268" s="98">
        <v>0</v>
      </c>
      <c r="T268" s="330"/>
    </row>
    <row r="269" spans="1:20" ht="15.75" customHeight="1" thickBot="1" x14ac:dyDescent="0.3">
      <c r="A269" s="341"/>
      <c r="B269" s="398"/>
      <c r="C269" s="391"/>
      <c r="D269" s="220"/>
      <c r="E269" s="221"/>
      <c r="F269" s="152" t="s">
        <v>369</v>
      </c>
      <c r="G269" s="77">
        <f t="shared" si="15"/>
        <v>0</v>
      </c>
      <c r="H269" s="98">
        <v>0</v>
      </c>
      <c r="I269" s="98">
        <v>0</v>
      </c>
      <c r="J269" s="98">
        <v>0</v>
      </c>
      <c r="K269" s="98">
        <v>0</v>
      </c>
      <c r="L269" s="98">
        <v>0</v>
      </c>
      <c r="M269" s="98">
        <v>0</v>
      </c>
      <c r="N269" s="98">
        <v>0</v>
      </c>
      <c r="O269" s="98">
        <v>0</v>
      </c>
      <c r="P269" s="98">
        <v>0</v>
      </c>
      <c r="Q269" s="98">
        <v>0</v>
      </c>
      <c r="R269" s="98">
        <v>0</v>
      </c>
      <c r="S269" s="98">
        <v>0</v>
      </c>
      <c r="T269" s="330"/>
    </row>
    <row r="270" spans="1:20" ht="34.5" customHeight="1" thickBot="1" x14ac:dyDescent="0.3">
      <c r="A270" s="341"/>
      <c r="B270" s="398"/>
      <c r="C270" s="391"/>
      <c r="D270" s="220"/>
      <c r="E270" s="221"/>
      <c r="F270" s="152" t="s">
        <v>370</v>
      </c>
      <c r="G270" s="77">
        <f t="shared" si="15"/>
        <v>0</v>
      </c>
      <c r="H270" s="98">
        <v>0</v>
      </c>
      <c r="I270" s="98">
        <v>0</v>
      </c>
      <c r="J270" s="98">
        <v>0</v>
      </c>
      <c r="K270" s="98">
        <v>0</v>
      </c>
      <c r="L270" s="98">
        <v>0</v>
      </c>
      <c r="M270" s="98">
        <v>0</v>
      </c>
      <c r="N270" s="98">
        <v>0</v>
      </c>
      <c r="O270" s="98">
        <v>0</v>
      </c>
      <c r="P270" s="98">
        <v>0</v>
      </c>
      <c r="Q270" s="98">
        <v>0</v>
      </c>
      <c r="R270" s="98">
        <v>0</v>
      </c>
      <c r="S270" s="98">
        <v>0</v>
      </c>
      <c r="T270" s="330"/>
    </row>
    <row r="271" spans="1:20" ht="33.75" customHeight="1" thickBot="1" x14ac:dyDescent="0.3">
      <c r="A271" s="341"/>
      <c r="B271" s="398"/>
      <c r="C271" s="391"/>
      <c r="D271" s="220"/>
      <c r="E271" s="221"/>
      <c r="F271" s="152" t="s">
        <v>371</v>
      </c>
      <c r="G271" s="77">
        <f t="shared" si="15"/>
        <v>0</v>
      </c>
      <c r="H271" s="98">
        <v>0</v>
      </c>
      <c r="I271" s="98">
        <v>0</v>
      </c>
      <c r="J271" s="98">
        <v>0</v>
      </c>
      <c r="K271" s="98">
        <v>0</v>
      </c>
      <c r="L271" s="98">
        <v>0</v>
      </c>
      <c r="M271" s="98">
        <v>0</v>
      </c>
      <c r="N271" s="98">
        <v>0</v>
      </c>
      <c r="O271" s="98">
        <v>0</v>
      </c>
      <c r="P271" s="98">
        <v>0</v>
      </c>
      <c r="Q271" s="98">
        <v>0</v>
      </c>
      <c r="R271" s="98">
        <v>0</v>
      </c>
      <c r="S271" s="98">
        <v>0</v>
      </c>
      <c r="T271" s="330"/>
    </row>
    <row r="272" spans="1:20" ht="15.75" customHeight="1" thickBot="1" x14ac:dyDescent="0.3">
      <c r="A272" s="341"/>
      <c r="B272" s="398"/>
      <c r="C272" s="391"/>
      <c r="D272" s="220"/>
      <c r="E272" s="221"/>
      <c r="F272" s="152" t="s">
        <v>372</v>
      </c>
      <c r="G272" s="77">
        <f t="shared" si="15"/>
        <v>0</v>
      </c>
      <c r="H272" s="98">
        <v>0</v>
      </c>
      <c r="I272" s="98">
        <v>0</v>
      </c>
      <c r="J272" s="98">
        <v>0</v>
      </c>
      <c r="K272" s="98">
        <v>0</v>
      </c>
      <c r="L272" s="98">
        <v>0</v>
      </c>
      <c r="M272" s="98">
        <v>0</v>
      </c>
      <c r="N272" s="98">
        <v>0</v>
      </c>
      <c r="O272" s="98">
        <v>0</v>
      </c>
      <c r="P272" s="98">
        <v>0</v>
      </c>
      <c r="Q272" s="98">
        <v>0</v>
      </c>
      <c r="R272" s="98">
        <v>0</v>
      </c>
      <c r="S272" s="98">
        <v>0</v>
      </c>
      <c r="T272" s="330"/>
    </row>
    <row r="273" spans="1:20" ht="15.75" customHeight="1" thickBot="1" x14ac:dyDescent="0.3">
      <c r="A273" s="341"/>
      <c r="B273" s="398"/>
      <c r="C273" s="391"/>
      <c r="D273" s="220"/>
      <c r="E273" s="221"/>
      <c r="F273" s="152" t="s">
        <v>373</v>
      </c>
      <c r="G273" s="77">
        <f t="shared" si="15"/>
        <v>0</v>
      </c>
      <c r="H273" s="98">
        <v>0</v>
      </c>
      <c r="I273" s="98">
        <v>0</v>
      </c>
      <c r="J273" s="98">
        <v>0</v>
      </c>
      <c r="K273" s="98">
        <v>0</v>
      </c>
      <c r="L273" s="98">
        <v>0</v>
      </c>
      <c r="M273" s="98">
        <v>0</v>
      </c>
      <c r="N273" s="98">
        <v>0</v>
      </c>
      <c r="O273" s="98">
        <v>0</v>
      </c>
      <c r="P273" s="98">
        <v>0</v>
      </c>
      <c r="Q273" s="98">
        <v>0</v>
      </c>
      <c r="R273" s="98">
        <v>0</v>
      </c>
      <c r="S273" s="98">
        <v>0</v>
      </c>
      <c r="T273" s="330"/>
    </row>
    <row r="274" spans="1:20" ht="33.75" customHeight="1" thickBot="1" x14ac:dyDescent="0.3">
      <c r="A274" s="341"/>
      <c r="B274" s="398"/>
      <c r="C274" s="391"/>
      <c r="D274" s="220"/>
      <c r="E274" s="221"/>
      <c r="F274" s="152" t="s">
        <v>374</v>
      </c>
      <c r="G274" s="77">
        <f t="shared" si="15"/>
        <v>0</v>
      </c>
      <c r="H274" s="98">
        <v>0</v>
      </c>
      <c r="I274" s="98">
        <v>0</v>
      </c>
      <c r="J274" s="98">
        <v>0</v>
      </c>
      <c r="K274" s="98">
        <v>0</v>
      </c>
      <c r="L274" s="98">
        <v>0</v>
      </c>
      <c r="M274" s="98">
        <v>0</v>
      </c>
      <c r="N274" s="98">
        <v>0</v>
      </c>
      <c r="O274" s="98">
        <v>0</v>
      </c>
      <c r="P274" s="98">
        <v>0</v>
      </c>
      <c r="Q274" s="98">
        <v>0</v>
      </c>
      <c r="R274" s="98">
        <v>0</v>
      </c>
      <c r="S274" s="98">
        <v>0</v>
      </c>
      <c r="T274" s="330"/>
    </row>
    <row r="275" spans="1:20" ht="16.5" customHeight="1" thickBot="1" x14ac:dyDescent="0.3">
      <c r="A275" s="341"/>
      <c r="B275" s="398"/>
      <c r="C275" s="391"/>
      <c r="D275" s="220"/>
      <c r="E275" s="221"/>
      <c r="F275" s="152" t="s">
        <v>375</v>
      </c>
      <c r="G275" s="77">
        <f t="shared" si="15"/>
        <v>0</v>
      </c>
      <c r="H275" s="98">
        <v>0</v>
      </c>
      <c r="I275" s="98">
        <v>0</v>
      </c>
      <c r="J275" s="98">
        <v>0</v>
      </c>
      <c r="K275" s="98">
        <v>0</v>
      </c>
      <c r="L275" s="98">
        <v>0</v>
      </c>
      <c r="M275" s="98">
        <v>0</v>
      </c>
      <c r="N275" s="98">
        <v>0</v>
      </c>
      <c r="O275" s="98">
        <v>0</v>
      </c>
      <c r="P275" s="98">
        <v>0</v>
      </c>
      <c r="Q275" s="98">
        <v>0</v>
      </c>
      <c r="R275" s="98">
        <v>0</v>
      </c>
      <c r="S275" s="98">
        <v>0</v>
      </c>
      <c r="T275" s="330"/>
    </row>
    <row r="276" spans="1:20" ht="15.75" customHeight="1" thickBot="1" x14ac:dyDescent="0.3">
      <c r="A276" s="341"/>
      <c r="B276" s="398"/>
      <c r="C276" s="391"/>
      <c r="D276" s="220"/>
      <c r="E276" s="221"/>
      <c r="F276" s="152" t="s">
        <v>376</v>
      </c>
      <c r="G276" s="77">
        <f t="shared" si="15"/>
        <v>0</v>
      </c>
      <c r="H276" s="98">
        <v>0</v>
      </c>
      <c r="I276" s="98">
        <v>0</v>
      </c>
      <c r="J276" s="98">
        <v>0</v>
      </c>
      <c r="K276" s="98">
        <v>0</v>
      </c>
      <c r="L276" s="98">
        <v>0</v>
      </c>
      <c r="M276" s="98">
        <v>0</v>
      </c>
      <c r="N276" s="98">
        <v>0</v>
      </c>
      <c r="O276" s="98">
        <v>0</v>
      </c>
      <c r="P276" s="98">
        <v>0</v>
      </c>
      <c r="Q276" s="98">
        <v>0</v>
      </c>
      <c r="R276" s="98">
        <v>0</v>
      </c>
      <c r="S276" s="98">
        <v>0</v>
      </c>
      <c r="T276" s="330"/>
    </row>
    <row r="277" spans="1:20" ht="17.25" customHeight="1" thickBot="1" x14ac:dyDescent="0.3">
      <c r="A277" s="341"/>
      <c r="B277" s="398"/>
      <c r="C277" s="391"/>
      <c r="D277" s="220"/>
      <c r="E277" s="221"/>
      <c r="F277" s="152" t="s">
        <v>377</v>
      </c>
      <c r="G277" s="77">
        <f t="shared" si="15"/>
        <v>0</v>
      </c>
      <c r="H277" s="98">
        <v>0</v>
      </c>
      <c r="I277" s="98">
        <v>0</v>
      </c>
      <c r="J277" s="98">
        <v>0</v>
      </c>
      <c r="K277" s="98">
        <v>0</v>
      </c>
      <c r="L277" s="98">
        <v>0</v>
      </c>
      <c r="M277" s="98">
        <v>0</v>
      </c>
      <c r="N277" s="98">
        <v>0</v>
      </c>
      <c r="O277" s="98">
        <v>0</v>
      </c>
      <c r="P277" s="98">
        <v>0</v>
      </c>
      <c r="Q277" s="98">
        <v>0</v>
      </c>
      <c r="R277" s="98">
        <v>0</v>
      </c>
      <c r="S277" s="98">
        <v>0</v>
      </c>
      <c r="T277" s="330"/>
    </row>
    <row r="278" spans="1:20" ht="15.75" customHeight="1" thickBot="1" x14ac:dyDescent="0.3">
      <c r="A278" s="341"/>
      <c r="B278" s="398"/>
      <c r="C278" s="391"/>
      <c r="D278" s="220"/>
      <c r="E278" s="221"/>
      <c r="F278" s="152" t="s">
        <v>378</v>
      </c>
      <c r="G278" s="77">
        <f t="shared" si="15"/>
        <v>0</v>
      </c>
      <c r="H278" s="98">
        <v>0</v>
      </c>
      <c r="I278" s="98">
        <v>0</v>
      </c>
      <c r="J278" s="98">
        <v>0</v>
      </c>
      <c r="K278" s="98">
        <v>0</v>
      </c>
      <c r="L278" s="98">
        <v>0</v>
      </c>
      <c r="M278" s="98">
        <v>0</v>
      </c>
      <c r="N278" s="98">
        <v>0</v>
      </c>
      <c r="O278" s="98">
        <v>0</v>
      </c>
      <c r="P278" s="98">
        <v>0</v>
      </c>
      <c r="Q278" s="98">
        <v>0</v>
      </c>
      <c r="R278" s="98">
        <v>0</v>
      </c>
      <c r="S278" s="98">
        <v>0</v>
      </c>
      <c r="T278" s="330"/>
    </row>
    <row r="279" spans="1:20" ht="15.75" customHeight="1" thickBot="1" x14ac:dyDescent="0.3">
      <c r="A279" s="341"/>
      <c r="B279" s="398"/>
      <c r="C279" s="391"/>
      <c r="D279" s="220"/>
      <c r="E279" s="221"/>
      <c r="F279" s="152" t="s">
        <v>379</v>
      </c>
      <c r="G279" s="77">
        <f t="shared" si="15"/>
        <v>0</v>
      </c>
      <c r="H279" s="98">
        <v>0</v>
      </c>
      <c r="I279" s="98">
        <v>0</v>
      </c>
      <c r="J279" s="98">
        <v>0</v>
      </c>
      <c r="K279" s="98">
        <v>0</v>
      </c>
      <c r="L279" s="98">
        <v>0</v>
      </c>
      <c r="M279" s="98">
        <v>0</v>
      </c>
      <c r="N279" s="98">
        <v>0</v>
      </c>
      <c r="O279" s="98">
        <v>0</v>
      </c>
      <c r="P279" s="98">
        <v>0</v>
      </c>
      <c r="Q279" s="98">
        <v>0</v>
      </c>
      <c r="R279" s="98">
        <v>0</v>
      </c>
      <c r="S279" s="98">
        <v>0</v>
      </c>
      <c r="T279" s="330"/>
    </row>
    <row r="280" spans="1:20" ht="16.5" customHeight="1" thickBot="1" x14ac:dyDescent="0.3">
      <c r="A280" s="341"/>
      <c r="B280" s="398"/>
      <c r="C280" s="391"/>
      <c r="D280" s="220"/>
      <c r="E280" s="221"/>
      <c r="F280" s="152" t="s">
        <v>380</v>
      </c>
      <c r="G280" s="77">
        <f t="shared" si="15"/>
        <v>0</v>
      </c>
      <c r="H280" s="98">
        <v>0</v>
      </c>
      <c r="I280" s="98">
        <v>0</v>
      </c>
      <c r="J280" s="98">
        <v>0</v>
      </c>
      <c r="K280" s="98">
        <v>0</v>
      </c>
      <c r="L280" s="98">
        <v>0</v>
      </c>
      <c r="M280" s="98">
        <v>0</v>
      </c>
      <c r="N280" s="98">
        <v>0</v>
      </c>
      <c r="O280" s="98">
        <v>0</v>
      </c>
      <c r="P280" s="98">
        <v>0</v>
      </c>
      <c r="Q280" s="98">
        <v>0</v>
      </c>
      <c r="R280" s="98">
        <v>0</v>
      </c>
      <c r="S280" s="98">
        <v>0</v>
      </c>
      <c r="T280" s="330"/>
    </row>
    <row r="281" spans="1:20" ht="15.75" customHeight="1" thickBot="1" x14ac:dyDescent="0.3">
      <c r="A281" s="341"/>
      <c r="B281" s="398"/>
      <c r="C281" s="391"/>
      <c r="D281" s="220"/>
      <c r="E281" s="221"/>
      <c r="F281" s="152" t="s">
        <v>381</v>
      </c>
      <c r="G281" s="77">
        <f t="shared" ref="G281:G312" si="17">SUM(H281:S281)</f>
        <v>0</v>
      </c>
      <c r="H281" s="98">
        <v>0</v>
      </c>
      <c r="I281" s="98">
        <v>0</v>
      </c>
      <c r="J281" s="98">
        <v>0</v>
      </c>
      <c r="K281" s="98">
        <v>0</v>
      </c>
      <c r="L281" s="98">
        <v>0</v>
      </c>
      <c r="M281" s="98">
        <v>0</v>
      </c>
      <c r="N281" s="98">
        <v>0</v>
      </c>
      <c r="O281" s="98">
        <v>0</v>
      </c>
      <c r="P281" s="98">
        <v>0</v>
      </c>
      <c r="Q281" s="98">
        <v>0</v>
      </c>
      <c r="R281" s="98">
        <v>0</v>
      </c>
      <c r="S281" s="98">
        <v>0</v>
      </c>
      <c r="T281" s="330"/>
    </row>
    <row r="282" spans="1:20" ht="15.75" customHeight="1" thickBot="1" x14ac:dyDescent="0.3">
      <c r="A282" s="341"/>
      <c r="B282" s="398"/>
      <c r="C282" s="391"/>
      <c r="D282" s="220"/>
      <c r="E282" s="221"/>
      <c r="F282" s="152" t="s">
        <v>382</v>
      </c>
      <c r="G282" s="77">
        <f t="shared" si="17"/>
        <v>0</v>
      </c>
      <c r="H282" s="98">
        <v>0</v>
      </c>
      <c r="I282" s="98">
        <v>0</v>
      </c>
      <c r="J282" s="98">
        <v>0</v>
      </c>
      <c r="K282" s="98">
        <v>0</v>
      </c>
      <c r="L282" s="98">
        <v>0</v>
      </c>
      <c r="M282" s="98">
        <v>0</v>
      </c>
      <c r="N282" s="98">
        <v>0</v>
      </c>
      <c r="O282" s="98">
        <v>0</v>
      </c>
      <c r="P282" s="98">
        <v>0</v>
      </c>
      <c r="Q282" s="98">
        <v>0</v>
      </c>
      <c r="R282" s="98">
        <v>0</v>
      </c>
      <c r="S282" s="98">
        <v>0</v>
      </c>
      <c r="T282" s="330"/>
    </row>
    <row r="283" spans="1:20" ht="16.5" customHeight="1" thickBot="1" x14ac:dyDescent="0.3">
      <c r="A283" s="341"/>
      <c r="B283" s="398"/>
      <c r="C283" s="391"/>
      <c r="D283" s="220"/>
      <c r="E283" s="221"/>
      <c r="F283" s="152" t="s">
        <v>383</v>
      </c>
      <c r="G283" s="77">
        <f t="shared" si="17"/>
        <v>0</v>
      </c>
      <c r="H283" s="98">
        <v>0</v>
      </c>
      <c r="I283" s="98">
        <v>0</v>
      </c>
      <c r="J283" s="98">
        <v>0</v>
      </c>
      <c r="K283" s="98">
        <v>0</v>
      </c>
      <c r="L283" s="98">
        <v>0</v>
      </c>
      <c r="M283" s="98">
        <v>0</v>
      </c>
      <c r="N283" s="98">
        <v>0</v>
      </c>
      <c r="O283" s="98">
        <v>0</v>
      </c>
      <c r="P283" s="98">
        <v>0</v>
      </c>
      <c r="Q283" s="98">
        <v>0</v>
      </c>
      <c r="R283" s="98">
        <v>0</v>
      </c>
      <c r="S283" s="98">
        <v>0</v>
      </c>
      <c r="T283" s="330"/>
    </row>
    <row r="284" spans="1:20" ht="15.75" customHeight="1" thickBot="1" x14ac:dyDescent="0.3">
      <c r="A284" s="341"/>
      <c r="B284" s="398"/>
      <c r="C284" s="391"/>
      <c r="D284" s="220"/>
      <c r="E284" s="221"/>
      <c r="F284" s="152" t="s">
        <v>384</v>
      </c>
      <c r="G284" s="77">
        <f t="shared" si="17"/>
        <v>0</v>
      </c>
      <c r="H284" s="98">
        <v>0</v>
      </c>
      <c r="I284" s="98">
        <v>0</v>
      </c>
      <c r="J284" s="98">
        <v>0</v>
      </c>
      <c r="K284" s="98">
        <v>0</v>
      </c>
      <c r="L284" s="98">
        <v>0</v>
      </c>
      <c r="M284" s="98">
        <v>0</v>
      </c>
      <c r="N284" s="98">
        <v>0</v>
      </c>
      <c r="O284" s="98">
        <v>0</v>
      </c>
      <c r="P284" s="98">
        <v>0</v>
      </c>
      <c r="Q284" s="98">
        <v>0</v>
      </c>
      <c r="R284" s="98">
        <v>0</v>
      </c>
      <c r="S284" s="98">
        <v>0</v>
      </c>
      <c r="T284" s="330"/>
    </row>
    <row r="285" spans="1:20" ht="15.75" customHeight="1" thickBot="1" x14ac:dyDescent="0.3">
      <c r="A285" s="341"/>
      <c r="B285" s="398"/>
      <c r="C285" s="391"/>
      <c r="D285" s="220"/>
      <c r="E285" s="221"/>
      <c r="F285" s="152" t="s">
        <v>385</v>
      </c>
      <c r="G285" s="77">
        <f t="shared" si="17"/>
        <v>0</v>
      </c>
      <c r="H285" s="98">
        <v>0</v>
      </c>
      <c r="I285" s="98">
        <v>0</v>
      </c>
      <c r="J285" s="98">
        <v>0</v>
      </c>
      <c r="K285" s="98">
        <v>0</v>
      </c>
      <c r="L285" s="98">
        <v>0</v>
      </c>
      <c r="M285" s="98">
        <v>0</v>
      </c>
      <c r="N285" s="98">
        <v>0</v>
      </c>
      <c r="O285" s="98">
        <v>0</v>
      </c>
      <c r="P285" s="98">
        <v>0</v>
      </c>
      <c r="Q285" s="98">
        <v>0</v>
      </c>
      <c r="R285" s="98">
        <v>0</v>
      </c>
      <c r="S285" s="98">
        <v>0</v>
      </c>
      <c r="T285" s="330"/>
    </row>
    <row r="286" spans="1:20" ht="15.75" customHeight="1" thickBot="1" x14ac:dyDescent="0.3">
      <c r="A286" s="341"/>
      <c r="B286" s="398"/>
      <c r="C286" s="391"/>
      <c r="D286" s="220"/>
      <c r="E286" s="221"/>
      <c r="F286" s="152" t="s">
        <v>386</v>
      </c>
      <c r="G286" s="77">
        <f t="shared" si="17"/>
        <v>0</v>
      </c>
      <c r="H286" s="98">
        <v>0</v>
      </c>
      <c r="I286" s="98">
        <v>0</v>
      </c>
      <c r="J286" s="98">
        <v>0</v>
      </c>
      <c r="K286" s="98">
        <v>0</v>
      </c>
      <c r="L286" s="98">
        <v>0</v>
      </c>
      <c r="M286" s="98">
        <v>0</v>
      </c>
      <c r="N286" s="98">
        <v>0</v>
      </c>
      <c r="O286" s="98">
        <v>0</v>
      </c>
      <c r="P286" s="98">
        <v>0</v>
      </c>
      <c r="Q286" s="98">
        <v>0</v>
      </c>
      <c r="R286" s="98">
        <v>0</v>
      </c>
      <c r="S286" s="98">
        <v>0</v>
      </c>
      <c r="T286" s="330"/>
    </row>
    <row r="287" spans="1:20" ht="15.75" customHeight="1" thickBot="1" x14ac:dyDescent="0.3">
      <c r="A287" s="341"/>
      <c r="B287" s="398"/>
      <c r="C287" s="391"/>
      <c r="D287" s="220"/>
      <c r="E287" s="221"/>
      <c r="F287" s="152" t="s">
        <v>387</v>
      </c>
      <c r="G287" s="77">
        <f t="shared" si="17"/>
        <v>0</v>
      </c>
      <c r="H287" s="98">
        <v>0</v>
      </c>
      <c r="I287" s="98">
        <v>0</v>
      </c>
      <c r="J287" s="98">
        <v>0</v>
      </c>
      <c r="K287" s="98">
        <v>0</v>
      </c>
      <c r="L287" s="98">
        <v>0</v>
      </c>
      <c r="M287" s="98">
        <v>0</v>
      </c>
      <c r="N287" s="98">
        <v>0</v>
      </c>
      <c r="O287" s="98">
        <v>0</v>
      </c>
      <c r="P287" s="98">
        <v>0</v>
      </c>
      <c r="Q287" s="98">
        <v>0</v>
      </c>
      <c r="R287" s="98">
        <v>0</v>
      </c>
      <c r="S287" s="98">
        <v>0</v>
      </c>
      <c r="T287" s="330"/>
    </row>
    <row r="288" spans="1:20" ht="15.75" customHeight="1" thickBot="1" x14ac:dyDescent="0.3">
      <c r="A288" s="341"/>
      <c r="B288" s="398"/>
      <c r="C288" s="391"/>
      <c r="D288" s="220"/>
      <c r="E288" s="221"/>
      <c r="F288" s="152" t="s">
        <v>388</v>
      </c>
      <c r="G288" s="77">
        <f t="shared" si="17"/>
        <v>0</v>
      </c>
      <c r="H288" s="98">
        <v>0</v>
      </c>
      <c r="I288" s="98">
        <v>0</v>
      </c>
      <c r="J288" s="98">
        <v>0</v>
      </c>
      <c r="K288" s="98">
        <v>0</v>
      </c>
      <c r="L288" s="98">
        <v>0</v>
      </c>
      <c r="M288" s="98">
        <v>0</v>
      </c>
      <c r="N288" s="98">
        <v>0</v>
      </c>
      <c r="O288" s="98">
        <v>0</v>
      </c>
      <c r="P288" s="98">
        <v>0</v>
      </c>
      <c r="Q288" s="98">
        <v>0</v>
      </c>
      <c r="R288" s="98">
        <v>0</v>
      </c>
      <c r="S288" s="98">
        <v>0</v>
      </c>
      <c r="T288" s="330"/>
    </row>
    <row r="289" spans="1:20" ht="15.75" customHeight="1" thickBot="1" x14ac:dyDescent="0.3">
      <c r="A289" s="341"/>
      <c r="B289" s="398"/>
      <c r="C289" s="391"/>
      <c r="D289" s="220"/>
      <c r="E289" s="221"/>
      <c r="F289" s="152" t="s">
        <v>389</v>
      </c>
      <c r="G289" s="77">
        <f t="shared" si="17"/>
        <v>0</v>
      </c>
      <c r="H289" s="98">
        <v>0</v>
      </c>
      <c r="I289" s="98">
        <v>0</v>
      </c>
      <c r="J289" s="98">
        <v>0</v>
      </c>
      <c r="K289" s="98">
        <v>0</v>
      </c>
      <c r="L289" s="98">
        <v>0</v>
      </c>
      <c r="M289" s="98">
        <v>0</v>
      </c>
      <c r="N289" s="98">
        <v>0</v>
      </c>
      <c r="O289" s="98">
        <v>0</v>
      </c>
      <c r="P289" s="98">
        <v>0</v>
      </c>
      <c r="Q289" s="98">
        <v>0</v>
      </c>
      <c r="R289" s="98">
        <v>0</v>
      </c>
      <c r="S289" s="98">
        <v>0</v>
      </c>
      <c r="T289" s="330"/>
    </row>
    <row r="290" spans="1:20" ht="31.5" customHeight="1" thickBot="1" x14ac:dyDescent="0.3">
      <c r="A290" s="341"/>
      <c r="B290" s="398"/>
      <c r="C290" s="391"/>
      <c r="D290" s="220"/>
      <c r="E290" s="221"/>
      <c r="F290" s="152" t="s">
        <v>390</v>
      </c>
      <c r="G290" s="77">
        <f t="shared" si="17"/>
        <v>0</v>
      </c>
      <c r="H290" s="98">
        <v>0</v>
      </c>
      <c r="I290" s="98">
        <v>0</v>
      </c>
      <c r="J290" s="98">
        <v>0</v>
      </c>
      <c r="K290" s="98">
        <v>0</v>
      </c>
      <c r="L290" s="98">
        <v>0</v>
      </c>
      <c r="M290" s="98">
        <v>0</v>
      </c>
      <c r="N290" s="98">
        <v>0</v>
      </c>
      <c r="O290" s="98">
        <v>0</v>
      </c>
      <c r="P290" s="98">
        <v>0</v>
      </c>
      <c r="Q290" s="98">
        <v>0</v>
      </c>
      <c r="R290" s="98">
        <v>0</v>
      </c>
      <c r="S290" s="98">
        <v>0</v>
      </c>
      <c r="T290" s="330"/>
    </row>
    <row r="291" spans="1:20" ht="30.75" customHeight="1" thickBot="1" x14ac:dyDescent="0.3">
      <c r="A291" s="341"/>
      <c r="B291" s="398"/>
      <c r="C291" s="391"/>
      <c r="D291" s="220"/>
      <c r="E291" s="221"/>
      <c r="F291" s="152" t="s">
        <v>391</v>
      </c>
      <c r="G291" s="77">
        <f t="shared" si="17"/>
        <v>0</v>
      </c>
      <c r="H291" s="98">
        <v>0</v>
      </c>
      <c r="I291" s="98">
        <v>0</v>
      </c>
      <c r="J291" s="98">
        <v>0</v>
      </c>
      <c r="K291" s="98">
        <v>0</v>
      </c>
      <c r="L291" s="98">
        <v>0</v>
      </c>
      <c r="M291" s="98">
        <v>0</v>
      </c>
      <c r="N291" s="98">
        <v>0</v>
      </c>
      <c r="O291" s="98">
        <v>0</v>
      </c>
      <c r="P291" s="98">
        <v>0</v>
      </c>
      <c r="Q291" s="98">
        <v>0</v>
      </c>
      <c r="R291" s="98">
        <v>0</v>
      </c>
      <c r="S291" s="98">
        <v>0</v>
      </c>
      <c r="T291" s="330"/>
    </row>
    <row r="292" spans="1:20" ht="33.75" customHeight="1" thickBot="1" x14ac:dyDescent="0.3">
      <c r="A292" s="341"/>
      <c r="B292" s="398"/>
      <c r="C292" s="391"/>
      <c r="D292" s="220"/>
      <c r="E292" s="221"/>
      <c r="F292" s="152" t="s">
        <v>392</v>
      </c>
      <c r="G292" s="77">
        <f t="shared" si="17"/>
        <v>0</v>
      </c>
      <c r="H292" s="98">
        <v>0</v>
      </c>
      <c r="I292" s="98">
        <v>0</v>
      </c>
      <c r="J292" s="98">
        <v>0</v>
      </c>
      <c r="K292" s="98">
        <v>0</v>
      </c>
      <c r="L292" s="98">
        <v>0</v>
      </c>
      <c r="M292" s="98">
        <v>0</v>
      </c>
      <c r="N292" s="98">
        <v>0</v>
      </c>
      <c r="O292" s="98">
        <v>0</v>
      </c>
      <c r="P292" s="98">
        <v>0</v>
      </c>
      <c r="Q292" s="98">
        <v>0</v>
      </c>
      <c r="R292" s="98">
        <v>0</v>
      </c>
      <c r="S292" s="98">
        <v>0</v>
      </c>
      <c r="T292" s="330"/>
    </row>
    <row r="293" spans="1:20" ht="15.75" customHeight="1" thickBot="1" x14ac:dyDescent="0.3">
      <c r="A293" s="341"/>
      <c r="B293" s="398"/>
      <c r="C293" s="391"/>
      <c r="D293" s="220"/>
      <c r="E293" s="221"/>
      <c r="F293" s="152" t="s">
        <v>393</v>
      </c>
      <c r="G293" s="77">
        <f t="shared" si="17"/>
        <v>0</v>
      </c>
      <c r="H293" s="98">
        <v>0</v>
      </c>
      <c r="I293" s="98">
        <v>0</v>
      </c>
      <c r="J293" s="98">
        <v>0</v>
      </c>
      <c r="K293" s="98">
        <v>0</v>
      </c>
      <c r="L293" s="98">
        <v>0</v>
      </c>
      <c r="M293" s="98">
        <v>0</v>
      </c>
      <c r="N293" s="98">
        <v>0</v>
      </c>
      <c r="O293" s="98">
        <v>0</v>
      </c>
      <c r="P293" s="98">
        <v>0</v>
      </c>
      <c r="Q293" s="98">
        <v>0</v>
      </c>
      <c r="R293" s="98">
        <v>0</v>
      </c>
      <c r="S293" s="98">
        <v>0</v>
      </c>
      <c r="T293" s="330"/>
    </row>
    <row r="294" spans="1:20" ht="15.75" customHeight="1" thickBot="1" x14ac:dyDescent="0.3">
      <c r="A294" s="341"/>
      <c r="B294" s="398"/>
      <c r="C294" s="391"/>
      <c r="D294" s="220"/>
      <c r="E294" s="221"/>
      <c r="F294" s="152" t="s">
        <v>394</v>
      </c>
      <c r="G294" s="77">
        <f t="shared" si="17"/>
        <v>0</v>
      </c>
      <c r="H294" s="98">
        <v>0</v>
      </c>
      <c r="I294" s="98">
        <v>0</v>
      </c>
      <c r="J294" s="98">
        <v>0</v>
      </c>
      <c r="K294" s="98">
        <v>0</v>
      </c>
      <c r="L294" s="98">
        <v>0</v>
      </c>
      <c r="M294" s="98">
        <v>0</v>
      </c>
      <c r="N294" s="98">
        <v>0</v>
      </c>
      <c r="O294" s="98">
        <v>0</v>
      </c>
      <c r="P294" s="98">
        <v>0</v>
      </c>
      <c r="Q294" s="98">
        <v>0</v>
      </c>
      <c r="R294" s="98">
        <v>0</v>
      </c>
      <c r="S294" s="98">
        <v>0</v>
      </c>
      <c r="T294" s="330"/>
    </row>
    <row r="295" spans="1:20" ht="31.5" customHeight="1" thickBot="1" x14ac:dyDescent="0.3">
      <c r="A295" s="341"/>
      <c r="B295" s="398"/>
      <c r="C295" s="391"/>
      <c r="D295" s="220"/>
      <c r="E295" s="221"/>
      <c r="F295" s="152" t="s">
        <v>395</v>
      </c>
      <c r="G295" s="77">
        <f t="shared" si="17"/>
        <v>0</v>
      </c>
      <c r="H295" s="98">
        <v>0</v>
      </c>
      <c r="I295" s="98">
        <v>0</v>
      </c>
      <c r="J295" s="98">
        <v>0</v>
      </c>
      <c r="K295" s="98">
        <v>0</v>
      </c>
      <c r="L295" s="98">
        <v>0</v>
      </c>
      <c r="M295" s="98">
        <v>0</v>
      </c>
      <c r="N295" s="98">
        <v>0</v>
      </c>
      <c r="O295" s="98">
        <v>0</v>
      </c>
      <c r="P295" s="98">
        <v>0</v>
      </c>
      <c r="Q295" s="98">
        <v>0</v>
      </c>
      <c r="R295" s="98">
        <v>0</v>
      </c>
      <c r="S295" s="98">
        <v>0</v>
      </c>
      <c r="T295" s="330"/>
    </row>
    <row r="296" spans="1:20" ht="30" customHeight="1" thickBot="1" x14ac:dyDescent="0.3">
      <c r="A296" s="341"/>
      <c r="B296" s="398"/>
      <c r="C296" s="391"/>
      <c r="D296" s="220"/>
      <c r="E296" s="221"/>
      <c r="F296" s="152" t="s">
        <v>396</v>
      </c>
      <c r="G296" s="77">
        <f t="shared" si="17"/>
        <v>0</v>
      </c>
      <c r="H296" s="98">
        <v>0</v>
      </c>
      <c r="I296" s="98">
        <v>0</v>
      </c>
      <c r="J296" s="98">
        <v>0</v>
      </c>
      <c r="K296" s="98">
        <v>0</v>
      </c>
      <c r="L296" s="98">
        <v>0</v>
      </c>
      <c r="M296" s="98">
        <v>0</v>
      </c>
      <c r="N296" s="98">
        <v>0</v>
      </c>
      <c r="O296" s="98">
        <v>0</v>
      </c>
      <c r="P296" s="98">
        <v>0</v>
      </c>
      <c r="Q296" s="98">
        <v>0</v>
      </c>
      <c r="R296" s="98">
        <v>0</v>
      </c>
      <c r="S296" s="98">
        <v>0</v>
      </c>
      <c r="T296" s="330"/>
    </row>
    <row r="297" spans="1:20" ht="15.75" customHeight="1" thickBot="1" x14ac:dyDescent="0.3">
      <c r="A297" s="341"/>
      <c r="B297" s="398"/>
      <c r="C297" s="391"/>
      <c r="D297" s="220"/>
      <c r="E297" s="221"/>
      <c r="F297" s="152" t="s">
        <v>397</v>
      </c>
      <c r="G297" s="77">
        <f t="shared" si="17"/>
        <v>0</v>
      </c>
      <c r="H297" s="98">
        <v>0</v>
      </c>
      <c r="I297" s="98">
        <v>0</v>
      </c>
      <c r="J297" s="98">
        <v>0</v>
      </c>
      <c r="K297" s="98">
        <v>0</v>
      </c>
      <c r="L297" s="98">
        <v>0</v>
      </c>
      <c r="M297" s="98">
        <v>0</v>
      </c>
      <c r="N297" s="98">
        <v>0</v>
      </c>
      <c r="O297" s="98">
        <v>0</v>
      </c>
      <c r="P297" s="98">
        <v>0</v>
      </c>
      <c r="Q297" s="98">
        <v>0</v>
      </c>
      <c r="R297" s="98">
        <v>0</v>
      </c>
      <c r="S297" s="98">
        <v>0</v>
      </c>
      <c r="T297" s="330"/>
    </row>
    <row r="298" spans="1:20" ht="15.75" customHeight="1" thickBot="1" x14ac:dyDescent="0.3">
      <c r="A298" s="341"/>
      <c r="B298" s="398"/>
      <c r="C298" s="391"/>
      <c r="D298" s="220"/>
      <c r="E298" s="221"/>
      <c r="F298" s="152" t="s">
        <v>398</v>
      </c>
      <c r="G298" s="77">
        <f t="shared" si="17"/>
        <v>0</v>
      </c>
      <c r="H298" s="98">
        <v>0</v>
      </c>
      <c r="I298" s="98">
        <v>0</v>
      </c>
      <c r="J298" s="98">
        <v>0</v>
      </c>
      <c r="K298" s="98">
        <v>0</v>
      </c>
      <c r="L298" s="98">
        <v>0</v>
      </c>
      <c r="M298" s="98">
        <v>0</v>
      </c>
      <c r="N298" s="98">
        <v>0</v>
      </c>
      <c r="O298" s="98">
        <v>0</v>
      </c>
      <c r="P298" s="98">
        <v>0</v>
      </c>
      <c r="Q298" s="98">
        <v>0</v>
      </c>
      <c r="R298" s="98">
        <v>0</v>
      </c>
      <c r="S298" s="98">
        <v>0</v>
      </c>
      <c r="T298" s="330"/>
    </row>
    <row r="299" spans="1:20" ht="15.75" customHeight="1" thickBot="1" x14ac:dyDescent="0.3">
      <c r="A299" s="341"/>
      <c r="B299" s="398"/>
      <c r="C299" s="391"/>
      <c r="D299" s="220"/>
      <c r="E299" s="221"/>
      <c r="F299" s="152" t="s">
        <v>399</v>
      </c>
      <c r="G299" s="77">
        <f t="shared" si="17"/>
        <v>0</v>
      </c>
      <c r="H299" s="98">
        <v>0</v>
      </c>
      <c r="I299" s="98">
        <v>0</v>
      </c>
      <c r="J299" s="98">
        <v>0</v>
      </c>
      <c r="K299" s="98">
        <v>0</v>
      </c>
      <c r="L299" s="98">
        <v>0</v>
      </c>
      <c r="M299" s="98">
        <v>0</v>
      </c>
      <c r="N299" s="98">
        <v>0</v>
      </c>
      <c r="O299" s="98">
        <v>0</v>
      </c>
      <c r="P299" s="98">
        <v>0</v>
      </c>
      <c r="Q299" s="98">
        <v>0</v>
      </c>
      <c r="R299" s="98">
        <v>0</v>
      </c>
      <c r="S299" s="98">
        <v>0</v>
      </c>
      <c r="T299" s="330"/>
    </row>
    <row r="300" spans="1:20" ht="15.75" customHeight="1" thickBot="1" x14ac:dyDescent="0.3">
      <c r="A300" s="341"/>
      <c r="B300" s="398"/>
      <c r="C300" s="391"/>
      <c r="D300" s="220"/>
      <c r="E300" s="221"/>
      <c r="F300" s="152" t="s">
        <v>400</v>
      </c>
      <c r="G300" s="77">
        <f t="shared" si="17"/>
        <v>0</v>
      </c>
      <c r="H300" s="98">
        <v>0</v>
      </c>
      <c r="I300" s="98">
        <v>0</v>
      </c>
      <c r="J300" s="98">
        <v>0</v>
      </c>
      <c r="K300" s="98">
        <v>0</v>
      </c>
      <c r="L300" s="98">
        <v>0</v>
      </c>
      <c r="M300" s="98">
        <v>0</v>
      </c>
      <c r="N300" s="98">
        <v>0</v>
      </c>
      <c r="O300" s="98">
        <v>0</v>
      </c>
      <c r="P300" s="98">
        <v>0</v>
      </c>
      <c r="Q300" s="98">
        <v>0</v>
      </c>
      <c r="R300" s="98">
        <v>0</v>
      </c>
      <c r="S300" s="98">
        <v>0</v>
      </c>
      <c r="T300" s="330"/>
    </row>
    <row r="301" spans="1:20" ht="16.5" customHeight="1" thickBot="1" x14ac:dyDescent="0.3">
      <c r="A301" s="341"/>
      <c r="B301" s="398"/>
      <c r="C301" s="391"/>
      <c r="D301" s="220"/>
      <c r="E301" s="221"/>
      <c r="F301" s="152" t="s">
        <v>401</v>
      </c>
      <c r="G301" s="77">
        <f t="shared" si="17"/>
        <v>0</v>
      </c>
      <c r="H301" s="98">
        <v>0</v>
      </c>
      <c r="I301" s="98">
        <v>0</v>
      </c>
      <c r="J301" s="98">
        <v>0</v>
      </c>
      <c r="K301" s="98">
        <v>0</v>
      </c>
      <c r="L301" s="98">
        <v>0</v>
      </c>
      <c r="M301" s="98">
        <v>0</v>
      </c>
      <c r="N301" s="98">
        <v>0</v>
      </c>
      <c r="O301" s="98">
        <v>0</v>
      </c>
      <c r="P301" s="98">
        <v>0</v>
      </c>
      <c r="Q301" s="98">
        <v>0</v>
      </c>
      <c r="R301" s="98">
        <v>0</v>
      </c>
      <c r="S301" s="98">
        <v>0</v>
      </c>
      <c r="T301" s="330"/>
    </row>
    <row r="302" spans="1:20" ht="15.75" customHeight="1" thickBot="1" x14ac:dyDescent="0.3">
      <c r="A302" s="341"/>
      <c r="B302" s="398"/>
      <c r="C302" s="391"/>
      <c r="D302" s="220"/>
      <c r="E302" s="221"/>
      <c r="F302" s="152" t="s">
        <v>402</v>
      </c>
      <c r="G302" s="77">
        <f t="shared" si="17"/>
        <v>0</v>
      </c>
      <c r="H302" s="98">
        <v>0</v>
      </c>
      <c r="I302" s="98">
        <v>0</v>
      </c>
      <c r="J302" s="98">
        <v>0</v>
      </c>
      <c r="K302" s="98">
        <v>0</v>
      </c>
      <c r="L302" s="98">
        <v>0</v>
      </c>
      <c r="M302" s="98">
        <v>0</v>
      </c>
      <c r="N302" s="98">
        <v>0</v>
      </c>
      <c r="O302" s="98">
        <v>0</v>
      </c>
      <c r="P302" s="98">
        <v>0</v>
      </c>
      <c r="Q302" s="98">
        <v>0</v>
      </c>
      <c r="R302" s="98">
        <v>0</v>
      </c>
      <c r="S302" s="98">
        <v>0</v>
      </c>
      <c r="T302" s="330"/>
    </row>
    <row r="303" spans="1:20" ht="15.75" customHeight="1" thickBot="1" x14ac:dyDescent="0.3">
      <c r="A303" s="341"/>
      <c r="B303" s="398"/>
      <c r="C303" s="391"/>
      <c r="D303" s="220"/>
      <c r="E303" s="221"/>
      <c r="F303" s="152" t="s">
        <v>403</v>
      </c>
      <c r="G303" s="77">
        <f t="shared" si="17"/>
        <v>0</v>
      </c>
      <c r="H303" s="98">
        <v>0</v>
      </c>
      <c r="I303" s="98">
        <v>0</v>
      </c>
      <c r="J303" s="98">
        <v>0</v>
      </c>
      <c r="K303" s="98">
        <v>0</v>
      </c>
      <c r="L303" s="98">
        <v>0</v>
      </c>
      <c r="M303" s="98">
        <v>0</v>
      </c>
      <c r="N303" s="98">
        <v>0</v>
      </c>
      <c r="O303" s="98">
        <v>0</v>
      </c>
      <c r="P303" s="98">
        <v>0</v>
      </c>
      <c r="Q303" s="98">
        <v>0</v>
      </c>
      <c r="R303" s="98">
        <v>0</v>
      </c>
      <c r="S303" s="98">
        <v>0</v>
      </c>
      <c r="T303" s="330"/>
    </row>
    <row r="304" spans="1:20" ht="34.5" customHeight="1" thickBot="1" x14ac:dyDescent="0.3">
      <c r="A304" s="341"/>
      <c r="B304" s="398"/>
      <c r="C304" s="391"/>
      <c r="D304" s="220"/>
      <c r="E304" s="221"/>
      <c r="F304" s="152" t="s">
        <v>404</v>
      </c>
      <c r="G304" s="77">
        <f t="shared" si="17"/>
        <v>0</v>
      </c>
      <c r="H304" s="98">
        <v>0</v>
      </c>
      <c r="I304" s="98">
        <v>0</v>
      </c>
      <c r="J304" s="98">
        <v>0</v>
      </c>
      <c r="K304" s="98">
        <v>0</v>
      </c>
      <c r="L304" s="98">
        <v>0</v>
      </c>
      <c r="M304" s="98">
        <v>0</v>
      </c>
      <c r="N304" s="98">
        <v>0</v>
      </c>
      <c r="O304" s="98">
        <v>0</v>
      </c>
      <c r="P304" s="98">
        <v>0</v>
      </c>
      <c r="Q304" s="98">
        <v>0</v>
      </c>
      <c r="R304" s="98">
        <v>0</v>
      </c>
      <c r="S304" s="98">
        <v>0</v>
      </c>
      <c r="T304" s="330"/>
    </row>
    <row r="305" spans="1:20" ht="33.75" customHeight="1" thickBot="1" x14ac:dyDescent="0.3">
      <c r="A305" s="341"/>
      <c r="B305" s="398"/>
      <c r="C305" s="391"/>
      <c r="D305" s="220"/>
      <c r="E305" s="221"/>
      <c r="F305" s="152" t="s">
        <v>405</v>
      </c>
      <c r="G305" s="77">
        <f t="shared" si="17"/>
        <v>0</v>
      </c>
      <c r="H305" s="98">
        <v>0</v>
      </c>
      <c r="I305" s="98">
        <v>0</v>
      </c>
      <c r="J305" s="98">
        <v>0</v>
      </c>
      <c r="K305" s="98">
        <v>0</v>
      </c>
      <c r="L305" s="98">
        <v>0</v>
      </c>
      <c r="M305" s="98">
        <v>0</v>
      </c>
      <c r="N305" s="98">
        <v>0</v>
      </c>
      <c r="O305" s="98">
        <v>0</v>
      </c>
      <c r="P305" s="98">
        <v>0</v>
      </c>
      <c r="Q305" s="98">
        <v>0</v>
      </c>
      <c r="R305" s="98">
        <v>0</v>
      </c>
      <c r="S305" s="98">
        <v>0</v>
      </c>
      <c r="T305" s="330"/>
    </row>
    <row r="306" spans="1:20" ht="15.75" customHeight="1" thickBot="1" x14ac:dyDescent="0.3">
      <c r="A306" s="341"/>
      <c r="B306" s="398"/>
      <c r="C306" s="391"/>
      <c r="D306" s="220"/>
      <c r="E306" s="221"/>
      <c r="F306" s="152" t="s">
        <v>406</v>
      </c>
      <c r="G306" s="77">
        <f t="shared" si="17"/>
        <v>0</v>
      </c>
      <c r="H306" s="98">
        <v>0</v>
      </c>
      <c r="I306" s="98">
        <v>0</v>
      </c>
      <c r="J306" s="98">
        <v>0</v>
      </c>
      <c r="K306" s="98">
        <v>0</v>
      </c>
      <c r="L306" s="98">
        <v>0</v>
      </c>
      <c r="M306" s="98">
        <v>0</v>
      </c>
      <c r="N306" s="98">
        <v>0</v>
      </c>
      <c r="O306" s="98">
        <v>0</v>
      </c>
      <c r="P306" s="98">
        <v>0</v>
      </c>
      <c r="Q306" s="98">
        <v>0</v>
      </c>
      <c r="R306" s="98">
        <v>0</v>
      </c>
      <c r="S306" s="98">
        <v>0</v>
      </c>
      <c r="T306" s="330"/>
    </row>
    <row r="307" spans="1:20" ht="16.5" customHeight="1" thickBot="1" x14ac:dyDescent="0.3">
      <c r="A307" s="341"/>
      <c r="B307" s="398"/>
      <c r="C307" s="391"/>
      <c r="D307" s="220"/>
      <c r="E307" s="221"/>
      <c r="F307" s="152" t="s">
        <v>407</v>
      </c>
      <c r="G307" s="77">
        <f t="shared" si="17"/>
        <v>0</v>
      </c>
      <c r="H307" s="98">
        <v>0</v>
      </c>
      <c r="I307" s="98">
        <v>0</v>
      </c>
      <c r="J307" s="98">
        <v>0</v>
      </c>
      <c r="K307" s="98">
        <v>0</v>
      </c>
      <c r="L307" s="98">
        <v>0</v>
      </c>
      <c r="M307" s="98">
        <v>0</v>
      </c>
      <c r="N307" s="98">
        <v>0</v>
      </c>
      <c r="O307" s="98">
        <v>0</v>
      </c>
      <c r="P307" s="98">
        <v>0</v>
      </c>
      <c r="Q307" s="98">
        <v>0</v>
      </c>
      <c r="R307" s="98">
        <v>0</v>
      </c>
      <c r="S307" s="98">
        <v>0</v>
      </c>
      <c r="T307" s="330"/>
    </row>
    <row r="308" spans="1:20" ht="15.75" customHeight="1" thickBot="1" x14ac:dyDescent="0.3">
      <c r="A308" s="341"/>
      <c r="B308" s="398"/>
      <c r="C308" s="391"/>
      <c r="D308" s="220"/>
      <c r="E308" s="221"/>
      <c r="F308" s="152" t="s">
        <v>408</v>
      </c>
      <c r="G308" s="77">
        <f t="shared" si="17"/>
        <v>0</v>
      </c>
      <c r="H308" s="98">
        <v>0</v>
      </c>
      <c r="I308" s="98">
        <v>0</v>
      </c>
      <c r="J308" s="98">
        <v>0</v>
      </c>
      <c r="K308" s="98">
        <v>0</v>
      </c>
      <c r="L308" s="98">
        <v>0</v>
      </c>
      <c r="M308" s="98">
        <v>0</v>
      </c>
      <c r="N308" s="98">
        <v>0</v>
      </c>
      <c r="O308" s="98">
        <v>0</v>
      </c>
      <c r="P308" s="98">
        <v>0</v>
      </c>
      <c r="Q308" s="98">
        <v>0</v>
      </c>
      <c r="R308" s="98">
        <v>0</v>
      </c>
      <c r="S308" s="98">
        <v>0</v>
      </c>
      <c r="T308" s="330"/>
    </row>
    <row r="309" spans="1:20" ht="17.25" customHeight="1" thickBot="1" x14ac:dyDescent="0.3">
      <c r="A309" s="341"/>
      <c r="B309" s="398"/>
      <c r="C309" s="391"/>
      <c r="D309" s="220"/>
      <c r="E309" s="221"/>
      <c r="F309" s="152" t="s">
        <v>409</v>
      </c>
      <c r="G309" s="77">
        <f t="shared" si="17"/>
        <v>0</v>
      </c>
      <c r="H309" s="98">
        <v>0</v>
      </c>
      <c r="I309" s="98">
        <v>0</v>
      </c>
      <c r="J309" s="98">
        <v>0</v>
      </c>
      <c r="K309" s="98">
        <v>0</v>
      </c>
      <c r="L309" s="98">
        <v>0</v>
      </c>
      <c r="M309" s="98">
        <v>0</v>
      </c>
      <c r="N309" s="98">
        <v>0</v>
      </c>
      <c r="O309" s="98">
        <v>0</v>
      </c>
      <c r="P309" s="98">
        <v>0</v>
      </c>
      <c r="Q309" s="98">
        <v>0</v>
      </c>
      <c r="R309" s="98">
        <v>0</v>
      </c>
      <c r="S309" s="98">
        <v>0</v>
      </c>
      <c r="T309" s="330"/>
    </row>
    <row r="310" spans="1:20" ht="16.5" customHeight="1" thickBot="1" x14ac:dyDescent="0.3">
      <c r="A310" s="341"/>
      <c r="B310" s="398"/>
      <c r="C310" s="391"/>
      <c r="D310" s="220"/>
      <c r="E310" s="221"/>
      <c r="F310" s="152" t="s">
        <v>410</v>
      </c>
      <c r="G310" s="77">
        <f t="shared" si="17"/>
        <v>0</v>
      </c>
      <c r="H310" s="98">
        <v>0</v>
      </c>
      <c r="I310" s="98">
        <v>0</v>
      </c>
      <c r="J310" s="98">
        <v>0</v>
      </c>
      <c r="K310" s="98">
        <v>0</v>
      </c>
      <c r="L310" s="98">
        <v>0</v>
      </c>
      <c r="M310" s="98">
        <v>0</v>
      </c>
      <c r="N310" s="98">
        <v>0</v>
      </c>
      <c r="O310" s="98">
        <v>0</v>
      </c>
      <c r="P310" s="98">
        <v>0</v>
      </c>
      <c r="Q310" s="98">
        <v>0</v>
      </c>
      <c r="R310" s="98">
        <v>0</v>
      </c>
      <c r="S310" s="98">
        <v>0</v>
      </c>
      <c r="T310" s="330"/>
    </row>
    <row r="311" spans="1:20" ht="21" customHeight="1" thickBot="1" x14ac:dyDescent="0.3">
      <c r="A311" s="341"/>
      <c r="B311" s="398"/>
      <c r="C311" s="391"/>
      <c r="D311" s="220"/>
      <c r="E311" s="221"/>
      <c r="F311" s="152" t="s">
        <v>411</v>
      </c>
      <c r="G311" s="77">
        <f t="shared" si="17"/>
        <v>0</v>
      </c>
      <c r="H311" s="98">
        <v>0</v>
      </c>
      <c r="I311" s="98">
        <v>0</v>
      </c>
      <c r="J311" s="98">
        <v>0</v>
      </c>
      <c r="K311" s="98">
        <v>0</v>
      </c>
      <c r="L311" s="98">
        <v>0</v>
      </c>
      <c r="M311" s="98">
        <v>0</v>
      </c>
      <c r="N311" s="98">
        <v>0</v>
      </c>
      <c r="O311" s="98">
        <v>0</v>
      </c>
      <c r="P311" s="98">
        <v>0</v>
      </c>
      <c r="Q311" s="98">
        <v>0</v>
      </c>
      <c r="R311" s="98">
        <v>0</v>
      </c>
      <c r="S311" s="98">
        <v>0</v>
      </c>
      <c r="T311" s="330"/>
    </row>
    <row r="312" spans="1:20" ht="21" customHeight="1" thickBot="1" x14ac:dyDescent="0.3">
      <c r="A312" s="341"/>
      <c r="B312" s="398"/>
      <c r="C312" s="391"/>
      <c r="D312" s="220"/>
      <c r="E312" s="221"/>
      <c r="F312" s="153" t="s">
        <v>412</v>
      </c>
      <c r="G312" s="102">
        <f t="shared" si="17"/>
        <v>0</v>
      </c>
      <c r="H312" s="98">
        <v>0</v>
      </c>
      <c r="I312" s="98">
        <v>0</v>
      </c>
      <c r="J312" s="98">
        <v>0</v>
      </c>
      <c r="K312" s="98">
        <v>0</v>
      </c>
      <c r="L312" s="98">
        <v>0</v>
      </c>
      <c r="M312" s="98">
        <v>0</v>
      </c>
      <c r="N312" s="98">
        <v>0</v>
      </c>
      <c r="O312" s="98">
        <v>0</v>
      </c>
      <c r="P312" s="98">
        <v>0</v>
      </c>
      <c r="Q312" s="98">
        <v>0</v>
      </c>
      <c r="R312" s="98">
        <v>0</v>
      </c>
      <c r="S312" s="98">
        <v>0</v>
      </c>
      <c r="T312" s="330"/>
    </row>
    <row r="313" spans="1:20" ht="16.5" customHeight="1" thickBot="1" x14ac:dyDescent="0.3">
      <c r="A313" s="341"/>
      <c r="B313" s="398"/>
      <c r="C313" s="391"/>
      <c r="D313" s="222"/>
      <c r="E313" s="223"/>
      <c r="F313" s="155" t="s">
        <v>413</v>
      </c>
      <c r="G313" s="88">
        <f>SUM(G260:G312)</f>
        <v>0</v>
      </c>
      <c r="H313" s="88">
        <f t="shared" ref="H313:S313" si="18">SUM(H260:H312)</f>
        <v>0</v>
      </c>
      <c r="I313" s="88">
        <f t="shared" si="18"/>
        <v>0</v>
      </c>
      <c r="J313" s="88">
        <f t="shared" si="18"/>
        <v>0</v>
      </c>
      <c r="K313" s="88">
        <f t="shared" si="18"/>
        <v>0</v>
      </c>
      <c r="L313" s="88">
        <f t="shared" si="18"/>
        <v>0</v>
      </c>
      <c r="M313" s="88">
        <f t="shared" si="18"/>
        <v>0</v>
      </c>
      <c r="N313" s="88">
        <f t="shared" si="18"/>
        <v>0</v>
      </c>
      <c r="O313" s="88">
        <f t="shared" si="18"/>
        <v>0</v>
      </c>
      <c r="P313" s="88">
        <f t="shared" si="18"/>
        <v>0</v>
      </c>
      <c r="Q313" s="88">
        <f t="shared" si="18"/>
        <v>0</v>
      </c>
      <c r="R313" s="88">
        <f t="shared" si="18"/>
        <v>0</v>
      </c>
      <c r="S313" s="89">
        <f t="shared" si="18"/>
        <v>0</v>
      </c>
      <c r="T313" s="330"/>
    </row>
    <row r="314" spans="1:20" ht="15.75" customHeight="1" thickBot="1" x14ac:dyDescent="0.3">
      <c r="A314" s="341"/>
      <c r="B314" s="398"/>
      <c r="C314" s="391"/>
      <c r="D314" s="224" t="s">
        <v>414</v>
      </c>
      <c r="E314" s="225"/>
      <c r="F314" s="156" t="s">
        <v>415</v>
      </c>
      <c r="G314" s="77">
        <f t="shared" ref="G314:G366" si="19">SUM(H314:S314)</f>
        <v>0</v>
      </c>
      <c r="H314" s="98">
        <v>0</v>
      </c>
      <c r="I314" s="98">
        <v>0</v>
      </c>
      <c r="J314" s="98">
        <v>0</v>
      </c>
      <c r="K314" s="98">
        <v>0</v>
      </c>
      <c r="L314" s="98">
        <v>0</v>
      </c>
      <c r="M314" s="98">
        <v>0</v>
      </c>
      <c r="N314" s="98">
        <v>0</v>
      </c>
      <c r="O314" s="98">
        <v>0</v>
      </c>
      <c r="P314" s="98">
        <v>0</v>
      </c>
      <c r="Q314" s="98">
        <v>0</v>
      </c>
      <c r="R314" s="98">
        <v>0</v>
      </c>
      <c r="S314" s="98">
        <v>0</v>
      </c>
      <c r="T314" s="330"/>
    </row>
    <row r="315" spans="1:20" ht="15.75" customHeight="1" thickBot="1" x14ac:dyDescent="0.3">
      <c r="A315" s="341"/>
      <c r="B315" s="398"/>
      <c r="C315" s="391"/>
      <c r="D315" s="224"/>
      <c r="E315" s="225"/>
      <c r="F315" s="157" t="s">
        <v>416</v>
      </c>
      <c r="G315" s="81">
        <f t="shared" si="19"/>
        <v>0</v>
      </c>
      <c r="H315" s="98">
        <v>0</v>
      </c>
      <c r="I315" s="98">
        <v>0</v>
      </c>
      <c r="J315" s="98">
        <v>0</v>
      </c>
      <c r="K315" s="98">
        <v>0</v>
      </c>
      <c r="L315" s="98">
        <v>0</v>
      </c>
      <c r="M315" s="98">
        <v>0</v>
      </c>
      <c r="N315" s="98">
        <v>0</v>
      </c>
      <c r="O315" s="98">
        <v>0</v>
      </c>
      <c r="P315" s="98">
        <v>0</v>
      </c>
      <c r="Q315" s="98">
        <v>0</v>
      </c>
      <c r="R315" s="98">
        <v>0</v>
      </c>
      <c r="S315" s="98">
        <v>0</v>
      </c>
      <c r="T315" s="330"/>
    </row>
    <row r="316" spans="1:20" ht="16.5" customHeight="1" thickBot="1" x14ac:dyDescent="0.3">
      <c r="A316" s="341"/>
      <c r="B316" s="398"/>
      <c r="C316" s="391"/>
      <c r="D316" s="224"/>
      <c r="E316" s="225"/>
      <c r="F316" s="157" t="s">
        <v>417</v>
      </c>
      <c r="G316" s="81">
        <f t="shared" si="19"/>
        <v>0</v>
      </c>
      <c r="H316" s="98">
        <v>0</v>
      </c>
      <c r="I316" s="98">
        <v>0</v>
      </c>
      <c r="J316" s="98">
        <v>0</v>
      </c>
      <c r="K316" s="98">
        <v>0</v>
      </c>
      <c r="L316" s="98">
        <v>0</v>
      </c>
      <c r="M316" s="98">
        <v>0</v>
      </c>
      <c r="N316" s="98">
        <v>0</v>
      </c>
      <c r="O316" s="98">
        <v>0</v>
      </c>
      <c r="P316" s="98">
        <v>0</v>
      </c>
      <c r="Q316" s="98">
        <v>0</v>
      </c>
      <c r="R316" s="98">
        <v>0</v>
      </c>
      <c r="S316" s="98">
        <v>0</v>
      </c>
      <c r="T316" s="330"/>
    </row>
    <row r="317" spans="1:20" ht="18" customHeight="1" thickBot="1" x14ac:dyDescent="0.3">
      <c r="A317" s="341"/>
      <c r="B317" s="398"/>
      <c r="C317" s="391"/>
      <c r="D317" s="224"/>
      <c r="E317" s="225"/>
      <c r="F317" s="157" t="s">
        <v>418</v>
      </c>
      <c r="G317" s="81">
        <f t="shared" si="19"/>
        <v>0</v>
      </c>
      <c r="H317" s="98">
        <v>0</v>
      </c>
      <c r="I317" s="98">
        <v>0</v>
      </c>
      <c r="J317" s="98">
        <v>0</v>
      </c>
      <c r="K317" s="98">
        <v>0</v>
      </c>
      <c r="L317" s="98">
        <v>0</v>
      </c>
      <c r="M317" s="98">
        <v>0</v>
      </c>
      <c r="N317" s="98">
        <v>0</v>
      </c>
      <c r="O317" s="98">
        <v>0</v>
      </c>
      <c r="P317" s="98">
        <v>0</v>
      </c>
      <c r="Q317" s="98">
        <v>0</v>
      </c>
      <c r="R317" s="98">
        <v>0</v>
      </c>
      <c r="S317" s="98">
        <v>0</v>
      </c>
      <c r="T317" s="330"/>
    </row>
    <row r="318" spans="1:20" ht="18.75" customHeight="1" thickBot="1" x14ac:dyDescent="0.3">
      <c r="A318" s="341"/>
      <c r="B318" s="398"/>
      <c r="C318" s="391"/>
      <c r="D318" s="224"/>
      <c r="E318" s="225"/>
      <c r="F318" s="157" t="s">
        <v>419</v>
      </c>
      <c r="G318" s="81">
        <f t="shared" si="19"/>
        <v>0</v>
      </c>
      <c r="H318" s="98">
        <v>0</v>
      </c>
      <c r="I318" s="98">
        <v>0</v>
      </c>
      <c r="J318" s="98">
        <v>0</v>
      </c>
      <c r="K318" s="98">
        <v>0</v>
      </c>
      <c r="L318" s="98">
        <v>0</v>
      </c>
      <c r="M318" s="98">
        <v>0</v>
      </c>
      <c r="N318" s="98">
        <v>0</v>
      </c>
      <c r="O318" s="98">
        <v>0</v>
      </c>
      <c r="P318" s="98">
        <v>0</v>
      </c>
      <c r="Q318" s="98">
        <v>0</v>
      </c>
      <c r="R318" s="98">
        <v>0</v>
      </c>
      <c r="S318" s="98">
        <v>0</v>
      </c>
      <c r="T318" s="330"/>
    </row>
    <row r="319" spans="1:20" ht="30.75" customHeight="1" thickBot="1" x14ac:dyDescent="0.3">
      <c r="A319" s="341"/>
      <c r="B319" s="398"/>
      <c r="C319" s="391"/>
      <c r="D319" s="224"/>
      <c r="E319" s="225"/>
      <c r="F319" s="157" t="s">
        <v>420</v>
      </c>
      <c r="G319" s="81">
        <f t="shared" si="19"/>
        <v>0</v>
      </c>
      <c r="H319" s="98">
        <v>0</v>
      </c>
      <c r="I319" s="98">
        <v>0</v>
      </c>
      <c r="J319" s="98">
        <v>0</v>
      </c>
      <c r="K319" s="98">
        <v>0</v>
      </c>
      <c r="L319" s="98">
        <v>0</v>
      </c>
      <c r="M319" s="98">
        <v>0</v>
      </c>
      <c r="N319" s="98">
        <v>0</v>
      </c>
      <c r="O319" s="98">
        <v>0</v>
      </c>
      <c r="P319" s="98">
        <v>0</v>
      </c>
      <c r="Q319" s="98">
        <v>0</v>
      </c>
      <c r="R319" s="98">
        <v>0</v>
      </c>
      <c r="S319" s="98">
        <v>0</v>
      </c>
      <c r="T319" s="330"/>
    </row>
    <row r="320" spans="1:20" ht="33" customHeight="1" thickBot="1" x14ac:dyDescent="0.3">
      <c r="A320" s="341"/>
      <c r="B320" s="398"/>
      <c r="C320" s="391"/>
      <c r="D320" s="224"/>
      <c r="E320" s="225"/>
      <c r="F320" s="157" t="s">
        <v>421</v>
      </c>
      <c r="G320" s="81">
        <f t="shared" si="19"/>
        <v>0</v>
      </c>
      <c r="H320" s="98">
        <v>0</v>
      </c>
      <c r="I320" s="98">
        <v>0</v>
      </c>
      <c r="J320" s="98">
        <v>0</v>
      </c>
      <c r="K320" s="98">
        <v>0</v>
      </c>
      <c r="L320" s="98">
        <v>0</v>
      </c>
      <c r="M320" s="98">
        <v>0</v>
      </c>
      <c r="N320" s="98">
        <v>0</v>
      </c>
      <c r="O320" s="98">
        <v>0</v>
      </c>
      <c r="P320" s="98">
        <v>0</v>
      </c>
      <c r="Q320" s="98">
        <v>0</v>
      </c>
      <c r="R320" s="98">
        <v>0</v>
      </c>
      <c r="S320" s="98">
        <v>0</v>
      </c>
      <c r="T320" s="330"/>
    </row>
    <row r="321" spans="1:20" ht="15.75" customHeight="1" thickBot="1" x14ac:dyDescent="0.3">
      <c r="A321" s="341"/>
      <c r="B321" s="398"/>
      <c r="C321" s="391"/>
      <c r="D321" s="224"/>
      <c r="E321" s="225"/>
      <c r="F321" s="157" t="s">
        <v>422</v>
      </c>
      <c r="G321" s="81">
        <f t="shared" si="19"/>
        <v>0</v>
      </c>
      <c r="H321" s="98">
        <v>0</v>
      </c>
      <c r="I321" s="98">
        <v>0</v>
      </c>
      <c r="J321" s="98">
        <v>0</v>
      </c>
      <c r="K321" s="98">
        <v>0</v>
      </c>
      <c r="L321" s="98">
        <v>0</v>
      </c>
      <c r="M321" s="98">
        <v>0</v>
      </c>
      <c r="N321" s="98">
        <v>0</v>
      </c>
      <c r="O321" s="98">
        <v>0</v>
      </c>
      <c r="P321" s="98">
        <v>0</v>
      </c>
      <c r="Q321" s="98">
        <v>0</v>
      </c>
      <c r="R321" s="98">
        <v>0</v>
      </c>
      <c r="S321" s="98">
        <v>0</v>
      </c>
      <c r="T321" s="330"/>
    </row>
    <row r="322" spans="1:20" ht="33.75" customHeight="1" thickBot="1" x14ac:dyDescent="0.3">
      <c r="A322" s="341"/>
      <c r="B322" s="398"/>
      <c r="C322" s="391"/>
      <c r="D322" s="224"/>
      <c r="E322" s="225"/>
      <c r="F322" s="157" t="s">
        <v>423</v>
      </c>
      <c r="G322" s="81">
        <f t="shared" si="19"/>
        <v>0</v>
      </c>
      <c r="H322" s="98">
        <v>0</v>
      </c>
      <c r="I322" s="98">
        <v>0</v>
      </c>
      <c r="J322" s="98">
        <v>0</v>
      </c>
      <c r="K322" s="98">
        <v>0</v>
      </c>
      <c r="L322" s="98">
        <v>0</v>
      </c>
      <c r="M322" s="98">
        <v>0</v>
      </c>
      <c r="N322" s="98">
        <v>0</v>
      </c>
      <c r="O322" s="98">
        <v>0</v>
      </c>
      <c r="P322" s="98">
        <v>0</v>
      </c>
      <c r="Q322" s="98">
        <v>0</v>
      </c>
      <c r="R322" s="98">
        <v>0</v>
      </c>
      <c r="S322" s="98">
        <v>0</v>
      </c>
      <c r="T322" s="330"/>
    </row>
    <row r="323" spans="1:20" ht="15.75" customHeight="1" thickBot="1" x14ac:dyDescent="0.3">
      <c r="A323" s="341"/>
      <c r="B323" s="398"/>
      <c r="C323" s="391"/>
      <c r="D323" s="224"/>
      <c r="E323" s="225"/>
      <c r="F323" s="157" t="s">
        <v>424</v>
      </c>
      <c r="G323" s="81">
        <f t="shared" si="19"/>
        <v>0</v>
      </c>
      <c r="H323" s="98">
        <v>0</v>
      </c>
      <c r="I323" s="98">
        <v>0</v>
      </c>
      <c r="J323" s="98">
        <v>0</v>
      </c>
      <c r="K323" s="98">
        <v>0</v>
      </c>
      <c r="L323" s="98">
        <v>0</v>
      </c>
      <c r="M323" s="98">
        <v>0</v>
      </c>
      <c r="N323" s="98">
        <v>0</v>
      </c>
      <c r="O323" s="98">
        <v>0</v>
      </c>
      <c r="P323" s="98">
        <v>0</v>
      </c>
      <c r="Q323" s="98">
        <v>0</v>
      </c>
      <c r="R323" s="98">
        <v>0</v>
      </c>
      <c r="S323" s="98">
        <v>0</v>
      </c>
      <c r="T323" s="330"/>
    </row>
    <row r="324" spans="1:20" ht="33.75" customHeight="1" thickBot="1" x14ac:dyDescent="0.3">
      <c r="A324" s="341"/>
      <c r="B324" s="398"/>
      <c r="C324" s="391"/>
      <c r="D324" s="224"/>
      <c r="E324" s="225"/>
      <c r="F324" s="157" t="s">
        <v>425</v>
      </c>
      <c r="G324" s="81">
        <f t="shared" si="19"/>
        <v>0</v>
      </c>
      <c r="H324" s="98">
        <v>0</v>
      </c>
      <c r="I324" s="98">
        <v>0</v>
      </c>
      <c r="J324" s="98">
        <v>0</v>
      </c>
      <c r="K324" s="98">
        <v>0</v>
      </c>
      <c r="L324" s="98">
        <v>0</v>
      </c>
      <c r="M324" s="98">
        <v>0</v>
      </c>
      <c r="N324" s="98">
        <v>0</v>
      </c>
      <c r="O324" s="98">
        <v>0</v>
      </c>
      <c r="P324" s="98">
        <v>0</v>
      </c>
      <c r="Q324" s="98">
        <v>0</v>
      </c>
      <c r="R324" s="98">
        <v>0</v>
      </c>
      <c r="S324" s="98">
        <v>0</v>
      </c>
      <c r="T324" s="330"/>
    </row>
    <row r="325" spans="1:20" ht="33" customHeight="1" thickBot="1" x14ac:dyDescent="0.3">
      <c r="A325" s="341"/>
      <c r="B325" s="398"/>
      <c r="C325" s="391"/>
      <c r="D325" s="224"/>
      <c r="E325" s="225"/>
      <c r="F325" s="157" t="s">
        <v>426</v>
      </c>
      <c r="G325" s="81">
        <f t="shared" si="19"/>
        <v>0</v>
      </c>
      <c r="H325" s="98">
        <v>0</v>
      </c>
      <c r="I325" s="98">
        <v>0</v>
      </c>
      <c r="J325" s="98">
        <v>0</v>
      </c>
      <c r="K325" s="98">
        <v>0</v>
      </c>
      <c r="L325" s="98">
        <v>0</v>
      </c>
      <c r="M325" s="98">
        <v>0</v>
      </c>
      <c r="N325" s="98">
        <v>0</v>
      </c>
      <c r="O325" s="98">
        <v>0</v>
      </c>
      <c r="P325" s="98">
        <v>0</v>
      </c>
      <c r="Q325" s="98">
        <v>0</v>
      </c>
      <c r="R325" s="98">
        <v>0</v>
      </c>
      <c r="S325" s="98">
        <v>0</v>
      </c>
      <c r="T325" s="330"/>
    </row>
    <row r="326" spans="1:20" ht="15.75" customHeight="1" thickBot="1" x14ac:dyDescent="0.3">
      <c r="A326" s="341"/>
      <c r="B326" s="398"/>
      <c r="C326" s="391"/>
      <c r="D326" s="224"/>
      <c r="E326" s="225"/>
      <c r="F326" s="157" t="s">
        <v>427</v>
      </c>
      <c r="G326" s="81">
        <f t="shared" si="19"/>
        <v>0</v>
      </c>
      <c r="H326" s="98">
        <v>0</v>
      </c>
      <c r="I326" s="98">
        <v>0</v>
      </c>
      <c r="J326" s="98">
        <v>0</v>
      </c>
      <c r="K326" s="98">
        <v>0</v>
      </c>
      <c r="L326" s="98">
        <v>0</v>
      </c>
      <c r="M326" s="98">
        <v>0</v>
      </c>
      <c r="N326" s="98">
        <v>0</v>
      </c>
      <c r="O326" s="98">
        <v>0</v>
      </c>
      <c r="P326" s="98">
        <v>0</v>
      </c>
      <c r="Q326" s="98">
        <v>0</v>
      </c>
      <c r="R326" s="98">
        <v>0</v>
      </c>
      <c r="S326" s="98">
        <v>0</v>
      </c>
      <c r="T326" s="330"/>
    </row>
    <row r="327" spans="1:20" ht="15.75" customHeight="1" thickBot="1" x14ac:dyDescent="0.3">
      <c r="A327" s="341"/>
      <c r="B327" s="398"/>
      <c r="C327" s="391"/>
      <c r="D327" s="224"/>
      <c r="E327" s="225"/>
      <c r="F327" s="157" t="s">
        <v>428</v>
      </c>
      <c r="G327" s="81">
        <f t="shared" si="19"/>
        <v>0</v>
      </c>
      <c r="H327" s="98">
        <v>0</v>
      </c>
      <c r="I327" s="98">
        <v>0</v>
      </c>
      <c r="J327" s="98">
        <v>0</v>
      </c>
      <c r="K327" s="98">
        <v>0</v>
      </c>
      <c r="L327" s="98">
        <v>0</v>
      </c>
      <c r="M327" s="98">
        <v>0</v>
      </c>
      <c r="N327" s="98">
        <v>0</v>
      </c>
      <c r="O327" s="98">
        <v>0</v>
      </c>
      <c r="P327" s="98">
        <v>0</v>
      </c>
      <c r="Q327" s="98">
        <v>0</v>
      </c>
      <c r="R327" s="98">
        <v>0</v>
      </c>
      <c r="S327" s="98">
        <v>0</v>
      </c>
      <c r="T327" s="330"/>
    </row>
    <row r="328" spans="1:20" ht="33.75" customHeight="1" thickBot="1" x14ac:dyDescent="0.3">
      <c r="A328" s="341"/>
      <c r="B328" s="398"/>
      <c r="C328" s="391"/>
      <c r="D328" s="224"/>
      <c r="E328" s="225"/>
      <c r="F328" s="157" t="s">
        <v>429</v>
      </c>
      <c r="G328" s="81">
        <f t="shared" si="19"/>
        <v>0</v>
      </c>
      <c r="H328" s="98">
        <v>0</v>
      </c>
      <c r="I328" s="98">
        <v>0</v>
      </c>
      <c r="J328" s="98">
        <v>0</v>
      </c>
      <c r="K328" s="98">
        <v>0</v>
      </c>
      <c r="L328" s="98">
        <v>0</v>
      </c>
      <c r="M328" s="98">
        <v>0</v>
      </c>
      <c r="N328" s="98">
        <v>0</v>
      </c>
      <c r="O328" s="98">
        <v>0</v>
      </c>
      <c r="P328" s="98">
        <v>0</v>
      </c>
      <c r="Q328" s="98">
        <v>0</v>
      </c>
      <c r="R328" s="98">
        <v>0</v>
      </c>
      <c r="S328" s="98">
        <v>0</v>
      </c>
      <c r="T328" s="330"/>
    </row>
    <row r="329" spans="1:20" ht="18.75" customHeight="1" thickBot="1" x14ac:dyDescent="0.3">
      <c r="A329" s="341"/>
      <c r="B329" s="398"/>
      <c r="C329" s="391"/>
      <c r="D329" s="224"/>
      <c r="E329" s="225"/>
      <c r="F329" s="157" t="s">
        <v>430</v>
      </c>
      <c r="G329" s="81">
        <f t="shared" si="19"/>
        <v>0</v>
      </c>
      <c r="H329" s="98">
        <v>0</v>
      </c>
      <c r="I329" s="98">
        <v>0</v>
      </c>
      <c r="J329" s="98">
        <v>0</v>
      </c>
      <c r="K329" s="98">
        <v>0</v>
      </c>
      <c r="L329" s="98">
        <v>0</v>
      </c>
      <c r="M329" s="98">
        <v>0</v>
      </c>
      <c r="N329" s="98">
        <v>0</v>
      </c>
      <c r="O329" s="98">
        <v>0</v>
      </c>
      <c r="P329" s="98">
        <v>0</v>
      </c>
      <c r="Q329" s="98">
        <v>0</v>
      </c>
      <c r="R329" s="98">
        <v>0</v>
      </c>
      <c r="S329" s="98">
        <v>0</v>
      </c>
      <c r="T329" s="330"/>
    </row>
    <row r="330" spans="1:20" ht="15.75" customHeight="1" thickBot="1" x14ac:dyDescent="0.3">
      <c r="A330" s="341"/>
      <c r="B330" s="398"/>
      <c r="C330" s="391"/>
      <c r="D330" s="224"/>
      <c r="E330" s="225"/>
      <c r="F330" s="157" t="s">
        <v>431</v>
      </c>
      <c r="G330" s="81">
        <f t="shared" si="19"/>
        <v>0</v>
      </c>
      <c r="H330" s="98">
        <v>0</v>
      </c>
      <c r="I330" s="98">
        <v>0</v>
      </c>
      <c r="J330" s="98">
        <v>0</v>
      </c>
      <c r="K330" s="98">
        <v>0</v>
      </c>
      <c r="L330" s="98">
        <v>0</v>
      </c>
      <c r="M330" s="98">
        <v>0</v>
      </c>
      <c r="N330" s="98">
        <v>0</v>
      </c>
      <c r="O330" s="98">
        <v>0</v>
      </c>
      <c r="P330" s="98">
        <v>0</v>
      </c>
      <c r="Q330" s="98">
        <v>0</v>
      </c>
      <c r="R330" s="98">
        <v>0</v>
      </c>
      <c r="S330" s="98">
        <v>0</v>
      </c>
      <c r="T330" s="330"/>
    </row>
    <row r="331" spans="1:20" ht="18" customHeight="1" thickBot="1" x14ac:dyDescent="0.3">
      <c r="A331" s="341"/>
      <c r="B331" s="398"/>
      <c r="C331" s="391"/>
      <c r="D331" s="224"/>
      <c r="E331" s="225"/>
      <c r="F331" s="157" t="s">
        <v>432</v>
      </c>
      <c r="G331" s="81">
        <f t="shared" si="19"/>
        <v>0</v>
      </c>
      <c r="H331" s="98">
        <v>0</v>
      </c>
      <c r="I331" s="98">
        <v>0</v>
      </c>
      <c r="J331" s="98">
        <v>0</v>
      </c>
      <c r="K331" s="98">
        <v>0</v>
      </c>
      <c r="L331" s="98">
        <v>0</v>
      </c>
      <c r="M331" s="98">
        <v>0</v>
      </c>
      <c r="N331" s="98">
        <v>0</v>
      </c>
      <c r="O331" s="98">
        <v>0</v>
      </c>
      <c r="P331" s="98">
        <v>0</v>
      </c>
      <c r="Q331" s="98">
        <v>0</v>
      </c>
      <c r="R331" s="98">
        <v>0</v>
      </c>
      <c r="S331" s="98">
        <v>0</v>
      </c>
      <c r="T331" s="330"/>
    </row>
    <row r="332" spans="1:20" ht="15.75" customHeight="1" thickBot="1" x14ac:dyDescent="0.3">
      <c r="A332" s="341"/>
      <c r="B332" s="398"/>
      <c r="C332" s="391"/>
      <c r="D332" s="224"/>
      <c r="E332" s="225"/>
      <c r="F332" s="157" t="s">
        <v>433</v>
      </c>
      <c r="G332" s="81">
        <f t="shared" si="19"/>
        <v>0</v>
      </c>
      <c r="H332" s="98">
        <v>0</v>
      </c>
      <c r="I332" s="98">
        <v>0</v>
      </c>
      <c r="J332" s="98">
        <v>0</v>
      </c>
      <c r="K332" s="98">
        <v>0</v>
      </c>
      <c r="L332" s="98">
        <v>0</v>
      </c>
      <c r="M332" s="98">
        <v>0</v>
      </c>
      <c r="N332" s="98">
        <v>0</v>
      </c>
      <c r="O332" s="98">
        <v>0</v>
      </c>
      <c r="P332" s="98">
        <v>0</v>
      </c>
      <c r="Q332" s="98">
        <v>0</v>
      </c>
      <c r="R332" s="98">
        <v>0</v>
      </c>
      <c r="S332" s="98">
        <v>0</v>
      </c>
      <c r="T332" s="330"/>
    </row>
    <row r="333" spans="1:20" ht="15.75" customHeight="1" thickBot="1" x14ac:dyDescent="0.3">
      <c r="A333" s="341"/>
      <c r="B333" s="398"/>
      <c r="C333" s="391"/>
      <c r="D333" s="224"/>
      <c r="E333" s="225"/>
      <c r="F333" s="157" t="s">
        <v>434</v>
      </c>
      <c r="G333" s="81">
        <f t="shared" si="19"/>
        <v>0</v>
      </c>
      <c r="H333" s="98">
        <v>0</v>
      </c>
      <c r="I333" s="98">
        <v>0</v>
      </c>
      <c r="J333" s="98">
        <v>0</v>
      </c>
      <c r="K333" s="98">
        <v>0</v>
      </c>
      <c r="L333" s="98">
        <v>0</v>
      </c>
      <c r="M333" s="98">
        <v>0</v>
      </c>
      <c r="N333" s="98">
        <v>0</v>
      </c>
      <c r="O333" s="98">
        <v>0</v>
      </c>
      <c r="P333" s="98">
        <v>0</v>
      </c>
      <c r="Q333" s="98">
        <v>0</v>
      </c>
      <c r="R333" s="98">
        <v>0</v>
      </c>
      <c r="S333" s="98">
        <v>0</v>
      </c>
      <c r="T333" s="330"/>
    </row>
    <row r="334" spans="1:20" ht="16.5" customHeight="1" thickBot="1" x14ac:dyDescent="0.3">
      <c r="A334" s="341"/>
      <c r="B334" s="398"/>
      <c r="C334" s="391"/>
      <c r="D334" s="224"/>
      <c r="E334" s="225"/>
      <c r="F334" s="157" t="s">
        <v>435</v>
      </c>
      <c r="G334" s="81">
        <f t="shared" si="19"/>
        <v>0</v>
      </c>
      <c r="H334" s="98">
        <v>0</v>
      </c>
      <c r="I334" s="98">
        <v>0</v>
      </c>
      <c r="J334" s="98">
        <v>0</v>
      </c>
      <c r="K334" s="98">
        <v>0</v>
      </c>
      <c r="L334" s="98">
        <v>0</v>
      </c>
      <c r="M334" s="98">
        <v>0</v>
      </c>
      <c r="N334" s="98">
        <v>0</v>
      </c>
      <c r="O334" s="98">
        <v>0</v>
      </c>
      <c r="P334" s="98">
        <v>0</v>
      </c>
      <c r="Q334" s="98">
        <v>0</v>
      </c>
      <c r="R334" s="98">
        <v>0</v>
      </c>
      <c r="S334" s="98">
        <v>0</v>
      </c>
      <c r="T334" s="330"/>
    </row>
    <row r="335" spans="1:20" ht="15.75" customHeight="1" thickBot="1" x14ac:dyDescent="0.3">
      <c r="A335" s="341"/>
      <c r="B335" s="398"/>
      <c r="C335" s="391"/>
      <c r="D335" s="224"/>
      <c r="E335" s="225"/>
      <c r="F335" s="157" t="s">
        <v>436</v>
      </c>
      <c r="G335" s="81">
        <f t="shared" si="19"/>
        <v>0</v>
      </c>
      <c r="H335" s="98">
        <v>0</v>
      </c>
      <c r="I335" s="98">
        <v>0</v>
      </c>
      <c r="J335" s="98">
        <v>0</v>
      </c>
      <c r="K335" s="98">
        <v>0</v>
      </c>
      <c r="L335" s="98">
        <v>0</v>
      </c>
      <c r="M335" s="98">
        <v>0</v>
      </c>
      <c r="N335" s="98">
        <v>0</v>
      </c>
      <c r="O335" s="98">
        <v>0</v>
      </c>
      <c r="P335" s="98">
        <v>0</v>
      </c>
      <c r="Q335" s="98">
        <v>0</v>
      </c>
      <c r="R335" s="98">
        <v>0</v>
      </c>
      <c r="S335" s="98">
        <v>0</v>
      </c>
      <c r="T335" s="330"/>
    </row>
    <row r="336" spans="1:20" ht="15.75" customHeight="1" thickBot="1" x14ac:dyDescent="0.3">
      <c r="A336" s="341"/>
      <c r="B336" s="398"/>
      <c r="C336" s="391"/>
      <c r="D336" s="224"/>
      <c r="E336" s="225"/>
      <c r="F336" s="157" t="s">
        <v>437</v>
      </c>
      <c r="G336" s="81">
        <f t="shared" si="19"/>
        <v>0</v>
      </c>
      <c r="H336" s="98">
        <v>0</v>
      </c>
      <c r="I336" s="98">
        <v>0</v>
      </c>
      <c r="J336" s="98">
        <v>0</v>
      </c>
      <c r="K336" s="98">
        <v>0</v>
      </c>
      <c r="L336" s="98">
        <v>0</v>
      </c>
      <c r="M336" s="98">
        <v>0</v>
      </c>
      <c r="N336" s="98">
        <v>0</v>
      </c>
      <c r="O336" s="98">
        <v>0</v>
      </c>
      <c r="P336" s="98">
        <v>0</v>
      </c>
      <c r="Q336" s="98">
        <v>0</v>
      </c>
      <c r="R336" s="98">
        <v>0</v>
      </c>
      <c r="S336" s="98">
        <v>0</v>
      </c>
      <c r="T336" s="330"/>
    </row>
    <row r="337" spans="1:20" ht="16.5" customHeight="1" thickBot="1" x14ac:dyDescent="0.3">
      <c r="A337" s="341"/>
      <c r="B337" s="398"/>
      <c r="C337" s="391"/>
      <c r="D337" s="224"/>
      <c r="E337" s="225"/>
      <c r="F337" s="157" t="s">
        <v>438</v>
      </c>
      <c r="G337" s="81">
        <f t="shared" si="19"/>
        <v>0</v>
      </c>
      <c r="H337" s="98">
        <v>0</v>
      </c>
      <c r="I337" s="98">
        <v>0</v>
      </c>
      <c r="J337" s="98">
        <v>0</v>
      </c>
      <c r="K337" s="98">
        <v>0</v>
      </c>
      <c r="L337" s="98">
        <v>0</v>
      </c>
      <c r="M337" s="98">
        <v>0</v>
      </c>
      <c r="N337" s="98">
        <v>0</v>
      </c>
      <c r="O337" s="98">
        <v>0</v>
      </c>
      <c r="P337" s="98">
        <v>0</v>
      </c>
      <c r="Q337" s="98">
        <v>0</v>
      </c>
      <c r="R337" s="98">
        <v>0</v>
      </c>
      <c r="S337" s="98">
        <v>0</v>
      </c>
      <c r="T337" s="330"/>
    </row>
    <row r="338" spans="1:20" ht="15.75" customHeight="1" thickBot="1" x14ac:dyDescent="0.3">
      <c r="A338" s="341"/>
      <c r="B338" s="398"/>
      <c r="C338" s="391"/>
      <c r="D338" s="224"/>
      <c r="E338" s="225"/>
      <c r="F338" s="157" t="s">
        <v>439</v>
      </c>
      <c r="G338" s="81">
        <f t="shared" si="19"/>
        <v>0</v>
      </c>
      <c r="H338" s="98">
        <v>0</v>
      </c>
      <c r="I338" s="98">
        <v>0</v>
      </c>
      <c r="J338" s="98">
        <v>0</v>
      </c>
      <c r="K338" s="98">
        <v>0</v>
      </c>
      <c r="L338" s="98">
        <v>0</v>
      </c>
      <c r="M338" s="98">
        <v>0</v>
      </c>
      <c r="N338" s="98">
        <v>0</v>
      </c>
      <c r="O338" s="98">
        <v>0</v>
      </c>
      <c r="P338" s="98">
        <v>0</v>
      </c>
      <c r="Q338" s="98">
        <v>0</v>
      </c>
      <c r="R338" s="98">
        <v>0</v>
      </c>
      <c r="S338" s="98">
        <v>0</v>
      </c>
      <c r="T338" s="330"/>
    </row>
    <row r="339" spans="1:20" ht="15.75" customHeight="1" thickBot="1" x14ac:dyDescent="0.3">
      <c r="A339" s="341"/>
      <c r="B339" s="398"/>
      <c r="C339" s="391"/>
      <c r="D339" s="224"/>
      <c r="E339" s="225"/>
      <c r="F339" s="157" t="s">
        <v>440</v>
      </c>
      <c r="G339" s="81">
        <f t="shared" si="19"/>
        <v>0</v>
      </c>
      <c r="H339" s="98">
        <v>0</v>
      </c>
      <c r="I339" s="98">
        <v>0</v>
      </c>
      <c r="J339" s="98">
        <v>0</v>
      </c>
      <c r="K339" s="98">
        <v>0</v>
      </c>
      <c r="L339" s="98">
        <v>0</v>
      </c>
      <c r="M339" s="98">
        <v>0</v>
      </c>
      <c r="N339" s="98">
        <v>0</v>
      </c>
      <c r="O339" s="98">
        <v>0</v>
      </c>
      <c r="P339" s="98">
        <v>0</v>
      </c>
      <c r="Q339" s="98">
        <v>0</v>
      </c>
      <c r="R339" s="98">
        <v>0</v>
      </c>
      <c r="S339" s="98">
        <v>0</v>
      </c>
      <c r="T339" s="330"/>
    </row>
    <row r="340" spans="1:20" ht="16.5" customHeight="1" thickBot="1" x14ac:dyDescent="0.3">
      <c r="A340" s="341"/>
      <c r="B340" s="398"/>
      <c r="C340" s="391"/>
      <c r="D340" s="224"/>
      <c r="E340" s="225"/>
      <c r="F340" s="157" t="s">
        <v>441</v>
      </c>
      <c r="G340" s="81">
        <f t="shared" si="19"/>
        <v>0</v>
      </c>
      <c r="H340" s="98">
        <v>0</v>
      </c>
      <c r="I340" s="98">
        <v>0</v>
      </c>
      <c r="J340" s="98">
        <v>0</v>
      </c>
      <c r="K340" s="98">
        <v>0</v>
      </c>
      <c r="L340" s="98">
        <v>0</v>
      </c>
      <c r="M340" s="98">
        <v>0</v>
      </c>
      <c r="N340" s="98">
        <v>0</v>
      </c>
      <c r="O340" s="98">
        <v>0</v>
      </c>
      <c r="P340" s="98">
        <v>0</v>
      </c>
      <c r="Q340" s="98">
        <v>0</v>
      </c>
      <c r="R340" s="98">
        <v>0</v>
      </c>
      <c r="S340" s="98">
        <v>0</v>
      </c>
      <c r="T340" s="330"/>
    </row>
    <row r="341" spans="1:20" ht="15.75" customHeight="1" thickBot="1" x14ac:dyDescent="0.3">
      <c r="A341" s="341"/>
      <c r="B341" s="398"/>
      <c r="C341" s="391"/>
      <c r="D341" s="224"/>
      <c r="E341" s="225"/>
      <c r="F341" s="157" t="s">
        <v>442</v>
      </c>
      <c r="G341" s="81">
        <f t="shared" si="19"/>
        <v>0</v>
      </c>
      <c r="H341" s="98">
        <v>0</v>
      </c>
      <c r="I341" s="98">
        <v>0</v>
      </c>
      <c r="J341" s="98">
        <v>0</v>
      </c>
      <c r="K341" s="98">
        <v>0</v>
      </c>
      <c r="L341" s="98">
        <v>0</v>
      </c>
      <c r="M341" s="98">
        <v>0</v>
      </c>
      <c r="N341" s="98">
        <v>0</v>
      </c>
      <c r="O341" s="98">
        <v>0</v>
      </c>
      <c r="P341" s="98">
        <v>0</v>
      </c>
      <c r="Q341" s="98">
        <v>0</v>
      </c>
      <c r="R341" s="98">
        <v>0</v>
      </c>
      <c r="S341" s="98">
        <v>0</v>
      </c>
      <c r="T341" s="330"/>
    </row>
    <row r="342" spans="1:20" ht="15.75" customHeight="1" thickBot="1" x14ac:dyDescent="0.3">
      <c r="A342" s="341"/>
      <c r="B342" s="398"/>
      <c r="C342" s="391"/>
      <c r="D342" s="224"/>
      <c r="E342" s="225"/>
      <c r="F342" s="157" t="s">
        <v>443</v>
      </c>
      <c r="G342" s="81">
        <f t="shared" si="19"/>
        <v>0</v>
      </c>
      <c r="H342" s="98">
        <v>0</v>
      </c>
      <c r="I342" s="98">
        <v>0</v>
      </c>
      <c r="J342" s="98">
        <v>0</v>
      </c>
      <c r="K342" s="98">
        <v>0</v>
      </c>
      <c r="L342" s="98">
        <v>0</v>
      </c>
      <c r="M342" s="98">
        <v>0</v>
      </c>
      <c r="N342" s="98">
        <v>0</v>
      </c>
      <c r="O342" s="98">
        <v>0</v>
      </c>
      <c r="P342" s="98">
        <v>0</v>
      </c>
      <c r="Q342" s="98">
        <v>0</v>
      </c>
      <c r="R342" s="98">
        <v>0</v>
      </c>
      <c r="S342" s="98">
        <v>0</v>
      </c>
      <c r="T342" s="330"/>
    </row>
    <row r="343" spans="1:20" ht="16.5" customHeight="1" thickBot="1" x14ac:dyDescent="0.3">
      <c r="A343" s="341"/>
      <c r="B343" s="398"/>
      <c r="C343" s="391"/>
      <c r="D343" s="224"/>
      <c r="E343" s="225"/>
      <c r="F343" s="157" t="s">
        <v>444</v>
      </c>
      <c r="G343" s="81">
        <f t="shared" si="19"/>
        <v>0</v>
      </c>
      <c r="H343" s="98">
        <v>0</v>
      </c>
      <c r="I343" s="98">
        <v>0</v>
      </c>
      <c r="J343" s="98">
        <v>0</v>
      </c>
      <c r="K343" s="98">
        <v>0</v>
      </c>
      <c r="L343" s="98">
        <v>0</v>
      </c>
      <c r="M343" s="98">
        <v>0</v>
      </c>
      <c r="N343" s="98">
        <v>0</v>
      </c>
      <c r="O343" s="98">
        <v>0</v>
      </c>
      <c r="P343" s="98">
        <v>0</v>
      </c>
      <c r="Q343" s="98">
        <v>0</v>
      </c>
      <c r="R343" s="98">
        <v>0</v>
      </c>
      <c r="S343" s="98">
        <v>0</v>
      </c>
      <c r="T343" s="330"/>
    </row>
    <row r="344" spans="1:20" ht="17.25" customHeight="1" thickBot="1" x14ac:dyDescent="0.3">
      <c r="A344" s="341"/>
      <c r="B344" s="398"/>
      <c r="C344" s="391"/>
      <c r="D344" s="224"/>
      <c r="E344" s="225"/>
      <c r="F344" s="157" t="s">
        <v>445</v>
      </c>
      <c r="G344" s="81">
        <f t="shared" si="19"/>
        <v>0</v>
      </c>
      <c r="H344" s="98">
        <v>0</v>
      </c>
      <c r="I344" s="98">
        <v>0</v>
      </c>
      <c r="J344" s="98">
        <v>0</v>
      </c>
      <c r="K344" s="98">
        <v>0</v>
      </c>
      <c r="L344" s="98">
        <v>0</v>
      </c>
      <c r="M344" s="98">
        <v>0</v>
      </c>
      <c r="N344" s="98">
        <v>0</v>
      </c>
      <c r="O344" s="98">
        <v>0</v>
      </c>
      <c r="P344" s="98">
        <v>0</v>
      </c>
      <c r="Q344" s="98">
        <v>0</v>
      </c>
      <c r="R344" s="98">
        <v>0</v>
      </c>
      <c r="S344" s="98">
        <v>0</v>
      </c>
      <c r="T344" s="330"/>
    </row>
    <row r="345" spans="1:20" ht="31.5" customHeight="1" thickBot="1" x14ac:dyDescent="0.3">
      <c r="A345" s="341"/>
      <c r="B345" s="398"/>
      <c r="C345" s="391"/>
      <c r="D345" s="224"/>
      <c r="E345" s="225"/>
      <c r="F345" s="157" t="s">
        <v>446</v>
      </c>
      <c r="G345" s="81">
        <f t="shared" si="19"/>
        <v>0</v>
      </c>
      <c r="H345" s="98">
        <v>0</v>
      </c>
      <c r="I345" s="98">
        <v>0</v>
      </c>
      <c r="J345" s="98">
        <v>0</v>
      </c>
      <c r="K345" s="98">
        <v>0</v>
      </c>
      <c r="L345" s="98">
        <v>0</v>
      </c>
      <c r="M345" s="98">
        <v>0</v>
      </c>
      <c r="N345" s="98">
        <v>0</v>
      </c>
      <c r="O345" s="98">
        <v>0</v>
      </c>
      <c r="P345" s="98">
        <v>0</v>
      </c>
      <c r="Q345" s="98">
        <v>0</v>
      </c>
      <c r="R345" s="98">
        <v>0</v>
      </c>
      <c r="S345" s="98">
        <v>0</v>
      </c>
      <c r="T345" s="330"/>
    </row>
    <row r="346" spans="1:20" ht="33.75" customHeight="1" thickBot="1" x14ac:dyDescent="0.3">
      <c r="A346" s="341"/>
      <c r="B346" s="398"/>
      <c r="C346" s="391"/>
      <c r="D346" s="224"/>
      <c r="E346" s="225"/>
      <c r="F346" s="157" t="s">
        <v>447</v>
      </c>
      <c r="G346" s="81">
        <f t="shared" si="19"/>
        <v>0</v>
      </c>
      <c r="H346" s="98">
        <v>0</v>
      </c>
      <c r="I346" s="98">
        <v>0</v>
      </c>
      <c r="J346" s="98">
        <v>0</v>
      </c>
      <c r="K346" s="98">
        <v>0</v>
      </c>
      <c r="L346" s="98">
        <v>0</v>
      </c>
      <c r="M346" s="98">
        <v>0</v>
      </c>
      <c r="N346" s="98">
        <v>0</v>
      </c>
      <c r="O346" s="98">
        <v>0</v>
      </c>
      <c r="P346" s="98">
        <v>0</v>
      </c>
      <c r="Q346" s="98">
        <v>0</v>
      </c>
      <c r="R346" s="98">
        <v>0</v>
      </c>
      <c r="S346" s="98">
        <v>0</v>
      </c>
      <c r="T346" s="330"/>
    </row>
    <row r="347" spans="1:20" ht="15.75" customHeight="1" thickBot="1" x14ac:dyDescent="0.3">
      <c r="A347" s="341"/>
      <c r="B347" s="398"/>
      <c r="C347" s="391"/>
      <c r="D347" s="224"/>
      <c r="E347" s="225"/>
      <c r="F347" s="157" t="s">
        <v>448</v>
      </c>
      <c r="G347" s="81">
        <f t="shared" si="19"/>
        <v>0</v>
      </c>
      <c r="H347" s="98">
        <v>0</v>
      </c>
      <c r="I347" s="98">
        <v>0</v>
      </c>
      <c r="J347" s="98">
        <v>0</v>
      </c>
      <c r="K347" s="98">
        <v>0</v>
      </c>
      <c r="L347" s="98">
        <v>0</v>
      </c>
      <c r="M347" s="98">
        <v>0</v>
      </c>
      <c r="N347" s="98">
        <v>0</v>
      </c>
      <c r="O347" s="98">
        <v>0</v>
      </c>
      <c r="P347" s="98">
        <v>0</v>
      </c>
      <c r="Q347" s="98">
        <v>0</v>
      </c>
      <c r="R347" s="98">
        <v>0</v>
      </c>
      <c r="S347" s="98">
        <v>0</v>
      </c>
      <c r="T347" s="330"/>
    </row>
    <row r="348" spans="1:20" ht="15.75" customHeight="1" thickBot="1" x14ac:dyDescent="0.3">
      <c r="A348" s="341"/>
      <c r="B348" s="398"/>
      <c r="C348" s="391"/>
      <c r="D348" s="224"/>
      <c r="E348" s="225"/>
      <c r="F348" s="157" t="s">
        <v>449</v>
      </c>
      <c r="G348" s="81">
        <f t="shared" si="19"/>
        <v>0</v>
      </c>
      <c r="H348" s="160">
        <v>0</v>
      </c>
      <c r="I348" s="160">
        <v>0</v>
      </c>
      <c r="J348" s="160">
        <v>0</v>
      </c>
      <c r="K348" s="160">
        <v>0</v>
      </c>
      <c r="L348" s="160">
        <v>0</v>
      </c>
      <c r="M348" s="160">
        <v>0</v>
      </c>
      <c r="N348" s="160">
        <v>0</v>
      </c>
      <c r="O348" s="160">
        <v>0</v>
      </c>
      <c r="P348" s="160">
        <v>0</v>
      </c>
      <c r="Q348" s="160">
        <v>0</v>
      </c>
      <c r="R348" s="160">
        <v>0</v>
      </c>
      <c r="S348" s="160">
        <v>0</v>
      </c>
      <c r="T348" s="330"/>
    </row>
    <row r="349" spans="1:20" ht="31.5" customHeight="1" thickBot="1" x14ac:dyDescent="0.3">
      <c r="A349" s="341"/>
      <c r="B349" s="398"/>
      <c r="C349" s="391"/>
      <c r="D349" s="224"/>
      <c r="E349" s="225"/>
      <c r="F349" s="157" t="s">
        <v>450</v>
      </c>
      <c r="G349" s="81">
        <f t="shared" si="19"/>
        <v>0</v>
      </c>
      <c r="H349" s="160">
        <v>0</v>
      </c>
      <c r="I349" s="160">
        <v>0</v>
      </c>
      <c r="J349" s="160">
        <v>0</v>
      </c>
      <c r="K349" s="160">
        <v>0</v>
      </c>
      <c r="L349" s="160">
        <v>0</v>
      </c>
      <c r="M349" s="160">
        <v>0</v>
      </c>
      <c r="N349" s="160">
        <v>0</v>
      </c>
      <c r="O349" s="160">
        <v>0</v>
      </c>
      <c r="P349" s="160">
        <v>0</v>
      </c>
      <c r="Q349" s="160">
        <v>0</v>
      </c>
      <c r="R349" s="160">
        <v>0</v>
      </c>
      <c r="S349" s="160">
        <v>0</v>
      </c>
      <c r="T349" s="330"/>
    </row>
    <row r="350" spans="1:20" ht="33" customHeight="1" thickBot="1" x14ac:dyDescent="0.3">
      <c r="A350" s="341"/>
      <c r="B350" s="398"/>
      <c r="C350" s="391"/>
      <c r="D350" s="224"/>
      <c r="E350" s="225"/>
      <c r="F350" s="157" t="s">
        <v>451</v>
      </c>
      <c r="G350" s="81">
        <f t="shared" si="19"/>
        <v>0</v>
      </c>
      <c r="H350" s="160">
        <v>0</v>
      </c>
      <c r="I350" s="160">
        <v>0</v>
      </c>
      <c r="J350" s="160">
        <v>0</v>
      </c>
      <c r="K350" s="160">
        <v>0</v>
      </c>
      <c r="L350" s="160">
        <v>0</v>
      </c>
      <c r="M350" s="160">
        <v>0</v>
      </c>
      <c r="N350" s="160">
        <v>0</v>
      </c>
      <c r="O350" s="160">
        <v>0</v>
      </c>
      <c r="P350" s="160">
        <v>0</v>
      </c>
      <c r="Q350" s="160">
        <v>0</v>
      </c>
      <c r="R350" s="160">
        <v>0</v>
      </c>
      <c r="S350" s="160">
        <v>0</v>
      </c>
      <c r="T350" s="330"/>
    </row>
    <row r="351" spans="1:20" ht="15.75" customHeight="1" thickBot="1" x14ac:dyDescent="0.3">
      <c r="A351" s="341"/>
      <c r="B351" s="398"/>
      <c r="C351" s="391"/>
      <c r="D351" s="224"/>
      <c r="E351" s="225"/>
      <c r="F351" s="157" t="s">
        <v>452</v>
      </c>
      <c r="G351" s="81">
        <f t="shared" si="19"/>
        <v>0</v>
      </c>
      <c r="H351" s="160">
        <v>0</v>
      </c>
      <c r="I351" s="160">
        <v>0</v>
      </c>
      <c r="J351" s="160">
        <v>0</v>
      </c>
      <c r="K351" s="160">
        <v>0</v>
      </c>
      <c r="L351" s="160">
        <v>0</v>
      </c>
      <c r="M351" s="160">
        <v>0</v>
      </c>
      <c r="N351" s="160">
        <v>0</v>
      </c>
      <c r="O351" s="160">
        <v>0</v>
      </c>
      <c r="P351" s="160">
        <v>0</v>
      </c>
      <c r="Q351" s="160">
        <v>0</v>
      </c>
      <c r="R351" s="160">
        <v>0</v>
      </c>
      <c r="S351" s="160">
        <v>0</v>
      </c>
      <c r="T351" s="330"/>
    </row>
    <row r="352" spans="1:20" ht="16.5" customHeight="1" thickBot="1" x14ac:dyDescent="0.3">
      <c r="A352" s="341"/>
      <c r="B352" s="398"/>
      <c r="C352" s="391"/>
      <c r="D352" s="224"/>
      <c r="E352" s="225"/>
      <c r="F352" s="157" t="s">
        <v>453</v>
      </c>
      <c r="G352" s="81">
        <f t="shared" si="19"/>
        <v>0</v>
      </c>
      <c r="H352" s="160">
        <v>0</v>
      </c>
      <c r="I352" s="160">
        <v>0</v>
      </c>
      <c r="J352" s="160">
        <v>0</v>
      </c>
      <c r="K352" s="160">
        <v>0</v>
      </c>
      <c r="L352" s="160">
        <v>0</v>
      </c>
      <c r="M352" s="160">
        <v>0</v>
      </c>
      <c r="N352" s="160">
        <v>0</v>
      </c>
      <c r="O352" s="160">
        <v>0</v>
      </c>
      <c r="P352" s="160">
        <v>0</v>
      </c>
      <c r="Q352" s="160">
        <v>0</v>
      </c>
      <c r="R352" s="160">
        <v>0</v>
      </c>
      <c r="S352" s="160">
        <v>0</v>
      </c>
      <c r="T352" s="330"/>
    </row>
    <row r="353" spans="1:20" ht="15.75" customHeight="1" thickBot="1" x14ac:dyDescent="0.3">
      <c r="A353" s="341"/>
      <c r="B353" s="398"/>
      <c r="C353" s="391"/>
      <c r="D353" s="224"/>
      <c r="E353" s="225"/>
      <c r="F353" s="157" t="s">
        <v>454</v>
      </c>
      <c r="G353" s="81">
        <f t="shared" si="19"/>
        <v>0</v>
      </c>
      <c r="H353" s="160">
        <v>0</v>
      </c>
      <c r="I353" s="160">
        <v>0</v>
      </c>
      <c r="J353" s="160">
        <v>0</v>
      </c>
      <c r="K353" s="160">
        <v>0</v>
      </c>
      <c r="L353" s="160">
        <v>0</v>
      </c>
      <c r="M353" s="160">
        <v>0</v>
      </c>
      <c r="N353" s="160">
        <v>0</v>
      </c>
      <c r="O353" s="160">
        <v>0</v>
      </c>
      <c r="P353" s="160">
        <v>0</v>
      </c>
      <c r="Q353" s="160">
        <v>0</v>
      </c>
      <c r="R353" s="160">
        <v>0</v>
      </c>
      <c r="S353" s="160">
        <v>0</v>
      </c>
      <c r="T353" s="330"/>
    </row>
    <row r="354" spans="1:20" ht="15.75" customHeight="1" thickBot="1" x14ac:dyDescent="0.3">
      <c r="A354" s="341"/>
      <c r="B354" s="398"/>
      <c r="C354" s="391"/>
      <c r="D354" s="224"/>
      <c r="E354" s="225"/>
      <c r="F354" s="157" t="s">
        <v>455</v>
      </c>
      <c r="G354" s="81">
        <f t="shared" si="19"/>
        <v>0</v>
      </c>
      <c r="H354" s="160">
        <v>0</v>
      </c>
      <c r="I354" s="160">
        <v>0</v>
      </c>
      <c r="J354" s="160">
        <v>0</v>
      </c>
      <c r="K354" s="160">
        <v>0</v>
      </c>
      <c r="L354" s="160">
        <v>0</v>
      </c>
      <c r="M354" s="160">
        <v>0</v>
      </c>
      <c r="N354" s="160">
        <v>0</v>
      </c>
      <c r="O354" s="160">
        <v>0</v>
      </c>
      <c r="P354" s="160">
        <v>0</v>
      </c>
      <c r="Q354" s="160">
        <v>0</v>
      </c>
      <c r="R354" s="160">
        <v>0</v>
      </c>
      <c r="S354" s="160">
        <v>0</v>
      </c>
      <c r="T354" s="330"/>
    </row>
    <row r="355" spans="1:20" ht="16.5" customHeight="1" thickBot="1" x14ac:dyDescent="0.3">
      <c r="A355" s="341"/>
      <c r="B355" s="398"/>
      <c r="C355" s="391"/>
      <c r="D355" s="224"/>
      <c r="E355" s="225"/>
      <c r="F355" s="157" t="s">
        <v>456</v>
      </c>
      <c r="G355" s="81">
        <f t="shared" si="19"/>
        <v>0</v>
      </c>
      <c r="H355" s="160">
        <v>0</v>
      </c>
      <c r="I355" s="160">
        <v>0</v>
      </c>
      <c r="J355" s="160">
        <v>0</v>
      </c>
      <c r="K355" s="160">
        <v>0</v>
      </c>
      <c r="L355" s="160">
        <v>0</v>
      </c>
      <c r="M355" s="160">
        <v>0</v>
      </c>
      <c r="N355" s="160">
        <v>0</v>
      </c>
      <c r="O355" s="160">
        <v>0</v>
      </c>
      <c r="P355" s="160">
        <v>0</v>
      </c>
      <c r="Q355" s="160">
        <v>0</v>
      </c>
      <c r="R355" s="160">
        <v>0</v>
      </c>
      <c r="S355" s="160">
        <v>0</v>
      </c>
      <c r="T355" s="330"/>
    </row>
    <row r="356" spans="1:20" ht="15.75" customHeight="1" thickBot="1" x14ac:dyDescent="0.3">
      <c r="A356" s="341"/>
      <c r="B356" s="398"/>
      <c r="C356" s="391"/>
      <c r="D356" s="224"/>
      <c r="E356" s="225"/>
      <c r="F356" s="157" t="s">
        <v>457</v>
      </c>
      <c r="G356" s="81">
        <f t="shared" si="19"/>
        <v>0</v>
      </c>
      <c r="H356" s="160">
        <v>0</v>
      </c>
      <c r="I356" s="160">
        <v>0</v>
      </c>
      <c r="J356" s="160">
        <v>0</v>
      </c>
      <c r="K356" s="160">
        <v>0</v>
      </c>
      <c r="L356" s="160">
        <v>0</v>
      </c>
      <c r="M356" s="160">
        <v>0</v>
      </c>
      <c r="N356" s="160">
        <v>0</v>
      </c>
      <c r="O356" s="160">
        <v>0</v>
      </c>
      <c r="P356" s="160">
        <v>0</v>
      </c>
      <c r="Q356" s="160">
        <v>0</v>
      </c>
      <c r="R356" s="160">
        <v>0</v>
      </c>
      <c r="S356" s="160">
        <v>0</v>
      </c>
      <c r="T356" s="330"/>
    </row>
    <row r="357" spans="1:20" ht="15.75" customHeight="1" thickBot="1" x14ac:dyDescent="0.3">
      <c r="A357" s="341"/>
      <c r="B357" s="398"/>
      <c r="C357" s="391"/>
      <c r="D357" s="224"/>
      <c r="E357" s="225"/>
      <c r="F357" s="157" t="s">
        <v>458</v>
      </c>
      <c r="G357" s="81">
        <f t="shared" si="19"/>
        <v>0</v>
      </c>
      <c r="H357" s="160">
        <v>0</v>
      </c>
      <c r="I357" s="160">
        <v>0</v>
      </c>
      <c r="J357" s="160">
        <v>0</v>
      </c>
      <c r="K357" s="160">
        <v>0</v>
      </c>
      <c r="L357" s="160">
        <v>0</v>
      </c>
      <c r="M357" s="160">
        <v>0</v>
      </c>
      <c r="N357" s="160">
        <v>0</v>
      </c>
      <c r="O357" s="160">
        <v>0</v>
      </c>
      <c r="P357" s="160">
        <v>0</v>
      </c>
      <c r="Q357" s="160">
        <v>0</v>
      </c>
      <c r="R357" s="160">
        <v>0</v>
      </c>
      <c r="S357" s="160">
        <v>0</v>
      </c>
      <c r="T357" s="330"/>
    </row>
    <row r="358" spans="1:20" ht="33.75" customHeight="1" thickBot="1" x14ac:dyDescent="0.3">
      <c r="A358" s="341"/>
      <c r="B358" s="398"/>
      <c r="C358" s="391"/>
      <c r="D358" s="224"/>
      <c r="E358" s="225"/>
      <c r="F358" s="157" t="s">
        <v>459</v>
      </c>
      <c r="G358" s="81">
        <f t="shared" si="19"/>
        <v>0</v>
      </c>
      <c r="H358" s="160">
        <v>0</v>
      </c>
      <c r="I358" s="160">
        <v>0</v>
      </c>
      <c r="J358" s="160">
        <v>0</v>
      </c>
      <c r="K358" s="160">
        <v>0</v>
      </c>
      <c r="L358" s="160">
        <v>0</v>
      </c>
      <c r="M358" s="160">
        <v>0</v>
      </c>
      <c r="N358" s="160">
        <v>0</v>
      </c>
      <c r="O358" s="160">
        <v>0</v>
      </c>
      <c r="P358" s="160">
        <v>0</v>
      </c>
      <c r="Q358" s="160">
        <v>0</v>
      </c>
      <c r="R358" s="160">
        <v>0</v>
      </c>
      <c r="S358" s="160">
        <v>0</v>
      </c>
      <c r="T358" s="330"/>
    </row>
    <row r="359" spans="1:20" ht="31.5" customHeight="1" thickBot="1" x14ac:dyDescent="0.3">
      <c r="A359" s="341"/>
      <c r="B359" s="398"/>
      <c r="C359" s="391"/>
      <c r="D359" s="224"/>
      <c r="E359" s="225"/>
      <c r="F359" s="157" t="s">
        <v>460</v>
      </c>
      <c r="G359" s="81">
        <f t="shared" si="19"/>
        <v>0</v>
      </c>
      <c r="H359" s="160">
        <v>0</v>
      </c>
      <c r="I359" s="160">
        <v>0</v>
      </c>
      <c r="J359" s="160">
        <v>0</v>
      </c>
      <c r="K359" s="160">
        <v>0</v>
      </c>
      <c r="L359" s="160">
        <v>0</v>
      </c>
      <c r="M359" s="160">
        <v>0</v>
      </c>
      <c r="N359" s="160">
        <v>0</v>
      </c>
      <c r="O359" s="160">
        <v>0</v>
      </c>
      <c r="P359" s="160">
        <v>0</v>
      </c>
      <c r="Q359" s="160">
        <v>0</v>
      </c>
      <c r="R359" s="160">
        <v>0</v>
      </c>
      <c r="S359" s="160">
        <v>0</v>
      </c>
      <c r="T359" s="330"/>
    </row>
    <row r="360" spans="1:20" ht="15.75" customHeight="1" thickBot="1" x14ac:dyDescent="0.3">
      <c r="A360" s="341"/>
      <c r="B360" s="398"/>
      <c r="C360" s="391"/>
      <c r="D360" s="224"/>
      <c r="E360" s="225"/>
      <c r="F360" s="157" t="s">
        <v>461</v>
      </c>
      <c r="G360" s="81">
        <f t="shared" si="19"/>
        <v>0</v>
      </c>
      <c r="H360" s="160">
        <v>0</v>
      </c>
      <c r="I360" s="160">
        <v>0</v>
      </c>
      <c r="J360" s="160">
        <v>0</v>
      </c>
      <c r="K360" s="160">
        <v>0</v>
      </c>
      <c r="L360" s="160">
        <v>0</v>
      </c>
      <c r="M360" s="160">
        <v>0</v>
      </c>
      <c r="N360" s="160">
        <v>0</v>
      </c>
      <c r="O360" s="160">
        <v>0</v>
      </c>
      <c r="P360" s="160">
        <v>0</v>
      </c>
      <c r="Q360" s="160">
        <v>0</v>
      </c>
      <c r="R360" s="160">
        <v>0</v>
      </c>
      <c r="S360" s="160">
        <v>0</v>
      </c>
      <c r="T360" s="330"/>
    </row>
    <row r="361" spans="1:20" ht="16.5" customHeight="1" thickBot="1" x14ac:dyDescent="0.3">
      <c r="A361" s="341"/>
      <c r="B361" s="398"/>
      <c r="C361" s="391"/>
      <c r="D361" s="224"/>
      <c r="E361" s="225"/>
      <c r="F361" s="94" t="s">
        <v>462</v>
      </c>
      <c r="G361" s="81">
        <f t="shared" si="19"/>
        <v>0</v>
      </c>
      <c r="H361" s="160">
        <v>0</v>
      </c>
      <c r="I361" s="160">
        <v>0</v>
      </c>
      <c r="J361" s="160">
        <v>0</v>
      </c>
      <c r="K361" s="160">
        <v>0</v>
      </c>
      <c r="L361" s="160">
        <v>0</v>
      </c>
      <c r="M361" s="160">
        <v>0</v>
      </c>
      <c r="N361" s="160">
        <v>0</v>
      </c>
      <c r="O361" s="160">
        <v>0</v>
      </c>
      <c r="P361" s="160">
        <v>0</v>
      </c>
      <c r="Q361" s="160">
        <v>0</v>
      </c>
      <c r="R361" s="160">
        <v>0</v>
      </c>
      <c r="S361" s="160">
        <v>0</v>
      </c>
      <c r="T361" s="330"/>
    </row>
    <row r="362" spans="1:20" ht="15.75" customHeight="1" thickBot="1" x14ac:dyDescent="0.3">
      <c r="A362" s="341"/>
      <c r="B362" s="398"/>
      <c r="C362" s="391"/>
      <c r="D362" s="224"/>
      <c r="E362" s="225"/>
      <c r="F362" s="157" t="s">
        <v>463</v>
      </c>
      <c r="G362" s="81">
        <f t="shared" si="19"/>
        <v>0</v>
      </c>
      <c r="H362" s="160">
        <v>0</v>
      </c>
      <c r="I362" s="160">
        <v>0</v>
      </c>
      <c r="J362" s="160">
        <v>0</v>
      </c>
      <c r="K362" s="160">
        <v>0</v>
      </c>
      <c r="L362" s="160">
        <v>0</v>
      </c>
      <c r="M362" s="160">
        <v>0</v>
      </c>
      <c r="N362" s="160">
        <v>0</v>
      </c>
      <c r="O362" s="160">
        <v>0</v>
      </c>
      <c r="P362" s="160">
        <v>0</v>
      </c>
      <c r="Q362" s="160">
        <v>0</v>
      </c>
      <c r="R362" s="160">
        <v>0</v>
      </c>
      <c r="S362" s="160">
        <v>0</v>
      </c>
      <c r="T362" s="330"/>
    </row>
    <row r="363" spans="1:20" ht="19.5" customHeight="1" thickBot="1" x14ac:dyDescent="0.3">
      <c r="A363" s="341"/>
      <c r="B363" s="398"/>
      <c r="C363" s="391"/>
      <c r="D363" s="224"/>
      <c r="E363" s="225"/>
      <c r="F363" s="157" t="s">
        <v>464</v>
      </c>
      <c r="G363" s="81">
        <f t="shared" si="19"/>
        <v>0</v>
      </c>
      <c r="H363" s="160">
        <v>0</v>
      </c>
      <c r="I363" s="160">
        <v>0</v>
      </c>
      <c r="J363" s="160">
        <v>0</v>
      </c>
      <c r="K363" s="160">
        <v>0</v>
      </c>
      <c r="L363" s="160">
        <v>0</v>
      </c>
      <c r="M363" s="160">
        <v>0</v>
      </c>
      <c r="N363" s="160">
        <v>0</v>
      </c>
      <c r="O363" s="160">
        <v>0</v>
      </c>
      <c r="P363" s="160">
        <v>0</v>
      </c>
      <c r="Q363" s="160">
        <v>0</v>
      </c>
      <c r="R363" s="160">
        <v>0</v>
      </c>
      <c r="S363" s="160">
        <v>0</v>
      </c>
      <c r="T363" s="330"/>
    </row>
    <row r="364" spans="1:20" ht="16.5" customHeight="1" thickBot="1" x14ac:dyDescent="0.3">
      <c r="A364" s="341"/>
      <c r="B364" s="398"/>
      <c r="C364" s="391"/>
      <c r="D364" s="224"/>
      <c r="E364" s="225"/>
      <c r="F364" s="157" t="s">
        <v>465</v>
      </c>
      <c r="G364" s="81">
        <f t="shared" si="19"/>
        <v>0</v>
      </c>
      <c r="H364" s="160">
        <v>0</v>
      </c>
      <c r="I364" s="160">
        <v>0</v>
      </c>
      <c r="J364" s="160">
        <v>0</v>
      </c>
      <c r="K364" s="160">
        <v>0</v>
      </c>
      <c r="L364" s="160">
        <v>0</v>
      </c>
      <c r="M364" s="160">
        <v>0</v>
      </c>
      <c r="N364" s="160">
        <v>0</v>
      </c>
      <c r="O364" s="160">
        <v>0</v>
      </c>
      <c r="P364" s="160">
        <v>0</v>
      </c>
      <c r="Q364" s="160">
        <v>0</v>
      </c>
      <c r="R364" s="160">
        <v>0</v>
      </c>
      <c r="S364" s="160">
        <v>0</v>
      </c>
      <c r="T364" s="330"/>
    </row>
    <row r="365" spans="1:20" ht="21" customHeight="1" thickBot="1" x14ac:dyDescent="0.3">
      <c r="A365" s="341"/>
      <c r="B365" s="398"/>
      <c r="C365" s="391"/>
      <c r="D365" s="224"/>
      <c r="E365" s="225"/>
      <c r="F365" s="157" t="s">
        <v>466</v>
      </c>
      <c r="G365" s="81">
        <f t="shared" si="19"/>
        <v>0</v>
      </c>
      <c r="H365" s="160">
        <v>0</v>
      </c>
      <c r="I365" s="160">
        <v>0</v>
      </c>
      <c r="J365" s="160">
        <v>0</v>
      </c>
      <c r="K365" s="160">
        <v>0</v>
      </c>
      <c r="L365" s="160">
        <v>0</v>
      </c>
      <c r="M365" s="160">
        <v>0</v>
      </c>
      <c r="N365" s="160">
        <v>0</v>
      </c>
      <c r="O365" s="160">
        <v>0</v>
      </c>
      <c r="P365" s="160">
        <v>0</v>
      </c>
      <c r="Q365" s="160">
        <v>0</v>
      </c>
      <c r="R365" s="160">
        <v>0</v>
      </c>
      <c r="S365" s="160">
        <v>0</v>
      </c>
      <c r="T365" s="330"/>
    </row>
    <row r="366" spans="1:20" ht="19.5" customHeight="1" thickBot="1" x14ac:dyDescent="0.3">
      <c r="A366" s="341"/>
      <c r="B366" s="398"/>
      <c r="C366" s="391"/>
      <c r="D366" s="224"/>
      <c r="E366" s="225"/>
      <c r="F366" s="159" t="s">
        <v>467</v>
      </c>
      <c r="G366" s="86">
        <f t="shared" si="19"/>
        <v>0</v>
      </c>
      <c r="H366" s="160">
        <v>0</v>
      </c>
      <c r="I366" s="160">
        <v>0</v>
      </c>
      <c r="J366" s="160">
        <v>0</v>
      </c>
      <c r="K366" s="160">
        <v>0</v>
      </c>
      <c r="L366" s="160">
        <v>0</v>
      </c>
      <c r="M366" s="160">
        <v>0</v>
      </c>
      <c r="N366" s="160">
        <v>0</v>
      </c>
      <c r="O366" s="160">
        <v>0</v>
      </c>
      <c r="P366" s="160">
        <v>0</v>
      </c>
      <c r="Q366" s="160">
        <v>0</v>
      </c>
      <c r="R366" s="160">
        <v>0</v>
      </c>
      <c r="S366" s="160">
        <v>0</v>
      </c>
      <c r="T366" s="330"/>
    </row>
    <row r="367" spans="1:20" ht="16.5" customHeight="1" thickBot="1" x14ac:dyDescent="0.3">
      <c r="A367" s="341"/>
      <c r="B367" s="398"/>
      <c r="C367" s="391"/>
      <c r="D367" s="224"/>
      <c r="E367" s="226"/>
      <c r="F367" s="162" t="s">
        <v>468</v>
      </c>
      <c r="G367" s="89">
        <f>SUM(G314:G366)</f>
        <v>0</v>
      </c>
      <c r="H367" s="104">
        <f t="shared" ref="H367:S367" si="20">SUM(H314:H366)</f>
        <v>0</v>
      </c>
      <c r="I367" s="105">
        <f t="shared" si="20"/>
        <v>0</v>
      </c>
      <c r="J367" s="105">
        <f t="shared" si="20"/>
        <v>0</v>
      </c>
      <c r="K367" s="105">
        <f t="shared" si="20"/>
        <v>0</v>
      </c>
      <c r="L367" s="105">
        <f t="shared" si="20"/>
        <v>0</v>
      </c>
      <c r="M367" s="105">
        <f t="shared" si="20"/>
        <v>0</v>
      </c>
      <c r="N367" s="105">
        <f t="shared" si="20"/>
        <v>0</v>
      </c>
      <c r="O367" s="105">
        <f t="shared" si="20"/>
        <v>0</v>
      </c>
      <c r="P367" s="105">
        <f t="shared" si="20"/>
        <v>0</v>
      </c>
      <c r="Q367" s="105">
        <f t="shared" si="20"/>
        <v>0</v>
      </c>
      <c r="R367" s="105">
        <f t="shared" si="20"/>
        <v>0</v>
      </c>
      <c r="S367" s="105">
        <f t="shared" si="20"/>
        <v>0</v>
      </c>
      <c r="T367" s="330"/>
    </row>
    <row r="368" spans="1:20" ht="19.5" thickBot="1" x14ac:dyDescent="0.3">
      <c r="A368" s="341"/>
      <c r="B368" s="398"/>
      <c r="C368" s="401" t="s">
        <v>469</v>
      </c>
      <c r="D368" s="402"/>
      <c r="E368" s="403"/>
      <c r="F368" s="404"/>
      <c r="G368" s="404"/>
      <c r="H368" s="403"/>
      <c r="I368" s="403"/>
      <c r="J368" s="403"/>
      <c r="K368" s="403"/>
      <c r="L368" s="403"/>
      <c r="M368" s="403"/>
      <c r="N368" s="403"/>
      <c r="O368" s="403"/>
      <c r="P368" s="403"/>
      <c r="Q368" s="403"/>
      <c r="R368" s="403"/>
      <c r="S368" s="405"/>
      <c r="T368" s="330"/>
    </row>
    <row r="369" spans="1:20" ht="16.5" thickBot="1" x14ac:dyDescent="0.3">
      <c r="A369" s="341"/>
      <c r="B369" s="398"/>
      <c r="C369" s="406" t="s">
        <v>470</v>
      </c>
      <c r="D369" s="235" t="s">
        <v>471</v>
      </c>
      <c r="E369" s="191" t="s">
        <v>472</v>
      </c>
      <c r="F369" s="191"/>
      <c r="G369" s="106"/>
      <c r="H369" s="106"/>
      <c r="I369" s="106"/>
      <c r="J369" s="106"/>
      <c r="K369" s="106"/>
      <c r="L369" s="106"/>
      <c r="M369" s="106"/>
      <c r="N369" s="106"/>
      <c r="O369" s="106"/>
      <c r="P369" s="106"/>
      <c r="Q369" s="106"/>
      <c r="R369" s="106"/>
      <c r="S369" s="106"/>
      <c r="T369" s="330"/>
    </row>
    <row r="370" spans="1:20" ht="16.5" thickBot="1" x14ac:dyDescent="0.3">
      <c r="A370" s="341"/>
      <c r="B370" s="398"/>
      <c r="C370" s="406"/>
      <c r="D370" s="235"/>
      <c r="E370" s="191" t="s">
        <v>473</v>
      </c>
      <c r="F370" s="191"/>
      <c r="G370" s="107">
        <f>+G205</f>
        <v>288</v>
      </c>
      <c r="H370" s="107">
        <f t="shared" ref="H370:S370" si="21">+H205</f>
        <v>24</v>
      </c>
      <c r="I370" s="107">
        <f t="shared" si="21"/>
        <v>24</v>
      </c>
      <c r="J370" s="107">
        <f t="shared" si="21"/>
        <v>24</v>
      </c>
      <c r="K370" s="107">
        <f t="shared" si="21"/>
        <v>24</v>
      </c>
      <c r="L370" s="107">
        <f t="shared" si="21"/>
        <v>24</v>
      </c>
      <c r="M370" s="107">
        <f t="shared" si="21"/>
        <v>24</v>
      </c>
      <c r="N370" s="107">
        <f t="shared" si="21"/>
        <v>24</v>
      </c>
      <c r="O370" s="107">
        <f t="shared" si="21"/>
        <v>24</v>
      </c>
      <c r="P370" s="107">
        <f t="shared" si="21"/>
        <v>24</v>
      </c>
      <c r="Q370" s="107">
        <f t="shared" si="21"/>
        <v>24</v>
      </c>
      <c r="R370" s="107">
        <f t="shared" si="21"/>
        <v>24</v>
      </c>
      <c r="S370" s="107">
        <f t="shared" si="21"/>
        <v>24</v>
      </c>
      <c r="T370" s="330"/>
    </row>
    <row r="371" spans="1:20" ht="16.5" thickBot="1" x14ac:dyDescent="0.3">
      <c r="A371" s="341"/>
      <c r="B371" s="398"/>
      <c r="C371" s="406"/>
      <c r="D371" s="235"/>
      <c r="E371" s="191" t="s">
        <v>474</v>
      </c>
      <c r="F371" s="191"/>
      <c r="G371" s="107">
        <f>SUM(G372:G376)</f>
        <v>288</v>
      </c>
      <c r="H371" s="107">
        <f t="shared" ref="H371:S371" si="22">SUM(H372:H376)</f>
        <v>24</v>
      </c>
      <c r="I371" s="107">
        <f t="shared" si="22"/>
        <v>24</v>
      </c>
      <c r="J371" s="107">
        <f t="shared" si="22"/>
        <v>24</v>
      </c>
      <c r="K371" s="107">
        <f t="shared" si="22"/>
        <v>24</v>
      </c>
      <c r="L371" s="107">
        <f t="shared" si="22"/>
        <v>24</v>
      </c>
      <c r="M371" s="107">
        <f t="shared" si="22"/>
        <v>24</v>
      </c>
      <c r="N371" s="107">
        <f t="shared" si="22"/>
        <v>24</v>
      </c>
      <c r="O371" s="107">
        <f t="shared" si="22"/>
        <v>24</v>
      </c>
      <c r="P371" s="107">
        <f t="shared" si="22"/>
        <v>24</v>
      </c>
      <c r="Q371" s="107">
        <f t="shared" si="22"/>
        <v>24</v>
      </c>
      <c r="R371" s="107">
        <f t="shared" si="22"/>
        <v>24</v>
      </c>
      <c r="S371" s="107">
        <f t="shared" si="22"/>
        <v>24</v>
      </c>
      <c r="T371" s="330"/>
    </row>
    <row r="372" spans="1:20" ht="16.5" thickBot="1" x14ac:dyDescent="0.3">
      <c r="A372" s="341"/>
      <c r="B372" s="398"/>
      <c r="C372" s="406"/>
      <c r="D372" s="235"/>
      <c r="E372" s="210" t="s">
        <v>475</v>
      </c>
      <c r="F372" s="210"/>
      <c r="G372" s="29">
        <f>SUM(H372:S372)</f>
        <v>0</v>
      </c>
      <c r="H372" s="108">
        <v>0</v>
      </c>
      <c r="I372" s="108">
        <v>0</v>
      </c>
      <c r="J372" s="108">
        <v>0</v>
      </c>
      <c r="K372" s="108">
        <v>0</v>
      </c>
      <c r="L372" s="108">
        <v>0</v>
      </c>
      <c r="M372" s="108">
        <v>0</v>
      </c>
      <c r="N372" s="108">
        <v>0</v>
      </c>
      <c r="O372" s="108">
        <v>0</v>
      </c>
      <c r="P372" s="108">
        <v>0</v>
      </c>
      <c r="Q372" s="108">
        <v>0</v>
      </c>
      <c r="R372" s="108">
        <v>0</v>
      </c>
      <c r="S372" s="108">
        <v>0</v>
      </c>
      <c r="T372" s="330"/>
    </row>
    <row r="373" spans="1:20" ht="16.5" thickBot="1" x14ac:dyDescent="0.3">
      <c r="A373" s="341"/>
      <c r="B373" s="398"/>
      <c r="C373" s="406"/>
      <c r="D373" s="235"/>
      <c r="E373" s="190" t="s">
        <v>476</v>
      </c>
      <c r="F373" s="190"/>
      <c r="G373" s="29">
        <f t="shared" ref="G373:G376" si="23">SUM(H373:S373)</f>
        <v>0</v>
      </c>
      <c r="H373" s="108">
        <v>0</v>
      </c>
      <c r="I373" s="108">
        <v>0</v>
      </c>
      <c r="J373" s="108">
        <v>0</v>
      </c>
      <c r="K373" s="108">
        <v>0</v>
      </c>
      <c r="L373" s="108">
        <v>0</v>
      </c>
      <c r="M373" s="108">
        <v>0</v>
      </c>
      <c r="N373" s="108">
        <v>0</v>
      </c>
      <c r="O373" s="108">
        <v>0</v>
      </c>
      <c r="P373" s="108">
        <v>0</v>
      </c>
      <c r="Q373" s="108">
        <v>0</v>
      </c>
      <c r="R373" s="108">
        <v>0</v>
      </c>
      <c r="S373" s="108">
        <v>0</v>
      </c>
      <c r="T373" s="330"/>
    </row>
    <row r="374" spans="1:20" ht="16.5" thickBot="1" x14ac:dyDescent="0.3">
      <c r="A374" s="341"/>
      <c r="B374" s="398"/>
      <c r="C374" s="406"/>
      <c r="D374" s="235"/>
      <c r="E374" s="190" t="s">
        <v>477</v>
      </c>
      <c r="F374" s="190"/>
      <c r="G374" s="29">
        <f t="shared" si="23"/>
        <v>0</v>
      </c>
      <c r="H374" s="108">
        <v>0</v>
      </c>
      <c r="I374" s="108">
        <v>0</v>
      </c>
      <c r="J374" s="108">
        <v>0</v>
      </c>
      <c r="K374" s="108">
        <v>0</v>
      </c>
      <c r="L374" s="108">
        <v>0</v>
      </c>
      <c r="M374" s="108">
        <v>0</v>
      </c>
      <c r="N374" s="108">
        <v>0</v>
      </c>
      <c r="O374" s="108">
        <v>0</v>
      </c>
      <c r="P374" s="108">
        <v>0</v>
      </c>
      <c r="Q374" s="108">
        <v>0</v>
      </c>
      <c r="R374" s="108">
        <v>0</v>
      </c>
      <c r="S374" s="108">
        <v>0</v>
      </c>
      <c r="T374" s="330"/>
    </row>
    <row r="375" spans="1:20" ht="16.5" thickBot="1" x14ac:dyDescent="0.3">
      <c r="A375" s="341"/>
      <c r="B375" s="398"/>
      <c r="C375" s="407"/>
      <c r="D375" s="236"/>
      <c r="E375" s="190" t="s">
        <v>478</v>
      </c>
      <c r="F375" s="190"/>
      <c r="G375" s="29">
        <f t="shared" si="23"/>
        <v>0</v>
      </c>
      <c r="H375" s="108">
        <v>0</v>
      </c>
      <c r="I375" s="108">
        <v>0</v>
      </c>
      <c r="J375" s="108">
        <v>0</v>
      </c>
      <c r="K375" s="108">
        <v>0</v>
      </c>
      <c r="L375" s="108">
        <v>0</v>
      </c>
      <c r="M375" s="108">
        <v>0</v>
      </c>
      <c r="N375" s="108">
        <v>0</v>
      </c>
      <c r="O375" s="108">
        <v>0</v>
      </c>
      <c r="P375" s="108">
        <v>0</v>
      </c>
      <c r="Q375" s="108">
        <v>0</v>
      </c>
      <c r="R375" s="108">
        <v>0</v>
      </c>
      <c r="S375" s="108">
        <v>0</v>
      </c>
      <c r="T375" s="330"/>
    </row>
    <row r="376" spans="1:20" ht="16.5" thickBot="1" x14ac:dyDescent="0.3">
      <c r="A376" s="341"/>
      <c r="B376" s="398"/>
      <c r="C376" s="407"/>
      <c r="D376" s="237"/>
      <c r="E376" s="190" t="s">
        <v>479</v>
      </c>
      <c r="F376" s="190"/>
      <c r="G376" s="29">
        <f t="shared" si="23"/>
        <v>288</v>
      </c>
      <c r="H376" s="108">
        <v>24</v>
      </c>
      <c r="I376" s="108">
        <v>24</v>
      </c>
      <c r="J376" s="108">
        <v>24</v>
      </c>
      <c r="K376" s="108">
        <v>24</v>
      </c>
      <c r="L376" s="108">
        <v>24</v>
      </c>
      <c r="M376" s="108">
        <v>24</v>
      </c>
      <c r="N376" s="108">
        <v>24</v>
      </c>
      <c r="O376" s="108">
        <v>24</v>
      </c>
      <c r="P376" s="108">
        <v>24</v>
      </c>
      <c r="Q376" s="108">
        <v>24</v>
      </c>
      <c r="R376" s="108">
        <v>24</v>
      </c>
      <c r="S376" s="108">
        <v>24</v>
      </c>
      <c r="T376" s="330"/>
    </row>
    <row r="377" spans="1:20" s="112" customFormat="1" ht="60.75" customHeight="1" thickBot="1" x14ac:dyDescent="0.3">
      <c r="A377" s="341"/>
      <c r="B377" s="398"/>
      <c r="C377" s="409"/>
      <c r="D377" s="238"/>
      <c r="E377" s="213" t="s">
        <v>480</v>
      </c>
      <c r="F377" s="213"/>
      <c r="G377" s="110">
        <f>IF((G369+G370-G371)&lt;0,"Revise porque este valor no puede ser negativo",G369+G370-G371)</f>
        <v>0</v>
      </c>
      <c r="H377" s="110">
        <f t="shared" ref="H377:S377" si="24">IF((H369+H370-H371)&lt;0,"Revise porque este valor no puede ser negativo",H369+H370-H371)</f>
        <v>0</v>
      </c>
      <c r="I377" s="110">
        <f t="shared" si="24"/>
        <v>0</v>
      </c>
      <c r="J377" s="110">
        <f t="shared" si="24"/>
        <v>0</v>
      </c>
      <c r="K377" s="110">
        <f t="shared" si="24"/>
        <v>0</v>
      </c>
      <c r="L377" s="110">
        <f t="shared" si="24"/>
        <v>0</v>
      </c>
      <c r="M377" s="110">
        <f t="shared" si="24"/>
        <v>0</v>
      </c>
      <c r="N377" s="110">
        <f t="shared" si="24"/>
        <v>0</v>
      </c>
      <c r="O377" s="110">
        <f t="shared" si="24"/>
        <v>0</v>
      </c>
      <c r="P377" s="110">
        <f t="shared" si="24"/>
        <v>0</v>
      </c>
      <c r="Q377" s="110">
        <f t="shared" si="24"/>
        <v>0</v>
      </c>
      <c r="R377" s="110">
        <f t="shared" si="24"/>
        <v>0</v>
      </c>
      <c r="S377" s="110">
        <f t="shared" si="24"/>
        <v>0</v>
      </c>
      <c r="T377" s="410"/>
    </row>
    <row r="378" spans="1:20" ht="19.5" thickBot="1" x14ac:dyDescent="0.3">
      <c r="A378" s="341"/>
      <c r="B378" s="398"/>
      <c r="C378" s="411" t="s">
        <v>481</v>
      </c>
      <c r="D378" s="412"/>
      <c r="E378" s="412"/>
      <c r="F378" s="412"/>
      <c r="G378" s="412"/>
      <c r="H378" s="412"/>
      <c r="I378" s="412"/>
      <c r="J378" s="412"/>
      <c r="K378" s="412"/>
      <c r="L378" s="412"/>
      <c r="M378" s="412"/>
      <c r="N378" s="412"/>
      <c r="O378" s="412"/>
      <c r="P378" s="412"/>
      <c r="Q378" s="412"/>
      <c r="R378" s="412"/>
      <c r="S378" s="413"/>
      <c r="T378" s="330"/>
    </row>
    <row r="379" spans="1:20" ht="19.5" thickBot="1" x14ac:dyDescent="0.3">
      <c r="A379" s="341"/>
      <c r="B379" s="398"/>
      <c r="C379" s="414" t="s">
        <v>482</v>
      </c>
      <c r="D379" s="415" t="s">
        <v>483</v>
      </c>
      <c r="E379" s="416"/>
      <c r="F379" s="416"/>
      <c r="G379" s="416"/>
      <c r="H379" s="416"/>
      <c r="I379" s="416"/>
      <c r="J379" s="416"/>
      <c r="K379" s="416"/>
      <c r="L379" s="416"/>
      <c r="M379" s="416"/>
      <c r="N379" s="416"/>
      <c r="O379" s="416"/>
      <c r="P379" s="416"/>
      <c r="Q379" s="416"/>
      <c r="R379" s="416"/>
      <c r="S379" s="417"/>
      <c r="T379" s="330"/>
    </row>
    <row r="380" spans="1:20" ht="16.5" thickBot="1" x14ac:dyDescent="0.3">
      <c r="A380" s="341"/>
      <c r="B380" s="398"/>
      <c r="C380" s="418"/>
      <c r="D380" s="211" t="s">
        <v>484</v>
      </c>
      <c r="E380" s="191" t="s">
        <v>485</v>
      </c>
      <c r="F380" s="191"/>
      <c r="G380" s="113"/>
      <c r="H380" s="30">
        <f>+G388</f>
        <v>0</v>
      </c>
      <c r="I380" s="30">
        <f t="shared" ref="I380:S380" si="25">+H388</f>
        <v>0</v>
      </c>
      <c r="J380" s="30">
        <f t="shared" si="25"/>
        <v>0</v>
      </c>
      <c r="K380" s="30">
        <f t="shared" si="25"/>
        <v>0</v>
      </c>
      <c r="L380" s="30">
        <f t="shared" si="25"/>
        <v>0</v>
      </c>
      <c r="M380" s="30">
        <f t="shared" si="25"/>
        <v>0</v>
      </c>
      <c r="N380" s="30">
        <f t="shared" si="25"/>
        <v>0</v>
      </c>
      <c r="O380" s="30">
        <f t="shared" si="25"/>
        <v>0</v>
      </c>
      <c r="P380" s="30">
        <f t="shared" si="25"/>
        <v>0</v>
      </c>
      <c r="Q380" s="30">
        <f t="shared" si="25"/>
        <v>0</v>
      </c>
      <c r="R380" s="30">
        <f t="shared" si="25"/>
        <v>0</v>
      </c>
      <c r="S380" s="30">
        <f t="shared" si="25"/>
        <v>4</v>
      </c>
      <c r="T380" s="330"/>
    </row>
    <row r="381" spans="1:20" ht="16.5" thickBot="1" x14ac:dyDescent="0.3">
      <c r="A381" s="341"/>
      <c r="B381" s="398"/>
      <c r="C381" s="418"/>
      <c r="D381" s="212"/>
      <c r="E381" s="191" t="s">
        <v>486</v>
      </c>
      <c r="F381" s="191"/>
      <c r="G381" s="107">
        <f>+G259</f>
        <v>1965</v>
      </c>
      <c r="H381" s="107">
        <f t="shared" ref="H381:S381" si="26">+H259</f>
        <v>158</v>
      </c>
      <c r="I381" s="107">
        <f t="shared" si="26"/>
        <v>167</v>
      </c>
      <c r="J381" s="107">
        <f t="shared" si="26"/>
        <v>163</v>
      </c>
      <c r="K381" s="107">
        <f t="shared" si="26"/>
        <v>164</v>
      </c>
      <c r="L381" s="107">
        <f t="shared" si="26"/>
        <v>164</v>
      </c>
      <c r="M381" s="107">
        <f t="shared" si="26"/>
        <v>166</v>
      </c>
      <c r="N381" s="107">
        <f t="shared" si="26"/>
        <v>161</v>
      </c>
      <c r="O381" s="107">
        <f t="shared" si="26"/>
        <v>166</v>
      </c>
      <c r="P381" s="107">
        <f t="shared" si="26"/>
        <v>161</v>
      </c>
      <c r="Q381" s="107">
        <f t="shared" si="26"/>
        <v>164</v>
      </c>
      <c r="R381" s="107">
        <f t="shared" si="26"/>
        <v>164</v>
      </c>
      <c r="S381" s="107">
        <f t="shared" si="26"/>
        <v>167</v>
      </c>
      <c r="T381" s="330"/>
    </row>
    <row r="382" spans="1:20" ht="16.5" thickBot="1" x14ac:dyDescent="0.3">
      <c r="A382" s="341"/>
      <c r="B382" s="398"/>
      <c r="C382" s="418"/>
      <c r="D382" s="212"/>
      <c r="E382" s="191" t="s">
        <v>487</v>
      </c>
      <c r="F382" s="191"/>
      <c r="G382" s="107">
        <f>+G372</f>
        <v>0</v>
      </c>
      <c r="H382" s="107">
        <f t="shared" ref="H382:S382" si="27">+H372</f>
        <v>0</v>
      </c>
      <c r="I382" s="107">
        <f t="shared" si="27"/>
        <v>0</v>
      </c>
      <c r="J382" s="107">
        <f t="shared" si="27"/>
        <v>0</v>
      </c>
      <c r="K382" s="107">
        <f t="shared" si="27"/>
        <v>0</v>
      </c>
      <c r="L382" s="107">
        <f t="shared" si="27"/>
        <v>0</v>
      </c>
      <c r="M382" s="107">
        <f t="shared" si="27"/>
        <v>0</v>
      </c>
      <c r="N382" s="107">
        <f t="shared" si="27"/>
        <v>0</v>
      </c>
      <c r="O382" s="107">
        <f t="shared" si="27"/>
        <v>0</v>
      </c>
      <c r="P382" s="107">
        <f t="shared" si="27"/>
        <v>0</v>
      </c>
      <c r="Q382" s="107">
        <f t="shared" si="27"/>
        <v>0</v>
      </c>
      <c r="R382" s="107">
        <f t="shared" si="27"/>
        <v>0</v>
      </c>
      <c r="S382" s="107">
        <f t="shared" si="27"/>
        <v>0</v>
      </c>
      <c r="T382" s="330"/>
    </row>
    <row r="383" spans="1:20" ht="16.5" thickBot="1" x14ac:dyDescent="0.3">
      <c r="A383" s="341"/>
      <c r="B383" s="398"/>
      <c r="C383" s="418"/>
      <c r="D383" s="212"/>
      <c r="E383" s="191" t="s">
        <v>488</v>
      </c>
      <c r="F383" s="191"/>
      <c r="G383" s="107">
        <f>SUM(G384:G387)</f>
        <v>1965</v>
      </c>
      <c r="H383" s="107">
        <f t="shared" ref="H383:S383" si="28">SUM(H384:H387)</f>
        <v>158</v>
      </c>
      <c r="I383" s="107">
        <f t="shared" si="28"/>
        <v>167</v>
      </c>
      <c r="J383" s="107">
        <f t="shared" si="28"/>
        <v>163</v>
      </c>
      <c r="K383" s="107">
        <f t="shared" si="28"/>
        <v>164</v>
      </c>
      <c r="L383" s="107">
        <f t="shared" si="28"/>
        <v>164</v>
      </c>
      <c r="M383" s="107">
        <f t="shared" si="28"/>
        <v>166</v>
      </c>
      <c r="N383" s="107">
        <f t="shared" si="28"/>
        <v>161</v>
      </c>
      <c r="O383" s="107">
        <f t="shared" si="28"/>
        <v>166</v>
      </c>
      <c r="P383" s="107">
        <f t="shared" si="28"/>
        <v>161</v>
      </c>
      <c r="Q383" s="107">
        <f t="shared" si="28"/>
        <v>164</v>
      </c>
      <c r="R383" s="107">
        <f t="shared" si="28"/>
        <v>160</v>
      </c>
      <c r="S383" s="107">
        <f t="shared" si="28"/>
        <v>167</v>
      </c>
      <c r="T383" s="330"/>
    </row>
    <row r="384" spans="1:20" ht="16.5" thickBot="1" x14ac:dyDescent="0.3">
      <c r="A384" s="341"/>
      <c r="B384" s="398"/>
      <c r="C384" s="418"/>
      <c r="D384" s="212"/>
      <c r="E384" s="210" t="s">
        <v>489</v>
      </c>
      <c r="F384" s="210"/>
      <c r="G384" s="33">
        <v>1419</v>
      </c>
      <c r="H384" s="33">
        <v>118</v>
      </c>
      <c r="I384" s="33">
        <v>119</v>
      </c>
      <c r="J384" s="33">
        <v>118</v>
      </c>
      <c r="K384" s="33">
        <v>118</v>
      </c>
      <c r="L384" s="33">
        <v>119</v>
      </c>
      <c r="M384" s="33">
        <v>118</v>
      </c>
      <c r="N384" s="33">
        <v>118</v>
      </c>
      <c r="O384" s="33">
        <v>118</v>
      </c>
      <c r="P384" s="33">
        <v>119</v>
      </c>
      <c r="Q384" s="33">
        <v>118</v>
      </c>
      <c r="R384" s="33">
        <v>118</v>
      </c>
      <c r="S384" s="33">
        <v>118</v>
      </c>
      <c r="T384" s="330"/>
    </row>
    <row r="385" spans="1:20" ht="16.5" thickBot="1" x14ac:dyDescent="0.3">
      <c r="A385" s="341"/>
      <c r="B385" s="398"/>
      <c r="C385" s="418"/>
      <c r="D385" s="212"/>
      <c r="E385" s="190" t="s">
        <v>490</v>
      </c>
      <c r="F385" s="190"/>
      <c r="G385" s="33">
        <f t="shared" ref="G385" si="29">SUM(H385:S385)</f>
        <v>0</v>
      </c>
      <c r="H385" s="33">
        <v>0</v>
      </c>
      <c r="I385" s="33">
        <v>0</v>
      </c>
      <c r="J385" s="33">
        <v>0</v>
      </c>
      <c r="K385" s="33">
        <v>0</v>
      </c>
      <c r="L385" s="33">
        <v>0</v>
      </c>
      <c r="M385" s="33">
        <v>0</v>
      </c>
      <c r="N385" s="33">
        <v>0</v>
      </c>
      <c r="O385" s="33">
        <v>0</v>
      </c>
      <c r="P385" s="33">
        <v>0</v>
      </c>
      <c r="Q385" s="33">
        <v>0</v>
      </c>
      <c r="R385" s="33">
        <v>0</v>
      </c>
      <c r="S385" s="33">
        <v>0</v>
      </c>
      <c r="T385" s="330"/>
    </row>
    <row r="386" spans="1:20" ht="16.5" thickBot="1" x14ac:dyDescent="0.3">
      <c r="A386" s="341"/>
      <c r="B386" s="398"/>
      <c r="C386" s="418"/>
      <c r="D386" s="212"/>
      <c r="E386" s="190" t="s">
        <v>491</v>
      </c>
      <c r="F386" s="190"/>
      <c r="G386" s="33">
        <v>506</v>
      </c>
      <c r="H386" s="33">
        <v>40</v>
      </c>
      <c r="I386" s="33">
        <v>42</v>
      </c>
      <c r="J386" s="33">
        <v>42</v>
      </c>
      <c r="K386" s="33">
        <v>42</v>
      </c>
      <c r="L386" s="33">
        <v>42</v>
      </c>
      <c r="M386" s="33">
        <v>42</v>
      </c>
      <c r="N386" s="33">
        <v>42</v>
      </c>
      <c r="O386" s="33">
        <v>42</v>
      </c>
      <c r="P386" s="33">
        <v>42</v>
      </c>
      <c r="Q386" s="33">
        <v>42</v>
      </c>
      <c r="R386" s="33">
        <v>42</v>
      </c>
      <c r="S386" s="33">
        <v>42</v>
      </c>
      <c r="T386" s="330"/>
    </row>
    <row r="387" spans="1:20" ht="16.5" thickBot="1" x14ac:dyDescent="0.3">
      <c r="A387" s="341"/>
      <c r="B387" s="398"/>
      <c r="C387" s="418"/>
      <c r="D387" s="212"/>
      <c r="E387" s="190" t="s">
        <v>492</v>
      </c>
      <c r="F387" s="190"/>
      <c r="G387" s="33">
        <v>40</v>
      </c>
      <c r="H387" s="33">
        <v>0</v>
      </c>
      <c r="I387" s="33">
        <v>6</v>
      </c>
      <c r="J387" s="33">
        <v>3</v>
      </c>
      <c r="K387" s="33">
        <v>4</v>
      </c>
      <c r="L387" s="33">
        <v>3</v>
      </c>
      <c r="M387" s="33">
        <v>6</v>
      </c>
      <c r="N387" s="33">
        <v>1</v>
      </c>
      <c r="O387" s="33">
        <v>6</v>
      </c>
      <c r="P387" s="33">
        <v>0</v>
      </c>
      <c r="Q387" s="33">
        <v>4</v>
      </c>
      <c r="R387" s="33">
        <v>0</v>
      </c>
      <c r="S387" s="33">
        <v>7</v>
      </c>
      <c r="T387" s="330"/>
    </row>
    <row r="388" spans="1:20" ht="58.5" customHeight="1" thickBot="1" x14ac:dyDescent="0.3">
      <c r="A388" s="341"/>
      <c r="B388" s="398"/>
      <c r="C388" s="418"/>
      <c r="D388" s="212"/>
      <c r="E388" s="191" t="s">
        <v>493</v>
      </c>
      <c r="F388" s="191"/>
      <c r="G388" s="110">
        <f>IF((G380+G381+G382-G383)&lt;0,"Revise porque este valor no puede ser negativo",G380+G381+G382-G383)</f>
        <v>0</v>
      </c>
      <c r="H388" s="110">
        <f t="shared" ref="H388:S388" si="30">IF((H380+H381+H382-H383)&lt;0,"Revise porque este valor no puede ser negativo",H380+H381+H382-H383)</f>
        <v>0</v>
      </c>
      <c r="I388" s="110">
        <f t="shared" si="30"/>
        <v>0</v>
      </c>
      <c r="J388" s="110">
        <f t="shared" si="30"/>
        <v>0</v>
      </c>
      <c r="K388" s="110">
        <f t="shared" si="30"/>
        <v>0</v>
      </c>
      <c r="L388" s="110">
        <f t="shared" si="30"/>
        <v>0</v>
      </c>
      <c r="M388" s="110">
        <f t="shared" si="30"/>
        <v>0</v>
      </c>
      <c r="N388" s="110">
        <f t="shared" si="30"/>
        <v>0</v>
      </c>
      <c r="O388" s="110">
        <f t="shared" si="30"/>
        <v>0</v>
      </c>
      <c r="P388" s="110">
        <f t="shared" si="30"/>
        <v>0</v>
      </c>
      <c r="Q388" s="110">
        <f t="shared" si="30"/>
        <v>0</v>
      </c>
      <c r="R388" s="110">
        <f t="shared" si="30"/>
        <v>4</v>
      </c>
      <c r="S388" s="110">
        <f t="shared" si="30"/>
        <v>4</v>
      </c>
      <c r="T388" s="330"/>
    </row>
    <row r="389" spans="1:20" ht="19.5" thickBot="1" x14ac:dyDescent="0.3">
      <c r="A389" s="341"/>
      <c r="B389" s="398"/>
      <c r="C389" s="418"/>
      <c r="D389" s="416" t="s">
        <v>494</v>
      </c>
      <c r="E389" s="416"/>
      <c r="F389" s="416"/>
      <c r="G389" s="416"/>
      <c r="H389" s="416"/>
      <c r="I389" s="416"/>
      <c r="J389" s="416"/>
      <c r="K389" s="416"/>
      <c r="L389" s="416"/>
      <c r="M389" s="416"/>
      <c r="N389" s="416"/>
      <c r="O389" s="416"/>
      <c r="P389" s="416"/>
      <c r="Q389" s="416"/>
      <c r="R389" s="416"/>
      <c r="S389" s="417"/>
      <c r="T389" s="330"/>
    </row>
    <row r="390" spans="1:20" ht="16.5" thickBot="1" x14ac:dyDescent="0.3">
      <c r="A390" s="341"/>
      <c r="B390" s="398"/>
      <c r="C390" s="418"/>
      <c r="D390" s="211" t="s">
        <v>495</v>
      </c>
      <c r="E390" s="191" t="s">
        <v>496</v>
      </c>
      <c r="F390" s="191"/>
      <c r="G390" s="113"/>
      <c r="H390" s="114">
        <f>+G398</f>
        <v>0</v>
      </c>
      <c r="I390" s="114">
        <f t="shared" ref="I390:S390" si="31">+H398</f>
        <v>0</v>
      </c>
      <c r="J390" s="114">
        <f t="shared" si="31"/>
        <v>0</v>
      </c>
      <c r="K390" s="114">
        <f t="shared" si="31"/>
        <v>0</v>
      </c>
      <c r="L390" s="114">
        <f t="shared" si="31"/>
        <v>0</v>
      </c>
      <c r="M390" s="114">
        <f t="shared" si="31"/>
        <v>0</v>
      </c>
      <c r="N390" s="114">
        <f t="shared" si="31"/>
        <v>0</v>
      </c>
      <c r="O390" s="114">
        <f t="shared" si="31"/>
        <v>0</v>
      </c>
      <c r="P390" s="114">
        <f t="shared" si="31"/>
        <v>0</v>
      </c>
      <c r="Q390" s="114">
        <f t="shared" si="31"/>
        <v>0</v>
      </c>
      <c r="R390" s="114">
        <f t="shared" si="31"/>
        <v>0</v>
      </c>
      <c r="S390" s="114">
        <f t="shared" si="31"/>
        <v>0</v>
      </c>
      <c r="T390" s="330"/>
    </row>
    <row r="391" spans="1:20" ht="16.5" thickBot="1" x14ac:dyDescent="0.3">
      <c r="A391" s="341"/>
      <c r="B391" s="398"/>
      <c r="C391" s="418"/>
      <c r="D391" s="212"/>
      <c r="E391" s="191" t="s">
        <v>497</v>
      </c>
      <c r="F391" s="191"/>
      <c r="G391" s="107">
        <f>+G313</f>
        <v>0</v>
      </c>
      <c r="H391" s="107">
        <f t="shared" ref="H391:S391" si="32">+H313</f>
        <v>0</v>
      </c>
      <c r="I391" s="107">
        <f t="shared" si="32"/>
        <v>0</v>
      </c>
      <c r="J391" s="107">
        <f t="shared" si="32"/>
        <v>0</v>
      </c>
      <c r="K391" s="107">
        <f t="shared" si="32"/>
        <v>0</v>
      </c>
      <c r="L391" s="107">
        <f t="shared" si="32"/>
        <v>0</v>
      </c>
      <c r="M391" s="107">
        <f t="shared" si="32"/>
        <v>0</v>
      </c>
      <c r="N391" s="107">
        <f t="shared" si="32"/>
        <v>0</v>
      </c>
      <c r="O391" s="107">
        <f t="shared" si="32"/>
        <v>0</v>
      </c>
      <c r="P391" s="107">
        <f t="shared" si="32"/>
        <v>0</v>
      </c>
      <c r="Q391" s="107">
        <f t="shared" si="32"/>
        <v>0</v>
      </c>
      <c r="R391" s="107">
        <f t="shared" si="32"/>
        <v>0</v>
      </c>
      <c r="S391" s="107">
        <f t="shared" si="32"/>
        <v>0</v>
      </c>
      <c r="T391" s="330"/>
    </row>
    <row r="392" spans="1:20" ht="16.5" thickBot="1" x14ac:dyDescent="0.3">
      <c r="A392" s="341"/>
      <c r="B392" s="398"/>
      <c r="C392" s="418"/>
      <c r="D392" s="212"/>
      <c r="E392" s="191" t="s">
        <v>498</v>
      </c>
      <c r="F392" s="191"/>
      <c r="G392" s="107">
        <f>+G373</f>
        <v>0</v>
      </c>
      <c r="H392" s="107">
        <f t="shared" ref="H392:S392" si="33">+H373</f>
        <v>0</v>
      </c>
      <c r="I392" s="107">
        <f t="shared" si="33"/>
        <v>0</v>
      </c>
      <c r="J392" s="107">
        <f t="shared" si="33"/>
        <v>0</v>
      </c>
      <c r="K392" s="107">
        <f t="shared" si="33"/>
        <v>0</v>
      </c>
      <c r="L392" s="107">
        <f t="shared" si="33"/>
        <v>0</v>
      </c>
      <c r="M392" s="107">
        <f t="shared" si="33"/>
        <v>0</v>
      </c>
      <c r="N392" s="107">
        <f t="shared" si="33"/>
        <v>0</v>
      </c>
      <c r="O392" s="107">
        <f t="shared" si="33"/>
        <v>0</v>
      </c>
      <c r="P392" s="107">
        <f t="shared" si="33"/>
        <v>0</v>
      </c>
      <c r="Q392" s="107">
        <f t="shared" si="33"/>
        <v>0</v>
      </c>
      <c r="R392" s="107">
        <f t="shared" si="33"/>
        <v>0</v>
      </c>
      <c r="S392" s="107">
        <f t="shared" si="33"/>
        <v>0</v>
      </c>
      <c r="T392" s="330"/>
    </row>
    <row r="393" spans="1:20" ht="16.5" thickBot="1" x14ac:dyDescent="0.3">
      <c r="A393" s="341"/>
      <c r="B393" s="398"/>
      <c r="C393" s="418"/>
      <c r="D393" s="212"/>
      <c r="E393" s="191" t="s">
        <v>499</v>
      </c>
      <c r="F393" s="191"/>
      <c r="G393" s="107">
        <f>+G385</f>
        <v>0</v>
      </c>
      <c r="H393" s="107">
        <f t="shared" ref="H393:S393" si="34">+H385</f>
        <v>0</v>
      </c>
      <c r="I393" s="107">
        <f t="shared" si="34"/>
        <v>0</v>
      </c>
      <c r="J393" s="107">
        <f t="shared" si="34"/>
        <v>0</v>
      </c>
      <c r="K393" s="107">
        <f t="shared" si="34"/>
        <v>0</v>
      </c>
      <c r="L393" s="107">
        <f t="shared" si="34"/>
        <v>0</v>
      </c>
      <c r="M393" s="107">
        <f t="shared" si="34"/>
        <v>0</v>
      </c>
      <c r="N393" s="107">
        <f t="shared" si="34"/>
        <v>0</v>
      </c>
      <c r="O393" s="107">
        <f t="shared" si="34"/>
        <v>0</v>
      </c>
      <c r="P393" s="107">
        <f t="shared" si="34"/>
        <v>0</v>
      </c>
      <c r="Q393" s="107">
        <f t="shared" si="34"/>
        <v>0</v>
      </c>
      <c r="R393" s="107">
        <f t="shared" si="34"/>
        <v>0</v>
      </c>
      <c r="S393" s="107">
        <f t="shared" si="34"/>
        <v>0</v>
      </c>
      <c r="T393" s="330"/>
    </row>
    <row r="394" spans="1:20" ht="16.5" thickBot="1" x14ac:dyDescent="0.3">
      <c r="A394" s="341"/>
      <c r="B394" s="398"/>
      <c r="C394" s="418"/>
      <c r="D394" s="212"/>
      <c r="E394" s="191" t="s">
        <v>500</v>
      </c>
      <c r="F394" s="191"/>
      <c r="G394" s="115">
        <f>SUM(G395:G397)</f>
        <v>0</v>
      </c>
      <c r="H394" s="115">
        <f t="shared" ref="H394:S394" si="35">SUM(H395:H397)</f>
        <v>0</v>
      </c>
      <c r="I394" s="115">
        <f t="shared" si="35"/>
        <v>0</v>
      </c>
      <c r="J394" s="115">
        <f t="shared" si="35"/>
        <v>0</v>
      </c>
      <c r="K394" s="115">
        <f t="shared" si="35"/>
        <v>0</v>
      </c>
      <c r="L394" s="115">
        <f t="shared" si="35"/>
        <v>0</v>
      </c>
      <c r="M394" s="115">
        <f t="shared" si="35"/>
        <v>0</v>
      </c>
      <c r="N394" s="115">
        <f t="shared" si="35"/>
        <v>0</v>
      </c>
      <c r="O394" s="115">
        <f t="shared" si="35"/>
        <v>0</v>
      </c>
      <c r="P394" s="115">
        <f t="shared" si="35"/>
        <v>0</v>
      </c>
      <c r="Q394" s="115">
        <f t="shared" si="35"/>
        <v>0</v>
      </c>
      <c r="R394" s="115">
        <f t="shared" si="35"/>
        <v>0</v>
      </c>
      <c r="S394" s="115">
        <f t="shared" si="35"/>
        <v>0</v>
      </c>
      <c r="T394" s="330"/>
    </row>
    <row r="395" spans="1:20" ht="16.5" thickBot="1" x14ac:dyDescent="0.3">
      <c r="A395" s="341"/>
      <c r="B395" s="398"/>
      <c r="C395" s="418"/>
      <c r="D395" s="212"/>
      <c r="E395" s="210" t="s">
        <v>501</v>
      </c>
      <c r="F395" s="210"/>
      <c r="G395" s="33">
        <f>SUM(H395:S395)</f>
        <v>0</v>
      </c>
      <c r="H395" s="33">
        <v>0</v>
      </c>
      <c r="I395" s="33">
        <v>0</v>
      </c>
      <c r="J395" s="33">
        <v>0</v>
      </c>
      <c r="K395" s="33">
        <v>0</v>
      </c>
      <c r="L395" s="33">
        <v>0</v>
      </c>
      <c r="M395" s="33">
        <v>0</v>
      </c>
      <c r="N395" s="33">
        <v>0</v>
      </c>
      <c r="O395" s="33">
        <v>0</v>
      </c>
      <c r="P395" s="33">
        <v>0</v>
      </c>
      <c r="Q395" s="33">
        <v>0</v>
      </c>
      <c r="R395" s="33">
        <v>0</v>
      </c>
      <c r="S395" s="33">
        <v>0</v>
      </c>
      <c r="T395" s="330"/>
    </row>
    <row r="396" spans="1:20" ht="16.5" thickBot="1" x14ac:dyDescent="0.3">
      <c r="A396" s="341"/>
      <c r="B396" s="398"/>
      <c r="C396" s="418"/>
      <c r="D396" s="212"/>
      <c r="E396" s="190" t="s">
        <v>502</v>
      </c>
      <c r="F396" s="190"/>
      <c r="G396" s="33">
        <f t="shared" ref="G396:G397" si="36">SUM(H396:S396)</f>
        <v>0</v>
      </c>
      <c r="H396" s="33">
        <v>0</v>
      </c>
      <c r="I396" s="33">
        <v>0</v>
      </c>
      <c r="J396" s="33">
        <v>0</v>
      </c>
      <c r="K396" s="33">
        <v>0</v>
      </c>
      <c r="L396" s="33">
        <v>0</v>
      </c>
      <c r="M396" s="33">
        <v>0</v>
      </c>
      <c r="N396" s="33">
        <v>0</v>
      </c>
      <c r="O396" s="33">
        <v>0</v>
      </c>
      <c r="P396" s="33">
        <v>0</v>
      </c>
      <c r="Q396" s="33">
        <v>0</v>
      </c>
      <c r="R396" s="33">
        <v>0</v>
      </c>
      <c r="S396" s="33">
        <v>0</v>
      </c>
      <c r="T396" s="330"/>
    </row>
    <row r="397" spans="1:20" ht="16.5" thickBot="1" x14ac:dyDescent="0.3">
      <c r="A397" s="341"/>
      <c r="B397" s="398"/>
      <c r="C397" s="418"/>
      <c r="D397" s="212"/>
      <c r="E397" s="190" t="s">
        <v>503</v>
      </c>
      <c r="F397" s="190"/>
      <c r="G397" s="33">
        <f t="shared" si="36"/>
        <v>0</v>
      </c>
      <c r="H397" s="33">
        <v>0</v>
      </c>
      <c r="I397" s="33">
        <v>0</v>
      </c>
      <c r="J397" s="33">
        <v>0</v>
      </c>
      <c r="K397" s="33">
        <v>0</v>
      </c>
      <c r="L397" s="33">
        <v>0</v>
      </c>
      <c r="M397" s="33">
        <v>0</v>
      </c>
      <c r="N397" s="33">
        <v>0</v>
      </c>
      <c r="O397" s="33">
        <v>0</v>
      </c>
      <c r="P397" s="33">
        <v>0</v>
      </c>
      <c r="Q397" s="33">
        <v>0</v>
      </c>
      <c r="R397" s="33">
        <v>0</v>
      </c>
      <c r="S397" s="33">
        <v>0</v>
      </c>
      <c r="T397" s="330"/>
    </row>
    <row r="398" spans="1:20" ht="16.5" thickBot="1" x14ac:dyDescent="0.3">
      <c r="A398" s="341"/>
      <c r="B398" s="398"/>
      <c r="C398" s="418"/>
      <c r="D398" s="212"/>
      <c r="E398" s="191" t="s">
        <v>504</v>
      </c>
      <c r="F398" s="191"/>
      <c r="G398" s="110">
        <f>IF((G390+G391+G392+G393-G394)&lt;0,"Revise porque este valor no puede ser negativo",G390+G391+G392+G393-G394)</f>
        <v>0</v>
      </c>
      <c r="H398" s="110">
        <f t="shared" ref="H398:S398" si="37">IF((H390+H391+H392+H393-H394)&lt;0,"Revise porque este valor no puede ser negativo",H390+H391+H392+H393-H394)</f>
        <v>0</v>
      </c>
      <c r="I398" s="110">
        <f t="shared" si="37"/>
        <v>0</v>
      </c>
      <c r="J398" s="110">
        <f t="shared" si="37"/>
        <v>0</v>
      </c>
      <c r="K398" s="110">
        <f t="shared" si="37"/>
        <v>0</v>
      </c>
      <c r="L398" s="110">
        <f t="shared" si="37"/>
        <v>0</v>
      </c>
      <c r="M398" s="110">
        <f t="shared" si="37"/>
        <v>0</v>
      </c>
      <c r="N398" s="110">
        <f t="shared" si="37"/>
        <v>0</v>
      </c>
      <c r="O398" s="110">
        <f t="shared" si="37"/>
        <v>0</v>
      </c>
      <c r="P398" s="110">
        <f t="shared" si="37"/>
        <v>0</v>
      </c>
      <c r="Q398" s="110">
        <f t="shared" si="37"/>
        <v>0</v>
      </c>
      <c r="R398" s="110">
        <f t="shared" si="37"/>
        <v>0</v>
      </c>
      <c r="S398" s="110">
        <f t="shared" si="37"/>
        <v>0</v>
      </c>
      <c r="T398" s="330"/>
    </row>
    <row r="399" spans="1:20" ht="19.5" thickBot="1" x14ac:dyDescent="0.3">
      <c r="A399" s="341"/>
      <c r="B399" s="398"/>
      <c r="C399" s="419" t="s">
        <v>505</v>
      </c>
      <c r="D399" s="420"/>
      <c r="E399" s="421"/>
      <c r="F399" s="421"/>
      <c r="G399" s="420"/>
      <c r="H399" s="420"/>
      <c r="I399" s="420"/>
      <c r="J399" s="420"/>
      <c r="K399" s="420"/>
      <c r="L399" s="420"/>
      <c r="M399" s="420"/>
      <c r="N399" s="420"/>
      <c r="O399" s="420"/>
      <c r="P399" s="420"/>
      <c r="Q399" s="420"/>
      <c r="R399" s="420"/>
      <c r="S399" s="422"/>
      <c r="T399" s="330"/>
    </row>
    <row r="400" spans="1:20" ht="19.5" thickBot="1" x14ac:dyDescent="0.3">
      <c r="A400" s="341"/>
      <c r="B400" s="398"/>
      <c r="C400" s="423" t="s">
        <v>506</v>
      </c>
      <c r="D400" s="415" t="s">
        <v>507</v>
      </c>
      <c r="E400" s="416"/>
      <c r="F400" s="416"/>
      <c r="G400" s="416"/>
      <c r="H400" s="416"/>
      <c r="I400" s="416"/>
      <c r="J400" s="416"/>
      <c r="K400" s="416"/>
      <c r="L400" s="416"/>
      <c r="M400" s="416"/>
      <c r="N400" s="416"/>
      <c r="O400" s="416"/>
      <c r="P400" s="416"/>
      <c r="Q400" s="416"/>
      <c r="R400" s="416"/>
      <c r="S400" s="417"/>
      <c r="T400" s="330"/>
    </row>
    <row r="401" spans="1:20" ht="16.5" thickBot="1" x14ac:dyDescent="0.3">
      <c r="A401" s="341"/>
      <c r="B401" s="398"/>
      <c r="C401" s="424"/>
      <c r="D401" s="208" t="s">
        <v>508</v>
      </c>
      <c r="E401" s="191" t="s">
        <v>509</v>
      </c>
      <c r="F401" s="191"/>
      <c r="G401" s="116"/>
      <c r="H401" s="114">
        <f>+G407</f>
        <v>0</v>
      </c>
      <c r="I401" s="114">
        <f t="shared" ref="I401:S401" si="38">+H407</f>
        <v>0</v>
      </c>
      <c r="J401" s="114">
        <f t="shared" si="38"/>
        <v>0</v>
      </c>
      <c r="K401" s="114">
        <f t="shared" si="38"/>
        <v>0</v>
      </c>
      <c r="L401" s="114">
        <f t="shared" si="38"/>
        <v>0</v>
      </c>
      <c r="M401" s="114">
        <f t="shared" si="38"/>
        <v>0</v>
      </c>
      <c r="N401" s="114">
        <f t="shared" si="38"/>
        <v>0</v>
      </c>
      <c r="O401" s="114">
        <f t="shared" si="38"/>
        <v>0</v>
      </c>
      <c r="P401" s="114">
        <f t="shared" si="38"/>
        <v>0</v>
      </c>
      <c r="Q401" s="114">
        <f t="shared" si="38"/>
        <v>0</v>
      </c>
      <c r="R401" s="114">
        <f t="shared" si="38"/>
        <v>0</v>
      </c>
      <c r="S401" s="114">
        <f t="shared" si="38"/>
        <v>0</v>
      </c>
      <c r="T401" s="330"/>
    </row>
    <row r="402" spans="1:20" ht="16.5" thickBot="1" x14ac:dyDescent="0.3">
      <c r="A402" s="341"/>
      <c r="B402" s="398"/>
      <c r="C402" s="424"/>
      <c r="D402" s="209"/>
      <c r="E402" s="191" t="s">
        <v>510</v>
      </c>
      <c r="F402" s="191"/>
      <c r="G402" s="117">
        <f>+G367</f>
        <v>0</v>
      </c>
      <c r="H402" s="115">
        <f t="shared" ref="H402:S402" si="39">SUM(H314:H367)</f>
        <v>0</v>
      </c>
      <c r="I402" s="115">
        <f t="shared" si="39"/>
        <v>0</v>
      </c>
      <c r="J402" s="115">
        <f t="shared" si="39"/>
        <v>0</v>
      </c>
      <c r="K402" s="115">
        <f t="shared" si="39"/>
        <v>0</v>
      </c>
      <c r="L402" s="115">
        <f t="shared" si="39"/>
        <v>0</v>
      </c>
      <c r="M402" s="115">
        <f t="shared" si="39"/>
        <v>0</v>
      </c>
      <c r="N402" s="115">
        <f t="shared" si="39"/>
        <v>0</v>
      </c>
      <c r="O402" s="115">
        <f t="shared" si="39"/>
        <v>0</v>
      </c>
      <c r="P402" s="115">
        <f t="shared" si="39"/>
        <v>0</v>
      </c>
      <c r="Q402" s="115">
        <f t="shared" si="39"/>
        <v>0</v>
      </c>
      <c r="R402" s="115">
        <f t="shared" si="39"/>
        <v>0</v>
      </c>
      <c r="S402" s="115">
        <f t="shared" si="39"/>
        <v>0</v>
      </c>
      <c r="T402" s="330"/>
    </row>
    <row r="403" spans="1:20" ht="16.5" thickBot="1" x14ac:dyDescent="0.3">
      <c r="A403" s="341"/>
      <c r="B403" s="398"/>
      <c r="C403" s="424"/>
      <c r="D403" s="209"/>
      <c r="E403" s="191" t="s">
        <v>511</v>
      </c>
      <c r="F403" s="191"/>
      <c r="G403" s="117">
        <f>SUM(G404:G406)</f>
        <v>0</v>
      </c>
      <c r="H403" s="117">
        <f t="shared" ref="H403:S403" si="40">SUM(H404:H406)</f>
        <v>0</v>
      </c>
      <c r="I403" s="117">
        <f t="shared" si="40"/>
        <v>0</v>
      </c>
      <c r="J403" s="117">
        <f t="shared" si="40"/>
        <v>0</v>
      </c>
      <c r="K403" s="117">
        <f t="shared" si="40"/>
        <v>0</v>
      </c>
      <c r="L403" s="117">
        <f t="shared" si="40"/>
        <v>0</v>
      </c>
      <c r="M403" s="117">
        <f t="shared" si="40"/>
        <v>0</v>
      </c>
      <c r="N403" s="117">
        <f t="shared" si="40"/>
        <v>0</v>
      </c>
      <c r="O403" s="117">
        <f t="shared" si="40"/>
        <v>0</v>
      </c>
      <c r="P403" s="117">
        <f t="shared" si="40"/>
        <v>0</v>
      </c>
      <c r="Q403" s="117">
        <f t="shared" si="40"/>
        <v>0</v>
      </c>
      <c r="R403" s="117">
        <f t="shared" si="40"/>
        <v>0</v>
      </c>
      <c r="S403" s="117">
        <f t="shared" si="40"/>
        <v>0</v>
      </c>
      <c r="T403" s="330"/>
    </row>
    <row r="404" spans="1:20" ht="16.5" thickBot="1" x14ac:dyDescent="0.3">
      <c r="A404" s="341"/>
      <c r="B404" s="398"/>
      <c r="C404" s="424"/>
      <c r="D404" s="209"/>
      <c r="E404" s="210" t="s">
        <v>512</v>
      </c>
      <c r="F404" s="210"/>
      <c r="G404" s="118">
        <f>SUM(H404:S404)</f>
        <v>0</v>
      </c>
      <c r="H404" s="118">
        <f t="shared" ref="H404:S406" si="41">SUM(I404:T404)</f>
        <v>0</v>
      </c>
      <c r="I404" s="118">
        <f t="shared" si="41"/>
        <v>0</v>
      </c>
      <c r="J404" s="118">
        <f t="shared" si="41"/>
        <v>0</v>
      </c>
      <c r="K404" s="118">
        <f t="shared" si="41"/>
        <v>0</v>
      </c>
      <c r="L404" s="118">
        <f t="shared" si="41"/>
        <v>0</v>
      </c>
      <c r="M404" s="118">
        <f t="shared" si="41"/>
        <v>0</v>
      </c>
      <c r="N404" s="118">
        <f t="shared" si="41"/>
        <v>0</v>
      </c>
      <c r="O404" s="118">
        <f t="shared" si="41"/>
        <v>0</v>
      </c>
      <c r="P404" s="118">
        <f t="shared" si="41"/>
        <v>0</v>
      </c>
      <c r="Q404" s="118">
        <f t="shared" si="41"/>
        <v>0</v>
      </c>
      <c r="R404" s="118">
        <f t="shared" si="41"/>
        <v>0</v>
      </c>
      <c r="S404" s="118">
        <f t="shared" si="41"/>
        <v>0</v>
      </c>
      <c r="T404" s="330"/>
    </row>
    <row r="405" spans="1:20" ht="16.5" thickBot="1" x14ac:dyDescent="0.3">
      <c r="A405" s="341"/>
      <c r="B405" s="398"/>
      <c r="C405" s="424"/>
      <c r="D405" s="209"/>
      <c r="E405" s="190" t="s">
        <v>513</v>
      </c>
      <c r="F405" s="190"/>
      <c r="G405" s="118">
        <f t="shared" ref="G405:G406" si="42">SUM(H405:S405)</f>
        <v>0</v>
      </c>
      <c r="H405" s="118">
        <f t="shared" si="41"/>
        <v>0</v>
      </c>
      <c r="I405" s="118">
        <f t="shared" si="41"/>
        <v>0</v>
      </c>
      <c r="J405" s="118">
        <f t="shared" si="41"/>
        <v>0</v>
      </c>
      <c r="K405" s="118">
        <f t="shared" si="41"/>
        <v>0</v>
      </c>
      <c r="L405" s="118">
        <f t="shared" si="41"/>
        <v>0</v>
      </c>
      <c r="M405" s="118">
        <f t="shared" si="41"/>
        <v>0</v>
      </c>
      <c r="N405" s="118">
        <f t="shared" si="41"/>
        <v>0</v>
      </c>
      <c r="O405" s="118">
        <f t="shared" si="41"/>
        <v>0</v>
      </c>
      <c r="P405" s="118">
        <f t="shared" si="41"/>
        <v>0</v>
      </c>
      <c r="Q405" s="118">
        <f t="shared" si="41"/>
        <v>0</v>
      </c>
      <c r="R405" s="118">
        <f t="shared" si="41"/>
        <v>0</v>
      </c>
      <c r="S405" s="118">
        <f t="shared" si="41"/>
        <v>0</v>
      </c>
      <c r="T405" s="330"/>
    </row>
    <row r="406" spans="1:20" ht="16.5" thickBot="1" x14ac:dyDescent="0.3">
      <c r="A406" s="341"/>
      <c r="B406" s="398"/>
      <c r="C406" s="424"/>
      <c r="D406" s="209"/>
      <c r="E406" s="190" t="s">
        <v>514</v>
      </c>
      <c r="F406" s="190"/>
      <c r="G406" s="118">
        <f t="shared" si="42"/>
        <v>0</v>
      </c>
      <c r="H406" s="118">
        <f t="shared" si="41"/>
        <v>0</v>
      </c>
      <c r="I406" s="118">
        <f t="shared" si="41"/>
        <v>0</v>
      </c>
      <c r="J406" s="118">
        <f t="shared" si="41"/>
        <v>0</v>
      </c>
      <c r="K406" s="118">
        <f t="shared" si="41"/>
        <v>0</v>
      </c>
      <c r="L406" s="118">
        <f t="shared" si="41"/>
        <v>0</v>
      </c>
      <c r="M406" s="118">
        <f t="shared" si="41"/>
        <v>0</v>
      </c>
      <c r="N406" s="118">
        <f t="shared" si="41"/>
        <v>0</v>
      </c>
      <c r="O406" s="118">
        <f t="shared" si="41"/>
        <v>0</v>
      </c>
      <c r="P406" s="118">
        <f t="shared" si="41"/>
        <v>0</v>
      </c>
      <c r="Q406" s="118">
        <f t="shared" si="41"/>
        <v>0</v>
      </c>
      <c r="R406" s="118">
        <f t="shared" si="41"/>
        <v>0</v>
      </c>
      <c r="S406" s="118">
        <f t="shared" si="41"/>
        <v>0</v>
      </c>
      <c r="T406" s="330"/>
    </row>
    <row r="407" spans="1:20" ht="16.5" thickBot="1" x14ac:dyDescent="0.3">
      <c r="A407" s="341"/>
      <c r="B407" s="398"/>
      <c r="C407" s="424"/>
      <c r="D407" s="209"/>
      <c r="E407" s="191" t="s">
        <v>515</v>
      </c>
      <c r="F407" s="191"/>
      <c r="G407" s="110">
        <f>IF((G401+G402-G403)&lt;0,"Revise porque este valor no puede ser negativo",G401+G402-G403)</f>
        <v>0</v>
      </c>
      <c r="H407" s="110">
        <f t="shared" ref="H407:S407" si="43">IF((H401+H402-H403)&lt;0,"Revise porque este valor no puede ser negativo",H401+H402-H403)</f>
        <v>0</v>
      </c>
      <c r="I407" s="110">
        <f t="shared" si="43"/>
        <v>0</v>
      </c>
      <c r="J407" s="110">
        <f t="shared" si="43"/>
        <v>0</v>
      </c>
      <c r="K407" s="110">
        <f t="shared" si="43"/>
        <v>0</v>
      </c>
      <c r="L407" s="110">
        <f t="shared" si="43"/>
        <v>0</v>
      </c>
      <c r="M407" s="110">
        <f t="shared" si="43"/>
        <v>0</v>
      </c>
      <c r="N407" s="110">
        <f t="shared" si="43"/>
        <v>0</v>
      </c>
      <c r="O407" s="110">
        <f t="shared" si="43"/>
        <v>0</v>
      </c>
      <c r="P407" s="110">
        <f t="shared" si="43"/>
        <v>0</v>
      </c>
      <c r="Q407" s="110">
        <f t="shared" si="43"/>
        <v>0</v>
      </c>
      <c r="R407" s="110">
        <f t="shared" si="43"/>
        <v>0</v>
      </c>
      <c r="S407" s="110">
        <f t="shared" si="43"/>
        <v>0</v>
      </c>
      <c r="T407" s="330"/>
    </row>
    <row r="408" spans="1:20" s="3" customFormat="1" ht="19.5" thickBot="1" x14ac:dyDescent="0.3">
      <c r="A408" s="341"/>
      <c r="B408" s="398"/>
      <c r="C408" s="425" t="s">
        <v>516</v>
      </c>
      <c r="D408" s="426"/>
      <c r="E408" s="426"/>
      <c r="F408" s="426"/>
      <c r="G408" s="426"/>
      <c r="H408" s="426"/>
      <c r="I408" s="426"/>
      <c r="J408" s="426"/>
      <c r="K408" s="426"/>
      <c r="L408" s="426"/>
      <c r="M408" s="426"/>
      <c r="N408" s="426"/>
      <c r="O408" s="426"/>
      <c r="P408" s="426"/>
      <c r="Q408" s="426"/>
      <c r="R408" s="426"/>
      <c r="S408" s="427"/>
      <c r="T408" s="330"/>
    </row>
    <row r="409" spans="1:20" s="3" customFormat="1" ht="27" customHeight="1" thickBot="1" x14ac:dyDescent="0.3">
      <c r="A409" s="341"/>
      <c r="B409" s="398"/>
      <c r="C409" s="428" t="s">
        <v>517</v>
      </c>
      <c r="D409" s="196" t="s">
        <v>518</v>
      </c>
      <c r="E409" s="197" t="s">
        <v>519</v>
      </c>
      <c r="F409" s="197"/>
      <c r="G409" s="8">
        <v>30</v>
      </c>
      <c r="H409" s="49">
        <v>2</v>
      </c>
      <c r="I409" s="49">
        <v>3</v>
      </c>
      <c r="J409" s="49">
        <v>2</v>
      </c>
      <c r="K409" s="49">
        <v>3</v>
      </c>
      <c r="L409" s="49">
        <v>2</v>
      </c>
      <c r="M409" s="49">
        <v>3</v>
      </c>
      <c r="N409" s="49">
        <v>2</v>
      </c>
      <c r="O409" s="49">
        <v>3</v>
      </c>
      <c r="P409" s="49">
        <v>2</v>
      </c>
      <c r="Q409" s="49">
        <v>3</v>
      </c>
      <c r="R409" s="49">
        <v>2</v>
      </c>
      <c r="S409" s="49">
        <v>3</v>
      </c>
      <c r="T409" s="330"/>
    </row>
    <row r="410" spans="1:20" s="3" customFormat="1" ht="16.5" thickBot="1" x14ac:dyDescent="0.3">
      <c r="A410" s="341"/>
      <c r="B410" s="398"/>
      <c r="C410" s="429"/>
      <c r="D410" s="179"/>
      <c r="E410" s="181" t="s">
        <v>520</v>
      </c>
      <c r="F410" s="181"/>
      <c r="G410" s="33">
        <v>60</v>
      </c>
      <c r="H410" s="119">
        <v>5</v>
      </c>
      <c r="I410" s="119">
        <v>5</v>
      </c>
      <c r="J410" s="119">
        <v>5</v>
      </c>
      <c r="K410" s="119">
        <v>5</v>
      </c>
      <c r="L410" s="119">
        <v>5</v>
      </c>
      <c r="M410" s="119">
        <v>5</v>
      </c>
      <c r="N410" s="119">
        <v>5</v>
      </c>
      <c r="O410" s="119">
        <v>5</v>
      </c>
      <c r="P410" s="119">
        <v>5</v>
      </c>
      <c r="Q410" s="119">
        <v>5</v>
      </c>
      <c r="R410" s="119">
        <v>5</v>
      </c>
      <c r="S410" s="119">
        <v>5</v>
      </c>
      <c r="T410" s="330"/>
    </row>
    <row r="411" spans="1:20" s="3" customFormat="1" ht="16.5" thickBot="1" x14ac:dyDescent="0.3">
      <c r="A411" s="341"/>
      <c r="B411" s="398"/>
      <c r="C411" s="429"/>
      <c r="D411" s="198" t="s">
        <v>521</v>
      </c>
      <c r="E411" s="181" t="s">
        <v>522</v>
      </c>
      <c r="F411" s="181"/>
      <c r="G411" s="33">
        <v>2</v>
      </c>
      <c r="H411" s="119">
        <v>0</v>
      </c>
      <c r="I411" s="119">
        <v>0</v>
      </c>
      <c r="J411" s="119">
        <v>0</v>
      </c>
      <c r="K411" s="119">
        <v>0</v>
      </c>
      <c r="L411" s="119">
        <v>0</v>
      </c>
      <c r="M411" s="119">
        <v>0</v>
      </c>
      <c r="N411" s="119">
        <v>1</v>
      </c>
      <c r="O411" s="119">
        <v>0</v>
      </c>
      <c r="P411" s="119">
        <v>0</v>
      </c>
      <c r="Q411" s="119">
        <v>0</v>
      </c>
      <c r="R411" s="119">
        <v>1</v>
      </c>
      <c r="S411" s="119">
        <v>0</v>
      </c>
      <c r="T411" s="330"/>
    </row>
    <row r="412" spans="1:20" s="3" customFormat="1" ht="16.5" thickBot="1" x14ac:dyDescent="0.3">
      <c r="A412" s="341"/>
      <c r="B412" s="398"/>
      <c r="C412" s="429"/>
      <c r="D412" s="198"/>
      <c r="E412" s="181" t="s">
        <v>523</v>
      </c>
      <c r="F412" s="181"/>
      <c r="G412" s="33">
        <f t="shared" ref="G412:G431" si="44">+H412+I412+J412+K412+L412+M412+N412+O412+P412+Q412+R412+S412</f>
        <v>0</v>
      </c>
      <c r="H412" s="119">
        <v>0</v>
      </c>
      <c r="I412" s="119">
        <v>0</v>
      </c>
      <c r="J412" s="119">
        <v>0</v>
      </c>
      <c r="K412" s="119">
        <v>0</v>
      </c>
      <c r="L412" s="119">
        <v>0</v>
      </c>
      <c r="M412" s="119">
        <v>0</v>
      </c>
      <c r="N412" s="119">
        <v>0</v>
      </c>
      <c r="O412" s="119">
        <v>0</v>
      </c>
      <c r="P412" s="119">
        <v>0</v>
      </c>
      <c r="Q412" s="119">
        <v>0</v>
      </c>
      <c r="R412" s="119">
        <v>0</v>
      </c>
      <c r="S412" s="119">
        <v>0</v>
      </c>
      <c r="T412" s="330"/>
    </row>
    <row r="413" spans="1:20" s="3" customFormat="1" ht="16.5" thickBot="1" x14ac:dyDescent="0.3">
      <c r="A413" s="341"/>
      <c r="B413" s="398"/>
      <c r="C413" s="429"/>
      <c r="D413" s="198"/>
      <c r="E413" s="181" t="s">
        <v>524</v>
      </c>
      <c r="F413" s="181"/>
      <c r="G413" s="33">
        <f t="shared" si="44"/>
        <v>0</v>
      </c>
      <c r="H413" s="119">
        <v>0</v>
      </c>
      <c r="I413" s="119">
        <v>0</v>
      </c>
      <c r="J413" s="119">
        <v>0</v>
      </c>
      <c r="K413" s="119">
        <v>0</v>
      </c>
      <c r="L413" s="119">
        <v>0</v>
      </c>
      <c r="M413" s="119">
        <v>0</v>
      </c>
      <c r="N413" s="119">
        <v>0</v>
      </c>
      <c r="O413" s="119">
        <v>0</v>
      </c>
      <c r="P413" s="119">
        <v>0</v>
      </c>
      <c r="Q413" s="119">
        <v>0</v>
      </c>
      <c r="R413" s="119">
        <v>0</v>
      </c>
      <c r="S413" s="119">
        <v>0</v>
      </c>
      <c r="T413" s="330"/>
    </row>
    <row r="414" spans="1:20" s="3" customFormat="1" ht="16.5" thickBot="1" x14ac:dyDescent="0.3">
      <c r="A414" s="341"/>
      <c r="B414" s="398"/>
      <c r="C414" s="429"/>
      <c r="D414" s="120" t="s">
        <v>525</v>
      </c>
      <c r="E414" s="181" t="s">
        <v>526</v>
      </c>
      <c r="F414" s="181"/>
      <c r="G414" s="33">
        <v>18</v>
      </c>
      <c r="H414" s="119">
        <v>1</v>
      </c>
      <c r="I414" s="119">
        <v>2</v>
      </c>
      <c r="J414" s="119">
        <v>2</v>
      </c>
      <c r="K414" s="119">
        <v>1</v>
      </c>
      <c r="L414" s="119">
        <v>2</v>
      </c>
      <c r="M414" s="119">
        <v>1</v>
      </c>
      <c r="N414" s="119">
        <v>2</v>
      </c>
      <c r="O414" s="119">
        <v>1</v>
      </c>
      <c r="P414" s="119">
        <v>2</v>
      </c>
      <c r="Q414" s="119">
        <v>1</v>
      </c>
      <c r="R414" s="119">
        <v>2</v>
      </c>
      <c r="S414" s="119">
        <v>1</v>
      </c>
      <c r="T414" s="330"/>
    </row>
    <row r="415" spans="1:20" ht="16.5" thickBot="1" x14ac:dyDescent="0.3">
      <c r="A415" s="341"/>
      <c r="B415" s="398"/>
      <c r="C415" s="429"/>
      <c r="D415" s="179" t="s">
        <v>527</v>
      </c>
      <c r="E415" s="181" t="s">
        <v>528</v>
      </c>
      <c r="F415" s="181"/>
      <c r="G415" s="33">
        <v>1750</v>
      </c>
      <c r="H415" s="14">
        <v>145</v>
      </c>
      <c r="I415" s="14">
        <v>146</v>
      </c>
      <c r="J415" s="14">
        <v>145</v>
      </c>
      <c r="K415" s="14">
        <v>146</v>
      </c>
      <c r="L415" s="14">
        <v>146</v>
      </c>
      <c r="M415" s="14">
        <v>146</v>
      </c>
      <c r="N415" s="14">
        <v>146</v>
      </c>
      <c r="O415" s="14">
        <v>146</v>
      </c>
      <c r="P415" s="14">
        <v>146</v>
      </c>
      <c r="Q415" s="14">
        <v>146</v>
      </c>
      <c r="R415" s="14">
        <v>146</v>
      </c>
      <c r="S415" s="14">
        <v>146</v>
      </c>
      <c r="T415" s="330"/>
    </row>
    <row r="416" spans="1:20" ht="16.5" thickBot="1" x14ac:dyDescent="0.3">
      <c r="A416" s="341"/>
      <c r="B416" s="398"/>
      <c r="C416" s="429"/>
      <c r="D416" s="179"/>
      <c r="E416" s="181" t="s">
        <v>529</v>
      </c>
      <c r="F416" s="181"/>
      <c r="G416" s="33">
        <v>1570</v>
      </c>
      <c r="H416" s="14">
        <v>130</v>
      </c>
      <c r="I416" s="14">
        <v>130</v>
      </c>
      <c r="J416" s="14">
        <v>131</v>
      </c>
      <c r="K416" s="14">
        <v>131</v>
      </c>
      <c r="L416" s="14">
        <v>131</v>
      </c>
      <c r="M416" s="14">
        <v>131</v>
      </c>
      <c r="N416" s="14">
        <v>131</v>
      </c>
      <c r="O416" s="14">
        <v>131</v>
      </c>
      <c r="P416" s="14">
        <v>131</v>
      </c>
      <c r="Q416" s="14">
        <v>131</v>
      </c>
      <c r="R416" s="14">
        <v>131</v>
      </c>
      <c r="S416" s="14">
        <v>131</v>
      </c>
      <c r="T416" s="330"/>
    </row>
    <row r="417" spans="1:20" ht="16.5" thickBot="1" x14ac:dyDescent="0.3">
      <c r="A417" s="341"/>
      <c r="B417" s="398"/>
      <c r="C417" s="429"/>
      <c r="D417" s="120" t="s">
        <v>530</v>
      </c>
      <c r="E417" s="181" t="s">
        <v>531</v>
      </c>
      <c r="F417" s="181"/>
      <c r="G417" s="33">
        <f t="shared" si="44"/>
        <v>0</v>
      </c>
      <c r="H417" s="14">
        <v>0</v>
      </c>
      <c r="I417" s="14">
        <v>0</v>
      </c>
      <c r="J417" s="14">
        <v>0</v>
      </c>
      <c r="K417" s="14">
        <v>0</v>
      </c>
      <c r="L417" s="14">
        <v>0</v>
      </c>
      <c r="M417" s="14">
        <v>0</v>
      </c>
      <c r="N417" s="14">
        <v>0</v>
      </c>
      <c r="O417" s="14">
        <v>0</v>
      </c>
      <c r="P417" s="14">
        <v>0</v>
      </c>
      <c r="Q417" s="14">
        <v>0</v>
      </c>
      <c r="R417" s="14">
        <v>0</v>
      </c>
      <c r="S417" s="14">
        <v>0</v>
      </c>
      <c r="T417" s="330"/>
    </row>
    <row r="418" spans="1:20" ht="16.5" thickBot="1" x14ac:dyDescent="0.3">
      <c r="A418" s="341"/>
      <c r="B418" s="398"/>
      <c r="C418" s="429"/>
      <c r="D418" s="179" t="s">
        <v>532</v>
      </c>
      <c r="E418" s="181" t="s">
        <v>533</v>
      </c>
      <c r="F418" s="181"/>
      <c r="G418" s="33">
        <f t="shared" si="44"/>
        <v>0</v>
      </c>
      <c r="H418" s="14">
        <v>0</v>
      </c>
      <c r="I418" s="14">
        <v>0</v>
      </c>
      <c r="J418" s="14">
        <v>0</v>
      </c>
      <c r="K418" s="14">
        <v>0</v>
      </c>
      <c r="L418" s="14">
        <v>0</v>
      </c>
      <c r="M418" s="14">
        <v>0</v>
      </c>
      <c r="N418" s="14">
        <v>0</v>
      </c>
      <c r="O418" s="14">
        <v>0</v>
      </c>
      <c r="P418" s="14">
        <v>0</v>
      </c>
      <c r="Q418" s="14">
        <v>0</v>
      </c>
      <c r="R418" s="14">
        <v>0</v>
      </c>
      <c r="S418" s="14">
        <v>0</v>
      </c>
      <c r="T418" s="330"/>
    </row>
    <row r="419" spans="1:20" ht="16.5" thickBot="1" x14ac:dyDescent="0.3">
      <c r="A419" s="341"/>
      <c r="B419" s="398"/>
      <c r="C419" s="429"/>
      <c r="D419" s="179"/>
      <c r="E419" s="181" t="s">
        <v>534</v>
      </c>
      <c r="F419" s="181"/>
      <c r="G419" s="33">
        <f t="shared" si="44"/>
        <v>0</v>
      </c>
      <c r="H419" s="14">
        <v>0</v>
      </c>
      <c r="I419" s="14">
        <v>0</v>
      </c>
      <c r="J419" s="14">
        <v>0</v>
      </c>
      <c r="K419" s="14">
        <v>0</v>
      </c>
      <c r="L419" s="14">
        <v>0</v>
      </c>
      <c r="M419" s="14">
        <v>0</v>
      </c>
      <c r="N419" s="14">
        <v>0</v>
      </c>
      <c r="O419" s="14">
        <v>0</v>
      </c>
      <c r="P419" s="14">
        <v>0</v>
      </c>
      <c r="Q419" s="14">
        <v>0</v>
      </c>
      <c r="R419" s="14">
        <v>0</v>
      </c>
      <c r="S419" s="14">
        <v>0</v>
      </c>
      <c r="T419" s="330"/>
    </row>
    <row r="420" spans="1:20" ht="16.5" customHeight="1" thickBot="1" x14ac:dyDescent="0.3">
      <c r="A420" s="341"/>
      <c r="B420" s="398"/>
      <c r="C420" s="429"/>
      <c r="D420" s="120" t="s">
        <v>535</v>
      </c>
      <c r="E420" s="181" t="s">
        <v>536</v>
      </c>
      <c r="F420" s="181"/>
      <c r="G420" s="33">
        <f t="shared" si="44"/>
        <v>0</v>
      </c>
      <c r="H420" s="14">
        <v>0</v>
      </c>
      <c r="I420" s="14">
        <v>0</v>
      </c>
      <c r="J420" s="14">
        <v>0</v>
      </c>
      <c r="K420" s="14">
        <v>0</v>
      </c>
      <c r="L420" s="14">
        <v>0</v>
      </c>
      <c r="M420" s="14">
        <v>0</v>
      </c>
      <c r="N420" s="14">
        <v>0</v>
      </c>
      <c r="O420" s="14">
        <v>0</v>
      </c>
      <c r="P420" s="14">
        <v>0</v>
      </c>
      <c r="Q420" s="14">
        <v>0</v>
      </c>
      <c r="R420" s="14">
        <v>0</v>
      </c>
      <c r="S420" s="14">
        <v>0</v>
      </c>
      <c r="T420" s="330"/>
    </row>
    <row r="421" spans="1:20" ht="16.5" thickBot="1" x14ac:dyDescent="0.3">
      <c r="A421" s="341"/>
      <c r="B421" s="398"/>
      <c r="C421" s="429"/>
      <c r="D421" s="179" t="s">
        <v>537</v>
      </c>
      <c r="E421" s="181" t="s">
        <v>538</v>
      </c>
      <c r="F421" s="181"/>
      <c r="G421" s="33">
        <f t="shared" si="44"/>
        <v>0</v>
      </c>
      <c r="H421" s="14">
        <v>0</v>
      </c>
      <c r="I421" s="14">
        <v>0</v>
      </c>
      <c r="J421" s="14">
        <v>0</v>
      </c>
      <c r="K421" s="14">
        <v>0</v>
      </c>
      <c r="L421" s="14">
        <v>0</v>
      </c>
      <c r="M421" s="14">
        <v>0</v>
      </c>
      <c r="N421" s="14">
        <v>0</v>
      </c>
      <c r="O421" s="14">
        <v>0</v>
      </c>
      <c r="P421" s="14">
        <v>0</v>
      </c>
      <c r="Q421" s="14">
        <v>0</v>
      </c>
      <c r="R421" s="14">
        <v>0</v>
      </c>
      <c r="S421" s="14">
        <v>0</v>
      </c>
      <c r="T421" s="330"/>
    </row>
    <row r="422" spans="1:20" ht="16.5" thickBot="1" x14ac:dyDescent="0.3">
      <c r="A422" s="341"/>
      <c r="B422" s="398"/>
      <c r="C422" s="429"/>
      <c r="D422" s="179"/>
      <c r="E422" s="181" t="s">
        <v>539</v>
      </c>
      <c r="F422" s="181"/>
      <c r="G422" s="33">
        <f t="shared" si="44"/>
        <v>0</v>
      </c>
      <c r="H422" s="14">
        <v>0</v>
      </c>
      <c r="I422" s="14">
        <v>0</v>
      </c>
      <c r="J422" s="14">
        <v>0</v>
      </c>
      <c r="K422" s="14">
        <v>0</v>
      </c>
      <c r="L422" s="14">
        <v>0</v>
      </c>
      <c r="M422" s="14">
        <v>0</v>
      </c>
      <c r="N422" s="14">
        <v>0</v>
      </c>
      <c r="O422" s="14">
        <v>0</v>
      </c>
      <c r="P422" s="14">
        <v>0</v>
      </c>
      <c r="Q422" s="14">
        <v>0</v>
      </c>
      <c r="R422" s="14">
        <v>0</v>
      </c>
      <c r="S422" s="14">
        <v>0</v>
      </c>
      <c r="T422" s="330"/>
    </row>
    <row r="423" spans="1:20" ht="16.5" thickBot="1" x14ac:dyDescent="0.3">
      <c r="A423" s="341"/>
      <c r="B423" s="398"/>
      <c r="C423" s="429"/>
      <c r="D423" s="189" t="s">
        <v>540</v>
      </c>
      <c r="E423" s="181" t="s">
        <v>541</v>
      </c>
      <c r="F423" s="181"/>
      <c r="G423" s="33">
        <f t="shared" si="44"/>
        <v>0</v>
      </c>
      <c r="H423" s="14">
        <v>0</v>
      </c>
      <c r="I423" s="14">
        <v>0</v>
      </c>
      <c r="J423" s="14">
        <v>0</v>
      </c>
      <c r="K423" s="14">
        <v>0</v>
      </c>
      <c r="L423" s="14">
        <v>0</v>
      </c>
      <c r="M423" s="14">
        <v>0</v>
      </c>
      <c r="N423" s="14">
        <v>0</v>
      </c>
      <c r="O423" s="14">
        <v>0</v>
      </c>
      <c r="P423" s="14">
        <v>0</v>
      </c>
      <c r="Q423" s="14">
        <v>0</v>
      </c>
      <c r="R423" s="14">
        <v>0</v>
      </c>
      <c r="S423" s="14">
        <v>0</v>
      </c>
      <c r="T423" s="330"/>
    </row>
    <row r="424" spans="1:20" ht="16.5" thickBot="1" x14ac:dyDescent="0.3">
      <c r="A424" s="341"/>
      <c r="B424" s="398"/>
      <c r="C424" s="429"/>
      <c r="D424" s="189"/>
      <c r="E424" s="181" t="s">
        <v>542</v>
      </c>
      <c r="F424" s="181"/>
      <c r="G424" s="33">
        <f t="shared" si="44"/>
        <v>0</v>
      </c>
      <c r="H424" s="14">
        <v>0</v>
      </c>
      <c r="I424" s="14">
        <v>0</v>
      </c>
      <c r="J424" s="14">
        <v>0</v>
      </c>
      <c r="K424" s="14">
        <v>0</v>
      </c>
      <c r="L424" s="14">
        <v>0</v>
      </c>
      <c r="M424" s="14">
        <v>0</v>
      </c>
      <c r="N424" s="14">
        <v>0</v>
      </c>
      <c r="O424" s="14">
        <v>0</v>
      </c>
      <c r="P424" s="14">
        <v>0</v>
      </c>
      <c r="Q424" s="14">
        <v>0</v>
      </c>
      <c r="R424" s="14">
        <v>0</v>
      </c>
      <c r="S424" s="14">
        <v>0</v>
      </c>
      <c r="T424" s="330"/>
    </row>
    <row r="425" spans="1:20" ht="16.5" thickBot="1" x14ac:dyDescent="0.3">
      <c r="A425" s="341"/>
      <c r="B425" s="398"/>
      <c r="C425" s="429"/>
      <c r="D425" s="189"/>
      <c r="E425" s="181" t="s">
        <v>543</v>
      </c>
      <c r="F425" s="181"/>
      <c r="G425" s="33">
        <f t="shared" si="44"/>
        <v>0</v>
      </c>
      <c r="H425" s="14">
        <v>0</v>
      </c>
      <c r="I425" s="14">
        <v>0</v>
      </c>
      <c r="J425" s="14">
        <v>0</v>
      </c>
      <c r="K425" s="14">
        <v>0</v>
      </c>
      <c r="L425" s="14">
        <v>0</v>
      </c>
      <c r="M425" s="14">
        <v>0</v>
      </c>
      <c r="N425" s="14">
        <v>0</v>
      </c>
      <c r="O425" s="14">
        <v>0</v>
      </c>
      <c r="P425" s="14">
        <v>0</v>
      </c>
      <c r="Q425" s="14">
        <v>0</v>
      </c>
      <c r="R425" s="14">
        <v>0</v>
      </c>
      <c r="S425" s="14">
        <v>0</v>
      </c>
      <c r="T425" s="330"/>
    </row>
    <row r="426" spans="1:20" ht="16.5" thickBot="1" x14ac:dyDescent="0.3">
      <c r="A426" s="341"/>
      <c r="B426" s="398"/>
      <c r="C426" s="429"/>
      <c r="D426" s="189"/>
      <c r="E426" s="181" t="s">
        <v>544</v>
      </c>
      <c r="F426" s="181"/>
      <c r="G426" s="33">
        <f t="shared" si="44"/>
        <v>0</v>
      </c>
      <c r="H426" s="14">
        <v>0</v>
      </c>
      <c r="I426" s="14">
        <v>0</v>
      </c>
      <c r="J426" s="14">
        <v>0</v>
      </c>
      <c r="K426" s="14">
        <v>0</v>
      </c>
      <c r="L426" s="14">
        <v>0</v>
      </c>
      <c r="M426" s="14">
        <v>0</v>
      </c>
      <c r="N426" s="14">
        <v>0</v>
      </c>
      <c r="O426" s="14">
        <v>0</v>
      </c>
      <c r="P426" s="14">
        <v>0</v>
      </c>
      <c r="Q426" s="14">
        <v>0</v>
      </c>
      <c r="R426" s="14">
        <v>0</v>
      </c>
      <c r="S426" s="14">
        <v>0</v>
      </c>
      <c r="T426" s="330"/>
    </row>
    <row r="427" spans="1:20" ht="16.5" thickBot="1" x14ac:dyDescent="0.3">
      <c r="A427" s="341"/>
      <c r="B427" s="398"/>
      <c r="C427" s="429"/>
      <c r="D427" s="189"/>
      <c r="E427" s="181" t="s">
        <v>545</v>
      </c>
      <c r="F427" s="181"/>
      <c r="G427" s="33">
        <f t="shared" si="44"/>
        <v>0</v>
      </c>
      <c r="H427" s="14">
        <v>0</v>
      </c>
      <c r="I427" s="14">
        <v>0</v>
      </c>
      <c r="J427" s="14">
        <v>0</v>
      </c>
      <c r="K427" s="14">
        <v>0</v>
      </c>
      <c r="L427" s="14">
        <v>0</v>
      </c>
      <c r="M427" s="14">
        <v>0</v>
      </c>
      <c r="N427" s="14">
        <v>0</v>
      </c>
      <c r="O427" s="14">
        <v>0</v>
      </c>
      <c r="P427" s="14">
        <v>0</v>
      </c>
      <c r="Q427" s="14">
        <v>0</v>
      </c>
      <c r="R427" s="14">
        <v>0</v>
      </c>
      <c r="S427" s="14">
        <v>0</v>
      </c>
      <c r="T427" s="330"/>
    </row>
    <row r="428" spans="1:20" ht="16.5" thickBot="1" x14ac:dyDescent="0.3">
      <c r="A428" s="341"/>
      <c r="B428" s="398"/>
      <c r="C428" s="429"/>
      <c r="D428" s="189"/>
      <c r="E428" s="181" t="s">
        <v>546</v>
      </c>
      <c r="F428" s="181"/>
      <c r="G428" s="33">
        <f t="shared" si="44"/>
        <v>0</v>
      </c>
      <c r="H428" s="14">
        <v>0</v>
      </c>
      <c r="I428" s="14">
        <v>0</v>
      </c>
      <c r="J428" s="14">
        <v>0</v>
      </c>
      <c r="K428" s="14">
        <v>0</v>
      </c>
      <c r="L428" s="14">
        <v>0</v>
      </c>
      <c r="M428" s="14">
        <v>0</v>
      </c>
      <c r="N428" s="14">
        <v>0</v>
      </c>
      <c r="O428" s="14">
        <v>0</v>
      </c>
      <c r="P428" s="14">
        <v>0</v>
      </c>
      <c r="Q428" s="14">
        <v>0</v>
      </c>
      <c r="R428" s="14">
        <v>0</v>
      </c>
      <c r="S428" s="14">
        <v>0</v>
      </c>
      <c r="T428" s="330"/>
    </row>
    <row r="429" spans="1:20" ht="16.5" thickBot="1" x14ac:dyDescent="0.3">
      <c r="A429" s="341"/>
      <c r="B429" s="398"/>
      <c r="C429" s="429"/>
      <c r="D429" s="179" t="s">
        <v>547</v>
      </c>
      <c r="E429" s="181" t="s">
        <v>548</v>
      </c>
      <c r="F429" s="181"/>
      <c r="G429" s="33">
        <v>240</v>
      </c>
      <c r="H429" s="14">
        <v>20</v>
      </c>
      <c r="I429" s="14">
        <v>20</v>
      </c>
      <c r="J429" s="14">
        <v>20</v>
      </c>
      <c r="K429" s="14">
        <v>20</v>
      </c>
      <c r="L429" s="14">
        <v>20</v>
      </c>
      <c r="M429" s="14">
        <v>20</v>
      </c>
      <c r="N429" s="14">
        <v>20</v>
      </c>
      <c r="O429" s="14">
        <v>20</v>
      </c>
      <c r="P429" s="14">
        <v>20</v>
      </c>
      <c r="Q429" s="14">
        <v>20</v>
      </c>
      <c r="R429" s="14">
        <v>20</v>
      </c>
      <c r="S429" s="14">
        <v>20</v>
      </c>
      <c r="T429" s="330"/>
    </row>
    <row r="430" spans="1:20" ht="16.5" thickBot="1" x14ac:dyDescent="0.3">
      <c r="A430" s="341"/>
      <c r="B430" s="398"/>
      <c r="C430" s="429"/>
      <c r="D430" s="179"/>
      <c r="E430" s="181" t="s">
        <v>549</v>
      </c>
      <c r="F430" s="181"/>
      <c r="G430" s="33">
        <f t="shared" si="44"/>
        <v>0</v>
      </c>
      <c r="H430" s="14">
        <v>0</v>
      </c>
      <c r="I430" s="14">
        <v>0</v>
      </c>
      <c r="J430" s="14">
        <v>0</v>
      </c>
      <c r="K430" s="14">
        <v>0</v>
      </c>
      <c r="L430" s="14">
        <v>0</v>
      </c>
      <c r="M430" s="14">
        <v>0</v>
      </c>
      <c r="N430" s="14">
        <v>0</v>
      </c>
      <c r="O430" s="14">
        <v>0</v>
      </c>
      <c r="P430" s="14">
        <v>0</v>
      </c>
      <c r="Q430" s="14">
        <v>0</v>
      </c>
      <c r="R430" s="14">
        <v>0</v>
      </c>
      <c r="S430" s="14">
        <v>0</v>
      </c>
      <c r="T430" s="330"/>
    </row>
    <row r="431" spans="1:20" ht="16.5" thickBot="1" x14ac:dyDescent="0.3">
      <c r="A431" s="341"/>
      <c r="B431" s="398"/>
      <c r="C431" s="429"/>
      <c r="D431" s="180"/>
      <c r="E431" s="182" t="s">
        <v>550</v>
      </c>
      <c r="F431" s="182"/>
      <c r="G431" s="121">
        <f t="shared" si="44"/>
        <v>0</v>
      </c>
      <c r="H431" s="14">
        <v>0</v>
      </c>
      <c r="I431" s="14">
        <v>0</v>
      </c>
      <c r="J431" s="14">
        <v>0</v>
      </c>
      <c r="K431" s="14">
        <v>0</v>
      </c>
      <c r="L431" s="14">
        <v>0</v>
      </c>
      <c r="M431" s="14">
        <v>0</v>
      </c>
      <c r="N431" s="14">
        <v>0</v>
      </c>
      <c r="O431" s="14">
        <v>0</v>
      </c>
      <c r="P431" s="14">
        <v>0</v>
      </c>
      <c r="Q431" s="14">
        <v>0</v>
      </c>
      <c r="R431" s="14">
        <v>0</v>
      </c>
      <c r="S431" s="14">
        <v>0</v>
      </c>
      <c r="T431" s="330"/>
    </row>
    <row r="432" spans="1:20" ht="19.5" thickBot="1" x14ac:dyDescent="0.3">
      <c r="A432" s="341"/>
      <c r="B432" s="432" t="s">
        <v>551</v>
      </c>
      <c r="C432" s="433" t="s">
        <v>552</v>
      </c>
      <c r="D432" s="434"/>
      <c r="E432" s="434"/>
      <c r="F432" s="434"/>
      <c r="G432" s="434"/>
      <c r="H432" s="434"/>
      <c r="I432" s="434"/>
      <c r="J432" s="434"/>
      <c r="K432" s="434"/>
      <c r="L432" s="434"/>
      <c r="M432" s="434"/>
      <c r="N432" s="434"/>
      <c r="O432" s="434"/>
      <c r="P432" s="434"/>
      <c r="Q432" s="434"/>
      <c r="R432" s="434"/>
      <c r="S432" s="435"/>
      <c r="T432" s="330"/>
    </row>
    <row r="433" spans="1:20" ht="16.5" customHeight="1" thickBot="1" x14ac:dyDescent="0.3">
      <c r="A433" s="341"/>
      <c r="B433" s="436"/>
      <c r="C433" s="437" t="s">
        <v>553</v>
      </c>
      <c r="D433" s="172" t="s">
        <v>554</v>
      </c>
      <c r="E433" s="172"/>
      <c r="F433" s="122" t="s">
        <v>555</v>
      </c>
      <c r="G433" s="123">
        <f>+H433+K433+N433+Q433</f>
        <v>4</v>
      </c>
      <c r="H433" s="178">
        <v>1</v>
      </c>
      <c r="I433" s="178"/>
      <c r="J433" s="178"/>
      <c r="K433" s="178">
        <v>1</v>
      </c>
      <c r="L433" s="178"/>
      <c r="M433" s="178"/>
      <c r="N433" s="178">
        <v>1</v>
      </c>
      <c r="O433" s="178"/>
      <c r="P433" s="178"/>
      <c r="Q433" s="178">
        <v>1</v>
      </c>
      <c r="R433" s="178"/>
      <c r="S433" s="178"/>
      <c r="T433" s="330"/>
    </row>
    <row r="434" spans="1:20" ht="16.5" thickBot="1" x14ac:dyDescent="0.3">
      <c r="A434" s="341"/>
      <c r="B434" s="436"/>
      <c r="C434" s="437"/>
      <c r="D434" s="172" t="s">
        <v>556</v>
      </c>
      <c r="E434" s="172"/>
      <c r="F434" s="122" t="s">
        <v>557</v>
      </c>
      <c r="G434" s="123">
        <f>+H434+K434+N434+Q434</f>
        <v>4</v>
      </c>
      <c r="H434" s="178">
        <v>1</v>
      </c>
      <c r="I434" s="178"/>
      <c r="J434" s="178"/>
      <c r="K434" s="178">
        <v>1</v>
      </c>
      <c r="L434" s="178"/>
      <c r="M434" s="178"/>
      <c r="N434" s="178">
        <v>1</v>
      </c>
      <c r="O434" s="178"/>
      <c r="P434" s="178"/>
      <c r="Q434" s="178">
        <v>1</v>
      </c>
      <c r="R434" s="178"/>
      <c r="S434" s="178"/>
      <c r="T434" s="330"/>
    </row>
    <row r="435" spans="1:20" ht="16.5" thickBot="1" x14ac:dyDescent="0.3">
      <c r="A435" s="341"/>
      <c r="B435" s="436"/>
      <c r="C435" s="437"/>
      <c r="D435" s="172" t="s">
        <v>558</v>
      </c>
      <c r="E435" s="172"/>
      <c r="F435" s="122" t="s">
        <v>559</v>
      </c>
      <c r="G435" s="123">
        <f>+H435</f>
        <v>1</v>
      </c>
      <c r="H435" s="178">
        <v>1</v>
      </c>
      <c r="I435" s="178"/>
      <c r="J435" s="178"/>
      <c r="K435" s="178"/>
      <c r="L435" s="178"/>
      <c r="M435" s="178"/>
      <c r="N435" s="178"/>
      <c r="O435" s="178"/>
      <c r="P435" s="178"/>
      <c r="Q435" s="178"/>
      <c r="R435" s="178"/>
      <c r="S435" s="178"/>
      <c r="T435" s="330"/>
    </row>
    <row r="436" spans="1:20" ht="16.5" customHeight="1" thickBot="1" x14ac:dyDescent="0.3">
      <c r="A436" s="341"/>
      <c r="B436" s="436"/>
      <c r="C436" s="437"/>
      <c r="D436" s="172" t="s">
        <v>560</v>
      </c>
      <c r="E436" s="172"/>
      <c r="F436" s="122" t="s">
        <v>561</v>
      </c>
      <c r="G436" s="123">
        <f>+H436</f>
        <v>1</v>
      </c>
      <c r="H436" s="178">
        <v>1</v>
      </c>
      <c r="I436" s="178"/>
      <c r="J436" s="178"/>
      <c r="K436" s="178"/>
      <c r="L436" s="178"/>
      <c r="M436" s="178"/>
      <c r="N436" s="178"/>
      <c r="O436" s="178"/>
      <c r="P436" s="178"/>
      <c r="Q436" s="178"/>
      <c r="R436" s="178"/>
      <c r="S436" s="178"/>
      <c r="T436" s="330"/>
    </row>
    <row r="437" spans="1:20" ht="16.5" customHeight="1" thickBot="1" x14ac:dyDescent="0.3">
      <c r="A437" s="341"/>
      <c r="B437" s="436"/>
      <c r="C437" s="437"/>
      <c r="D437" s="172" t="s">
        <v>562</v>
      </c>
      <c r="E437" s="172"/>
      <c r="F437" s="54" t="s">
        <v>563</v>
      </c>
      <c r="G437" s="66">
        <v>24</v>
      </c>
      <c r="H437" s="14">
        <v>2</v>
      </c>
      <c r="I437" s="14">
        <v>2</v>
      </c>
      <c r="J437" s="14">
        <v>2</v>
      </c>
      <c r="K437" s="14">
        <v>2</v>
      </c>
      <c r="L437" s="14">
        <v>2</v>
      </c>
      <c r="M437" s="14">
        <v>2</v>
      </c>
      <c r="N437" s="14">
        <v>2</v>
      </c>
      <c r="O437" s="14">
        <v>2</v>
      </c>
      <c r="P437" s="14">
        <v>2</v>
      </c>
      <c r="Q437" s="14">
        <v>2</v>
      </c>
      <c r="R437" s="14">
        <v>2</v>
      </c>
      <c r="S437" s="14">
        <v>2</v>
      </c>
      <c r="T437" s="330"/>
    </row>
    <row r="438" spans="1:20" ht="16.5" thickBot="1" x14ac:dyDescent="0.3">
      <c r="A438" s="341"/>
      <c r="B438" s="436"/>
      <c r="C438" s="437"/>
      <c r="D438" s="172"/>
      <c r="E438" s="172"/>
      <c r="F438" s="54" t="s">
        <v>564</v>
      </c>
      <c r="G438" s="66">
        <v>24</v>
      </c>
      <c r="H438" s="14">
        <v>2</v>
      </c>
      <c r="I438" s="14">
        <v>2</v>
      </c>
      <c r="J438" s="14">
        <v>2</v>
      </c>
      <c r="K438" s="14">
        <v>2</v>
      </c>
      <c r="L438" s="14">
        <v>2</v>
      </c>
      <c r="M438" s="14">
        <v>2</v>
      </c>
      <c r="N438" s="14">
        <v>2</v>
      </c>
      <c r="O438" s="14">
        <v>2</v>
      </c>
      <c r="P438" s="14">
        <v>2</v>
      </c>
      <c r="Q438" s="14">
        <v>2</v>
      </c>
      <c r="R438" s="14">
        <v>2</v>
      </c>
      <c r="S438" s="14">
        <v>2</v>
      </c>
      <c r="T438" s="330"/>
    </row>
    <row r="439" spans="1:20" ht="16.5" customHeight="1" thickBot="1" x14ac:dyDescent="0.3">
      <c r="A439" s="341"/>
      <c r="B439" s="436"/>
      <c r="C439" s="437"/>
      <c r="D439" s="172" t="s">
        <v>565</v>
      </c>
      <c r="E439" s="172"/>
      <c r="F439" s="124" t="s">
        <v>566</v>
      </c>
      <c r="G439" s="66">
        <f t="shared" ref="G439:G447" si="45">+H439+I439+J439+K439+L439+M439+N439+O439+P439+Q439+R439+S439</f>
        <v>0</v>
      </c>
      <c r="H439" s="14">
        <v>0</v>
      </c>
      <c r="I439" s="14">
        <v>0</v>
      </c>
      <c r="J439" s="14">
        <v>0</v>
      </c>
      <c r="K439" s="14">
        <v>0</v>
      </c>
      <c r="L439" s="14">
        <v>0</v>
      </c>
      <c r="M439" s="14">
        <v>0</v>
      </c>
      <c r="N439" s="14">
        <v>0</v>
      </c>
      <c r="O439" s="14">
        <v>0</v>
      </c>
      <c r="P439" s="14">
        <v>0</v>
      </c>
      <c r="Q439" s="14">
        <v>0</v>
      </c>
      <c r="R439" s="14">
        <v>0</v>
      </c>
      <c r="S439" s="14">
        <v>0</v>
      </c>
      <c r="T439" s="330"/>
    </row>
    <row r="440" spans="1:20" ht="16.5" thickBot="1" x14ac:dyDescent="0.3">
      <c r="A440" s="341"/>
      <c r="B440" s="436"/>
      <c r="C440" s="437"/>
      <c r="D440" s="172"/>
      <c r="E440" s="172"/>
      <c r="F440" s="124" t="s">
        <v>567</v>
      </c>
      <c r="G440" s="66">
        <v>24</v>
      </c>
      <c r="H440" s="14">
        <v>2</v>
      </c>
      <c r="I440" s="14">
        <v>2</v>
      </c>
      <c r="J440" s="14">
        <v>2</v>
      </c>
      <c r="K440" s="14">
        <v>2</v>
      </c>
      <c r="L440" s="14">
        <v>2</v>
      </c>
      <c r="M440" s="14">
        <v>2</v>
      </c>
      <c r="N440" s="14">
        <v>2</v>
      </c>
      <c r="O440" s="14">
        <v>2</v>
      </c>
      <c r="P440" s="14">
        <v>2</v>
      </c>
      <c r="Q440" s="14">
        <v>2</v>
      </c>
      <c r="R440" s="14">
        <v>2</v>
      </c>
      <c r="S440" s="14">
        <v>2</v>
      </c>
      <c r="T440" s="330"/>
    </row>
    <row r="441" spans="1:20" ht="16.5" thickBot="1" x14ac:dyDescent="0.3">
      <c r="A441" s="341"/>
      <c r="B441" s="436"/>
      <c r="C441" s="437"/>
      <c r="D441" s="172" t="s">
        <v>568</v>
      </c>
      <c r="E441" s="172"/>
      <c r="F441" s="124" t="s">
        <v>569</v>
      </c>
      <c r="G441" s="66">
        <f t="shared" si="45"/>
        <v>0</v>
      </c>
      <c r="H441" s="14">
        <v>0</v>
      </c>
      <c r="I441" s="14">
        <v>0</v>
      </c>
      <c r="J441" s="14">
        <v>0</v>
      </c>
      <c r="K441" s="14">
        <v>0</v>
      </c>
      <c r="L441" s="14">
        <v>0</v>
      </c>
      <c r="M441" s="14">
        <v>0</v>
      </c>
      <c r="N441" s="14">
        <v>0</v>
      </c>
      <c r="O441" s="14">
        <v>0</v>
      </c>
      <c r="P441" s="14">
        <v>0</v>
      </c>
      <c r="Q441" s="14">
        <v>0</v>
      </c>
      <c r="R441" s="14">
        <v>0</v>
      </c>
      <c r="S441" s="14">
        <v>0</v>
      </c>
      <c r="T441" s="330"/>
    </row>
    <row r="442" spans="1:20" ht="16.5" customHeight="1" thickBot="1" x14ac:dyDescent="0.3">
      <c r="A442" s="341"/>
      <c r="B442" s="436"/>
      <c r="C442" s="437"/>
      <c r="D442" s="172" t="s">
        <v>570</v>
      </c>
      <c r="E442" s="172"/>
      <c r="F442" s="122" t="s">
        <v>571</v>
      </c>
      <c r="G442" s="66">
        <f t="shared" si="45"/>
        <v>0</v>
      </c>
      <c r="H442" s="14">
        <v>0</v>
      </c>
      <c r="I442" s="14">
        <v>0</v>
      </c>
      <c r="J442" s="14">
        <v>0</v>
      </c>
      <c r="K442" s="14">
        <v>0</v>
      </c>
      <c r="L442" s="14">
        <v>0</v>
      </c>
      <c r="M442" s="14">
        <v>0</v>
      </c>
      <c r="N442" s="14">
        <v>0</v>
      </c>
      <c r="O442" s="14">
        <v>0</v>
      </c>
      <c r="P442" s="14">
        <v>0</v>
      </c>
      <c r="Q442" s="14">
        <v>0</v>
      </c>
      <c r="R442" s="14">
        <v>0</v>
      </c>
      <c r="S442" s="14">
        <v>0</v>
      </c>
      <c r="T442" s="330"/>
    </row>
    <row r="443" spans="1:20" ht="16.5" customHeight="1" thickBot="1" x14ac:dyDescent="0.3">
      <c r="A443" s="341"/>
      <c r="B443" s="436"/>
      <c r="C443" s="437"/>
      <c r="D443" s="172" t="s">
        <v>572</v>
      </c>
      <c r="E443" s="172"/>
      <c r="F443" s="124" t="s">
        <v>573</v>
      </c>
      <c r="G443" s="66">
        <f t="shared" si="45"/>
        <v>0</v>
      </c>
      <c r="H443" s="14">
        <v>0</v>
      </c>
      <c r="I443" s="14">
        <v>0</v>
      </c>
      <c r="J443" s="14">
        <v>0</v>
      </c>
      <c r="K443" s="14">
        <v>0</v>
      </c>
      <c r="L443" s="14">
        <v>0</v>
      </c>
      <c r="M443" s="14">
        <v>0</v>
      </c>
      <c r="N443" s="14">
        <v>0</v>
      </c>
      <c r="O443" s="14">
        <v>0</v>
      </c>
      <c r="P443" s="14">
        <v>0</v>
      </c>
      <c r="Q443" s="14">
        <v>0</v>
      </c>
      <c r="R443" s="14">
        <v>0</v>
      </c>
      <c r="S443" s="14">
        <v>0</v>
      </c>
      <c r="T443" s="330"/>
    </row>
    <row r="444" spans="1:20" ht="16.5" thickBot="1" x14ac:dyDescent="0.3">
      <c r="A444" s="341"/>
      <c r="B444" s="436"/>
      <c r="C444" s="437"/>
      <c r="D444" s="172" t="s">
        <v>574</v>
      </c>
      <c r="E444" s="172"/>
      <c r="F444" s="122" t="s">
        <v>575</v>
      </c>
      <c r="G444" s="66">
        <v>36</v>
      </c>
      <c r="H444" s="125">
        <v>3</v>
      </c>
      <c r="I444" s="125">
        <v>3</v>
      </c>
      <c r="J444" s="125">
        <v>3</v>
      </c>
      <c r="K444" s="125">
        <v>3</v>
      </c>
      <c r="L444" s="125">
        <v>3</v>
      </c>
      <c r="M444" s="125">
        <v>3</v>
      </c>
      <c r="N444" s="125">
        <v>3</v>
      </c>
      <c r="O444" s="125">
        <v>3</v>
      </c>
      <c r="P444" s="125">
        <v>3</v>
      </c>
      <c r="Q444" s="125">
        <v>3</v>
      </c>
      <c r="R444" s="125">
        <v>3</v>
      </c>
      <c r="S444" s="125">
        <v>3</v>
      </c>
      <c r="T444" s="330"/>
    </row>
    <row r="445" spans="1:20" ht="16.5" thickBot="1" x14ac:dyDescent="0.3">
      <c r="A445" s="341"/>
      <c r="B445" s="436"/>
      <c r="C445" s="437"/>
      <c r="D445" s="172"/>
      <c r="E445" s="172"/>
      <c r="F445" s="122" t="s">
        <v>576</v>
      </c>
      <c r="G445" s="66">
        <v>24</v>
      </c>
      <c r="H445" s="125">
        <v>2</v>
      </c>
      <c r="I445" s="125">
        <v>2</v>
      </c>
      <c r="J445" s="125">
        <v>2</v>
      </c>
      <c r="K445" s="125">
        <v>2</v>
      </c>
      <c r="L445" s="125">
        <v>2</v>
      </c>
      <c r="M445" s="125">
        <v>2</v>
      </c>
      <c r="N445" s="125">
        <v>2</v>
      </c>
      <c r="O445" s="125">
        <v>2</v>
      </c>
      <c r="P445" s="125">
        <v>2</v>
      </c>
      <c r="Q445" s="125">
        <v>2</v>
      </c>
      <c r="R445" s="125">
        <v>2</v>
      </c>
      <c r="S445" s="125">
        <v>2</v>
      </c>
      <c r="T445" s="330"/>
    </row>
    <row r="446" spans="1:20" ht="16.5" thickBot="1" x14ac:dyDescent="0.3">
      <c r="A446" s="341"/>
      <c r="B446" s="436"/>
      <c r="C446" s="437"/>
      <c r="D446" s="172"/>
      <c r="E446" s="172"/>
      <c r="F446" s="122" t="s">
        <v>577</v>
      </c>
      <c r="G446" s="66">
        <f t="shared" si="45"/>
        <v>0</v>
      </c>
      <c r="H446" s="125">
        <v>0</v>
      </c>
      <c r="I446" s="125">
        <v>0</v>
      </c>
      <c r="J446" s="125">
        <v>0</v>
      </c>
      <c r="K446" s="125">
        <v>0</v>
      </c>
      <c r="L446" s="125">
        <v>0</v>
      </c>
      <c r="M446" s="125">
        <v>0</v>
      </c>
      <c r="N446" s="125">
        <v>0</v>
      </c>
      <c r="O446" s="125">
        <v>0</v>
      </c>
      <c r="P446" s="125">
        <v>0</v>
      </c>
      <c r="Q446" s="125">
        <v>0</v>
      </c>
      <c r="R446" s="125">
        <v>0</v>
      </c>
      <c r="S446" s="125">
        <v>0</v>
      </c>
      <c r="T446" s="330"/>
    </row>
    <row r="447" spans="1:20" ht="16.5" thickBot="1" x14ac:dyDescent="0.3">
      <c r="A447" s="341"/>
      <c r="B447" s="436"/>
      <c r="C447" s="437"/>
      <c r="D447" s="172"/>
      <c r="E447" s="172"/>
      <c r="F447" s="122" t="s">
        <v>578</v>
      </c>
      <c r="G447" s="66">
        <f t="shared" si="45"/>
        <v>0</v>
      </c>
      <c r="H447" s="125">
        <v>0</v>
      </c>
      <c r="I447" s="125">
        <v>0</v>
      </c>
      <c r="J447" s="125">
        <v>0</v>
      </c>
      <c r="K447" s="125">
        <v>0</v>
      </c>
      <c r="L447" s="125">
        <v>0</v>
      </c>
      <c r="M447" s="125">
        <v>0</v>
      </c>
      <c r="N447" s="125">
        <v>0</v>
      </c>
      <c r="O447" s="125">
        <v>0</v>
      </c>
      <c r="P447" s="125">
        <v>0</v>
      </c>
      <c r="Q447" s="125">
        <v>0</v>
      </c>
      <c r="R447" s="125">
        <v>0</v>
      </c>
      <c r="S447" s="125">
        <v>0</v>
      </c>
      <c r="T447" s="330"/>
    </row>
    <row r="448" spans="1:20" ht="19.5" thickBot="1" x14ac:dyDescent="0.3">
      <c r="A448" s="341"/>
      <c r="B448" s="436"/>
      <c r="C448" s="438" t="s">
        <v>579</v>
      </c>
      <c r="D448" s="439"/>
      <c r="E448" s="439"/>
      <c r="F448" s="440"/>
      <c r="G448" s="440"/>
      <c r="H448" s="440"/>
      <c r="I448" s="440"/>
      <c r="J448" s="440"/>
      <c r="K448" s="440"/>
      <c r="L448" s="440"/>
      <c r="M448" s="440"/>
      <c r="N448" s="440"/>
      <c r="O448" s="440"/>
      <c r="P448" s="440"/>
      <c r="Q448" s="440"/>
      <c r="R448" s="440"/>
      <c r="S448" s="441"/>
      <c r="T448" s="330"/>
    </row>
    <row r="449" spans="1:20" ht="19.5" thickBot="1" x14ac:dyDescent="0.3">
      <c r="A449" s="341"/>
      <c r="B449" s="436"/>
      <c r="C449" s="176" t="s">
        <v>580</v>
      </c>
      <c r="D449" s="176"/>
      <c r="E449" s="176"/>
      <c r="F449" s="442" t="s">
        <v>581</v>
      </c>
      <c r="G449" s="442"/>
      <c r="H449" s="442"/>
      <c r="I449" s="442"/>
      <c r="J449" s="442"/>
      <c r="K449" s="442"/>
      <c r="L449" s="442"/>
      <c r="M449" s="442"/>
      <c r="N449" s="442"/>
      <c r="O449" s="442"/>
      <c r="P449" s="442"/>
      <c r="Q449" s="442"/>
      <c r="R449" s="442"/>
      <c r="S449" s="442"/>
      <c r="T449" s="330"/>
    </row>
    <row r="450" spans="1:20" ht="16.5" customHeight="1" thickBot="1" x14ac:dyDescent="0.3">
      <c r="A450" s="341"/>
      <c r="B450" s="436"/>
      <c r="C450" s="165"/>
      <c r="D450" s="165"/>
      <c r="E450" s="165"/>
      <c r="F450" s="126" t="s">
        <v>582</v>
      </c>
      <c r="G450" s="443"/>
      <c r="H450" s="444"/>
      <c r="I450" s="444"/>
      <c r="J450" s="444"/>
      <c r="K450" s="444"/>
      <c r="L450" s="444"/>
      <c r="M450" s="444"/>
      <c r="N450" s="444"/>
      <c r="O450" s="444"/>
      <c r="P450" s="444"/>
      <c r="Q450" s="444"/>
      <c r="R450" s="444"/>
      <c r="S450" s="444"/>
      <c r="T450" s="330"/>
    </row>
    <row r="451" spans="1:20" ht="16.5" customHeight="1" thickBot="1" x14ac:dyDescent="0.3">
      <c r="A451" s="341"/>
      <c r="B451" s="436"/>
      <c r="C451" s="165"/>
      <c r="D451" s="165"/>
      <c r="E451" s="165"/>
      <c r="F451" s="127" t="s">
        <v>583</v>
      </c>
      <c r="G451" s="445"/>
      <c r="H451" s="446"/>
      <c r="I451" s="446"/>
      <c r="J451" s="446"/>
      <c r="K451" s="446"/>
      <c r="L451" s="446"/>
      <c r="M451" s="446"/>
      <c r="N451" s="446"/>
      <c r="O451" s="446"/>
      <c r="P451" s="446"/>
      <c r="Q451" s="446"/>
      <c r="R451" s="446"/>
      <c r="S451" s="446"/>
      <c r="T451" s="330"/>
    </row>
    <row r="452" spans="1:20" ht="16.5" customHeight="1" thickBot="1" x14ac:dyDescent="0.3">
      <c r="A452" s="341"/>
      <c r="B452" s="436"/>
      <c r="C452" s="165"/>
      <c r="D452" s="165"/>
      <c r="E452" s="165"/>
      <c r="F452" s="127" t="s">
        <v>584</v>
      </c>
      <c r="G452" s="445"/>
      <c r="H452" s="446"/>
      <c r="I452" s="446"/>
      <c r="J452" s="446"/>
      <c r="K452" s="446"/>
      <c r="L452" s="446"/>
      <c r="M452" s="446"/>
      <c r="N452" s="446"/>
      <c r="O452" s="446"/>
      <c r="P452" s="446"/>
      <c r="Q452" s="446"/>
      <c r="R452" s="446"/>
      <c r="S452" s="446"/>
      <c r="T452" s="330"/>
    </row>
    <row r="453" spans="1:20" ht="16.5" customHeight="1" thickBot="1" x14ac:dyDescent="0.3">
      <c r="A453" s="341"/>
      <c r="B453" s="436"/>
      <c r="C453" s="165"/>
      <c r="D453" s="165"/>
      <c r="E453" s="165"/>
      <c r="F453" s="127" t="s">
        <v>585</v>
      </c>
      <c r="G453" s="445"/>
      <c r="H453" s="446"/>
      <c r="I453" s="446"/>
      <c r="J453" s="446"/>
      <c r="K453" s="446"/>
      <c r="L453" s="446"/>
      <c r="M453" s="446"/>
      <c r="N453" s="446"/>
      <c r="O453" s="446"/>
      <c r="P453" s="446"/>
      <c r="Q453" s="446"/>
      <c r="R453" s="446"/>
      <c r="S453" s="446"/>
      <c r="T453" s="330"/>
    </row>
    <row r="454" spans="1:20" ht="16.5" customHeight="1" thickBot="1" x14ac:dyDescent="0.3">
      <c r="A454" s="341"/>
      <c r="B454" s="436"/>
      <c r="C454" s="165"/>
      <c r="D454" s="165"/>
      <c r="E454" s="165"/>
      <c r="F454" s="127" t="s">
        <v>586</v>
      </c>
      <c r="G454" s="445"/>
      <c r="H454" s="446"/>
      <c r="I454" s="446"/>
      <c r="J454" s="446"/>
      <c r="K454" s="446"/>
      <c r="L454" s="446"/>
      <c r="M454" s="446"/>
      <c r="N454" s="446"/>
      <c r="O454" s="446"/>
      <c r="P454" s="446"/>
      <c r="Q454" s="446"/>
      <c r="R454" s="446"/>
      <c r="S454" s="446"/>
      <c r="T454" s="330"/>
    </row>
    <row r="455" spans="1:20" ht="16.5" customHeight="1" thickBot="1" x14ac:dyDescent="0.3">
      <c r="A455" s="341"/>
      <c r="B455" s="436"/>
      <c r="C455" s="165"/>
      <c r="D455" s="165"/>
      <c r="E455" s="165"/>
      <c r="F455" s="127" t="s">
        <v>587</v>
      </c>
      <c r="G455" s="445"/>
      <c r="H455" s="446"/>
      <c r="I455" s="446"/>
      <c r="J455" s="446"/>
      <c r="K455" s="446"/>
      <c r="L455" s="446"/>
      <c r="M455" s="446"/>
      <c r="N455" s="446"/>
      <c r="O455" s="446"/>
      <c r="P455" s="446"/>
      <c r="Q455" s="446"/>
      <c r="R455" s="446"/>
      <c r="S455" s="446"/>
      <c r="T455" s="330"/>
    </row>
    <row r="456" spans="1:20" ht="16.5" customHeight="1" thickBot="1" x14ac:dyDescent="0.3">
      <c r="A456" s="341"/>
      <c r="B456" s="436"/>
      <c r="C456" s="165"/>
      <c r="D456" s="165"/>
      <c r="E456" s="165"/>
      <c r="F456" s="127" t="s">
        <v>588</v>
      </c>
      <c r="G456" s="445"/>
      <c r="H456" s="446"/>
      <c r="I456" s="446"/>
      <c r="J456" s="446"/>
      <c r="K456" s="446"/>
      <c r="L456" s="446"/>
      <c r="M456" s="446"/>
      <c r="N456" s="446"/>
      <c r="O456" s="446"/>
      <c r="P456" s="446"/>
      <c r="Q456" s="446"/>
      <c r="R456" s="446"/>
      <c r="S456" s="446"/>
      <c r="T456" s="330"/>
    </row>
    <row r="457" spans="1:20" ht="16.5" customHeight="1" thickBot="1" x14ac:dyDescent="0.3">
      <c r="A457" s="341"/>
      <c r="B457" s="436"/>
      <c r="C457" s="165"/>
      <c r="D457" s="165"/>
      <c r="E457" s="165"/>
      <c r="F457" s="127" t="s">
        <v>589</v>
      </c>
      <c r="G457" s="445"/>
      <c r="H457" s="446"/>
      <c r="I457" s="446"/>
      <c r="J457" s="446"/>
      <c r="K457" s="446"/>
      <c r="L457" s="446"/>
      <c r="M457" s="446"/>
      <c r="N457" s="446"/>
      <c r="O457" s="446"/>
      <c r="P457" s="446"/>
      <c r="Q457" s="446"/>
      <c r="R457" s="446"/>
      <c r="S457" s="446"/>
      <c r="T457" s="330"/>
    </row>
    <row r="458" spans="1:20" ht="16.5" customHeight="1" thickBot="1" x14ac:dyDescent="0.3">
      <c r="A458" s="341"/>
      <c r="B458" s="436"/>
      <c r="C458" s="165"/>
      <c r="D458" s="165"/>
      <c r="E458" s="165"/>
      <c r="F458" s="127" t="s">
        <v>590</v>
      </c>
      <c r="G458" s="445"/>
      <c r="H458" s="446"/>
      <c r="I458" s="446"/>
      <c r="J458" s="446"/>
      <c r="K458" s="446"/>
      <c r="L458" s="446"/>
      <c r="M458" s="446"/>
      <c r="N458" s="446"/>
      <c r="O458" s="446"/>
      <c r="P458" s="446"/>
      <c r="Q458" s="446"/>
      <c r="R458" s="446"/>
      <c r="S458" s="446"/>
      <c r="T458" s="330"/>
    </row>
    <row r="459" spans="1:20" ht="16.5" customHeight="1" thickBot="1" x14ac:dyDescent="0.3">
      <c r="A459" s="341"/>
      <c r="B459" s="436"/>
      <c r="C459" s="165"/>
      <c r="D459" s="165"/>
      <c r="E459" s="165"/>
      <c r="F459" s="127" t="s">
        <v>591</v>
      </c>
      <c r="G459" s="445"/>
      <c r="H459" s="446"/>
      <c r="I459" s="446"/>
      <c r="J459" s="446"/>
      <c r="K459" s="446"/>
      <c r="L459" s="446"/>
      <c r="M459" s="446"/>
      <c r="N459" s="446"/>
      <c r="O459" s="446"/>
      <c r="P459" s="446"/>
      <c r="Q459" s="446"/>
      <c r="R459" s="446"/>
      <c r="S459" s="446"/>
      <c r="T459" s="330"/>
    </row>
    <row r="460" spans="1:20" ht="16.5" customHeight="1" thickBot="1" x14ac:dyDescent="0.3">
      <c r="A460" s="341"/>
      <c r="B460" s="436"/>
      <c r="C460" s="165"/>
      <c r="D460" s="165"/>
      <c r="E460" s="165"/>
      <c r="F460" s="127" t="s">
        <v>592</v>
      </c>
      <c r="G460" s="445"/>
      <c r="H460" s="446"/>
      <c r="I460" s="446"/>
      <c r="J460" s="446"/>
      <c r="K460" s="446"/>
      <c r="L460" s="446"/>
      <c r="M460" s="446"/>
      <c r="N460" s="446"/>
      <c r="O460" s="446"/>
      <c r="P460" s="446"/>
      <c r="Q460" s="446"/>
      <c r="R460" s="446"/>
      <c r="S460" s="446"/>
      <c r="T460" s="330"/>
    </row>
    <row r="461" spans="1:20" ht="16.5" customHeight="1" thickBot="1" x14ac:dyDescent="0.3">
      <c r="A461" s="341"/>
      <c r="B461" s="436"/>
      <c r="C461" s="165"/>
      <c r="D461" s="165"/>
      <c r="E461" s="165"/>
      <c r="F461" s="127" t="s">
        <v>593</v>
      </c>
      <c r="G461" s="445"/>
      <c r="H461" s="446"/>
      <c r="I461" s="446"/>
      <c r="J461" s="446"/>
      <c r="K461" s="446"/>
      <c r="L461" s="446"/>
      <c r="M461" s="446"/>
      <c r="N461" s="446"/>
      <c r="O461" s="446"/>
      <c r="P461" s="446"/>
      <c r="Q461" s="446"/>
      <c r="R461" s="446"/>
      <c r="S461" s="446"/>
      <c r="T461" s="330"/>
    </row>
    <row r="462" spans="1:20" ht="16.5" customHeight="1" thickBot="1" x14ac:dyDescent="0.3">
      <c r="A462" s="341"/>
      <c r="B462" s="436"/>
      <c r="C462" s="165"/>
      <c r="D462" s="165"/>
      <c r="E462" s="165"/>
      <c r="F462" s="127" t="s">
        <v>594</v>
      </c>
      <c r="G462" s="445"/>
      <c r="H462" s="446"/>
      <c r="I462" s="446"/>
      <c r="J462" s="446"/>
      <c r="K462" s="446"/>
      <c r="L462" s="446"/>
      <c r="M462" s="446"/>
      <c r="N462" s="446"/>
      <c r="O462" s="446"/>
      <c r="P462" s="446"/>
      <c r="Q462" s="446"/>
      <c r="R462" s="446"/>
      <c r="S462" s="446"/>
      <c r="T462" s="330"/>
    </row>
    <row r="463" spans="1:20" ht="16.5" customHeight="1" thickBot="1" x14ac:dyDescent="0.3">
      <c r="A463" s="341"/>
      <c r="B463" s="436"/>
      <c r="C463" s="165"/>
      <c r="D463" s="165"/>
      <c r="E463" s="165"/>
      <c r="F463" s="127" t="s">
        <v>595</v>
      </c>
      <c r="G463" s="445"/>
      <c r="H463" s="446"/>
      <c r="I463" s="446"/>
      <c r="J463" s="446"/>
      <c r="K463" s="446"/>
      <c r="L463" s="446"/>
      <c r="M463" s="446"/>
      <c r="N463" s="446"/>
      <c r="O463" s="446"/>
      <c r="P463" s="446"/>
      <c r="Q463" s="446"/>
      <c r="R463" s="446"/>
      <c r="S463" s="446"/>
      <c r="T463" s="330"/>
    </row>
    <row r="464" spans="1:20" ht="16.5" customHeight="1" thickBot="1" x14ac:dyDescent="0.3">
      <c r="A464" s="341"/>
      <c r="B464" s="436"/>
      <c r="C464" s="165"/>
      <c r="D464" s="165"/>
      <c r="E464" s="165"/>
      <c r="F464" s="127" t="s">
        <v>596</v>
      </c>
      <c r="G464" s="445"/>
      <c r="H464" s="446"/>
      <c r="I464" s="446"/>
      <c r="J464" s="446"/>
      <c r="K464" s="446"/>
      <c r="L464" s="446"/>
      <c r="M464" s="446"/>
      <c r="N464" s="446"/>
      <c r="O464" s="446"/>
      <c r="P464" s="446"/>
      <c r="Q464" s="446"/>
      <c r="R464" s="446"/>
      <c r="S464" s="446"/>
      <c r="T464" s="330"/>
    </row>
    <row r="465" spans="1:20" ht="16.5" customHeight="1" thickBot="1" x14ac:dyDescent="0.3">
      <c r="A465" s="341"/>
      <c r="B465" s="436"/>
      <c r="C465" s="167"/>
      <c r="D465" s="167"/>
      <c r="E465" s="167"/>
      <c r="F465" s="127" t="s">
        <v>597</v>
      </c>
      <c r="G465" s="445"/>
      <c r="H465" s="446"/>
      <c r="I465" s="446"/>
      <c r="J465" s="446"/>
      <c r="K465" s="446"/>
      <c r="L465" s="446"/>
      <c r="M465" s="446"/>
      <c r="N465" s="446"/>
      <c r="O465" s="446"/>
      <c r="P465" s="446"/>
      <c r="Q465" s="446"/>
      <c r="R465" s="446"/>
      <c r="S465" s="446"/>
      <c r="T465" s="330"/>
    </row>
    <row r="466" spans="1:20" ht="16.5" customHeight="1" thickBot="1" x14ac:dyDescent="0.3">
      <c r="A466" s="341"/>
      <c r="B466" s="436"/>
      <c r="C466" s="163" t="s">
        <v>598</v>
      </c>
      <c r="D466" s="163"/>
      <c r="E466" s="164"/>
      <c r="F466" s="447" t="s">
        <v>599</v>
      </c>
      <c r="G466" s="447"/>
      <c r="H466" s="447"/>
      <c r="I466" s="447"/>
      <c r="J466" s="447"/>
      <c r="K466" s="447"/>
      <c r="L466" s="447"/>
      <c r="M466" s="447"/>
      <c r="N466" s="447"/>
      <c r="O466" s="447"/>
      <c r="P466" s="447"/>
      <c r="Q466" s="447"/>
      <c r="R466" s="447"/>
      <c r="S466" s="447"/>
      <c r="T466" s="330"/>
    </row>
    <row r="467" spans="1:20" ht="16.5" customHeight="1" thickBot="1" x14ac:dyDescent="0.3">
      <c r="A467" s="341"/>
      <c r="B467" s="436"/>
      <c r="C467" s="165"/>
      <c r="D467" s="165"/>
      <c r="E467" s="166"/>
      <c r="F467" s="127" t="s">
        <v>600</v>
      </c>
      <c r="G467" s="445"/>
      <c r="H467" s="446"/>
      <c r="I467" s="446"/>
      <c r="J467" s="446"/>
      <c r="K467" s="446"/>
      <c r="L467" s="446"/>
      <c r="M467" s="446"/>
      <c r="N467" s="446"/>
      <c r="O467" s="446"/>
      <c r="P467" s="446"/>
      <c r="Q467" s="446"/>
      <c r="R467" s="446"/>
      <c r="S467" s="446"/>
      <c r="T467" s="330"/>
    </row>
    <row r="468" spans="1:20" ht="16.5" customHeight="1" thickBot="1" x14ac:dyDescent="0.3">
      <c r="A468" s="341"/>
      <c r="B468" s="436"/>
      <c r="C468" s="165"/>
      <c r="D468" s="165"/>
      <c r="E468" s="166"/>
      <c r="F468" s="127" t="s">
        <v>601</v>
      </c>
      <c r="G468" s="445"/>
      <c r="H468" s="446"/>
      <c r="I468" s="446"/>
      <c r="J468" s="446"/>
      <c r="K468" s="446"/>
      <c r="L468" s="446"/>
      <c r="M468" s="446"/>
      <c r="N468" s="446"/>
      <c r="O468" s="446"/>
      <c r="P468" s="446"/>
      <c r="Q468" s="446"/>
      <c r="R468" s="446"/>
      <c r="S468" s="446"/>
      <c r="T468" s="330"/>
    </row>
    <row r="469" spans="1:20" ht="16.5" customHeight="1" thickBot="1" x14ac:dyDescent="0.3">
      <c r="A469" s="341"/>
      <c r="B469" s="436"/>
      <c r="C469" s="165"/>
      <c r="D469" s="165"/>
      <c r="E469" s="166"/>
      <c r="F469" s="127" t="s">
        <v>602</v>
      </c>
      <c r="G469" s="445"/>
      <c r="H469" s="446"/>
      <c r="I469" s="446"/>
      <c r="J469" s="446"/>
      <c r="K469" s="446"/>
      <c r="L469" s="446"/>
      <c r="M469" s="446"/>
      <c r="N469" s="446"/>
      <c r="O469" s="446"/>
      <c r="P469" s="446"/>
      <c r="Q469" s="446"/>
      <c r="R469" s="446"/>
      <c r="S469" s="446"/>
      <c r="T469" s="330"/>
    </row>
    <row r="470" spans="1:20" ht="16.5" customHeight="1" thickBot="1" x14ac:dyDescent="0.3">
      <c r="A470" s="341"/>
      <c r="B470" s="436"/>
      <c r="C470" s="165"/>
      <c r="D470" s="165"/>
      <c r="E470" s="166"/>
      <c r="F470" s="127" t="s">
        <v>603</v>
      </c>
      <c r="G470" s="445"/>
      <c r="H470" s="446"/>
      <c r="I470" s="446"/>
      <c r="J470" s="446"/>
      <c r="K470" s="446"/>
      <c r="L470" s="446"/>
      <c r="M470" s="446"/>
      <c r="N470" s="446"/>
      <c r="O470" s="446"/>
      <c r="P470" s="446"/>
      <c r="Q470" s="446"/>
      <c r="R470" s="446"/>
      <c r="S470" s="446"/>
      <c r="T470" s="330"/>
    </row>
    <row r="471" spans="1:20" ht="16.5" customHeight="1" thickBot="1" x14ac:dyDescent="0.3">
      <c r="A471" s="341"/>
      <c r="B471" s="436"/>
      <c r="C471" s="165"/>
      <c r="D471" s="165"/>
      <c r="E471" s="166"/>
      <c r="F471" s="127" t="s">
        <v>604</v>
      </c>
      <c r="G471" s="445"/>
      <c r="H471" s="446"/>
      <c r="I471" s="446"/>
      <c r="J471" s="446"/>
      <c r="K471" s="446"/>
      <c r="L471" s="446"/>
      <c r="M471" s="446"/>
      <c r="N471" s="446"/>
      <c r="O471" s="446"/>
      <c r="P471" s="446"/>
      <c r="Q471" s="446"/>
      <c r="R471" s="446"/>
      <c r="S471" s="446"/>
      <c r="T471" s="330"/>
    </row>
    <row r="472" spans="1:20" ht="16.5" customHeight="1" thickBot="1" x14ac:dyDescent="0.3">
      <c r="A472" s="341"/>
      <c r="B472" s="436"/>
      <c r="C472" s="165"/>
      <c r="D472" s="165"/>
      <c r="E472" s="166"/>
      <c r="F472" s="127" t="s">
        <v>605</v>
      </c>
      <c r="G472" s="445"/>
      <c r="H472" s="446"/>
      <c r="I472" s="446"/>
      <c r="J472" s="446"/>
      <c r="K472" s="446"/>
      <c r="L472" s="446"/>
      <c r="M472" s="446"/>
      <c r="N472" s="446"/>
      <c r="O472" s="446"/>
      <c r="P472" s="446"/>
      <c r="Q472" s="446"/>
      <c r="R472" s="446"/>
      <c r="S472" s="446"/>
      <c r="T472" s="330"/>
    </row>
    <row r="473" spans="1:20" ht="16.5" customHeight="1" thickBot="1" x14ac:dyDescent="0.3">
      <c r="A473" s="341"/>
      <c r="B473" s="436"/>
      <c r="C473" s="165"/>
      <c r="D473" s="165"/>
      <c r="E473" s="166"/>
      <c r="F473" s="127" t="s">
        <v>606</v>
      </c>
      <c r="G473" s="445"/>
      <c r="H473" s="446"/>
      <c r="I473" s="446"/>
      <c r="J473" s="446"/>
      <c r="K473" s="446"/>
      <c r="L473" s="446"/>
      <c r="M473" s="446"/>
      <c r="N473" s="446"/>
      <c r="O473" s="446"/>
      <c r="P473" s="446"/>
      <c r="Q473" s="446"/>
      <c r="R473" s="446"/>
      <c r="S473" s="446"/>
      <c r="T473" s="330"/>
    </row>
    <row r="474" spans="1:20" ht="16.5" customHeight="1" thickBot="1" x14ac:dyDescent="0.3">
      <c r="A474" s="341"/>
      <c r="B474" s="436"/>
      <c r="C474" s="165"/>
      <c r="D474" s="165"/>
      <c r="E474" s="166"/>
      <c r="F474" s="127" t="s">
        <v>607</v>
      </c>
      <c r="G474" s="445"/>
      <c r="H474" s="446"/>
      <c r="I474" s="446"/>
      <c r="J474" s="446"/>
      <c r="K474" s="446"/>
      <c r="L474" s="446"/>
      <c r="M474" s="446"/>
      <c r="N474" s="446"/>
      <c r="O474" s="446"/>
      <c r="P474" s="446"/>
      <c r="Q474" s="446"/>
      <c r="R474" s="446"/>
      <c r="S474" s="446"/>
      <c r="T474" s="330"/>
    </row>
    <row r="475" spans="1:20" ht="16.5" customHeight="1" thickBot="1" x14ac:dyDescent="0.3">
      <c r="A475" s="341"/>
      <c r="B475" s="436"/>
      <c r="C475" s="165"/>
      <c r="D475" s="165"/>
      <c r="E475" s="166"/>
      <c r="F475" s="127" t="s">
        <v>608</v>
      </c>
      <c r="G475" s="445"/>
      <c r="H475" s="446"/>
      <c r="I475" s="446"/>
      <c r="J475" s="446"/>
      <c r="K475" s="446"/>
      <c r="L475" s="446"/>
      <c r="M475" s="446"/>
      <c r="N475" s="446"/>
      <c r="O475" s="446"/>
      <c r="P475" s="446"/>
      <c r="Q475" s="446"/>
      <c r="R475" s="446"/>
      <c r="S475" s="446"/>
      <c r="T475" s="330"/>
    </row>
    <row r="476" spans="1:20" ht="16.5" customHeight="1" thickBot="1" x14ac:dyDescent="0.3">
      <c r="A476" s="341"/>
      <c r="B476" s="448"/>
      <c r="C476" s="167"/>
      <c r="D476" s="167"/>
      <c r="E476" s="168"/>
      <c r="F476" s="127" t="s">
        <v>609</v>
      </c>
      <c r="G476" s="445"/>
      <c r="H476" s="446"/>
      <c r="I476" s="446"/>
      <c r="J476" s="446"/>
      <c r="K476" s="446"/>
      <c r="L476" s="446"/>
      <c r="M476" s="446"/>
      <c r="N476" s="446"/>
      <c r="O476" s="446"/>
      <c r="P476" s="446"/>
      <c r="Q476" s="446"/>
      <c r="R476" s="446"/>
      <c r="S476" s="446"/>
      <c r="T476" s="330"/>
    </row>
    <row r="477" spans="1:20" ht="6.75" customHeight="1" x14ac:dyDescent="0.25">
      <c r="A477" s="328"/>
      <c r="B477" s="329"/>
      <c r="C477" s="329"/>
      <c r="D477" s="329"/>
      <c r="E477" s="329"/>
      <c r="F477" s="329"/>
      <c r="G477" s="329"/>
      <c r="H477" s="329"/>
      <c r="I477" s="329"/>
      <c r="J477" s="329"/>
      <c r="K477" s="329"/>
      <c r="L477" s="329"/>
      <c r="M477" s="329"/>
      <c r="N477" s="329"/>
      <c r="O477" s="329"/>
      <c r="P477" s="329"/>
      <c r="Q477" s="329"/>
      <c r="R477" s="329"/>
      <c r="S477" s="329"/>
      <c r="T477" s="330"/>
    </row>
  </sheetData>
  <mergeCells count="200">
    <mergeCell ref="C466:E476"/>
    <mergeCell ref="F466:S466"/>
    <mergeCell ref="A477:S477"/>
    <mergeCell ref="D441:E441"/>
    <mergeCell ref="D442:E442"/>
    <mergeCell ref="D443:E443"/>
    <mergeCell ref="D444:E447"/>
    <mergeCell ref="C448:S448"/>
    <mergeCell ref="C449:E465"/>
    <mergeCell ref="F449:S449"/>
    <mergeCell ref="D435:E435"/>
    <mergeCell ref="H435:S435"/>
    <mergeCell ref="D436:E436"/>
    <mergeCell ref="H436:S436"/>
    <mergeCell ref="D437:E438"/>
    <mergeCell ref="D439:E440"/>
    <mergeCell ref="N433:P433"/>
    <mergeCell ref="Q433:S433"/>
    <mergeCell ref="D434:E434"/>
    <mergeCell ref="H434:J434"/>
    <mergeCell ref="K434:M434"/>
    <mergeCell ref="N434:P434"/>
    <mergeCell ref="Q434:S434"/>
    <mergeCell ref="D429:D431"/>
    <mergeCell ref="E429:F429"/>
    <mergeCell ref="E430:F430"/>
    <mergeCell ref="E431:F431"/>
    <mergeCell ref="B432:B476"/>
    <mergeCell ref="C432:S432"/>
    <mergeCell ref="C433:C447"/>
    <mergeCell ref="D433:E433"/>
    <mergeCell ref="H433:J433"/>
    <mergeCell ref="K433:M433"/>
    <mergeCell ref="D423:D428"/>
    <mergeCell ref="E423:F423"/>
    <mergeCell ref="E424:F424"/>
    <mergeCell ref="E425:F425"/>
    <mergeCell ref="E426:F426"/>
    <mergeCell ref="E427:F427"/>
    <mergeCell ref="E428:F428"/>
    <mergeCell ref="D418:D419"/>
    <mergeCell ref="E418:F418"/>
    <mergeCell ref="E419:F419"/>
    <mergeCell ref="E420:F420"/>
    <mergeCell ref="D421:D422"/>
    <mergeCell ref="E421:F421"/>
    <mergeCell ref="E422:F422"/>
    <mergeCell ref="E413:F413"/>
    <mergeCell ref="E414:F414"/>
    <mergeCell ref="D415:D416"/>
    <mergeCell ref="E415:F415"/>
    <mergeCell ref="E416:F416"/>
    <mergeCell ref="E417:F417"/>
    <mergeCell ref="E406:F406"/>
    <mergeCell ref="E407:F407"/>
    <mergeCell ref="C408:S408"/>
    <mergeCell ref="C409:C431"/>
    <mergeCell ref="D409:D410"/>
    <mergeCell ref="E409:F409"/>
    <mergeCell ref="E410:F410"/>
    <mergeCell ref="D411:D413"/>
    <mergeCell ref="E411:F411"/>
    <mergeCell ref="E412:F412"/>
    <mergeCell ref="E398:F398"/>
    <mergeCell ref="C399:S399"/>
    <mergeCell ref="C400:C407"/>
    <mergeCell ref="D400:S400"/>
    <mergeCell ref="D401:D407"/>
    <mergeCell ref="E401:F401"/>
    <mergeCell ref="E402:F402"/>
    <mergeCell ref="E403:F403"/>
    <mergeCell ref="E404:F404"/>
    <mergeCell ref="E405:F405"/>
    <mergeCell ref="D389:S389"/>
    <mergeCell ref="D390:D398"/>
    <mergeCell ref="E390:F390"/>
    <mergeCell ref="E391:F391"/>
    <mergeCell ref="E392:F392"/>
    <mergeCell ref="E393:F393"/>
    <mergeCell ref="E394:F394"/>
    <mergeCell ref="E395:F395"/>
    <mergeCell ref="E396:F396"/>
    <mergeCell ref="E397:F397"/>
    <mergeCell ref="E383:F383"/>
    <mergeCell ref="E384:F384"/>
    <mergeCell ref="E385:F385"/>
    <mergeCell ref="E386:F386"/>
    <mergeCell ref="E387:F387"/>
    <mergeCell ref="E388:F388"/>
    <mergeCell ref="E375:F375"/>
    <mergeCell ref="E376:F376"/>
    <mergeCell ref="E377:F377"/>
    <mergeCell ref="C378:S378"/>
    <mergeCell ref="C379:C398"/>
    <mergeCell ref="D379:S379"/>
    <mergeCell ref="D380:D388"/>
    <mergeCell ref="E380:F380"/>
    <mergeCell ref="E381:F381"/>
    <mergeCell ref="E382:F382"/>
    <mergeCell ref="D314:E367"/>
    <mergeCell ref="C368:S368"/>
    <mergeCell ref="C369:C377"/>
    <mergeCell ref="D369:D377"/>
    <mergeCell ref="E369:F369"/>
    <mergeCell ref="E370:F370"/>
    <mergeCell ref="E371:F371"/>
    <mergeCell ref="E372:F372"/>
    <mergeCell ref="E373:F373"/>
    <mergeCell ref="E374:F374"/>
    <mergeCell ref="D139:E142"/>
    <mergeCell ref="D143:E147"/>
    <mergeCell ref="D148:E149"/>
    <mergeCell ref="B150:B431"/>
    <mergeCell ref="C150:S150"/>
    <mergeCell ref="C151:C367"/>
    <mergeCell ref="D151:S151"/>
    <mergeCell ref="D152:E205"/>
    <mergeCell ref="D206:E259"/>
    <mergeCell ref="D260:E313"/>
    <mergeCell ref="D114:E115"/>
    <mergeCell ref="C116:S116"/>
    <mergeCell ref="C117:C149"/>
    <mergeCell ref="D117:S117"/>
    <mergeCell ref="D118:E120"/>
    <mergeCell ref="D121:E124"/>
    <mergeCell ref="D125:E127"/>
    <mergeCell ref="D128:E129"/>
    <mergeCell ref="D130:S130"/>
    <mergeCell ref="D131:E138"/>
    <mergeCell ref="D76:E78"/>
    <mergeCell ref="D79:E79"/>
    <mergeCell ref="D80:E81"/>
    <mergeCell ref="D82:E83"/>
    <mergeCell ref="D84:E85"/>
    <mergeCell ref="C86:C115"/>
    <mergeCell ref="D86:S86"/>
    <mergeCell ref="D87:E94"/>
    <mergeCell ref="D95:E108"/>
    <mergeCell ref="D109:E113"/>
    <mergeCell ref="D62:E62"/>
    <mergeCell ref="D63:E66"/>
    <mergeCell ref="D67:E70"/>
    <mergeCell ref="D71:E71"/>
    <mergeCell ref="D72:E73"/>
    <mergeCell ref="D74:E75"/>
    <mergeCell ref="D48:E49"/>
    <mergeCell ref="C50:C85"/>
    <mergeCell ref="D50:S50"/>
    <mergeCell ref="D51:E54"/>
    <mergeCell ref="D55:E56"/>
    <mergeCell ref="D57:E57"/>
    <mergeCell ref="D58:E58"/>
    <mergeCell ref="D59:E59"/>
    <mergeCell ref="D60:E60"/>
    <mergeCell ref="D61:E61"/>
    <mergeCell ref="D38:E38"/>
    <mergeCell ref="D39:E39"/>
    <mergeCell ref="D40:E40"/>
    <mergeCell ref="D41:E41"/>
    <mergeCell ref="D42:E46"/>
    <mergeCell ref="D47:E47"/>
    <mergeCell ref="D20:E22"/>
    <mergeCell ref="D23:E24"/>
    <mergeCell ref="C25:C29"/>
    <mergeCell ref="D25:E29"/>
    <mergeCell ref="C30:S30"/>
    <mergeCell ref="C31:C49"/>
    <mergeCell ref="D31:S31"/>
    <mergeCell ref="D32:E34"/>
    <mergeCell ref="D35:E36"/>
    <mergeCell ref="D37:E37"/>
    <mergeCell ref="D10:S10"/>
    <mergeCell ref="D11:E12"/>
    <mergeCell ref="D13:E16"/>
    <mergeCell ref="D17:E17"/>
    <mergeCell ref="D18:E18"/>
    <mergeCell ref="D19:E19"/>
    <mergeCell ref="A6:A476"/>
    <mergeCell ref="B6:S6"/>
    <mergeCell ref="B7:B8"/>
    <mergeCell ref="C7:E8"/>
    <mergeCell ref="F7:F8"/>
    <mergeCell ref="G7:G8"/>
    <mergeCell ref="H7:S7"/>
    <mergeCell ref="B9:B149"/>
    <mergeCell ref="C9:S9"/>
    <mergeCell ref="C10:C24"/>
    <mergeCell ref="B4:L4"/>
    <mergeCell ref="M4:P4"/>
    <mergeCell ref="Q4:S4"/>
    <mergeCell ref="B5:L5"/>
    <mergeCell ref="M5:P5"/>
    <mergeCell ref="Q5:S5"/>
    <mergeCell ref="A1:S1"/>
    <mergeCell ref="B2:L2"/>
    <mergeCell ref="M2:P2"/>
    <mergeCell ref="Q2:S2"/>
    <mergeCell ref="B3:L3"/>
    <mergeCell ref="M3:P3"/>
    <mergeCell ref="Q3:S3"/>
  </mergeCells>
  <conditionalFormatting sqref="G377:S377">
    <cfRule type="cellIs" dxfId="251" priority="14" operator="equal">
      <formula>"REVISE PORQUE ESTE VALOR NO PUEDE SER NEGATIVO"</formula>
    </cfRule>
    <cfRule type="cellIs" dxfId="250" priority="18" operator="lessThan">
      <formula>0</formula>
    </cfRule>
  </conditionalFormatting>
  <conditionalFormatting sqref="G377:S377">
    <cfRule type="cellIs" dxfId="249" priority="17" operator="lessThan">
      <formula>0</formula>
    </cfRule>
  </conditionalFormatting>
  <conditionalFormatting sqref="G388:S388">
    <cfRule type="cellIs" dxfId="248" priority="13" operator="equal">
      <formula>"Revise porque este valor no puede ser negativo"</formula>
    </cfRule>
    <cfRule type="cellIs" dxfId="247" priority="16" operator="lessThan">
      <formula>0</formula>
    </cfRule>
  </conditionalFormatting>
  <conditionalFormatting sqref="G388:S388">
    <cfRule type="cellIs" dxfId="246" priority="15" operator="lessThan">
      <formula>0</formula>
    </cfRule>
  </conditionalFormatting>
  <conditionalFormatting sqref="G398:S398">
    <cfRule type="cellIs" dxfId="245" priority="10" operator="equal">
      <formula>"Revise porque este valor no puede ser negativo"</formula>
    </cfRule>
    <cfRule type="cellIs" dxfId="244" priority="12" operator="lessThan">
      <formula>0</formula>
    </cfRule>
  </conditionalFormatting>
  <conditionalFormatting sqref="G398:S398">
    <cfRule type="cellIs" dxfId="243" priority="11" operator="lessThan">
      <formula>0</formula>
    </cfRule>
  </conditionalFormatting>
  <conditionalFormatting sqref="G407 I407:S407">
    <cfRule type="cellIs" dxfId="242" priority="7" operator="equal">
      <formula>"Revise porque este valor no puede ser negativo"</formula>
    </cfRule>
    <cfRule type="cellIs" dxfId="241" priority="9" operator="lessThan">
      <formula>0</formula>
    </cfRule>
  </conditionalFormatting>
  <conditionalFormatting sqref="G407 I407:S407">
    <cfRule type="cellIs" dxfId="240" priority="8" operator="lessThan">
      <formula>0</formula>
    </cfRule>
  </conditionalFormatting>
  <conditionalFormatting sqref="H407">
    <cfRule type="cellIs" dxfId="239" priority="4" operator="equal">
      <formula>"Revise porque este valor no puede ser negativo"</formula>
    </cfRule>
    <cfRule type="cellIs" dxfId="238" priority="6" operator="lessThan">
      <formula>0</formula>
    </cfRule>
  </conditionalFormatting>
  <conditionalFormatting sqref="H407">
    <cfRule type="cellIs" dxfId="237" priority="5" operator="lessThan">
      <formula>0</formula>
    </cfRule>
  </conditionalFormatting>
  <conditionalFormatting sqref="G24:S24">
    <cfRule type="cellIs" dxfId="236" priority="1" operator="equal">
      <formula>"REVISE PORQUE ESTE VALOR NO PUEDE SER NEGATIVO"</formula>
    </cfRule>
    <cfRule type="cellIs" dxfId="235" priority="3" operator="lessThan">
      <formula>0</formula>
    </cfRule>
  </conditionalFormatting>
  <conditionalFormatting sqref="G24:S24">
    <cfRule type="cellIs" dxfId="234"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4"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7"/>
  <sheetViews>
    <sheetView topLeftCell="E1" zoomScaleNormal="100" workbookViewId="0">
      <selection activeCell="D13" sqref="D13:E16"/>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9" customHeight="1" x14ac:dyDescent="0.25">
      <c r="A1" s="170"/>
      <c r="B1" s="171"/>
      <c r="C1" s="171"/>
      <c r="D1" s="171"/>
      <c r="E1" s="171"/>
      <c r="F1" s="171"/>
      <c r="G1" s="171"/>
      <c r="H1" s="171"/>
      <c r="I1" s="171"/>
      <c r="J1" s="171"/>
      <c r="K1" s="171"/>
      <c r="L1" s="171"/>
      <c r="M1" s="171"/>
      <c r="N1" s="171"/>
      <c r="O1" s="171"/>
      <c r="P1" s="171"/>
      <c r="Q1" s="171"/>
      <c r="R1" s="171"/>
      <c r="S1" s="171"/>
      <c r="T1" s="516"/>
    </row>
    <row r="2" spans="1:20" s="3" customFormat="1" ht="15.75" customHeight="1" x14ac:dyDescent="0.25">
      <c r="A2" s="320" t="s">
        <v>611</v>
      </c>
      <c r="B2" s="308" t="s">
        <v>0</v>
      </c>
      <c r="C2" s="309"/>
      <c r="D2" s="309"/>
      <c r="E2" s="309"/>
      <c r="F2" s="309"/>
      <c r="G2" s="309"/>
      <c r="H2" s="309"/>
      <c r="I2" s="309"/>
      <c r="J2" s="309"/>
      <c r="K2" s="309"/>
      <c r="L2" s="309"/>
      <c r="M2" s="334" t="s">
        <v>1</v>
      </c>
      <c r="N2" s="335"/>
      <c r="O2" s="335"/>
      <c r="P2" s="335"/>
      <c r="Q2" s="336">
        <v>40507</v>
      </c>
      <c r="R2" s="336"/>
      <c r="S2" s="336"/>
      <c r="T2" s="517"/>
    </row>
    <row r="3" spans="1:20" s="3" customFormat="1" ht="15" customHeight="1" x14ac:dyDescent="0.25">
      <c r="A3" s="321"/>
      <c r="B3" s="308" t="s">
        <v>2</v>
      </c>
      <c r="C3" s="309"/>
      <c r="D3" s="309"/>
      <c r="E3" s="309"/>
      <c r="F3" s="309"/>
      <c r="G3" s="309"/>
      <c r="H3" s="309"/>
      <c r="I3" s="309"/>
      <c r="J3" s="309"/>
      <c r="K3" s="309"/>
      <c r="L3" s="309"/>
      <c r="M3" s="334" t="s">
        <v>3</v>
      </c>
      <c r="N3" s="335"/>
      <c r="O3" s="335"/>
      <c r="P3" s="335"/>
      <c r="Q3" s="336">
        <v>40522</v>
      </c>
      <c r="R3" s="336"/>
      <c r="S3" s="336"/>
      <c r="T3" s="517"/>
    </row>
    <row r="4" spans="1:20" s="3" customFormat="1" ht="23.25" customHeight="1" x14ac:dyDescent="0.25">
      <c r="A4" s="321"/>
      <c r="B4" s="308" t="s">
        <v>668</v>
      </c>
      <c r="C4" s="309"/>
      <c r="D4" s="309"/>
      <c r="E4" s="309"/>
      <c r="F4" s="309"/>
      <c r="G4" s="309"/>
      <c r="H4" s="309"/>
      <c r="I4" s="309"/>
      <c r="J4" s="309"/>
      <c r="K4" s="309"/>
      <c r="L4" s="309"/>
      <c r="M4" s="334" t="s">
        <v>5</v>
      </c>
      <c r="N4" s="335"/>
      <c r="O4" s="335"/>
      <c r="P4" s="335"/>
      <c r="Q4" s="337">
        <v>1</v>
      </c>
      <c r="R4" s="337"/>
      <c r="S4" s="337"/>
      <c r="T4" s="517"/>
    </row>
    <row r="5" spans="1:20" s="3" customFormat="1" ht="22.5" customHeight="1" x14ac:dyDescent="0.25">
      <c r="A5" s="321"/>
      <c r="B5" s="308" t="s">
        <v>6</v>
      </c>
      <c r="C5" s="309"/>
      <c r="D5" s="309"/>
      <c r="E5" s="309"/>
      <c r="F5" s="309"/>
      <c r="G5" s="309"/>
      <c r="H5" s="309"/>
      <c r="I5" s="309"/>
      <c r="J5" s="309"/>
      <c r="K5" s="309"/>
      <c r="L5" s="310"/>
      <c r="M5" s="334" t="s">
        <v>7</v>
      </c>
      <c r="N5" s="335"/>
      <c r="O5" s="335"/>
      <c r="P5" s="335"/>
      <c r="Q5" s="337" t="s">
        <v>8</v>
      </c>
      <c r="R5" s="337"/>
      <c r="S5" s="337"/>
      <c r="T5" s="517"/>
    </row>
    <row r="6" spans="1:20" ht="27" customHeight="1" thickBot="1" x14ac:dyDescent="0.3">
      <c r="A6" s="321"/>
      <c r="B6" s="324" t="s">
        <v>669</v>
      </c>
      <c r="C6" s="325"/>
      <c r="D6" s="325"/>
      <c r="E6" s="325"/>
      <c r="F6" s="325"/>
      <c r="G6" s="325"/>
      <c r="H6" s="325"/>
      <c r="I6" s="325"/>
      <c r="J6" s="325"/>
      <c r="K6" s="325"/>
      <c r="L6" s="325"/>
      <c r="M6" s="325"/>
      <c r="N6" s="325"/>
      <c r="O6" s="325"/>
      <c r="P6" s="325"/>
      <c r="Q6" s="325"/>
      <c r="R6" s="325"/>
      <c r="S6" s="325"/>
      <c r="T6" s="517"/>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517"/>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517"/>
    </row>
    <row r="9" spans="1:20" ht="19.5" thickBot="1" x14ac:dyDescent="0.3">
      <c r="A9" s="321"/>
      <c r="B9" s="518" t="s">
        <v>612</v>
      </c>
      <c r="C9" s="288" t="s">
        <v>27</v>
      </c>
      <c r="D9" s="302"/>
      <c r="E9" s="302"/>
      <c r="F9" s="302"/>
      <c r="G9" s="302"/>
      <c r="H9" s="302"/>
      <c r="I9" s="302"/>
      <c r="J9" s="302"/>
      <c r="K9" s="302"/>
      <c r="L9" s="302"/>
      <c r="M9" s="302"/>
      <c r="N9" s="302"/>
      <c r="O9" s="302"/>
      <c r="P9" s="302"/>
      <c r="Q9" s="302"/>
      <c r="R9" s="302"/>
      <c r="S9" s="303"/>
      <c r="T9" s="517"/>
    </row>
    <row r="10" spans="1:20" ht="19.5" thickBot="1" x14ac:dyDescent="0.3">
      <c r="A10" s="321"/>
      <c r="B10" s="519"/>
      <c r="C10" s="520" t="s">
        <v>28</v>
      </c>
      <c r="D10" s="304" t="s">
        <v>29</v>
      </c>
      <c r="E10" s="304"/>
      <c r="F10" s="304"/>
      <c r="G10" s="304"/>
      <c r="H10" s="304"/>
      <c r="I10" s="304"/>
      <c r="J10" s="304"/>
      <c r="K10" s="304"/>
      <c r="L10" s="304"/>
      <c r="M10" s="304"/>
      <c r="N10" s="304"/>
      <c r="O10" s="304"/>
      <c r="P10" s="304"/>
      <c r="Q10" s="304"/>
      <c r="R10" s="304"/>
      <c r="S10" s="304"/>
      <c r="T10" s="517"/>
    </row>
    <row r="11" spans="1:20" ht="16.5" customHeight="1" thickBot="1" x14ac:dyDescent="0.3">
      <c r="A11" s="321"/>
      <c r="B11" s="518"/>
      <c r="C11" s="226"/>
      <c r="D11" s="305" t="s">
        <v>30</v>
      </c>
      <c r="E11" s="305"/>
      <c r="F11" s="7" t="s">
        <v>31</v>
      </c>
      <c r="G11" s="8"/>
      <c r="H11" s="9"/>
      <c r="I11" s="9"/>
      <c r="J11" s="9"/>
      <c r="K11" s="9"/>
      <c r="L11" s="9"/>
      <c r="M11" s="9"/>
      <c r="N11" s="9"/>
      <c r="O11" s="9"/>
      <c r="P11" s="9"/>
      <c r="Q11" s="9"/>
      <c r="R11" s="9"/>
      <c r="S11" s="9"/>
      <c r="T11" s="517"/>
    </row>
    <row r="12" spans="1:20" ht="16.5" customHeight="1" thickBot="1" x14ac:dyDescent="0.3">
      <c r="A12" s="321"/>
      <c r="B12" s="518"/>
      <c r="C12" s="226"/>
      <c r="D12" s="283"/>
      <c r="E12" s="283"/>
      <c r="F12" s="10" t="s">
        <v>32</v>
      </c>
      <c r="G12" s="11">
        <v>700</v>
      </c>
      <c r="H12" s="12">
        <v>58</v>
      </c>
      <c r="I12" s="12">
        <v>58</v>
      </c>
      <c r="J12" s="12">
        <v>58</v>
      </c>
      <c r="K12" s="12">
        <v>58</v>
      </c>
      <c r="L12" s="12">
        <v>58</v>
      </c>
      <c r="M12" s="12">
        <v>58</v>
      </c>
      <c r="N12" s="12">
        <v>58</v>
      </c>
      <c r="O12" s="12">
        <v>58</v>
      </c>
      <c r="P12" s="12">
        <v>58</v>
      </c>
      <c r="Q12" s="12">
        <v>58</v>
      </c>
      <c r="R12" s="12">
        <v>58</v>
      </c>
      <c r="S12" s="12">
        <v>58</v>
      </c>
      <c r="T12" s="517"/>
    </row>
    <row r="13" spans="1:20" ht="16.5" customHeight="1" thickBot="1" x14ac:dyDescent="0.3">
      <c r="A13" s="321"/>
      <c r="B13" s="518"/>
      <c r="C13" s="226"/>
      <c r="D13" s="285" t="s">
        <v>33</v>
      </c>
      <c r="E13" s="285"/>
      <c r="F13" s="355" t="s">
        <v>34</v>
      </c>
      <c r="G13" s="11">
        <v>40</v>
      </c>
      <c r="H13" s="14">
        <v>0</v>
      </c>
      <c r="I13" s="14">
        <v>4</v>
      </c>
      <c r="J13" s="14">
        <v>4</v>
      </c>
      <c r="K13" s="14">
        <v>4</v>
      </c>
      <c r="L13" s="14">
        <v>4</v>
      </c>
      <c r="M13" s="14">
        <v>4</v>
      </c>
      <c r="N13" s="14">
        <v>4</v>
      </c>
      <c r="O13" s="14">
        <v>4</v>
      </c>
      <c r="P13" s="14">
        <v>4</v>
      </c>
      <c r="Q13" s="14">
        <v>4</v>
      </c>
      <c r="R13" s="14">
        <v>4</v>
      </c>
      <c r="S13" s="14">
        <v>0</v>
      </c>
      <c r="T13" s="517"/>
    </row>
    <row r="14" spans="1:20" ht="16.5" customHeight="1" thickBot="1" x14ac:dyDescent="0.3">
      <c r="A14" s="321"/>
      <c r="B14" s="518"/>
      <c r="C14" s="226"/>
      <c r="D14" s="285"/>
      <c r="E14" s="285"/>
      <c r="F14" s="355" t="s">
        <v>35</v>
      </c>
      <c r="G14" s="11">
        <v>60</v>
      </c>
      <c r="H14" s="14">
        <v>5</v>
      </c>
      <c r="I14" s="14">
        <v>5</v>
      </c>
      <c r="J14" s="14">
        <v>5</v>
      </c>
      <c r="K14" s="14">
        <v>5</v>
      </c>
      <c r="L14" s="14">
        <v>5</v>
      </c>
      <c r="M14" s="14">
        <v>5</v>
      </c>
      <c r="N14" s="14">
        <v>5</v>
      </c>
      <c r="O14" s="14">
        <v>5</v>
      </c>
      <c r="P14" s="14">
        <v>5</v>
      </c>
      <c r="Q14" s="14">
        <v>5</v>
      </c>
      <c r="R14" s="14">
        <v>5</v>
      </c>
      <c r="S14" s="14">
        <v>5</v>
      </c>
      <c r="T14" s="517"/>
    </row>
    <row r="15" spans="1:20" ht="16.5" customHeight="1" thickBot="1" x14ac:dyDescent="0.3">
      <c r="A15" s="321"/>
      <c r="B15" s="518"/>
      <c r="C15" s="226"/>
      <c r="D15" s="285"/>
      <c r="E15" s="285"/>
      <c r="F15" s="355" t="s">
        <v>36</v>
      </c>
      <c r="G15" s="11">
        <v>40</v>
      </c>
      <c r="H15" s="14">
        <v>1</v>
      </c>
      <c r="I15" s="14">
        <v>3</v>
      </c>
      <c r="J15" s="14">
        <v>4</v>
      </c>
      <c r="K15" s="14">
        <v>4</v>
      </c>
      <c r="L15" s="14">
        <v>4</v>
      </c>
      <c r="M15" s="14">
        <v>4</v>
      </c>
      <c r="N15" s="14">
        <v>4</v>
      </c>
      <c r="O15" s="14">
        <v>4</v>
      </c>
      <c r="P15" s="14">
        <v>4</v>
      </c>
      <c r="Q15" s="14">
        <v>4</v>
      </c>
      <c r="R15" s="14">
        <v>3</v>
      </c>
      <c r="S15" s="14">
        <v>1</v>
      </c>
      <c r="T15" s="517"/>
    </row>
    <row r="16" spans="1:20" ht="16.5" customHeight="1" thickBot="1" x14ac:dyDescent="0.3">
      <c r="A16" s="321"/>
      <c r="B16" s="518"/>
      <c r="C16" s="226"/>
      <c r="D16" s="285"/>
      <c r="E16" s="285"/>
      <c r="F16" s="356" t="s">
        <v>613</v>
      </c>
      <c r="G16" s="11">
        <v>2</v>
      </c>
      <c r="H16" s="14">
        <v>0</v>
      </c>
      <c r="I16" s="14">
        <v>0</v>
      </c>
      <c r="J16" s="14">
        <v>0</v>
      </c>
      <c r="K16" s="14">
        <v>1</v>
      </c>
      <c r="L16" s="14">
        <v>0</v>
      </c>
      <c r="M16" s="14">
        <v>0</v>
      </c>
      <c r="N16" s="14"/>
      <c r="O16" s="14">
        <v>0</v>
      </c>
      <c r="P16" s="14">
        <v>1</v>
      </c>
      <c r="Q16" s="14">
        <v>0</v>
      </c>
      <c r="R16" s="14">
        <v>0</v>
      </c>
      <c r="S16" s="14">
        <v>0</v>
      </c>
      <c r="T16" s="517"/>
    </row>
    <row r="17" spans="1:20" ht="16.5" customHeight="1" thickBot="1" x14ac:dyDescent="0.3">
      <c r="A17" s="321"/>
      <c r="B17" s="518"/>
      <c r="C17" s="226"/>
      <c r="D17" s="283" t="s">
        <v>38</v>
      </c>
      <c r="E17" s="283"/>
      <c r="F17" s="355" t="s">
        <v>39</v>
      </c>
      <c r="G17" s="11">
        <v>100</v>
      </c>
      <c r="H17" s="14">
        <v>5</v>
      </c>
      <c r="I17" s="14">
        <v>10</v>
      </c>
      <c r="J17" s="14">
        <v>10</v>
      </c>
      <c r="K17" s="14">
        <v>10</v>
      </c>
      <c r="L17" s="14">
        <v>10</v>
      </c>
      <c r="M17" s="14">
        <v>10</v>
      </c>
      <c r="N17" s="14">
        <v>10</v>
      </c>
      <c r="O17" s="14">
        <v>10</v>
      </c>
      <c r="P17" s="14">
        <v>10</v>
      </c>
      <c r="Q17" s="14">
        <v>10</v>
      </c>
      <c r="R17" s="14">
        <v>10</v>
      </c>
      <c r="S17" s="14">
        <v>5</v>
      </c>
      <c r="T17" s="517"/>
    </row>
    <row r="18" spans="1:20" ht="16.5" customHeight="1" thickBot="1" x14ac:dyDescent="0.3">
      <c r="A18" s="321"/>
      <c r="B18" s="518"/>
      <c r="C18" s="226"/>
      <c r="D18" s="283" t="s">
        <v>40</v>
      </c>
      <c r="E18" s="283"/>
      <c r="F18" s="355" t="s">
        <v>41</v>
      </c>
      <c r="G18" s="11">
        <v>50</v>
      </c>
      <c r="H18" s="14">
        <v>4</v>
      </c>
      <c r="I18" s="14">
        <v>4</v>
      </c>
      <c r="J18" s="14">
        <v>4</v>
      </c>
      <c r="K18" s="14">
        <v>4</v>
      </c>
      <c r="L18" s="14">
        <v>4</v>
      </c>
      <c r="M18" s="14">
        <v>4</v>
      </c>
      <c r="N18" s="14">
        <v>4</v>
      </c>
      <c r="O18" s="14">
        <v>4</v>
      </c>
      <c r="P18" s="14">
        <v>4</v>
      </c>
      <c r="Q18" s="14">
        <v>4</v>
      </c>
      <c r="R18" s="14">
        <v>4</v>
      </c>
      <c r="S18" s="14">
        <v>2</v>
      </c>
      <c r="T18" s="517"/>
    </row>
    <row r="19" spans="1:20" ht="16.5" customHeight="1" thickBot="1" x14ac:dyDescent="0.3">
      <c r="A19" s="321"/>
      <c r="B19" s="518"/>
      <c r="C19" s="226"/>
      <c r="D19" s="283" t="s">
        <v>42</v>
      </c>
      <c r="E19" s="283"/>
      <c r="F19" s="355" t="s">
        <v>43</v>
      </c>
      <c r="G19" s="11">
        <v>20</v>
      </c>
      <c r="H19" s="14">
        <v>1</v>
      </c>
      <c r="I19" s="14">
        <v>2</v>
      </c>
      <c r="J19" s="14">
        <v>2</v>
      </c>
      <c r="K19" s="14">
        <v>2</v>
      </c>
      <c r="L19" s="14">
        <v>2</v>
      </c>
      <c r="M19" s="14">
        <v>1</v>
      </c>
      <c r="N19" s="14">
        <v>2</v>
      </c>
      <c r="O19" s="14">
        <v>2</v>
      </c>
      <c r="P19" s="14">
        <v>2</v>
      </c>
      <c r="Q19" s="14">
        <v>2</v>
      </c>
      <c r="R19" s="14">
        <v>1</v>
      </c>
      <c r="S19" s="14">
        <v>0</v>
      </c>
      <c r="T19" s="517"/>
    </row>
    <row r="20" spans="1:20" ht="16.5" customHeight="1" thickBot="1" x14ac:dyDescent="0.3">
      <c r="A20" s="321"/>
      <c r="B20" s="518"/>
      <c r="C20" s="226"/>
      <c r="D20" s="306" t="s">
        <v>44</v>
      </c>
      <c r="E20" s="306"/>
      <c r="F20" s="357" t="s">
        <v>45</v>
      </c>
      <c r="G20" s="11">
        <v>150</v>
      </c>
      <c r="H20" s="14">
        <v>12</v>
      </c>
      <c r="I20" s="14">
        <v>12</v>
      </c>
      <c r="J20" s="14">
        <v>12</v>
      </c>
      <c r="K20" s="14">
        <v>12</v>
      </c>
      <c r="L20" s="14">
        <v>12</v>
      </c>
      <c r="M20" s="14">
        <v>12</v>
      </c>
      <c r="N20" s="14">
        <v>12</v>
      </c>
      <c r="O20" s="14">
        <v>12</v>
      </c>
      <c r="P20" s="14">
        <v>13</v>
      </c>
      <c r="Q20" s="14">
        <v>12</v>
      </c>
      <c r="R20" s="14">
        <v>12</v>
      </c>
      <c r="S20" s="14">
        <v>12</v>
      </c>
      <c r="T20" s="517"/>
    </row>
    <row r="21" spans="1:20" ht="16.5" customHeight="1" thickBot="1" x14ac:dyDescent="0.3">
      <c r="A21" s="321"/>
      <c r="B21" s="518"/>
      <c r="C21" s="226"/>
      <c r="D21" s="306"/>
      <c r="E21" s="306"/>
      <c r="F21" s="357" t="s">
        <v>46</v>
      </c>
      <c r="G21" s="11">
        <v>2</v>
      </c>
      <c r="H21" s="14">
        <v>0</v>
      </c>
      <c r="I21" s="14">
        <v>1</v>
      </c>
      <c r="J21" s="14">
        <v>0</v>
      </c>
      <c r="K21" s="14">
        <v>0</v>
      </c>
      <c r="L21" s="14">
        <v>0</v>
      </c>
      <c r="M21" s="14">
        <v>0</v>
      </c>
      <c r="N21" s="14">
        <v>1</v>
      </c>
      <c r="O21" s="14">
        <v>0</v>
      </c>
      <c r="P21" s="14">
        <v>0</v>
      </c>
      <c r="Q21" s="14">
        <v>0</v>
      </c>
      <c r="R21" s="14">
        <v>0</v>
      </c>
      <c r="S21" s="14">
        <v>0</v>
      </c>
      <c r="T21" s="517"/>
    </row>
    <row r="22" spans="1:20" ht="16.5" customHeight="1" thickBot="1" x14ac:dyDescent="0.3">
      <c r="A22" s="321"/>
      <c r="B22" s="518"/>
      <c r="C22" s="226"/>
      <c r="D22" s="306"/>
      <c r="E22" s="306"/>
      <c r="F22" s="358" t="s">
        <v>47</v>
      </c>
      <c r="G22" s="11">
        <v>0</v>
      </c>
      <c r="H22" s="18"/>
      <c r="I22" s="18"/>
      <c r="J22" s="18"/>
      <c r="K22" s="18"/>
      <c r="L22" s="18"/>
      <c r="M22" s="18"/>
      <c r="N22" s="18"/>
      <c r="O22" s="18"/>
      <c r="P22" s="18"/>
      <c r="Q22" s="18"/>
      <c r="R22" s="18"/>
      <c r="S22" s="18"/>
      <c r="T22" s="517"/>
    </row>
    <row r="23" spans="1:20" ht="16.5" customHeight="1" thickBot="1" x14ac:dyDescent="0.3">
      <c r="A23" s="321"/>
      <c r="B23" s="518"/>
      <c r="C23" s="226"/>
      <c r="D23" s="306" t="s">
        <v>48</v>
      </c>
      <c r="E23" s="306"/>
      <c r="F23" s="19" t="s">
        <v>49</v>
      </c>
      <c r="G23" s="20"/>
      <c r="H23" s="20"/>
      <c r="I23" s="20"/>
      <c r="J23" s="20"/>
      <c r="K23" s="20"/>
      <c r="L23" s="20"/>
      <c r="M23" s="20"/>
      <c r="N23" s="20"/>
      <c r="O23" s="20"/>
      <c r="P23" s="20"/>
      <c r="Q23" s="20"/>
      <c r="R23" s="20"/>
      <c r="S23" s="20"/>
      <c r="T23" s="517"/>
    </row>
    <row r="24" spans="1:20" ht="40.5" customHeight="1" thickBot="1" x14ac:dyDescent="0.3">
      <c r="A24" s="321"/>
      <c r="B24" s="518"/>
      <c r="C24" s="521"/>
      <c r="D24" s="306"/>
      <c r="E24" s="306"/>
      <c r="F24" s="21" t="s">
        <v>614</v>
      </c>
      <c r="G24" s="22"/>
      <c r="H24" s="22"/>
      <c r="I24" s="22"/>
      <c r="J24" s="22"/>
      <c r="K24" s="22"/>
      <c r="L24" s="22"/>
      <c r="M24" s="22"/>
      <c r="N24" s="22"/>
      <c r="O24" s="22"/>
      <c r="P24" s="22"/>
      <c r="Q24" s="22"/>
      <c r="R24" s="22"/>
      <c r="S24" s="22"/>
      <c r="T24" s="517"/>
    </row>
    <row r="25" spans="1:20" ht="16.5" thickBot="1" x14ac:dyDescent="0.3">
      <c r="A25" s="321"/>
      <c r="B25" s="518"/>
      <c r="C25" s="522" t="s">
        <v>51</v>
      </c>
      <c r="D25" s="293" t="s">
        <v>52</v>
      </c>
      <c r="E25" s="240"/>
      <c r="F25" s="23" t="s">
        <v>53</v>
      </c>
      <c r="G25" s="24">
        <v>3</v>
      </c>
      <c r="H25" s="25">
        <v>0</v>
      </c>
      <c r="I25" s="25">
        <v>0</v>
      </c>
      <c r="J25" s="25">
        <v>1</v>
      </c>
      <c r="K25" s="25">
        <v>0</v>
      </c>
      <c r="L25" s="25">
        <v>0</v>
      </c>
      <c r="M25" s="25">
        <v>0</v>
      </c>
      <c r="N25" s="25">
        <v>0</v>
      </c>
      <c r="O25" s="25">
        <v>0</v>
      </c>
      <c r="P25" s="25">
        <v>0</v>
      </c>
      <c r="Q25" s="25">
        <v>0</v>
      </c>
      <c r="R25" s="25">
        <v>1</v>
      </c>
      <c r="S25" s="25">
        <v>0</v>
      </c>
      <c r="T25" s="517"/>
    </row>
    <row r="26" spans="1:20" ht="16.5" thickBot="1" x14ac:dyDescent="0.3">
      <c r="A26" s="321"/>
      <c r="B26" s="518"/>
      <c r="C26" s="523"/>
      <c r="D26" s="294"/>
      <c r="E26" s="242"/>
      <c r="F26" s="26" t="s">
        <v>54</v>
      </c>
      <c r="G26" s="24">
        <v>3</v>
      </c>
      <c r="H26" s="14">
        <v>0</v>
      </c>
      <c r="I26" s="14">
        <v>0</v>
      </c>
      <c r="J26" s="14">
        <v>1</v>
      </c>
      <c r="K26" s="14">
        <v>0</v>
      </c>
      <c r="L26" s="14">
        <v>0</v>
      </c>
      <c r="M26" s="14">
        <v>0</v>
      </c>
      <c r="N26" s="14">
        <v>0</v>
      </c>
      <c r="O26" s="14">
        <v>0</v>
      </c>
      <c r="P26" s="14">
        <v>0</v>
      </c>
      <c r="Q26" s="14">
        <v>0</v>
      </c>
      <c r="R26" s="14">
        <v>1</v>
      </c>
      <c r="S26" s="14">
        <v>0</v>
      </c>
      <c r="T26" s="517"/>
    </row>
    <row r="27" spans="1:20" ht="16.5" thickBot="1" x14ac:dyDescent="0.3">
      <c r="A27" s="321"/>
      <c r="B27" s="518"/>
      <c r="C27" s="523"/>
      <c r="D27" s="294"/>
      <c r="E27" s="242"/>
      <c r="F27" s="26" t="s">
        <v>55</v>
      </c>
      <c r="G27" s="24">
        <f t="shared" ref="G27:G28" si="0">SUM(H27:S27)</f>
        <v>0</v>
      </c>
      <c r="H27" s="14"/>
      <c r="I27" s="14"/>
      <c r="J27" s="14"/>
      <c r="K27" s="14"/>
      <c r="L27" s="14"/>
      <c r="M27" s="14"/>
      <c r="N27" s="14"/>
      <c r="O27" s="14"/>
      <c r="P27" s="14"/>
      <c r="Q27" s="14"/>
      <c r="R27" s="14"/>
      <c r="S27" s="14"/>
      <c r="T27" s="517"/>
    </row>
    <row r="28" spans="1:20" ht="16.5" thickBot="1" x14ac:dyDescent="0.3">
      <c r="A28" s="321"/>
      <c r="B28" s="518"/>
      <c r="C28" s="523"/>
      <c r="D28" s="294"/>
      <c r="E28" s="242"/>
      <c r="F28" s="26" t="s">
        <v>56</v>
      </c>
      <c r="G28" s="24">
        <f t="shared" si="0"/>
        <v>0</v>
      </c>
      <c r="H28" s="14"/>
      <c r="I28" s="14"/>
      <c r="J28" s="14"/>
      <c r="K28" s="14"/>
      <c r="L28" s="14"/>
      <c r="M28" s="14"/>
      <c r="N28" s="14"/>
      <c r="O28" s="14"/>
      <c r="P28" s="14"/>
      <c r="Q28" s="14"/>
      <c r="R28" s="14"/>
      <c r="S28" s="14"/>
      <c r="T28" s="517"/>
    </row>
    <row r="29" spans="1:20" ht="16.5" thickBot="1" x14ac:dyDescent="0.3">
      <c r="A29" s="321"/>
      <c r="B29" s="518"/>
      <c r="C29" s="523"/>
      <c r="D29" s="294"/>
      <c r="E29" s="242"/>
      <c r="F29" s="27" t="s">
        <v>57</v>
      </c>
      <c r="G29" s="24">
        <v>2</v>
      </c>
      <c r="H29" s="18">
        <v>0</v>
      </c>
      <c r="I29" s="18">
        <v>0</v>
      </c>
      <c r="J29" s="18">
        <v>1</v>
      </c>
      <c r="K29" s="18">
        <v>0</v>
      </c>
      <c r="L29" s="18">
        <v>0</v>
      </c>
      <c r="M29" s="18">
        <v>0</v>
      </c>
      <c r="N29" s="18">
        <v>0</v>
      </c>
      <c r="O29" s="18">
        <v>0</v>
      </c>
      <c r="P29" s="18">
        <v>0</v>
      </c>
      <c r="Q29" s="18">
        <v>0</v>
      </c>
      <c r="R29" s="18">
        <v>1</v>
      </c>
      <c r="S29" s="18">
        <v>0</v>
      </c>
      <c r="T29" s="517"/>
    </row>
    <row r="30" spans="1:20" ht="19.5" thickBot="1" x14ac:dyDescent="0.3">
      <c r="A30" s="321"/>
      <c r="B30" s="518"/>
      <c r="C30" s="269" t="s">
        <v>58</v>
      </c>
      <c r="D30" s="269"/>
      <c r="E30" s="269"/>
      <c r="F30" s="269"/>
      <c r="G30" s="269"/>
      <c r="H30" s="269"/>
      <c r="I30" s="269"/>
      <c r="J30" s="269"/>
      <c r="K30" s="269"/>
      <c r="L30" s="269"/>
      <c r="M30" s="269"/>
      <c r="N30" s="269"/>
      <c r="O30" s="269"/>
      <c r="P30" s="269"/>
      <c r="Q30" s="269"/>
      <c r="R30" s="269"/>
      <c r="S30" s="270"/>
      <c r="T30" s="517"/>
    </row>
    <row r="31" spans="1:20" ht="19.5" thickBot="1" x14ac:dyDescent="0.3">
      <c r="A31" s="321"/>
      <c r="B31" s="518"/>
      <c r="C31" s="524" t="s">
        <v>59</v>
      </c>
      <c r="D31" s="298" t="s">
        <v>60</v>
      </c>
      <c r="E31" s="299"/>
      <c r="F31" s="299"/>
      <c r="G31" s="299"/>
      <c r="H31" s="299"/>
      <c r="I31" s="299"/>
      <c r="J31" s="299"/>
      <c r="K31" s="299"/>
      <c r="L31" s="299"/>
      <c r="M31" s="299"/>
      <c r="N31" s="299"/>
      <c r="O31" s="299"/>
      <c r="P31" s="299"/>
      <c r="Q31" s="299"/>
      <c r="R31" s="299"/>
      <c r="S31" s="300"/>
      <c r="T31" s="517"/>
    </row>
    <row r="32" spans="1:20" ht="16.5" customHeight="1" thickBot="1" x14ac:dyDescent="0.3">
      <c r="A32" s="321"/>
      <c r="B32" s="518"/>
      <c r="C32" s="524"/>
      <c r="D32" s="301" t="s">
        <v>61</v>
      </c>
      <c r="E32" s="301"/>
      <c r="F32" s="28" t="s">
        <v>62</v>
      </c>
      <c r="G32" s="29"/>
      <c r="H32" s="9"/>
      <c r="I32" s="9"/>
      <c r="J32" s="9"/>
      <c r="K32" s="9"/>
      <c r="L32" s="9"/>
      <c r="M32" s="9"/>
      <c r="N32" s="9"/>
      <c r="O32" s="9"/>
      <c r="P32" s="9"/>
      <c r="Q32" s="9"/>
      <c r="R32" s="9"/>
      <c r="S32" s="9"/>
      <c r="T32" s="517"/>
    </row>
    <row r="33" spans="1:20" ht="16.5" customHeight="1" thickBot="1" x14ac:dyDescent="0.3">
      <c r="A33" s="321"/>
      <c r="B33" s="518"/>
      <c r="C33" s="524"/>
      <c r="D33" s="301"/>
      <c r="E33" s="301"/>
      <c r="F33" s="31" t="s">
        <v>63</v>
      </c>
      <c r="G33" s="123">
        <f>G20</f>
        <v>150</v>
      </c>
      <c r="H33" s="123">
        <f t="shared" ref="H33:S33" si="1">H20</f>
        <v>12</v>
      </c>
      <c r="I33" s="123">
        <f t="shared" si="1"/>
        <v>12</v>
      </c>
      <c r="J33" s="123">
        <f t="shared" si="1"/>
        <v>12</v>
      </c>
      <c r="K33" s="123">
        <f t="shared" si="1"/>
        <v>12</v>
      </c>
      <c r="L33" s="123">
        <f t="shared" si="1"/>
        <v>12</v>
      </c>
      <c r="M33" s="123">
        <f t="shared" si="1"/>
        <v>12</v>
      </c>
      <c r="N33" s="123">
        <f t="shared" si="1"/>
        <v>12</v>
      </c>
      <c r="O33" s="123">
        <f t="shared" si="1"/>
        <v>12</v>
      </c>
      <c r="P33" s="123">
        <f t="shared" si="1"/>
        <v>13</v>
      </c>
      <c r="Q33" s="123">
        <f t="shared" si="1"/>
        <v>12</v>
      </c>
      <c r="R33" s="123">
        <f t="shared" si="1"/>
        <v>12</v>
      </c>
      <c r="S33" s="123">
        <f t="shared" si="1"/>
        <v>12</v>
      </c>
      <c r="T33" s="517"/>
    </row>
    <row r="34" spans="1:20" ht="16.5" customHeight="1" thickBot="1" x14ac:dyDescent="0.3">
      <c r="A34" s="321"/>
      <c r="B34" s="518"/>
      <c r="C34" s="524"/>
      <c r="D34" s="301"/>
      <c r="E34" s="301"/>
      <c r="F34" s="31" t="s">
        <v>64</v>
      </c>
      <c r="G34" s="33">
        <v>2</v>
      </c>
      <c r="H34" s="14">
        <v>0</v>
      </c>
      <c r="I34" s="14">
        <v>0</v>
      </c>
      <c r="J34" s="14">
        <v>0</v>
      </c>
      <c r="K34" s="14">
        <v>1</v>
      </c>
      <c r="L34" s="14">
        <v>0</v>
      </c>
      <c r="M34" s="14">
        <v>0</v>
      </c>
      <c r="N34" s="14">
        <v>0</v>
      </c>
      <c r="O34" s="14">
        <v>0</v>
      </c>
      <c r="P34" s="14">
        <v>1</v>
      </c>
      <c r="Q34" s="14">
        <v>0</v>
      </c>
      <c r="R34" s="14">
        <v>0</v>
      </c>
      <c r="S34" s="14">
        <v>0</v>
      </c>
      <c r="T34" s="517"/>
    </row>
    <row r="35" spans="1:20" ht="16.5" customHeight="1" thickBot="1" x14ac:dyDescent="0.3">
      <c r="A35" s="321"/>
      <c r="B35" s="518"/>
      <c r="C35" s="524"/>
      <c r="D35" s="301" t="s">
        <v>65</v>
      </c>
      <c r="E35" s="301"/>
      <c r="F35" s="13" t="s">
        <v>66</v>
      </c>
      <c r="G35" s="33">
        <v>15</v>
      </c>
      <c r="H35" s="14">
        <v>1</v>
      </c>
      <c r="I35" s="14">
        <v>2</v>
      </c>
      <c r="J35" s="14">
        <v>1</v>
      </c>
      <c r="K35" s="14">
        <v>1</v>
      </c>
      <c r="L35" s="14">
        <v>2</v>
      </c>
      <c r="M35" s="14">
        <v>2</v>
      </c>
      <c r="N35" s="14">
        <v>1</v>
      </c>
      <c r="O35" s="14">
        <v>1</v>
      </c>
      <c r="P35" s="14">
        <v>1</v>
      </c>
      <c r="Q35" s="14">
        <v>2</v>
      </c>
      <c r="R35" s="14">
        <v>1</v>
      </c>
      <c r="S35" s="14">
        <v>0</v>
      </c>
      <c r="T35" s="517"/>
    </row>
    <row r="36" spans="1:20" ht="16.5" customHeight="1" thickBot="1" x14ac:dyDescent="0.3">
      <c r="A36" s="321"/>
      <c r="B36" s="518"/>
      <c r="C36" s="524"/>
      <c r="D36" s="301"/>
      <c r="E36" s="301"/>
      <c r="F36" s="13" t="s">
        <v>67</v>
      </c>
      <c r="G36" s="33">
        <v>1</v>
      </c>
      <c r="H36" s="14">
        <v>0</v>
      </c>
      <c r="I36" s="14"/>
      <c r="J36" s="14">
        <v>0</v>
      </c>
      <c r="K36" s="14">
        <v>0</v>
      </c>
      <c r="L36" s="14">
        <v>0</v>
      </c>
      <c r="M36" s="14">
        <v>0</v>
      </c>
      <c r="N36" s="14">
        <v>0</v>
      </c>
      <c r="O36" s="14">
        <v>1</v>
      </c>
      <c r="P36" s="14">
        <v>0</v>
      </c>
      <c r="Q36" s="14">
        <v>0</v>
      </c>
      <c r="R36" s="14">
        <v>0</v>
      </c>
      <c r="S36" s="14">
        <v>0</v>
      </c>
      <c r="T36" s="517"/>
    </row>
    <row r="37" spans="1:20" ht="16.5" customHeight="1" thickBot="1" x14ac:dyDescent="0.3">
      <c r="A37" s="321"/>
      <c r="B37" s="518"/>
      <c r="C37" s="524"/>
      <c r="D37" s="283" t="s">
        <v>68</v>
      </c>
      <c r="E37" s="283"/>
      <c r="F37" s="13" t="s">
        <v>69</v>
      </c>
      <c r="G37" s="33">
        <v>20</v>
      </c>
      <c r="H37" s="14">
        <v>0</v>
      </c>
      <c r="I37" s="14">
        <v>2</v>
      </c>
      <c r="J37" s="14">
        <v>2</v>
      </c>
      <c r="K37" s="14">
        <v>2</v>
      </c>
      <c r="L37" s="14">
        <v>2</v>
      </c>
      <c r="M37" s="14">
        <v>2</v>
      </c>
      <c r="N37" s="14">
        <v>2</v>
      </c>
      <c r="O37" s="14">
        <v>2</v>
      </c>
      <c r="P37" s="14">
        <v>2</v>
      </c>
      <c r="Q37" s="14">
        <v>2</v>
      </c>
      <c r="R37" s="14">
        <v>2</v>
      </c>
      <c r="S37" s="14">
        <v>0</v>
      </c>
      <c r="T37" s="517"/>
    </row>
    <row r="38" spans="1:20" ht="16.5" customHeight="1" thickBot="1" x14ac:dyDescent="0.3">
      <c r="A38" s="321"/>
      <c r="B38" s="518"/>
      <c r="C38" s="524"/>
      <c r="D38" s="283" t="s">
        <v>70</v>
      </c>
      <c r="E38" s="283"/>
      <c r="F38" s="13" t="s">
        <v>71</v>
      </c>
      <c r="G38" s="33">
        <v>2</v>
      </c>
      <c r="H38" s="14">
        <v>0</v>
      </c>
      <c r="I38" s="14">
        <v>0</v>
      </c>
      <c r="J38" s="14">
        <v>0</v>
      </c>
      <c r="K38" s="14">
        <v>0</v>
      </c>
      <c r="L38" s="14">
        <v>0</v>
      </c>
      <c r="M38" s="14">
        <v>0</v>
      </c>
      <c r="N38" s="14">
        <v>1</v>
      </c>
      <c r="O38" s="14">
        <v>0</v>
      </c>
      <c r="P38" s="14">
        <v>1</v>
      </c>
      <c r="Q38" s="14">
        <v>0</v>
      </c>
      <c r="R38" s="14">
        <v>0</v>
      </c>
      <c r="S38" s="14">
        <v>0</v>
      </c>
      <c r="T38" s="517"/>
    </row>
    <row r="39" spans="1:20" ht="16.5" customHeight="1" thickBot="1" x14ac:dyDescent="0.3">
      <c r="A39" s="321"/>
      <c r="B39" s="518"/>
      <c r="C39" s="524"/>
      <c r="D39" s="172" t="s">
        <v>72</v>
      </c>
      <c r="E39" s="172"/>
      <c r="F39" s="13" t="s">
        <v>73</v>
      </c>
      <c r="G39" s="33">
        <v>0</v>
      </c>
      <c r="H39" s="14">
        <v>0</v>
      </c>
      <c r="I39" s="14">
        <v>0</v>
      </c>
      <c r="J39" s="14">
        <v>0</v>
      </c>
      <c r="K39" s="14">
        <v>0</v>
      </c>
      <c r="L39" s="14">
        <v>0</v>
      </c>
      <c r="M39" s="14">
        <v>0</v>
      </c>
      <c r="N39" s="14">
        <v>0</v>
      </c>
      <c r="O39" s="14">
        <v>0</v>
      </c>
      <c r="P39" s="14">
        <v>0</v>
      </c>
      <c r="Q39" s="14">
        <v>0</v>
      </c>
      <c r="R39" s="14">
        <v>0</v>
      </c>
      <c r="S39" s="14">
        <v>0</v>
      </c>
      <c r="T39" s="517"/>
    </row>
    <row r="40" spans="1:20" ht="16.5" customHeight="1" thickBot="1" x14ac:dyDescent="0.3">
      <c r="A40" s="321"/>
      <c r="B40" s="518"/>
      <c r="C40" s="524"/>
      <c r="D40" s="284" t="s">
        <v>615</v>
      </c>
      <c r="E40" s="284"/>
      <c r="F40" s="16" t="s">
        <v>616</v>
      </c>
      <c r="G40" s="33">
        <v>20</v>
      </c>
      <c r="H40" s="14">
        <v>1</v>
      </c>
      <c r="I40" s="14">
        <v>2</v>
      </c>
      <c r="J40" s="14">
        <v>2</v>
      </c>
      <c r="K40" s="14">
        <v>2</v>
      </c>
      <c r="L40" s="14">
        <v>2</v>
      </c>
      <c r="M40" s="14">
        <v>2</v>
      </c>
      <c r="N40" s="14">
        <v>1</v>
      </c>
      <c r="O40" s="14">
        <v>1</v>
      </c>
      <c r="P40" s="14">
        <v>2</v>
      </c>
      <c r="Q40" s="14">
        <v>2</v>
      </c>
      <c r="R40" s="14">
        <v>1</v>
      </c>
      <c r="S40" s="14">
        <v>1</v>
      </c>
      <c r="T40" s="517"/>
    </row>
    <row r="41" spans="1:20" ht="16.5" customHeight="1" thickBot="1" x14ac:dyDescent="0.3">
      <c r="A41" s="321"/>
      <c r="B41" s="518"/>
      <c r="C41" s="524"/>
      <c r="D41" s="284" t="s">
        <v>617</v>
      </c>
      <c r="E41" s="284"/>
      <c r="F41" s="16" t="s">
        <v>618</v>
      </c>
      <c r="G41" s="33">
        <v>20</v>
      </c>
      <c r="H41" s="14">
        <v>0</v>
      </c>
      <c r="I41" s="14">
        <v>2</v>
      </c>
      <c r="J41" s="14">
        <v>2</v>
      </c>
      <c r="K41" s="14">
        <v>2</v>
      </c>
      <c r="L41" s="14">
        <v>2</v>
      </c>
      <c r="M41" s="14">
        <v>2</v>
      </c>
      <c r="N41" s="14">
        <v>2</v>
      </c>
      <c r="O41" s="14">
        <v>2</v>
      </c>
      <c r="P41" s="14">
        <v>2</v>
      </c>
      <c r="Q41" s="14">
        <v>2</v>
      </c>
      <c r="R41" s="14">
        <v>2</v>
      </c>
      <c r="S41" s="14">
        <v>0</v>
      </c>
      <c r="T41" s="517"/>
    </row>
    <row r="42" spans="1:20" ht="16.5" customHeight="1" thickBot="1" x14ac:dyDescent="0.3">
      <c r="A42" s="321"/>
      <c r="B42" s="518"/>
      <c r="C42" s="524"/>
      <c r="D42" s="285" t="s">
        <v>619</v>
      </c>
      <c r="E42" s="285"/>
      <c r="F42" s="36" t="s">
        <v>620</v>
      </c>
      <c r="G42" s="33">
        <f t="shared" ref="G42:G46" si="2">SUM(H42:S42)</f>
        <v>0</v>
      </c>
      <c r="H42" s="14"/>
      <c r="I42" s="14"/>
      <c r="J42" s="14"/>
      <c r="K42" s="14"/>
      <c r="L42" s="14"/>
      <c r="M42" s="14"/>
      <c r="N42" s="14"/>
      <c r="O42" s="14"/>
      <c r="P42" s="14"/>
      <c r="Q42" s="14"/>
      <c r="R42" s="14"/>
      <c r="S42" s="14"/>
      <c r="T42" s="517"/>
    </row>
    <row r="43" spans="1:20" ht="16.5" customHeight="1" thickBot="1" x14ac:dyDescent="0.3">
      <c r="A43" s="321"/>
      <c r="B43" s="518"/>
      <c r="C43" s="524"/>
      <c r="D43" s="285"/>
      <c r="E43" s="285"/>
      <c r="F43" s="36" t="s">
        <v>621</v>
      </c>
      <c r="G43" s="33">
        <f t="shared" si="2"/>
        <v>0</v>
      </c>
      <c r="H43" s="14"/>
      <c r="I43" s="14"/>
      <c r="J43" s="14"/>
      <c r="K43" s="14"/>
      <c r="L43" s="14"/>
      <c r="M43" s="14"/>
      <c r="N43" s="14"/>
      <c r="O43" s="14"/>
      <c r="P43" s="14"/>
      <c r="Q43" s="14"/>
      <c r="R43" s="14"/>
      <c r="S43" s="14"/>
      <c r="T43" s="517"/>
    </row>
    <row r="44" spans="1:20" ht="16.5" customHeight="1" thickBot="1" x14ac:dyDescent="0.3">
      <c r="A44" s="321"/>
      <c r="B44" s="518"/>
      <c r="C44" s="524"/>
      <c r="D44" s="285"/>
      <c r="E44" s="285"/>
      <c r="F44" s="36" t="s">
        <v>622</v>
      </c>
      <c r="G44" s="33">
        <f t="shared" si="2"/>
        <v>0</v>
      </c>
      <c r="H44" s="14"/>
      <c r="I44" s="14"/>
      <c r="J44" s="14"/>
      <c r="K44" s="14"/>
      <c r="L44" s="14"/>
      <c r="M44" s="14"/>
      <c r="N44" s="14"/>
      <c r="O44" s="14"/>
      <c r="P44" s="14"/>
      <c r="Q44" s="14"/>
      <c r="R44" s="14"/>
      <c r="S44" s="14"/>
      <c r="T44" s="517"/>
    </row>
    <row r="45" spans="1:20" ht="16.5" customHeight="1" thickBot="1" x14ac:dyDescent="0.3">
      <c r="A45" s="321"/>
      <c r="B45" s="518"/>
      <c r="C45" s="524"/>
      <c r="D45" s="285"/>
      <c r="E45" s="285"/>
      <c r="F45" s="36" t="s">
        <v>623</v>
      </c>
      <c r="G45" s="33">
        <f t="shared" si="2"/>
        <v>0</v>
      </c>
      <c r="H45" s="14"/>
      <c r="I45" s="14"/>
      <c r="J45" s="14"/>
      <c r="K45" s="14"/>
      <c r="L45" s="14"/>
      <c r="M45" s="14"/>
      <c r="N45" s="14"/>
      <c r="O45" s="14"/>
      <c r="P45" s="14"/>
      <c r="Q45" s="14"/>
      <c r="R45" s="14"/>
      <c r="S45" s="14"/>
      <c r="T45" s="517"/>
    </row>
    <row r="46" spans="1:20" ht="16.5" customHeight="1" thickBot="1" x14ac:dyDescent="0.3">
      <c r="A46" s="321"/>
      <c r="B46" s="518"/>
      <c r="C46" s="524"/>
      <c r="D46" s="285"/>
      <c r="E46" s="285"/>
      <c r="F46" s="365" t="s">
        <v>624</v>
      </c>
      <c r="G46" s="33">
        <f t="shared" si="2"/>
        <v>0</v>
      </c>
      <c r="H46" s="18"/>
      <c r="I46" s="18"/>
      <c r="J46" s="18"/>
      <c r="K46" s="18"/>
      <c r="L46" s="18"/>
      <c r="M46" s="18"/>
      <c r="N46" s="18"/>
      <c r="O46" s="18"/>
      <c r="P46" s="18"/>
      <c r="Q46" s="18"/>
      <c r="R46" s="18"/>
      <c r="S46" s="18"/>
      <c r="T46" s="517"/>
    </row>
    <row r="47" spans="1:20" ht="16.5" customHeight="1" thickBot="1" x14ac:dyDescent="0.3">
      <c r="A47" s="321"/>
      <c r="B47" s="518"/>
      <c r="C47" s="524"/>
      <c r="D47" s="283" t="s">
        <v>625</v>
      </c>
      <c r="E47" s="283"/>
      <c r="F47" s="31" t="s">
        <v>626</v>
      </c>
      <c r="G47" s="33">
        <v>5</v>
      </c>
      <c r="H47" s="14">
        <v>1</v>
      </c>
      <c r="I47" s="14">
        <v>0</v>
      </c>
      <c r="J47" s="14">
        <v>0</v>
      </c>
      <c r="K47" s="14">
        <v>1</v>
      </c>
      <c r="L47" s="14">
        <v>0</v>
      </c>
      <c r="M47" s="14">
        <v>0</v>
      </c>
      <c r="N47" s="14">
        <v>0</v>
      </c>
      <c r="O47" s="14">
        <v>1</v>
      </c>
      <c r="P47" s="14">
        <v>0</v>
      </c>
      <c r="Q47" s="14">
        <v>0</v>
      </c>
      <c r="R47" s="14">
        <v>1</v>
      </c>
      <c r="S47" s="14">
        <v>1</v>
      </c>
      <c r="T47" s="517"/>
    </row>
    <row r="48" spans="1:20" ht="16.5" customHeight="1" thickBot="1" x14ac:dyDescent="0.3">
      <c r="A48" s="321"/>
      <c r="B48" s="518"/>
      <c r="C48" s="524"/>
      <c r="D48" s="273" t="s">
        <v>84</v>
      </c>
      <c r="E48" s="273"/>
      <c r="F48" s="19" t="s">
        <v>85</v>
      </c>
      <c r="G48" s="20"/>
      <c r="H48" s="20"/>
      <c r="I48" s="20"/>
      <c r="J48" s="20"/>
      <c r="K48" s="20"/>
      <c r="L48" s="20"/>
      <c r="M48" s="20"/>
      <c r="N48" s="20"/>
      <c r="O48" s="20"/>
      <c r="P48" s="20"/>
      <c r="Q48" s="20"/>
      <c r="R48" s="20"/>
      <c r="S48" s="20"/>
      <c r="T48" s="517"/>
    </row>
    <row r="49" spans="1:20" ht="16.5" customHeight="1" thickBot="1" x14ac:dyDescent="0.3">
      <c r="A49" s="321"/>
      <c r="B49" s="518"/>
      <c r="C49" s="525"/>
      <c r="D49" s="274"/>
      <c r="E49" s="274"/>
      <c r="F49" s="37" t="s">
        <v>86</v>
      </c>
      <c r="G49" s="38"/>
      <c r="H49" s="38"/>
      <c r="I49" s="38"/>
      <c r="J49" s="38"/>
      <c r="K49" s="38"/>
      <c r="L49" s="38"/>
      <c r="M49" s="38"/>
      <c r="N49" s="38"/>
      <c r="O49" s="38"/>
      <c r="P49" s="38"/>
      <c r="Q49" s="38"/>
      <c r="R49" s="38"/>
      <c r="S49" s="38"/>
      <c r="T49" s="517"/>
    </row>
    <row r="50" spans="1:20" ht="19.5" thickBot="1" x14ac:dyDescent="0.3">
      <c r="A50" s="321"/>
      <c r="B50" s="518"/>
      <c r="C50" s="382" t="s">
        <v>87</v>
      </c>
      <c r="D50" s="287" t="s">
        <v>88</v>
      </c>
      <c r="E50" s="288"/>
      <c r="F50" s="288"/>
      <c r="G50" s="288"/>
      <c r="H50" s="288"/>
      <c r="I50" s="288"/>
      <c r="J50" s="288"/>
      <c r="K50" s="288"/>
      <c r="L50" s="288"/>
      <c r="M50" s="288"/>
      <c r="N50" s="288"/>
      <c r="O50" s="288"/>
      <c r="P50" s="288"/>
      <c r="Q50" s="288"/>
      <c r="R50" s="288"/>
      <c r="S50" s="289"/>
      <c r="T50" s="517"/>
    </row>
    <row r="51" spans="1:20" ht="16.5" thickBot="1" x14ac:dyDescent="0.3">
      <c r="A51" s="321"/>
      <c r="B51" s="518"/>
      <c r="C51" s="382"/>
      <c r="D51" s="290" t="s">
        <v>89</v>
      </c>
      <c r="E51" s="290"/>
      <c r="F51" s="39" t="s">
        <v>90</v>
      </c>
      <c r="G51" s="29"/>
      <c r="H51" s="9"/>
      <c r="I51" s="9"/>
      <c r="J51" s="9"/>
      <c r="K51" s="9"/>
      <c r="L51" s="9"/>
      <c r="M51" s="9"/>
      <c r="N51" s="9"/>
      <c r="O51" s="9"/>
      <c r="P51" s="9"/>
      <c r="Q51" s="9"/>
      <c r="R51" s="9"/>
      <c r="S51" s="9"/>
      <c r="T51" s="517"/>
    </row>
    <row r="52" spans="1:20" ht="16.5" thickBot="1" x14ac:dyDescent="0.3">
      <c r="A52" s="321"/>
      <c r="B52" s="518"/>
      <c r="C52" s="382"/>
      <c r="D52" s="246"/>
      <c r="E52" s="246"/>
      <c r="F52" s="40" t="s">
        <v>91</v>
      </c>
      <c r="G52" s="123">
        <f>G21</f>
        <v>2</v>
      </c>
      <c r="H52" s="123">
        <f t="shared" ref="H52:S52" si="3">H21</f>
        <v>0</v>
      </c>
      <c r="I52" s="123">
        <f t="shared" si="3"/>
        <v>1</v>
      </c>
      <c r="J52" s="123">
        <f t="shared" si="3"/>
        <v>0</v>
      </c>
      <c r="K52" s="123">
        <f t="shared" si="3"/>
        <v>0</v>
      </c>
      <c r="L52" s="123">
        <f t="shared" si="3"/>
        <v>0</v>
      </c>
      <c r="M52" s="123">
        <f t="shared" si="3"/>
        <v>0</v>
      </c>
      <c r="N52" s="123">
        <f t="shared" si="3"/>
        <v>1</v>
      </c>
      <c r="O52" s="123">
        <f t="shared" si="3"/>
        <v>0</v>
      </c>
      <c r="P52" s="123">
        <f t="shared" si="3"/>
        <v>0</v>
      </c>
      <c r="Q52" s="123">
        <f t="shared" si="3"/>
        <v>0</v>
      </c>
      <c r="R52" s="123">
        <f t="shared" si="3"/>
        <v>0</v>
      </c>
      <c r="S52" s="123">
        <f t="shared" si="3"/>
        <v>0</v>
      </c>
      <c r="T52" s="517"/>
    </row>
    <row r="53" spans="1:20" ht="16.5" thickBot="1" x14ac:dyDescent="0.3">
      <c r="A53" s="321"/>
      <c r="B53" s="518"/>
      <c r="C53" s="382"/>
      <c r="D53" s="246"/>
      <c r="E53" s="246"/>
      <c r="F53" s="40" t="s">
        <v>92</v>
      </c>
      <c r="G53" s="123">
        <f>G40</f>
        <v>20</v>
      </c>
      <c r="H53" s="123">
        <f t="shared" ref="H53:S53" si="4">H40</f>
        <v>1</v>
      </c>
      <c r="I53" s="123">
        <f t="shared" si="4"/>
        <v>2</v>
      </c>
      <c r="J53" s="123">
        <f t="shared" si="4"/>
        <v>2</v>
      </c>
      <c r="K53" s="123">
        <f t="shared" si="4"/>
        <v>2</v>
      </c>
      <c r="L53" s="123">
        <f t="shared" si="4"/>
        <v>2</v>
      </c>
      <c r="M53" s="123">
        <f t="shared" si="4"/>
        <v>2</v>
      </c>
      <c r="N53" s="123">
        <f t="shared" si="4"/>
        <v>1</v>
      </c>
      <c r="O53" s="123">
        <f t="shared" si="4"/>
        <v>1</v>
      </c>
      <c r="P53" s="123">
        <f t="shared" si="4"/>
        <v>2</v>
      </c>
      <c r="Q53" s="123">
        <f t="shared" si="4"/>
        <v>2</v>
      </c>
      <c r="R53" s="123">
        <f t="shared" si="4"/>
        <v>1</v>
      </c>
      <c r="S53" s="123">
        <f t="shared" si="4"/>
        <v>1</v>
      </c>
      <c r="T53" s="517"/>
    </row>
    <row r="54" spans="1:20" ht="16.5" thickBot="1" x14ac:dyDescent="0.3">
      <c r="A54" s="321"/>
      <c r="B54" s="518"/>
      <c r="C54" s="382"/>
      <c r="D54" s="246"/>
      <c r="E54" s="246"/>
      <c r="F54" s="26" t="s">
        <v>627</v>
      </c>
      <c r="G54" s="33">
        <v>2</v>
      </c>
      <c r="H54" s="14">
        <v>0</v>
      </c>
      <c r="I54" s="14">
        <v>0</v>
      </c>
      <c r="J54" s="14">
        <v>0</v>
      </c>
      <c r="K54" s="14">
        <v>1</v>
      </c>
      <c r="L54" s="14">
        <v>0</v>
      </c>
      <c r="M54" s="14">
        <v>0</v>
      </c>
      <c r="N54" s="14">
        <v>0</v>
      </c>
      <c r="O54" s="14">
        <v>1</v>
      </c>
      <c r="P54" s="14">
        <v>0</v>
      </c>
      <c r="Q54" s="14">
        <v>0</v>
      </c>
      <c r="R54" s="14">
        <v>0</v>
      </c>
      <c r="S54" s="14">
        <v>0</v>
      </c>
      <c r="T54" s="517"/>
    </row>
    <row r="55" spans="1:20" ht="16.5" thickBot="1" x14ac:dyDescent="0.3">
      <c r="A55" s="321"/>
      <c r="B55" s="518"/>
      <c r="C55" s="382"/>
      <c r="D55" s="246" t="s">
        <v>94</v>
      </c>
      <c r="E55" s="246"/>
      <c r="F55" s="36" t="s">
        <v>95</v>
      </c>
      <c r="G55" s="33">
        <v>0</v>
      </c>
      <c r="H55" s="14">
        <v>0</v>
      </c>
      <c r="I55" s="14">
        <v>0</v>
      </c>
      <c r="J55" s="14">
        <v>0</v>
      </c>
      <c r="K55" s="14">
        <v>0</v>
      </c>
      <c r="L55" s="14">
        <v>0</v>
      </c>
      <c r="M55" s="14">
        <v>0</v>
      </c>
      <c r="N55" s="14">
        <v>0</v>
      </c>
      <c r="O55" s="14">
        <v>0</v>
      </c>
      <c r="P55" s="14">
        <v>0</v>
      </c>
      <c r="Q55" s="14">
        <v>0</v>
      </c>
      <c r="R55" s="14">
        <v>0</v>
      </c>
      <c r="S55" s="14">
        <v>0</v>
      </c>
      <c r="T55" s="517"/>
    </row>
    <row r="56" spans="1:20" ht="16.5" thickBot="1" x14ac:dyDescent="0.3">
      <c r="A56" s="321"/>
      <c r="B56" s="518"/>
      <c r="C56" s="382"/>
      <c r="D56" s="246"/>
      <c r="E56" s="246"/>
      <c r="F56" s="36" t="s">
        <v>96</v>
      </c>
      <c r="G56" s="33">
        <v>0</v>
      </c>
      <c r="H56" s="14">
        <v>0</v>
      </c>
      <c r="I56" s="14">
        <v>0</v>
      </c>
      <c r="J56" s="14">
        <v>0</v>
      </c>
      <c r="K56" s="14">
        <v>0</v>
      </c>
      <c r="L56" s="14">
        <v>0</v>
      </c>
      <c r="M56" s="14">
        <v>0</v>
      </c>
      <c r="N56" s="14">
        <v>0</v>
      </c>
      <c r="O56" s="14">
        <v>0</v>
      </c>
      <c r="P56" s="14">
        <v>0</v>
      </c>
      <c r="Q56" s="14">
        <v>0</v>
      </c>
      <c r="R56" s="14">
        <v>0</v>
      </c>
      <c r="S56" s="14">
        <v>0</v>
      </c>
      <c r="T56" s="517"/>
    </row>
    <row r="57" spans="1:20" ht="16.5" thickBot="1" x14ac:dyDescent="0.3">
      <c r="A57" s="321"/>
      <c r="B57" s="518"/>
      <c r="C57" s="382"/>
      <c r="D57" s="282" t="s">
        <v>97</v>
      </c>
      <c r="E57" s="282"/>
      <c r="F57" s="36" t="s">
        <v>98</v>
      </c>
      <c r="G57" s="33">
        <v>5</v>
      </c>
      <c r="H57" s="14">
        <v>0</v>
      </c>
      <c r="I57" s="14">
        <v>1</v>
      </c>
      <c r="J57" s="14">
        <v>0</v>
      </c>
      <c r="K57" s="14">
        <v>0</v>
      </c>
      <c r="L57" s="14">
        <v>1</v>
      </c>
      <c r="M57" s="14">
        <v>0</v>
      </c>
      <c r="N57" s="14">
        <v>1</v>
      </c>
      <c r="O57" s="14">
        <v>0</v>
      </c>
      <c r="P57" s="14">
        <v>0</v>
      </c>
      <c r="Q57" s="14">
        <v>1</v>
      </c>
      <c r="R57" s="14">
        <v>1</v>
      </c>
      <c r="S57" s="14">
        <v>0</v>
      </c>
      <c r="T57" s="517"/>
    </row>
    <row r="58" spans="1:20" ht="16.5" thickBot="1" x14ac:dyDescent="0.3">
      <c r="A58" s="321"/>
      <c r="B58" s="518"/>
      <c r="C58" s="382"/>
      <c r="D58" s="282" t="s">
        <v>99</v>
      </c>
      <c r="E58" s="282"/>
      <c r="F58" s="36" t="s">
        <v>100</v>
      </c>
      <c r="G58" s="33">
        <v>0</v>
      </c>
      <c r="H58" s="14">
        <v>0</v>
      </c>
      <c r="I58" s="14">
        <v>0</v>
      </c>
      <c r="J58" s="14">
        <v>0</v>
      </c>
      <c r="K58" s="14">
        <v>0</v>
      </c>
      <c r="L58" s="14">
        <v>0</v>
      </c>
      <c r="M58" s="14">
        <v>0</v>
      </c>
      <c r="N58" s="14">
        <v>0</v>
      </c>
      <c r="O58" s="14">
        <v>0</v>
      </c>
      <c r="P58" s="14">
        <v>0</v>
      </c>
      <c r="Q58" s="14">
        <v>0</v>
      </c>
      <c r="R58" s="14">
        <v>0</v>
      </c>
      <c r="S58" s="14">
        <v>0</v>
      </c>
      <c r="T58" s="517"/>
    </row>
    <row r="59" spans="1:20" ht="16.5" thickBot="1" x14ac:dyDescent="0.3">
      <c r="A59" s="321"/>
      <c r="B59" s="518"/>
      <c r="C59" s="382"/>
      <c r="D59" s="282" t="s">
        <v>101</v>
      </c>
      <c r="E59" s="282"/>
      <c r="F59" s="36" t="s">
        <v>102</v>
      </c>
      <c r="G59" s="33">
        <v>0</v>
      </c>
      <c r="H59" s="14">
        <v>0</v>
      </c>
      <c r="I59" s="14">
        <v>0</v>
      </c>
      <c r="J59" s="14">
        <v>0</v>
      </c>
      <c r="K59" s="14">
        <v>0</v>
      </c>
      <c r="L59" s="14">
        <v>0</v>
      </c>
      <c r="M59" s="14">
        <v>0</v>
      </c>
      <c r="N59" s="14">
        <v>0</v>
      </c>
      <c r="O59" s="14">
        <v>0</v>
      </c>
      <c r="P59" s="14">
        <v>0</v>
      </c>
      <c r="Q59" s="14">
        <v>0</v>
      </c>
      <c r="R59" s="14">
        <v>0</v>
      </c>
      <c r="S59" s="14">
        <v>0</v>
      </c>
      <c r="T59" s="517"/>
    </row>
    <row r="60" spans="1:20" ht="16.5" thickBot="1" x14ac:dyDescent="0.3">
      <c r="A60" s="321"/>
      <c r="B60" s="518"/>
      <c r="C60" s="382"/>
      <c r="D60" s="282" t="s">
        <v>103</v>
      </c>
      <c r="E60" s="282"/>
      <c r="F60" s="26" t="s">
        <v>104</v>
      </c>
      <c r="G60" s="33">
        <v>2</v>
      </c>
      <c r="H60" s="14">
        <v>0</v>
      </c>
      <c r="I60" s="14">
        <v>0</v>
      </c>
      <c r="J60" s="14">
        <v>1</v>
      </c>
      <c r="K60" s="14">
        <v>0</v>
      </c>
      <c r="L60" s="14">
        <v>0</v>
      </c>
      <c r="M60" s="14">
        <v>0</v>
      </c>
      <c r="N60" s="14">
        <v>0</v>
      </c>
      <c r="O60" s="14">
        <v>0</v>
      </c>
      <c r="P60" s="14">
        <v>0</v>
      </c>
      <c r="Q60" s="14">
        <v>1</v>
      </c>
      <c r="R60" s="14">
        <v>0</v>
      </c>
      <c r="S60" s="14">
        <v>0</v>
      </c>
      <c r="T60" s="517"/>
    </row>
    <row r="61" spans="1:20" ht="16.5" thickBot="1" x14ac:dyDescent="0.3">
      <c r="A61" s="321"/>
      <c r="B61" s="518"/>
      <c r="C61" s="382"/>
      <c r="D61" s="282" t="s">
        <v>105</v>
      </c>
      <c r="E61" s="282"/>
      <c r="F61" s="26" t="s">
        <v>106</v>
      </c>
      <c r="G61" s="33">
        <v>10</v>
      </c>
      <c r="H61" s="14">
        <v>1</v>
      </c>
      <c r="I61" s="14">
        <v>0</v>
      </c>
      <c r="J61" s="14">
        <v>0</v>
      </c>
      <c r="K61" s="14">
        <v>1</v>
      </c>
      <c r="L61" s="14">
        <v>1</v>
      </c>
      <c r="M61" s="14">
        <v>1</v>
      </c>
      <c r="N61" s="14">
        <v>1</v>
      </c>
      <c r="O61" s="14">
        <v>1</v>
      </c>
      <c r="P61" s="14">
        <v>1</v>
      </c>
      <c r="Q61" s="14">
        <v>1</v>
      </c>
      <c r="R61" s="14">
        <v>1</v>
      </c>
      <c r="S61" s="14">
        <v>0</v>
      </c>
      <c r="T61" s="517"/>
    </row>
    <row r="62" spans="1:20" ht="16.5" thickBot="1" x14ac:dyDescent="0.3">
      <c r="A62" s="321"/>
      <c r="B62" s="518"/>
      <c r="C62" s="382"/>
      <c r="D62" s="172" t="s">
        <v>107</v>
      </c>
      <c r="E62" s="172"/>
      <c r="F62" s="370" t="s">
        <v>628</v>
      </c>
      <c r="G62" s="33">
        <f t="shared" ref="G62:G81" si="5">SUM(H62:S62)</f>
        <v>0</v>
      </c>
      <c r="H62" s="14">
        <v>0</v>
      </c>
      <c r="I62" s="14">
        <v>0</v>
      </c>
      <c r="J62" s="14">
        <v>0</v>
      </c>
      <c r="K62" s="14">
        <v>0</v>
      </c>
      <c r="L62" s="14">
        <v>0</v>
      </c>
      <c r="M62" s="14">
        <v>0</v>
      </c>
      <c r="N62" s="14">
        <v>0</v>
      </c>
      <c r="O62" s="14">
        <v>0</v>
      </c>
      <c r="P62" s="14">
        <v>0</v>
      </c>
      <c r="Q62" s="14">
        <v>0</v>
      </c>
      <c r="R62" s="14">
        <v>0</v>
      </c>
      <c r="S62" s="14">
        <v>0</v>
      </c>
      <c r="T62" s="517"/>
    </row>
    <row r="63" spans="1:20" ht="16.5" thickBot="1" x14ac:dyDescent="0.3">
      <c r="A63" s="321"/>
      <c r="B63" s="518"/>
      <c r="C63" s="382"/>
      <c r="D63" s="246" t="s">
        <v>109</v>
      </c>
      <c r="E63" s="246"/>
      <c r="F63" s="26" t="s">
        <v>110</v>
      </c>
      <c r="G63" s="33">
        <v>5</v>
      </c>
      <c r="H63" s="14">
        <v>0</v>
      </c>
      <c r="I63" s="14">
        <v>1</v>
      </c>
      <c r="J63" s="14">
        <v>0</v>
      </c>
      <c r="K63" s="14">
        <v>1</v>
      </c>
      <c r="L63" s="14">
        <v>0</v>
      </c>
      <c r="M63" s="14">
        <v>1</v>
      </c>
      <c r="N63" s="14">
        <v>0</v>
      </c>
      <c r="O63" s="14">
        <v>1</v>
      </c>
      <c r="P63" s="14">
        <v>0</v>
      </c>
      <c r="Q63" s="14">
        <v>0</v>
      </c>
      <c r="R63" s="14">
        <v>0</v>
      </c>
      <c r="S63" s="14">
        <v>1</v>
      </c>
      <c r="T63" s="517"/>
    </row>
    <row r="64" spans="1:20" ht="16.5" thickBot="1" x14ac:dyDescent="0.3">
      <c r="A64" s="321"/>
      <c r="B64" s="518"/>
      <c r="C64" s="382"/>
      <c r="D64" s="246"/>
      <c r="E64" s="246"/>
      <c r="F64" s="26" t="s">
        <v>111</v>
      </c>
      <c r="G64" s="33">
        <v>0</v>
      </c>
      <c r="H64" s="14">
        <v>0</v>
      </c>
      <c r="I64" s="14">
        <v>0</v>
      </c>
      <c r="J64" s="14">
        <v>0</v>
      </c>
      <c r="K64" s="14">
        <v>0</v>
      </c>
      <c r="L64" s="14">
        <v>0</v>
      </c>
      <c r="M64" s="14">
        <v>0</v>
      </c>
      <c r="N64" s="14">
        <v>0</v>
      </c>
      <c r="O64" s="14">
        <v>0</v>
      </c>
      <c r="P64" s="14">
        <v>0</v>
      </c>
      <c r="Q64" s="14">
        <v>0</v>
      </c>
      <c r="R64" s="14">
        <v>0</v>
      </c>
      <c r="S64" s="14">
        <v>0</v>
      </c>
      <c r="T64" s="517"/>
    </row>
    <row r="65" spans="1:20" ht="16.5" thickBot="1" x14ac:dyDescent="0.3">
      <c r="A65" s="321"/>
      <c r="B65" s="518"/>
      <c r="C65" s="382"/>
      <c r="D65" s="246"/>
      <c r="E65" s="246"/>
      <c r="F65" s="26" t="s">
        <v>112</v>
      </c>
      <c r="G65" s="33">
        <v>5</v>
      </c>
      <c r="H65" s="14">
        <v>0</v>
      </c>
      <c r="I65" s="14">
        <v>1</v>
      </c>
      <c r="J65" s="14">
        <v>0</v>
      </c>
      <c r="K65" s="14">
        <v>1</v>
      </c>
      <c r="L65" s="14">
        <v>0</v>
      </c>
      <c r="M65" s="14">
        <v>1</v>
      </c>
      <c r="N65" s="14">
        <v>0</v>
      </c>
      <c r="O65" s="14">
        <v>1</v>
      </c>
      <c r="P65" s="14">
        <v>0</v>
      </c>
      <c r="Q65" s="14">
        <v>0</v>
      </c>
      <c r="R65" s="14">
        <v>0</v>
      </c>
      <c r="S65" s="14">
        <v>1</v>
      </c>
      <c r="T65" s="517"/>
    </row>
    <row r="66" spans="1:20" ht="16.5" thickBot="1" x14ac:dyDescent="0.3">
      <c r="A66" s="321"/>
      <c r="B66" s="518"/>
      <c r="C66" s="382"/>
      <c r="D66" s="246"/>
      <c r="E66" s="246"/>
      <c r="F66" s="26" t="s">
        <v>113</v>
      </c>
      <c r="G66" s="33">
        <v>5</v>
      </c>
      <c r="H66" s="14">
        <v>0</v>
      </c>
      <c r="I66" s="14">
        <v>1</v>
      </c>
      <c r="J66" s="14">
        <v>0</v>
      </c>
      <c r="K66" s="14">
        <v>1</v>
      </c>
      <c r="L66" s="14">
        <v>0</v>
      </c>
      <c r="M66" s="14">
        <v>1</v>
      </c>
      <c r="N66" s="14">
        <v>0</v>
      </c>
      <c r="O66" s="14">
        <v>1</v>
      </c>
      <c r="P66" s="14">
        <v>0</v>
      </c>
      <c r="Q66" s="14">
        <v>0</v>
      </c>
      <c r="R66" s="14">
        <v>0</v>
      </c>
      <c r="S66" s="14">
        <v>1</v>
      </c>
      <c r="T66" s="517"/>
    </row>
    <row r="67" spans="1:20" ht="16.5" thickBot="1" x14ac:dyDescent="0.3">
      <c r="A67" s="321"/>
      <c r="B67" s="518"/>
      <c r="C67" s="382"/>
      <c r="D67" s="281" t="s">
        <v>115</v>
      </c>
      <c r="E67" s="281"/>
      <c r="F67" s="36" t="s">
        <v>116</v>
      </c>
      <c r="G67" s="33">
        <v>4</v>
      </c>
      <c r="H67" s="14">
        <v>0</v>
      </c>
      <c r="I67" s="14">
        <v>0</v>
      </c>
      <c r="J67" s="14">
        <v>1</v>
      </c>
      <c r="K67" s="14">
        <v>0</v>
      </c>
      <c r="L67" s="14">
        <v>1</v>
      </c>
      <c r="M67" s="14">
        <v>0</v>
      </c>
      <c r="N67" s="14">
        <v>1</v>
      </c>
      <c r="O67" s="14">
        <v>0</v>
      </c>
      <c r="P67" s="14">
        <v>1</v>
      </c>
      <c r="Q67" s="14">
        <v>0</v>
      </c>
      <c r="R67" s="14">
        <v>1</v>
      </c>
      <c r="S67" s="14">
        <v>0</v>
      </c>
      <c r="T67" s="517"/>
    </row>
    <row r="68" spans="1:20" ht="16.5" thickBot="1" x14ac:dyDescent="0.3">
      <c r="A68" s="321"/>
      <c r="B68" s="518"/>
      <c r="C68" s="382"/>
      <c r="D68" s="281"/>
      <c r="E68" s="281"/>
      <c r="F68" s="36" t="s">
        <v>117</v>
      </c>
      <c r="G68" s="33">
        <v>1</v>
      </c>
      <c r="H68" s="14">
        <v>0</v>
      </c>
      <c r="I68" s="14">
        <v>0</v>
      </c>
      <c r="J68" s="14">
        <v>1</v>
      </c>
      <c r="K68" s="14">
        <v>0</v>
      </c>
      <c r="L68" s="14">
        <v>0</v>
      </c>
      <c r="M68" s="14">
        <v>0</v>
      </c>
      <c r="N68" s="14">
        <v>0</v>
      </c>
      <c r="O68" s="14">
        <v>0</v>
      </c>
      <c r="P68" s="14">
        <v>0</v>
      </c>
      <c r="Q68" s="14">
        <v>0</v>
      </c>
      <c r="R68" s="14">
        <v>0</v>
      </c>
      <c r="S68" s="14">
        <v>0</v>
      </c>
      <c r="T68" s="517"/>
    </row>
    <row r="69" spans="1:20" ht="16.5" thickBot="1" x14ac:dyDescent="0.3">
      <c r="A69" s="321"/>
      <c r="B69" s="518"/>
      <c r="C69" s="382"/>
      <c r="D69" s="281"/>
      <c r="E69" s="281"/>
      <c r="F69" s="46" t="s">
        <v>118</v>
      </c>
      <c r="G69" s="33">
        <v>2</v>
      </c>
      <c r="H69" s="14">
        <v>0</v>
      </c>
      <c r="I69" s="14">
        <v>0</v>
      </c>
      <c r="J69" s="14">
        <v>1</v>
      </c>
      <c r="K69" s="14">
        <v>1</v>
      </c>
      <c r="L69" s="14">
        <v>0</v>
      </c>
      <c r="M69" s="14">
        <v>0</v>
      </c>
      <c r="N69" s="14">
        <v>0</v>
      </c>
      <c r="O69" s="14">
        <v>0</v>
      </c>
      <c r="P69" s="14">
        <v>0</v>
      </c>
      <c r="Q69" s="14">
        <v>0</v>
      </c>
      <c r="R69" s="14">
        <v>0</v>
      </c>
      <c r="S69" s="14">
        <v>0</v>
      </c>
      <c r="T69" s="517"/>
    </row>
    <row r="70" spans="1:20" ht="16.5" thickBot="1" x14ac:dyDescent="0.3">
      <c r="A70" s="321"/>
      <c r="B70" s="518"/>
      <c r="C70" s="382"/>
      <c r="D70" s="281"/>
      <c r="E70" s="281"/>
      <c r="F70" s="46" t="s">
        <v>119</v>
      </c>
      <c r="G70" s="33">
        <v>2</v>
      </c>
      <c r="H70" s="14">
        <v>0</v>
      </c>
      <c r="I70" s="14">
        <v>0</v>
      </c>
      <c r="J70" s="14">
        <v>1</v>
      </c>
      <c r="K70" s="14">
        <v>1</v>
      </c>
      <c r="L70" s="14">
        <v>0</v>
      </c>
      <c r="M70" s="14">
        <v>0</v>
      </c>
      <c r="N70" s="14">
        <v>0</v>
      </c>
      <c r="O70" s="14">
        <v>0</v>
      </c>
      <c r="P70" s="14">
        <v>0</v>
      </c>
      <c r="Q70" s="14">
        <v>0</v>
      </c>
      <c r="R70" s="14">
        <v>0</v>
      </c>
      <c r="S70" s="14">
        <v>0</v>
      </c>
      <c r="T70" s="517"/>
    </row>
    <row r="71" spans="1:20" ht="16.5" thickBot="1" x14ac:dyDescent="0.3">
      <c r="A71" s="321"/>
      <c r="B71" s="518"/>
      <c r="C71" s="382"/>
      <c r="D71" s="282" t="s">
        <v>120</v>
      </c>
      <c r="E71" s="282"/>
      <c r="F71" s="26" t="s">
        <v>121</v>
      </c>
      <c r="G71" s="33">
        <f t="shared" si="5"/>
        <v>0</v>
      </c>
      <c r="H71" s="14">
        <v>0</v>
      </c>
      <c r="I71" s="14">
        <v>0</v>
      </c>
      <c r="J71" s="14">
        <v>0</v>
      </c>
      <c r="K71" s="14">
        <v>0</v>
      </c>
      <c r="L71" s="14">
        <v>0</v>
      </c>
      <c r="M71" s="14">
        <v>0</v>
      </c>
      <c r="N71" s="14">
        <v>0</v>
      </c>
      <c r="O71" s="14">
        <v>0</v>
      </c>
      <c r="P71" s="14">
        <v>0</v>
      </c>
      <c r="Q71" s="14">
        <v>0</v>
      </c>
      <c r="R71" s="14">
        <v>0</v>
      </c>
      <c r="S71" s="14">
        <v>0</v>
      </c>
      <c r="T71" s="517"/>
    </row>
    <row r="72" spans="1:20" ht="16.5" thickBot="1" x14ac:dyDescent="0.3">
      <c r="A72" s="321"/>
      <c r="B72" s="518"/>
      <c r="C72" s="382"/>
      <c r="D72" s="282" t="s">
        <v>122</v>
      </c>
      <c r="E72" s="282"/>
      <c r="F72" s="36" t="s">
        <v>123</v>
      </c>
      <c r="G72" s="33">
        <v>0</v>
      </c>
      <c r="H72" s="14">
        <v>0</v>
      </c>
      <c r="I72" s="14">
        <v>0</v>
      </c>
      <c r="J72" s="14">
        <v>0</v>
      </c>
      <c r="K72" s="14">
        <v>0</v>
      </c>
      <c r="L72" s="14">
        <v>0</v>
      </c>
      <c r="M72" s="14">
        <v>0</v>
      </c>
      <c r="N72" s="14">
        <v>0</v>
      </c>
      <c r="O72" s="14">
        <v>0</v>
      </c>
      <c r="P72" s="14">
        <v>0</v>
      </c>
      <c r="Q72" s="14">
        <v>0</v>
      </c>
      <c r="R72" s="14">
        <v>0</v>
      </c>
      <c r="S72" s="14">
        <v>0</v>
      </c>
      <c r="T72" s="517"/>
    </row>
    <row r="73" spans="1:20" ht="16.5" thickBot="1" x14ac:dyDescent="0.3">
      <c r="A73" s="321"/>
      <c r="B73" s="518"/>
      <c r="C73" s="382"/>
      <c r="D73" s="282"/>
      <c r="E73" s="282"/>
      <c r="F73" s="36" t="s">
        <v>629</v>
      </c>
      <c r="G73" s="33">
        <v>2</v>
      </c>
      <c r="H73" s="14">
        <v>0</v>
      </c>
      <c r="I73" s="14">
        <v>0</v>
      </c>
      <c r="J73" s="14">
        <v>0</v>
      </c>
      <c r="K73" s="14">
        <v>1</v>
      </c>
      <c r="L73" s="14">
        <v>0</v>
      </c>
      <c r="M73" s="14">
        <v>0</v>
      </c>
      <c r="N73" s="14">
        <v>0</v>
      </c>
      <c r="O73" s="14">
        <v>0</v>
      </c>
      <c r="P73" s="14">
        <v>1</v>
      </c>
      <c r="Q73" s="14">
        <v>0</v>
      </c>
      <c r="R73" s="14">
        <v>0</v>
      </c>
      <c r="S73" s="14">
        <v>0</v>
      </c>
      <c r="T73" s="517"/>
    </row>
    <row r="74" spans="1:20" ht="16.5" thickBot="1" x14ac:dyDescent="0.3">
      <c r="A74" s="321"/>
      <c r="B74" s="518"/>
      <c r="C74" s="382"/>
      <c r="D74" s="246" t="s">
        <v>124</v>
      </c>
      <c r="E74" s="246"/>
      <c r="F74" s="36" t="s">
        <v>125</v>
      </c>
      <c r="G74" s="33">
        <v>0</v>
      </c>
      <c r="H74" s="14">
        <v>0</v>
      </c>
      <c r="I74" s="14">
        <v>0</v>
      </c>
      <c r="J74" s="14">
        <v>0</v>
      </c>
      <c r="K74" s="14">
        <v>0</v>
      </c>
      <c r="L74" s="14">
        <v>0</v>
      </c>
      <c r="M74" s="14">
        <v>0</v>
      </c>
      <c r="N74" s="14">
        <v>0</v>
      </c>
      <c r="O74" s="14">
        <v>0</v>
      </c>
      <c r="P74" s="14">
        <v>0</v>
      </c>
      <c r="Q74" s="14">
        <v>0</v>
      </c>
      <c r="R74" s="14">
        <v>0</v>
      </c>
      <c r="S74" s="14">
        <v>0</v>
      </c>
      <c r="T74" s="517"/>
    </row>
    <row r="75" spans="1:20" ht="16.5" thickBot="1" x14ac:dyDescent="0.3">
      <c r="A75" s="321"/>
      <c r="B75" s="518"/>
      <c r="C75" s="382"/>
      <c r="D75" s="246"/>
      <c r="E75" s="246"/>
      <c r="F75" s="36" t="s">
        <v>126</v>
      </c>
      <c r="G75" s="33">
        <f t="shared" si="5"/>
        <v>0</v>
      </c>
      <c r="H75" s="14">
        <v>0</v>
      </c>
      <c r="I75" s="14">
        <v>0</v>
      </c>
      <c r="J75" s="14">
        <v>0</v>
      </c>
      <c r="K75" s="14">
        <v>0</v>
      </c>
      <c r="L75" s="14">
        <v>0</v>
      </c>
      <c r="M75" s="14">
        <v>0</v>
      </c>
      <c r="N75" s="14">
        <v>0</v>
      </c>
      <c r="O75" s="14">
        <v>0</v>
      </c>
      <c r="P75" s="14">
        <v>0</v>
      </c>
      <c r="Q75" s="14">
        <v>0</v>
      </c>
      <c r="R75" s="14">
        <v>0</v>
      </c>
      <c r="S75" s="14">
        <v>0</v>
      </c>
      <c r="T75" s="517"/>
    </row>
    <row r="76" spans="1:20" ht="16.5" thickBot="1" x14ac:dyDescent="0.3">
      <c r="A76" s="321"/>
      <c r="B76" s="518"/>
      <c r="C76" s="382"/>
      <c r="D76" s="246" t="s">
        <v>127</v>
      </c>
      <c r="E76" s="246"/>
      <c r="F76" s="36" t="s">
        <v>128</v>
      </c>
      <c r="G76" s="33">
        <v>2</v>
      </c>
      <c r="H76" s="14">
        <v>0</v>
      </c>
      <c r="I76" s="14">
        <v>0</v>
      </c>
      <c r="J76" s="14">
        <v>1</v>
      </c>
      <c r="K76" s="14">
        <v>0</v>
      </c>
      <c r="L76" s="14">
        <v>0</v>
      </c>
      <c r="M76" s="14">
        <v>0</v>
      </c>
      <c r="N76" s="14">
        <v>1</v>
      </c>
      <c r="O76" s="14">
        <v>0</v>
      </c>
      <c r="P76" s="14">
        <v>0</v>
      </c>
      <c r="Q76" s="14">
        <v>0</v>
      </c>
      <c r="R76" s="14">
        <v>0</v>
      </c>
      <c r="S76" s="14">
        <v>0</v>
      </c>
      <c r="T76" s="517"/>
    </row>
    <row r="77" spans="1:20" ht="16.5" thickBot="1" x14ac:dyDescent="0.3">
      <c r="A77" s="321"/>
      <c r="B77" s="518"/>
      <c r="C77" s="382"/>
      <c r="D77" s="246"/>
      <c r="E77" s="246"/>
      <c r="F77" s="26" t="s">
        <v>129</v>
      </c>
      <c r="G77" s="33">
        <f t="shared" si="5"/>
        <v>0</v>
      </c>
      <c r="H77" s="14">
        <v>0</v>
      </c>
      <c r="I77" s="14">
        <v>0</v>
      </c>
      <c r="J77" s="14">
        <v>0</v>
      </c>
      <c r="K77" s="14">
        <v>0</v>
      </c>
      <c r="L77" s="14">
        <v>0</v>
      </c>
      <c r="M77" s="14">
        <v>0</v>
      </c>
      <c r="N77" s="14">
        <v>0</v>
      </c>
      <c r="O77" s="14">
        <v>0</v>
      </c>
      <c r="P77" s="14">
        <v>0</v>
      </c>
      <c r="Q77" s="14">
        <v>0</v>
      </c>
      <c r="R77" s="14">
        <v>0</v>
      </c>
      <c r="S77" s="14">
        <v>0</v>
      </c>
      <c r="T77" s="517"/>
    </row>
    <row r="78" spans="1:20" ht="16.5" thickBot="1" x14ac:dyDescent="0.3">
      <c r="A78" s="321"/>
      <c r="B78" s="518"/>
      <c r="C78" s="382"/>
      <c r="D78" s="246"/>
      <c r="E78" s="246"/>
      <c r="F78" s="26" t="s">
        <v>130</v>
      </c>
      <c r="G78" s="33">
        <f t="shared" si="5"/>
        <v>0</v>
      </c>
      <c r="H78" s="14">
        <v>0</v>
      </c>
      <c r="I78" s="14">
        <v>0</v>
      </c>
      <c r="J78" s="14">
        <v>0</v>
      </c>
      <c r="K78" s="14">
        <v>0</v>
      </c>
      <c r="L78" s="14">
        <v>0</v>
      </c>
      <c r="M78" s="14">
        <v>0</v>
      </c>
      <c r="N78" s="14">
        <v>0</v>
      </c>
      <c r="O78" s="14">
        <v>0</v>
      </c>
      <c r="P78" s="14">
        <v>0</v>
      </c>
      <c r="Q78" s="14">
        <v>0</v>
      </c>
      <c r="R78" s="14">
        <v>0</v>
      </c>
      <c r="S78" s="14">
        <v>0</v>
      </c>
      <c r="T78" s="517"/>
    </row>
    <row r="79" spans="1:20" ht="16.5" thickBot="1" x14ac:dyDescent="0.3">
      <c r="A79" s="321"/>
      <c r="B79" s="518"/>
      <c r="C79" s="382"/>
      <c r="D79" s="282" t="s">
        <v>131</v>
      </c>
      <c r="E79" s="282"/>
      <c r="F79" s="36" t="s">
        <v>132</v>
      </c>
      <c r="G79" s="33">
        <f t="shared" si="5"/>
        <v>0</v>
      </c>
      <c r="H79" s="14">
        <v>0</v>
      </c>
      <c r="I79" s="14">
        <v>0</v>
      </c>
      <c r="J79" s="14">
        <v>0</v>
      </c>
      <c r="K79" s="14">
        <v>0</v>
      </c>
      <c r="L79" s="14">
        <v>0</v>
      </c>
      <c r="M79" s="14">
        <v>0</v>
      </c>
      <c r="N79" s="14">
        <v>0</v>
      </c>
      <c r="O79" s="14">
        <v>0</v>
      </c>
      <c r="P79" s="14">
        <v>0</v>
      </c>
      <c r="Q79" s="14">
        <v>0</v>
      </c>
      <c r="R79" s="14">
        <v>0</v>
      </c>
      <c r="S79" s="14">
        <v>0</v>
      </c>
      <c r="T79" s="517"/>
    </row>
    <row r="80" spans="1:20" ht="16.5" thickBot="1" x14ac:dyDescent="0.3">
      <c r="A80" s="321"/>
      <c r="B80" s="518"/>
      <c r="C80" s="382"/>
      <c r="D80" s="246" t="s">
        <v>133</v>
      </c>
      <c r="E80" s="246"/>
      <c r="F80" s="36" t="s">
        <v>134</v>
      </c>
      <c r="G80" s="33">
        <f t="shared" si="5"/>
        <v>0</v>
      </c>
      <c r="H80" s="14">
        <v>0</v>
      </c>
      <c r="I80" s="14">
        <v>0</v>
      </c>
      <c r="J80" s="14">
        <v>0</v>
      </c>
      <c r="K80" s="14">
        <v>0</v>
      </c>
      <c r="L80" s="14">
        <v>0</v>
      </c>
      <c r="M80" s="14">
        <v>0</v>
      </c>
      <c r="N80" s="14">
        <v>0</v>
      </c>
      <c r="O80" s="14">
        <v>0</v>
      </c>
      <c r="P80" s="14">
        <v>0</v>
      </c>
      <c r="Q80" s="14">
        <v>0</v>
      </c>
      <c r="R80" s="14">
        <v>0</v>
      </c>
      <c r="S80" s="14">
        <v>0</v>
      </c>
      <c r="T80" s="517"/>
    </row>
    <row r="81" spans="1:20" ht="16.5" thickBot="1" x14ac:dyDescent="0.3">
      <c r="A81" s="321"/>
      <c r="B81" s="518"/>
      <c r="C81" s="382"/>
      <c r="D81" s="246"/>
      <c r="E81" s="246"/>
      <c r="F81" s="365" t="s">
        <v>630</v>
      </c>
      <c r="G81" s="33">
        <f t="shared" si="5"/>
        <v>0</v>
      </c>
      <c r="H81" s="18">
        <v>0</v>
      </c>
      <c r="I81" s="18">
        <v>0</v>
      </c>
      <c r="J81" s="18">
        <v>0</v>
      </c>
      <c r="K81" s="18">
        <v>0</v>
      </c>
      <c r="L81" s="18">
        <v>0</v>
      </c>
      <c r="M81" s="18">
        <v>0</v>
      </c>
      <c r="N81" s="18">
        <v>0</v>
      </c>
      <c r="O81" s="18">
        <v>0</v>
      </c>
      <c r="P81" s="18">
        <v>0</v>
      </c>
      <c r="Q81" s="18">
        <v>0</v>
      </c>
      <c r="R81" s="18">
        <v>0</v>
      </c>
      <c r="S81" s="18">
        <v>0</v>
      </c>
      <c r="T81" s="517"/>
    </row>
    <row r="82" spans="1:20" ht="16.5" thickBot="1" x14ac:dyDescent="0.3">
      <c r="A82" s="321"/>
      <c r="B82" s="518"/>
      <c r="C82" s="382"/>
      <c r="D82" s="273" t="s">
        <v>135</v>
      </c>
      <c r="E82" s="273"/>
      <c r="F82" s="19" t="s">
        <v>136</v>
      </c>
      <c r="G82" s="20"/>
      <c r="H82" s="20"/>
      <c r="I82" s="20"/>
      <c r="J82" s="20"/>
      <c r="K82" s="20"/>
      <c r="L82" s="20"/>
      <c r="M82" s="20"/>
      <c r="N82" s="20"/>
      <c r="O82" s="20"/>
      <c r="P82" s="20"/>
      <c r="Q82" s="20"/>
      <c r="R82" s="20"/>
      <c r="S82" s="20"/>
      <c r="T82" s="517"/>
    </row>
    <row r="83" spans="1:20" ht="16.5" thickBot="1" x14ac:dyDescent="0.3">
      <c r="A83" s="321"/>
      <c r="B83" s="518"/>
      <c r="C83" s="382"/>
      <c r="D83" s="273"/>
      <c r="E83" s="273"/>
      <c r="F83" s="21" t="s">
        <v>137</v>
      </c>
      <c r="G83" s="47"/>
      <c r="H83" s="47"/>
      <c r="I83" s="47"/>
      <c r="J83" s="47"/>
      <c r="K83" s="47"/>
      <c r="L83" s="47"/>
      <c r="M83" s="47"/>
      <c r="N83" s="47"/>
      <c r="O83" s="47"/>
      <c r="P83" s="47"/>
      <c r="Q83" s="47"/>
      <c r="R83" s="47"/>
      <c r="S83" s="47"/>
      <c r="T83" s="517"/>
    </row>
    <row r="84" spans="1:20" ht="16.5" thickBot="1" x14ac:dyDescent="0.3">
      <c r="A84" s="321"/>
      <c r="B84" s="518"/>
      <c r="C84" s="382"/>
      <c r="D84" s="273" t="s">
        <v>138</v>
      </c>
      <c r="E84" s="273"/>
      <c r="F84" s="48" t="s">
        <v>139</v>
      </c>
      <c r="G84" s="8">
        <f>SUM(H84:S84)</f>
        <v>0</v>
      </c>
      <c r="H84" s="49">
        <v>0</v>
      </c>
      <c r="I84" s="49">
        <v>0</v>
      </c>
      <c r="J84" s="49">
        <v>0</v>
      </c>
      <c r="K84" s="49">
        <v>0</v>
      </c>
      <c r="L84" s="49">
        <v>0</v>
      </c>
      <c r="M84" s="49">
        <v>0</v>
      </c>
      <c r="N84" s="49">
        <v>0</v>
      </c>
      <c r="O84" s="49">
        <v>0</v>
      </c>
      <c r="P84" s="49">
        <v>0</v>
      </c>
      <c r="Q84" s="49">
        <v>0</v>
      </c>
      <c r="R84" s="49">
        <v>0</v>
      </c>
      <c r="S84" s="49">
        <v>0</v>
      </c>
      <c r="T84" s="517"/>
    </row>
    <row r="85" spans="1:20" ht="16.5" thickBot="1" x14ac:dyDescent="0.3">
      <c r="A85" s="321"/>
      <c r="B85" s="518"/>
      <c r="C85" s="382"/>
      <c r="D85" s="274"/>
      <c r="E85" s="274"/>
      <c r="F85" s="50" t="s">
        <v>140</v>
      </c>
      <c r="G85" s="8">
        <f>SUM(H85:S85)</f>
        <v>0</v>
      </c>
      <c r="H85" s="51">
        <v>0</v>
      </c>
      <c r="I85" s="51">
        <v>0</v>
      </c>
      <c r="J85" s="51">
        <v>0</v>
      </c>
      <c r="K85" s="51">
        <v>0</v>
      </c>
      <c r="L85" s="51">
        <v>0</v>
      </c>
      <c r="M85" s="51">
        <v>0</v>
      </c>
      <c r="N85" s="51">
        <v>0</v>
      </c>
      <c r="O85" s="51">
        <v>0</v>
      </c>
      <c r="P85" s="51">
        <v>0</v>
      </c>
      <c r="Q85" s="51">
        <v>0</v>
      </c>
      <c r="R85" s="51">
        <v>0</v>
      </c>
      <c r="S85" s="51">
        <v>0</v>
      </c>
      <c r="T85" s="517"/>
    </row>
    <row r="86" spans="1:20" ht="19.5" thickBot="1" x14ac:dyDescent="0.3">
      <c r="A86" s="321"/>
      <c r="B86" s="518"/>
      <c r="C86" s="526" t="s">
        <v>185</v>
      </c>
      <c r="D86" s="266"/>
      <c r="E86" s="266"/>
      <c r="F86" s="266"/>
      <c r="G86" s="266"/>
      <c r="H86" s="266"/>
      <c r="I86" s="266"/>
      <c r="J86" s="266"/>
      <c r="K86" s="266"/>
      <c r="L86" s="266"/>
      <c r="M86" s="266"/>
      <c r="N86" s="266"/>
      <c r="O86" s="266"/>
      <c r="P86" s="266"/>
      <c r="Q86" s="266"/>
      <c r="R86" s="266"/>
      <c r="S86" s="267"/>
      <c r="T86" s="517"/>
    </row>
    <row r="87" spans="1:20" ht="19.5" thickBot="1" x14ac:dyDescent="0.3">
      <c r="A87" s="321"/>
      <c r="B87" s="518"/>
      <c r="C87" s="382" t="s">
        <v>186</v>
      </c>
      <c r="D87" s="295" t="s">
        <v>88</v>
      </c>
      <c r="E87" s="269"/>
      <c r="F87" s="269"/>
      <c r="G87" s="269"/>
      <c r="H87" s="269"/>
      <c r="I87" s="269"/>
      <c r="J87" s="269"/>
      <c r="K87" s="269"/>
      <c r="L87" s="269"/>
      <c r="M87" s="269"/>
      <c r="N87" s="269"/>
      <c r="O87" s="269"/>
      <c r="P87" s="269"/>
      <c r="Q87" s="269"/>
      <c r="R87" s="269"/>
      <c r="S87" s="270"/>
      <c r="T87" s="517"/>
    </row>
    <row r="88" spans="1:20" ht="16.5" customHeight="1" thickBot="1" x14ac:dyDescent="0.3">
      <c r="A88" s="321"/>
      <c r="B88" s="518"/>
      <c r="C88" s="382"/>
      <c r="D88" s="383" t="s">
        <v>187</v>
      </c>
      <c r="E88" s="272"/>
      <c r="F88" s="52" t="s">
        <v>188</v>
      </c>
      <c r="G88" s="29"/>
      <c r="H88" s="9"/>
      <c r="I88" s="9"/>
      <c r="J88" s="9"/>
      <c r="K88" s="9"/>
      <c r="L88" s="9"/>
      <c r="M88" s="9"/>
      <c r="N88" s="9"/>
      <c r="O88" s="9"/>
      <c r="P88" s="9"/>
      <c r="Q88" s="9"/>
      <c r="R88" s="9"/>
      <c r="S88" s="9"/>
      <c r="T88" s="517"/>
    </row>
    <row r="89" spans="1:20" ht="16.5" customHeight="1" thickBot="1" x14ac:dyDescent="0.3">
      <c r="A89" s="321"/>
      <c r="B89" s="518"/>
      <c r="C89" s="382"/>
      <c r="D89" s="294"/>
      <c r="E89" s="242"/>
      <c r="F89" s="54" t="s">
        <v>189</v>
      </c>
      <c r="G89" s="123">
        <f t="shared" ref="G89:S89" si="6">G22+G41+G62</f>
        <v>20</v>
      </c>
      <c r="H89" s="123">
        <f t="shared" si="6"/>
        <v>0</v>
      </c>
      <c r="I89" s="123">
        <f t="shared" si="6"/>
        <v>2</v>
      </c>
      <c r="J89" s="123">
        <f t="shared" si="6"/>
        <v>2</v>
      </c>
      <c r="K89" s="123">
        <f t="shared" si="6"/>
        <v>2</v>
      </c>
      <c r="L89" s="123">
        <f t="shared" si="6"/>
        <v>2</v>
      </c>
      <c r="M89" s="123">
        <f t="shared" si="6"/>
        <v>2</v>
      </c>
      <c r="N89" s="123">
        <f t="shared" si="6"/>
        <v>2</v>
      </c>
      <c r="O89" s="123">
        <f t="shared" si="6"/>
        <v>2</v>
      </c>
      <c r="P89" s="123">
        <f t="shared" si="6"/>
        <v>2</v>
      </c>
      <c r="Q89" s="123">
        <f t="shared" si="6"/>
        <v>2</v>
      </c>
      <c r="R89" s="123">
        <f t="shared" si="6"/>
        <v>2</v>
      </c>
      <c r="S89" s="123">
        <f t="shared" si="6"/>
        <v>0</v>
      </c>
      <c r="T89" s="517"/>
    </row>
    <row r="90" spans="1:20" ht="16.5" customHeight="1" thickBot="1" x14ac:dyDescent="0.3">
      <c r="A90" s="321"/>
      <c r="B90" s="518"/>
      <c r="C90" s="382"/>
      <c r="D90" s="384"/>
      <c r="E90" s="244"/>
      <c r="F90" s="57" t="s">
        <v>190</v>
      </c>
      <c r="G90" s="66">
        <f>+H90+I90+J90+K90+L90+M90+N90+O90+P90+Q90+R90+S90</f>
        <v>0</v>
      </c>
      <c r="H90" s="14">
        <v>0</v>
      </c>
      <c r="I90" s="14">
        <v>0</v>
      </c>
      <c r="J90" s="14">
        <v>0</v>
      </c>
      <c r="K90" s="14">
        <v>0</v>
      </c>
      <c r="L90" s="14">
        <v>0</v>
      </c>
      <c r="M90" s="14">
        <v>0</v>
      </c>
      <c r="N90" s="14">
        <v>0</v>
      </c>
      <c r="O90" s="14">
        <v>0</v>
      </c>
      <c r="P90" s="14">
        <v>0</v>
      </c>
      <c r="Q90" s="14">
        <v>0</v>
      </c>
      <c r="R90" s="14">
        <v>0</v>
      </c>
      <c r="S90" s="14">
        <v>0</v>
      </c>
      <c r="T90" s="517"/>
    </row>
    <row r="91" spans="1:20" ht="16.5" customHeight="1" thickBot="1" x14ac:dyDescent="0.3">
      <c r="A91" s="321"/>
      <c r="B91" s="518"/>
      <c r="C91" s="382"/>
      <c r="D91" s="293" t="s">
        <v>191</v>
      </c>
      <c r="E91" s="240"/>
      <c r="F91" s="54" t="s">
        <v>192</v>
      </c>
      <c r="G91" s="66">
        <v>5</v>
      </c>
      <c r="H91" s="14">
        <v>0</v>
      </c>
      <c r="I91" s="14">
        <v>1</v>
      </c>
      <c r="J91" s="14"/>
      <c r="K91" s="14">
        <v>1</v>
      </c>
      <c r="L91" s="14">
        <v>0</v>
      </c>
      <c r="M91" s="14">
        <v>0</v>
      </c>
      <c r="N91" s="14">
        <v>1</v>
      </c>
      <c r="O91" s="14">
        <v>0</v>
      </c>
      <c r="P91" s="14">
        <v>0</v>
      </c>
      <c r="Q91" s="14">
        <v>1</v>
      </c>
      <c r="R91" s="14">
        <v>0</v>
      </c>
      <c r="S91" s="14">
        <v>0</v>
      </c>
      <c r="T91" s="517"/>
    </row>
    <row r="92" spans="1:20" ht="16.5" customHeight="1" thickBot="1" x14ac:dyDescent="0.3">
      <c r="A92" s="321"/>
      <c r="B92" s="518"/>
      <c r="C92" s="382"/>
      <c r="D92" s="294"/>
      <c r="E92" s="242"/>
      <c r="F92" s="54" t="s">
        <v>193</v>
      </c>
      <c r="G92" s="66">
        <v>15</v>
      </c>
      <c r="H92" s="14">
        <v>1</v>
      </c>
      <c r="I92" s="14">
        <v>2</v>
      </c>
      <c r="J92" s="14">
        <v>2</v>
      </c>
      <c r="K92" s="14">
        <v>2</v>
      </c>
      <c r="L92" s="14">
        <v>2</v>
      </c>
      <c r="M92" s="14">
        <v>1</v>
      </c>
      <c r="N92" s="14">
        <v>1</v>
      </c>
      <c r="O92" s="14">
        <v>2</v>
      </c>
      <c r="P92" s="14">
        <v>1</v>
      </c>
      <c r="Q92" s="14">
        <v>1</v>
      </c>
      <c r="R92" s="14">
        <v>0</v>
      </c>
      <c r="S92" s="14">
        <v>0</v>
      </c>
      <c r="T92" s="517"/>
    </row>
    <row r="93" spans="1:20" ht="16.5" customHeight="1" thickBot="1" x14ac:dyDescent="0.3">
      <c r="A93" s="321"/>
      <c r="B93" s="518"/>
      <c r="C93" s="382"/>
      <c r="D93" s="294"/>
      <c r="E93" s="242"/>
      <c r="F93" s="57" t="s">
        <v>194</v>
      </c>
      <c r="G93" s="66">
        <v>10</v>
      </c>
      <c r="H93" s="14">
        <v>1</v>
      </c>
      <c r="I93" s="14">
        <v>2</v>
      </c>
      <c r="J93" s="14">
        <v>2</v>
      </c>
      <c r="K93" s="14">
        <v>2</v>
      </c>
      <c r="L93" s="14">
        <v>2</v>
      </c>
      <c r="M93" s="14">
        <v>1</v>
      </c>
      <c r="N93" s="14">
        <v>0</v>
      </c>
      <c r="O93" s="14">
        <v>0</v>
      </c>
      <c r="P93" s="14">
        <v>0</v>
      </c>
      <c r="Q93" s="14">
        <v>0</v>
      </c>
      <c r="R93" s="14">
        <v>0</v>
      </c>
      <c r="S93" s="14">
        <v>0</v>
      </c>
      <c r="T93" s="517"/>
    </row>
    <row r="94" spans="1:20" ht="16.5" customHeight="1" thickBot="1" x14ac:dyDescent="0.3">
      <c r="A94" s="321"/>
      <c r="B94" s="518"/>
      <c r="C94" s="382"/>
      <c r="D94" s="384"/>
      <c r="E94" s="244"/>
      <c r="F94" s="57" t="s">
        <v>195</v>
      </c>
      <c r="G94" s="66">
        <v>5</v>
      </c>
      <c r="H94" s="14">
        <v>0</v>
      </c>
      <c r="I94" s="14">
        <v>0</v>
      </c>
      <c r="J94" s="14">
        <v>0</v>
      </c>
      <c r="K94" s="14">
        <v>0</v>
      </c>
      <c r="L94" s="14">
        <v>0</v>
      </c>
      <c r="M94" s="14">
        <v>0</v>
      </c>
      <c r="N94" s="14">
        <v>1</v>
      </c>
      <c r="O94" s="14">
        <v>2</v>
      </c>
      <c r="P94" s="14">
        <v>1</v>
      </c>
      <c r="Q94" s="14">
        <v>1</v>
      </c>
      <c r="R94" s="14">
        <v>0</v>
      </c>
      <c r="S94" s="14">
        <v>0</v>
      </c>
      <c r="T94" s="517"/>
    </row>
    <row r="95" spans="1:20" ht="16.5" customHeight="1" thickBot="1" x14ac:dyDescent="0.3">
      <c r="A95" s="321"/>
      <c r="B95" s="518"/>
      <c r="C95" s="382"/>
      <c r="D95" s="293" t="s">
        <v>196</v>
      </c>
      <c r="E95" s="240"/>
      <c r="F95" s="54" t="s">
        <v>197</v>
      </c>
      <c r="G95" s="66">
        <v>0</v>
      </c>
      <c r="H95" s="14">
        <v>0</v>
      </c>
      <c r="I95" s="14">
        <v>0</v>
      </c>
      <c r="J95" s="14">
        <v>0</v>
      </c>
      <c r="K95" s="14">
        <v>0</v>
      </c>
      <c r="L95" s="14">
        <v>0</v>
      </c>
      <c r="M95" s="14">
        <v>0</v>
      </c>
      <c r="N95" s="14">
        <v>0</v>
      </c>
      <c r="O95" s="14">
        <v>0</v>
      </c>
      <c r="P95" s="14">
        <v>0</v>
      </c>
      <c r="Q95" s="14">
        <v>0</v>
      </c>
      <c r="R95" s="14">
        <v>0</v>
      </c>
      <c r="S95" s="14">
        <v>0</v>
      </c>
      <c r="T95" s="517"/>
    </row>
    <row r="96" spans="1:20" ht="16.5" customHeight="1" thickBot="1" x14ac:dyDescent="0.3">
      <c r="A96" s="321"/>
      <c r="B96" s="518"/>
      <c r="C96" s="382"/>
      <c r="D96" s="294"/>
      <c r="E96" s="242"/>
      <c r="F96" s="54" t="s">
        <v>198</v>
      </c>
      <c r="G96" s="66">
        <f t="shared" ref="G96:G97" si="7">+H96+I96+J96+K96+L96+M96+N96+O96+P96+Q96+R96+S96</f>
        <v>0</v>
      </c>
      <c r="H96" s="14">
        <v>0</v>
      </c>
      <c r="I96" s="14">
        <v>0</v>
      </c>
      <c r="J96" s="14">
        <v>0</v>
      </c>
      <c r="K96" s="14">
        <v>0</v>
      </c>
      <c r="L96" s="14">
        <v>0</v>
      </c>
      <c r="M96" s="14">
        <v>0</v>
      </c>
      <c r="N96" s="14">
        <v>0</v>
      </c>
      <c r="O96" s="14">
        <v>0</v>
      </c>
      <c r="P96" s="14">
        <v>0</v>
      </c>
      <c r="Q96" s="14">
        <v>0</v>
      </c>
      <c r="R96" s="14">
        <v>0</v>
      </c>
      <c r="S96" s="14">
        <v>0</v>
      </c>
      <c r="T96" s="517"/>
    </row>
    <row r="97" spans="1:20" ht="16.5" customHeight="1" thickBot="1" x14ac:dyDescent="0.3">
      <c r="A97" s="321"/>
      <c r="B97" s="518"/>
      <c r="C97" s="382"/>
      <c r="D97" s="384"/>
      <c r="E97" s="244"/>
      <c r="F97" s="54" t="s">
        <v>654</v>
      </c>
      <c r="G97" s="66">
        <f t="shared" si="7"/>
        <v>0</v>
      </c>
      <c r="H97" s="14">
        <v>0</v>
      </c>
      <c r="I97" s="14">
        <v>0</v>
      </c>
      <c r="J97" s="14">
        <v>0</v>
      </c>
      <c r="K97" s="14">
        <v>0</v>
      </c>
      <c r="L97" s="14">
        <v>0</v>
      </c>
      <c r="M97" s="14">
        <v>0</v>
      </c>
      <c r="N97" s="14">
        <v>0</v>
      </c>
      <c r="O97" s="14">
        <v>0</v>
      </c>
      <c r="P97" s="14">
        <v>0</v>
      </c>
      <c r="Q97" s="14">
        <v>0</v>
      </c>
      <c r="R97" s="14">
        <v>0</v>
      </c>
      <c r="S97" s="14">
        <v>0</v>
      </c>
      <c r="T97" s="517"/>
    </row>
    <row r="98" spans="1:20" ht="16.5" customHeight="1" thickBot="1" x14ac:dyDescent="0.3">
      <c r="A98" s="321"/>
      <c r="B98" s="518"/>
      <c r="C98" s="382"/>
      <c r="D98" s="293" t="s">
        <v>203</v>
      </c>
      <c r="E98" s="240"/>
      <c r="F98" s="64" t="s">
        <v>204</v>
      </c>
      <c r="G98" s="123"/>
      <c r="H98" s="123"/>
      <c r="I98" s="123"/>
      <c r="J98" s="123"/>
      <c r="K98" s="123"/>
      <c r="L98" s="123"/>
      <c r="M98" s="123"/>
      <c r="N98" s="123"/>
      <c r="O98" s="123"/>
      <c r="P98" s="123"/>
      <c r="Q98" s="123"/>
      <c r="R98" s="123"/>
      <c r="S98" s="123"/>
      <c r="T98" s="517"/>
    </row>
    <row r="99" spans="1:20" ht="16.5" customHeight="1" thickBot="1" x14ac:dyDescent="0.3">
      <c r="A99" s="321"/>
      <c r="B99" s="518"/>
      <c r="C99" s="382"/>
      <c r="D99" s="294"/>
      <c r="E99" s="242"/>
      <c r="F99" s="65" t="s">
        <v>205</v>
      </c>
      <c r="G99" s="38"/>
      <c r="H99" s="38"/>
      <c r="I99" s="38"/>
      <c r="J99" s="38"/>
      <c r="K99" s="38"/>
      <c r="L99" s="38"/>
      <c r="M99" s="38"/>
      <c r="N99" s="38"/>
      <c r="O99" s="38"/>
      <c r="P99" s="38"/>
      <c r="Q99" s="38"/>
      <c r="R99" s="38"/>
      <c r="S99" s="38"/>
      <c r="T99" s="517"/>
    </row>
    <row r="100" spans="1:20" ht="19.5" thickBot="1" x14ac:dyDescent="0.3">
      <c r="A100" s="321"/>
      <c r="B100" s="252" t="s">
        <v>245</v>
      </c>
      <c r="C100" s="254" t="s">
        <v>246</v>
      </c>
      <c r="D100" s="254"/>
      <c r="E100" s="254"/>
      <c r="F100" s="254"/>
      <c r="G100" s="254"/>
      <c r="H100" s="254"/>
      <c r="I100" s="254"/>
      <c r="J100" s="254"/>
      <c r="K100" s="254"/>
      <c r="L100" s="254"/>
      <c r="M100" s="254"/>
      <c r="N100" s="254"/>
      <c r="O100" s="254"/>
      <c r="P100" s="254"/>
      <c r="Q100" s="254"/>
      <c r="R100" s="254"/>
      <c r="S100" s="255"/>
      <c r="T100" s="517"/>
    </row>
    <row r="101" spans="1:20" ht="19.5" thickBot="1" x14ac:dyDescent="0.3">
      <c r="A101" s="321"/>
      <c r="B101" s="253"/>
      <c r="C101" s="256" t="s">
        <v>247</v>
      </c>
      <c r="D101" s="257" t="s">
        <v>248</v>
      </c>
      <c r="E101" s="258"/>
      <c r="F101" s="258"/>
      <c r="G101" s="258"/>
      <c r="H101" s="258"/>
      <c r="I101" s="258"/>
      <c r="J101" s="258"/>
      <c r="K101" s="258"/>
      <c r="L101" s="258"/>
      <c r="M101" s="258"/>
      <c r="N101" s="258"/>
      <c r="O101" s="258"/>
      <c r="P101" s="258"/>
      <c r="Q101" s="258"/>
      <c r="R101" s="258"/>
      <c r="S101" s="259"/>
      <c r="T101" s="517"/>
    </row>
    <row r="102" spans="1:20" ht="19.5" thickBot="1" x14ac:dyDescent="0.3">
      <c r="A102" s="321"/>
      <c r="B102" s="253"/>
      <c r="C102" s="256"/>
      <c r="D102" s="260" t="s">
        <v>249</v>
      </c>
      <c r="E102" s="221"/>
      <c r="F102" s="150" t="s">
        <v>250</v>
      </c>
      <c r="G102" s="77">
        <f>SUM(H102:S102)</f>
        <v>0</v>
      </c>
      <c r="H102" s="78"/>
      <c r="I102" s="78"/>
      <c r="J102" s="78"/>
      <c r="K102" s="78"/>
      <c r="L102" s="78"/>
      <c r="M102" s="78"/>
      <c r="N102" s="78"/>
      <c r="O102" s="78"/>
      <c r="P102" s="78"/>
      <c r="Q102" s="78"/>
      <c r="R102" s="78"/>
      <c r="S102" s="79"/>
      <c r="T102" s="517"/>
    </row>
    <row r="103" spans="1:20" ht="19.5" thickBot="1" x14ac:dyDescent="0.3">
      <c r="A103" s="321"/>
      <c r="B103" s="253"/>
      <c r="C103" s="256"/>
      <c r="D103" s="220"/>
      <c r="E103" s="221"/>
      <c r="F103" s="151" t="s">
        <v>251</v>
      </c>
      <c r="G103" s="81">
        <f t="shared" ref="G103:G166" si="8">SUM(H103:S103)</f>
        <v>0</v>
      </c>
      <c r="H103" s="82"/>
      <c r="I103" s="82"/>
      <c r="J103" s="82"/>
      <c r="K103" s="82"/>
      <c r="L103" s="82"/>
      <c r="M103" s="82"/>
      <c r="N103" s="82"/>
      <c r="O103" s="82"/>
      <c r="P103" s="82"/>
      <c r="Q103" s="82"/>
      <c r="R103" s="82"/>
      <c r="S103" s="83"/>
      <c r="T103" s="517"/>
    </row>
    <row r="104" spans="1:20" ht="19.5" thickBot="1" x14ac:dyDescent="0.3">
      <c r="A104" s="321"/>
      <c r="B104" s="253"/>
      <c r="C104" s="256"/>
      <c r="D104" s="220"/>
      <c r="E104" s="221"/>
      <c r="F104" s="151" t="s">
        <v>252</v>
      </c>
      <c r="G104" s="81">
        <f t="shared" si="8"/>
        <v>0</v>
      </c>
      <c r="H104" s="82"/>
      <c r="I104" s="82"/>
      <c r="J104" s="82"/>
      <c r="K104" s="82"/>
      <c r="L104" s="82"/>
      <c r="M104" s="82"/>
      <c r="N104" s="82"/>
      <c r="O104" s="82"/>
      <c r="P104" s="82"/>
      <c r="Q104" s="82"/>
      <c r="R104" s="82"/>
      <c r="S104" s="83"/>
      <c r="T104" s="517"/>
    </row>
    <row r="105" spans="1:20" ht="19.5" thickBot="1" x14ac:dyDescent="0.3">
      <c r="A105" s="321"/>
      <c r="B105" s="253"/>
      <c r="C105" s="256"/>
      <c r="D105" s="220"/>
      <c r="E105" s="221"/>
      <c r="F105" s="151" t="s">
        <v>253</v>
      </c>
      <c r="G105" s="81">
        <v>5</v>
      </c>
      <c r="H105" s="82"/>
      <c r="I105" s="82"/>
      <c r="J105" s="82"/>
      <c r="K105" s="82"/>
      <c r="L105" s="82"/>
      <c r="M105" s="82"/>
      <c r="N105" s="82"/>
      <c r="O105" s="82"/>
      <c r="P105" s="82"/>
      <c r="Q105" s="82"/>
      <c r="R105" s="82"/>
      <c r="S105" s="83"/>
      <c r="T105" s="517"/>
    </row>
    <row r="106" spans="1:20" ht="19.5" thickBot="1" x14ac:dyDescent="0.3">
      <c r="A106" s="321"/>
      <c r="B106" s="253"/>
      <c r="C106" s="256"/>
      <c r="D106" s="220"/>
      <c r="E106" s="221"/>
      <c r="F106" s="151" t="s">
        <v>254</v>
      </c>
      <c r="G106" s="81">
        <f t="shared" si="8"/>
        <v>0</v>
      </c>
      <c r="H106" s="82"/>
      <c r="I106" s="82"/>
      <c r="J106" s="82"/>
      <c r="K106" s="82"/>
      <c r="L106" s="82"/>
      <c r="M106" s="82"/>
      <c r="N106" s="82"/>
      <c r="O106" s="82"/>
      <c r="P106" s="82"/>
      <c r="Q106" s="82"/>
      <c r="R106" s="82"/>
      <c r="S106" s="83"/>
      <c r="T106" s="517"/>
    </row>
    <row r="107" spans="1:20" ht="33.75" customHeight="1" thickBot="1" x14ac:dyDescent="0.3">
      <c r="A107" s="321"/>
      <c r="B107" s="253"/>
      <c r="C107" s="256"/>
      <c r="D107" s="220"/>
      <c r="E107" s="221"/>
      <c r="F107" s="152" t="s">
        <v>255</v>
      </c>
      <c r="G107" s="81">
        <f t="shared" si="8"/>
        <v>0</v>
      </c>
      <c r="H107" s="82"/>
      <c r="I107" s="82"/>
      <c r="J107" s="82"/>
      <c r="K107" s="82"/>
      <c r="L107" s="82"/>
      <c r="M107" s="82"/>
      <c r="N107" s="82"/>
      <c r="O107" s="82"/>
      <c r="P107" s="82"/>
      <c r="Q107" s="82"/>
      <c r="R107" s="82"/>
      <c r="S107" s="83"/>
      <c r="T107" s="517"/>
    </row>
    <row r="108" spans="1:20" ht="30.75" thickBot="1" x14ac:dyDescent="0.3">
      <c r="A108" s="321"/>
      <c r="B108" s="253"/>
      <c r="C108" s="256"/>
      <c r="D108" s="220"/>
      <c r="E108" s="221"/>
      <c r="F108" s="152" t="s">
        <v>256</v>
      </c>
      <c r="G108" s="81">
        <f t="shared" si="8"/>
        <v>0</v>
      </c>
      <c r="H108" s="82"/>
      <c r="I108" s="82"/>
      <c r="J108" s="82"/>
      <c r="K108" s="82"/>
      <c r="L108" s="82"/>
      <c r="M108" s="82"/>
      <c r="N108" s="82"/>
      <c r="O108" s="82"/>
      <c r="P108" s="82"/>
      <c r="Q108" s="82"/>
      <c r="R108" s="82"/>
      <c r="S108" s="83"/>
      <c r="T108" s="517"/>
    </row>
    <row r="109" spans="1:20" ht="19.5" thickBot="1" x14ac:dyDescent="0.3">
      <c r="A109" s="321"/>
      <c r="B109" s="253"/>
      <c r="C109" s="256"/>
      <c r="D109" s="220"/>
      <c r="E109" s="221"/>
      <c r="F109" s="152" t="s">
        <v>257</v>
      </c>
      <c r="G109" s="81">
        <f t="shared" si="8"/>
        <v>0</v>
      </c>
      <c r="H109" s="82"/>
      <c r="I109" s="82"/>
      <c r="J109" s="82"/>
      <c r="K109" s="82"/>
      <c r="L109" s="82"/>
      <c r="M109" s="82"/>
      <c r="N109" s="82"/>
      <c r="O109" s="82"/>
      <c r="P109" s="82"/>
      <c r="Q109" s="82"/>
      <c r="R109" s="82"/>
      <c r="S109" s="83"/>
      <c r="T109" s="517"/>
    </row>
    <row r="110" spans="1:20" ht="30.75" thickBot="1" x14ac:dyDescent="0.3">
      <c r="A110" s="321"/>
      <c r="B110" s="253"/>
      <c r="C110" s="256"/>
      <c r="D110" s="220"/>
      <c r="E110" s="221"/>
      <c r="F110" s="152" t="s">
        <v>258</v>
      </c>
      <c r="G110" s="81">
        <f t="shared" si="8"/>
        <v>0</v>
      </c>
      <c r="H110" s="82"/>
      <c r="I110" s="82"/>
      <c r="J110" s="82"/>
      <c r="K110" s="82"/>
      <c r="L110" s="82"/>
      <c r="M110" s="82"/>
      <c r="N110" s="82"/>
      <c r="O110" s="82"/>
      <c r="P110" s="82"/>
      <c r="Q110" s="82"/>
      <c r="R110" s="82"/>
      <c r="S110" s="83"/>
      <c r="T110" s="517"/>
    </row>
    <row r="111" spans="1:20" ht="19.5" thickBot="1" x14ac:dyDescent="0.3">
      <c r="A111" s="321"/>
      <c r="B111" s="253"/>
      <c r="C111" s="256"/>
      <c r="D111" s="220"/>
      <c r="E111" s="221"/>
      <c r="F111" s="152" t="s">
        <v>259</v>
      </c>
      <c r="G111" s="81">
        <f t="shared" si="8"/>
        <v>0</v>
      </c>
      <c r="H111" s="82"/>
      <c r="I111" s="82"/>
      <c r="J111" s="82"/>
      <c r="K111" s="82"/>
      <c r="L111" s="82"/>
      <c r="M111" s="82"/>
      <c r="N111" s="82"/>
      <c r="O111" s="82"/>
      <c r="P111" s="82"/>
      <c r="Q111" s="82"/>
      <c r="R111" s="82"/>
      <c r="S111" s="83"/>
      <c r="T111" s="517"/>
    </row>
    <row r="112" spans="1:20" ht="30.75" thickBot="1" x14ac:dyDescent="0.3">
      <c r="A112" s="321"/>
      <c r="B112" s="253"/>
      <c r="C112" s="256"/>
      <c r="D112" s="220"/>
      <c r="E112" s="221"/>
      <c r="F112" s="152" t="s">
        <v>260</v>
      </c>
      <c r="G112" s="81">
        <f t="shared" si="8"/>
        <v>0</v>
      </c>
      <c r="H112" s="82"/>
      <c r="I112" s="82"/>
      <c r="J112" s="82"/>
      <c r="K112" s="82"/>
      <c r="L112" s="82"/>
      <c r="M112" s="82"/>
      <c r="N112" s="82"/>
      <c r="O112" s="82"/>
      <c r="P112" s="82"/>
      <c r="Q112" s="82"/>
      <c r="R112" s="82"/>
      <c r="S112" s="83"/>
      <c r="T112" s="517"/>
    </row>
    <row r="113" spans="1:20" ht="30.75" thickBot="1" x14ac:dyDescent="0.3">
      <c r="A113" s="321"/>
      <c r="B113" s="253"/>
      <c r="C113" s="256"/>
      <c r="D113" s="220"/>
      <c r="E113" s="221"/>
      <c r="F113" s="152" t="s">
        <v>261</v>
      </c>
      <c r="G113" s="81">
        <f t="shared" si="8"/>
        <v>0</v>
      </c>
      <c r="H113" s="82"/>
      <c r="I113" s="82"/>
      <c r="J113" s="82"/>
      <c r="K113" s="82"/>
      <c r="L113" s="82"/>
      <c r="M113" s="82"/>
      <c r="N113" s="82"/>
      <c r="O113" s="82"/>
      <c r="P113" s="82"/>
      <c r="Q113" s="82"/>
      <c r="R113" s="82"/>
      <c r="S113" s="83"/>
      <c r="T113" s="517"/>
    </row>
    <row r="114" spans="1:20" ht="19.5" thickBot="1" x14ac:dyDescent="0.3">
      <c r="A114" s="321"/>
      <c r="B114" s="253"/>
      <c r="C114" s="256"/>
      <c r="D114" s="220"/>
      <c r="E114" s="221"/>
      <c r="F114" s="152" t="s">
        <v>262</v>
      </c>
      <c r="G114" s="81">
        <v>1</v>
      </c>
      <c r="H114" s="82"/>
      <c r="I114" s="82"/>
      <c r="J114" s="82"/>
      <c r="K114" s="82"/>
      <c r="L114" s="82"/>
      <c r="M114" s="82"/>
      <c r="N114" s="82"/>
      <c r="O114" s="82"/>
      <c r="P114" s="82"/>
      <c r="Q114" s="82"/>
      <c r="R114" s="82"/>
      <c r="S114" s="83"/>
      <c r="T114" s="517"/>
    </row>
    <row r="115" spans="1:20" ht="19.5" thickBot="1" x14ac:dyDescent="0.3">
      <c r="A115" s="321"/>
      <c r="B115" s="253"/>
      <c r="C115" s="256"/>
      <c r="D115" s="220"/>
      <c r="E115" s="221"/>
      <c r="F115" s="152" t="s">
        <v>263</v>
      </c>
      <c r="G115" s="81">
        <f t="shared" si="8"/>
        <v>0</v>
      </c>
      <c r="H115" s="82"/>
      <c r="I115" s="82"/>
      <c r="J115" s="82"/>
      <c r="K115" s="82"/>
      <c r="L115" s="82"/>
      <c r="M115" s="82"/>
      <c r="N115" s="82"/>
      <c r="O115" s="82"/>
      <c r="P115" s="82"/>
      <c r="Q115" s="82"/>
      <c r="R115" s="82"/>
      <c r="S115" s="83"/>
      <c r="T115" s="517"/>
    </row>
    <row r="116" spans="1:20" ht="30.75" thickBot="1" x14ac:dyDescent="0.3">
      <c r="A116" s="321"/>
      <c r="B116" s="253"/>
      <c r="C116" s="256"/>
      <c r="D116" s="220"/>
      <c r="E116" s="221"/>
      <c r="F116" s="152" t="s">
        <v>264</v>
      </c>
      <c r="G116" s="81">
        <f t="shared" si="8"/>
        <v>0</v>
      </c>
      <c r="H116" s="82"/>
      <c r="I116" s="82"/>
      <c r="J116" s="82"/>
      <c r="K116" s="82"/>
      <c r="L116" s="82"/>
      <c r="M116" s="82"/>
      <c r="N116" s="82"/>
      <c r="O116" s="82"/>
      <c r="P116" s="82"/>
      <c r="Q116" s="82"/>
      <c r="R116" s="82"/>
      <c r="S116" s="83"/>
      <c r="T116" s="517"/>
    </row>
    <row r="117" spans="1:20" ht="31.5" customHeight="1" thickBot="1" x14ac:dyDescent="0.3">
      <c r="A117" s="321"/>
      <c r="B117" s="253"/>
      <c r="C117" s="256"/>
      <c r="D117" s="220"/>
      <c r="E117" s="221"/>
      <c r="F117" s="152" t="s">
        <v>265</v>
      </c>
      <c r="G117" s="81">
        <f t="shared" si="8"/>
        <v>0</v>
      </c>
      <c r="H117" s="82"/>
      <c r="I117" s="82"/>
      <c r="J117" s="82"/>
      <c r="K117" s="82"/>
      <c r="L117" s="82"/>
      <c r="M117" s="82"/>
      <c r="N117" s="82"/>
      <c r="O117" s="82"/>
      <c r="P117" s="82"/>
      <c r="Q117" s="82"/>
      <c r="R117" s="82"/>
      <c r="S117" s="83"/>
      <c r="T117" s="517"/>
    </row>
    <row r="118" spans="1:20" ht="19.5" thickBot="1" x14ac:dyDescent="0.3">
      <c r="A118" s="321"/>
      <c r="B118" s="253"/>
      <c r="C118" s="256"/>
      <c r="D118" s="220"/>
      <c r="E118" s="221"/>
      <c r="F118" s="152" t="s">
        <v>266</v>
      </c>
      <c r="G118" s="81">
        <v>2</v>
      </c>
      <c r="H118" s="82"/>
      <c r="I118" s="82"/>
      <c r="J118" s="82"/>
      <c r="K118" s="82"/>
      <c r="L118" s="82"/>
      <c r="M118" s="82"/>
      <c r="N118" s="82"/>
      <c r="O118" s="82"/>
      <c r="P118" s="82"/>
      <c r="Q118" s="82"/>
      <c r="R118" s="82"/>
      <c r="S118" s="83"/>
      <c r="T118" s="517"/>
    </row>
    <row r="119" spans="1:20" ht="22.5" customHeight="1" thickBot="1" x14ac:dyDescent="0.3">
      <c r="A119" s="321"/>
      <c r="B119" s="253"/>
      <c r="C119" s="256"/>
      <c r="D119" s="220"/>
      <c r="E119" s="221"/>
      <c r="F119" s="152" t="s">
        <v>267</v>
      </c>
      <c r="G119" s="81">
        <f t="shared" si="8"/>
        <v>0</v>
      </c>
      <c r="H119" s="82"/>
      <c r="I119" s="82"/>
      <c r="J119" s="82"/>
      <c r="K119" s="82"/>
      <c r="L119" s="82"/>
      <c r="M119" s="82"/>
      <c r="N119" s="82"/>
      <c r="O119" s="82"/>
      <c r="P119" s="82"/>
      <c r="Q119" s="82"/>
      <c r="R119" s="82"/>
      <c r="S119" s="83"/>
      <c r="T119" s="517"/>
    </row>
    <row r="120" spans="1:20" ht="19.5" thickBot="1" x14ac:dyDescent="0.3">
      <c r="A120" s="321"/>
      <c r="B120" s="253"/>
      <c r="C120" s="256"/>
      <c r="D120" s="220"/>
      <c r="E120" s="221"/>
      <c r="F120" s="152" t="s">
        <v>268</v>
      </c>
      <c r="G120" s="81">
        <f t="shared" si="8"/>
        <v>0</v>
      </c>
      <c r="H120" s="82"/>
      <c r="I120" s="82"/>
      <c r="J120" s="82"/>
      <c r="K120" s="82"/>
      <c r="L120" s="82"/>
      <c r="M120" s="82"/>
      <c r="N120" s="82"/>
      <c r="O120" s="82"/>
      <c r="P120" s="82"/>
      <c r="Q120" s="82"/>
      <c r="R120" s="82"/>
      <c r="S120" s="83"/>
      <c r="T120" s="517"/>
    </row>
    <row r="121" spans="1:20" ht="19.5" thickBot="1" x14ac:dyDescent="0.3">
      <c r="A121" s="321"/>
      <c r="B121" s="253"/>
      <c r="C121" s="256"/>
      <c r="D121" s="220"/>
      <c r="E121" s="221"/>
      <c r="F121" s="152" t="s">
        <v>269</v>
      </c>
      <c r="G121" s="81">
        <f t="shared" si="8"/>
        <v>0</v>
      </c>
      <c r="H121" s="82"/>
      <c r="I121" s="82"/>
      <c r="J121" s="82"/>
      <c r="K121" s="82"/>
      <c r="L121" s="82"/>
      <c r="M121" s="82"/>
      <c r="N121" s="82"/>
      <c r="O121" s="82"/>
      <c r="P121" s="82"/>
      <c r="Q121" s="82"/>
      <c r="R121" s="82"/>
      <c r="S121" s="83"/>
      <c r="T121" s="517"/>
    </row>
    <row r="122" spans="1:20" ht="19.5" thickBot="1" x14ac:dyDescent="0.3">
      <c r="A122" s="321"/>
      <c r="B122" s="253"/>
      <c r="C122" s="256"/>
      <c r="D122" s="220"/>
      <c r="E122" s="221"/>
      <c r="F122" s="152" t="s">
        <v>270</v>
      </c>
      <c r="G122" s="81">
        <v>5</v>
      </c>
      <c r="H122" s="82"/>
      <c r="I122" s="82"/>
      <c r="J122" s="82"/>
      <c r="K122" s="82"/>
      <c r="L122" s="82"/>
      <c r="M122" s="82"/>
      <c r="N122" s="82"/>
      <c r="O122" s="82"/>
      <c r="P122" s="82"/>
      <c r="Q122" s="82"/>
      <c r="R122" s="82"/>
      <c r="S122" s="83"/>
      <c r="T122" s="517"/>
    </row>
    <row r="123" spans="1:20" ht="19.5" thickBot="1" x14ac:dyDescent="0.3">
      <c r="A123" s="321"/>
      <c r="B123" s="253"/>
      <c r="C123" s="256"/>
      <c r="D123" s="220"/>
      <c r="E123" s="221"/>
      <c r="F123" s="152" t="s">
        <v>271</v>
      </c>
      <c r="G123" s="81">
        <v>30</v>
      </c>
      <c r="H123" s="82"/>
      <c r="I123" s="82"/>
      <c r="J123" s="82"/>
      <c r="K123" s="82"/>
      <c r="L123" s="82"/>
      <c r="M123" s="82"/>
      <c r="N123" s="82"/>
      <c r="O123" s="82"/>
      <c r="P123" s="82"/>
      <c r="Q123" s="82"/>
      <c r="R123" s="82"/>
      <c r="S123" s="83"/>
      <c r="T123" s="517"/>
    </row>
    <row r="124" spans="1:20" ht="19.5" thickBot="1" x14ac:dyDescent="0.3">
      <c r="A124" s="321"/>
      <c r="B124" s="253"/>
      <c r="C124" s="256"/>
      <c r="D124" s="220"/>
      <c r="E124" s="221"/>
      <c r="F124" s="152" t="s">
        <v>272</v>
      </c>
      <c r="G124" s="81">
        <f t="shared" si="8"/>
        <v>0</v>
      </c>
      <c r="H124" s="82"/>
      <c r="I124" s="82"/>
      <c r="J124" s="82"/>
      <c r="K124" s="82"/>
      <c r="L124" s="82"/>
      <c r="M124" s="82"/>
      <c r="N124" s="82"/>
      <c r="O124" s="82"/>
      <c r="P124" s="82"/>
      <c r="Q124" s="82"/>
      <c r="R124" s="82"/>
      <c r="S124" s="83"/>
      <c r="T124" s="517"/>
    </row>
    <row r="125" spans="1:20" ht="19.5" thickBot="1" x14ac:dyDescent="0.3">
      <c r="A125" s="321"/>
      <c r="B125" s="253"/>
      <c r="C125" s="256"/>
      <c r="D125" s="220"/>
      <c r="E125" s="221"/>
      <c r="F125" s="152" t="s">
        <v>273</v>
      </c>
      <c r="G125" s="81">
        <v>1</v>
      </c>
      <c r="H125" s="82"/>
      <c r="I125" s="82"/>
      <c r="J125" s="82"/>
      <c r="K125" s="82"/>
      <c r="L125" s="82"/>
      <c r="M125" s="82"/>
      <c r="N125" s="82"/>
      <c r="O125" s="82"/>
      <c r="P125" s="82"/>
      <c r="Q125" s="82"/>
      <c r="R125" s="82"/>
      <c r="S125" s="83"/>
      <c r="T125" s="517"/>
    </row>
    <row r="126" spans="1:20" ht="19.5" thickBot="1" x14ac:dyDescent="0.3">
      <c r="A126" s="321"/>
      <c r="B126" s="253"/>
      <c r="C126" s="256"/>
      <c r="D126" s="220"/>
      <c r="E126" s="221"/>
      <c r="F126" s="152" t="s">
        <v>274</v>
      </c>
      <c r="G126" s="81">
        <v>1</v>
      </c>
      <c r="H126" s="82"/>
      <c r="I126" s="82"/>
      <c r="J126" s="82"/>
      <c r="K126" s="82"/>
      <c r="L126" s="82"/>
      <c r="M126" s="82"/>
      <c r="N126" s="82"/>
      <c r="O126" s="82"/>
      <c r="P126" s="82"/>
      <c r="Q126" s="82"/>
      <c r="R126" s="82"/>
      <c r="S126" s="83"/>
      <c r="T126" s="517"/>
    </row>
    <row r="127" spans="1:20" ht="19.5" thickBot="1" x14ac:dyDescent="0.3">
      <c r="A127" s="321"/>
      <c r="B127" s="253"/>
      <c r="C127" s="256"/>
      <c r="D127" s="220"/>
      <c r="E127" s="221"/>
      <c r="F127" s="152" t="s">
        <v>275</v>
      </c>
      <c r="G127" s="81">
        <f t="shared" si="8"/>
        <v>0</v>
      </c>
      <c r="H127" s="82"/>
      <c r="I127" s="82"/>
      <c r="J127" s="82"/>
      <c r="K127" s="82"/>
      <c r="L127" s="82"/>
      <c r="M127" s="82"/>
      <c r="N127" s="82"/>
      <c r="O127" s="82"/>
      <c r="P127" s="82"/>
      <c r="Q127" s="82"/>
      <c r="R127" s="82"/>
      <c r="S127" s="83"/>
      <c r="T127" s="517"/>
    </row>
    <row r="128" spans="1:20" ht="19.5" thickBot="1" x14ac:dyDescent="0.3">
      <c r="A128" s="321"/>
      <c r="B128" s="253"/>
      <c r="C128" s="256"/>
      <c r="D128" s="220"/>
      <c r="E128" s="221"/>
      <c r="F128" s="152" t="s">
        <v>276</v>
      </c>
      <c r="G128" s="81">
        <f t="shared" si="8"/>
        <v>0</v>
      </c>
      <c r="H128" s="82"/>
      <c r="I128" s="82"/>
      <c r="J128" s="82"/>
      <c r="K128" s="82"/>
      <c r="L128" s="82"/>
      <c r="M128" s="82"/>
      <c r="N128" s="82"/>
      <c r="O128" s="82"/>
      <c r="P128" s="82"/>
      <c r="Q128" s="82"/>
      <c r="R128" s="82"/>
      <c r="S128" s="83"/>
      <c r="T128" s="517"/>
    </row>
    <row r="129" spans="1:20" ht="19.5" thickBot="1" x14ac:dyDescent="0.3">
      <c r="A129" s="321"/>
      <c r="B129" s="253"/>
      <c r="C129" s="256"/>
      <c r="D129" s="220"/>
      <c r="E129" s="221"/>
      <c r="F129" s="152" t="s">
        <v>277</v>
      </c>
      <c r="G129" s="81">
        <f t="shared" si="8"/>
        <v>0</v>
      </c>
      <c r="H129" s="82"/>
      <c r="I129" s="82"/>
      <c r="J129" s="82"/>
      <c r="K129" s="82"/>
      <c r="L129" s="82"/>
      <c r="M129" s="82"/>
      <c r="N129" s="82"/>
      <c r="O129" s="82"/>
      <c r="P129" s="82"/>
      <c r="Q129" s="82"/>
      <c r="R129" s="82"/>
      <c r="S129" s="83"/>
      <c r="T129" s="517"/>
    </row>
    <row r="130" spans="1:20" ht="19.5" thickBot="1" x14ac:dyDescent="0.3">
      <c r="A130" s="321"/>
      <c r="B130" s="253"/>
      <c r="C130" s="256"/>
      <c r="D130" s="220"/>
      <c r="E130" s="221"/>
      <c r="F130" s="152" t="s">
        <v>278</v>
      </c>
      <c r="G130" s="81">
        <f t="shared" si="8"/>
        <v>0</v>
      </c>
      <c r="H130" s="82"/>
      <c r="I130" s="82"/>
      <c r="J130" s="82"/>
      <c r="K130" s="82"/>
      <c r="L130" s="82"/>
      <c r="M130" s="82"/>
      <c r="N130" s="82"/>
      <c r="O130" s="82"/>
      <c r="P130" s="82"/>
      <c r="Q130" s="82"/>
      <c r="R130" s="82"/>
      <c r="S130" s="83"/>
      <c r="T130" s="517"/>
    </row>
    <row r="131" spans="1:20" ht="19.5" thickBot="1" x14ac:dyDescent="0.3">
      <c r="A131" s="321"/>
      <c r="B131" s="253"/>
      <c r="C131" s="256"/>
      <c r="D131" s="220"/>
      <c r="E131" s="221"/>
      <c r="F131" s="152" t="s">
        <v>279</v>
      </c>
      <c r="G131" s="81">
        <f t="shared" si="8"/>
        <v>0</v>
      </c>
      <c r="H131" s="82"/>
      <c r="I131" s="82"/>
      <c r="J131" s="82"/>
      <c r="K131" s="82"/>
      <c r="L131" s="82"/>
      <c r="M131" s="82"/>
      <c r="N131" s="82"/>
      <c r="O131" s="82"/>
      <c r="P131" s="82"/>
      <c r="Q131" s="82"/>
      <c r="R131" s="82"/>
      <c r="S131" s="83"/>
      <c r="T131" s="517"/>
    </row>
    <row r="132" spans="1:20" ht="33" customHeight="1" thickBot="1" x14ac:dyDescent="0.3">
      <c r="A132" s="321"/>
      <c r="B132" s="253"/>
      <c r="C132" s="256"/>
      <c r="D132" s="220"/>
      <c r="E132" s="221"/>
      <c r="F132" s="152" t="s">
        <v>280</v>
      </c>
      <c r="G132" s="81">
        <v>1</v>
      </c>
      <c r="H132" s="82"/>
      <c r="I132" s="82"/>
      <c r="J132" s="82"/>
      <c r="K132" s="82"/>
      <c r="L132" s="82"/>
      <c r="M132" s="82"/>
      <c r="N132" s="82"/>
      <c r="O132" s="82"/>
      <c r="P132" s="82"/>
      <c r="Q132" s="82"/>
      <c r="R132" s="82"/>
      <c r="S132" s="83"/>
      <c r="T132" s="517"/>
    </row>
    <row r="133" spans="1:20" ht="30.75" thickBot="1" x14ac:dyDescent="0.3">
      <c r="A133" s="321"/>
      <c r="B133" s="253"/>
      <c r="C133" s="256"/>
      <c r="D133" s="220"/>
      <c r="E133" s="221"/>
      <c r="F133" s="152" t="s">
        <v>281</v>
      </c>
      <c r="G133" s="81">
        <v>1</v>
      </c>
      <c r="H133" s="82"/>
      <c r="I133" s="82"/>
      <c r="J133" s="82"/>
      <c r="K133" s="82"/>
      <c r="L133" s="82"/>
      <c r="M133" s="82"/>
      <c r="N133" s="82"/>
      <c r="O133" s="82"/>
      <c r="P133" s="82"/>
      <c r="Q133" s="82"/>
      <c r="R133" s="82"/>
      <c r="S133" s="83"/>
      <c r="T133" s="517"/>
    </row>
    <row r="134" spans="1:20" ht="30.75" thickBot="1" x14ac:dyDescent="0.3">
      <c r="A134" s="321"/>
      <c r="B134" s="253"/>
      <c r="C134" s="256"/>
      <c r="D134" s="220"/>
      <c r="E134" s="221"/>
      <c r="F134" s="152" t="s">
        <v>282</v>
      </c>
      <c r="G134" s="81">
        <v>1</v>
      </c>
      <c r="H134" s="82"/>
      <c r="I134" s="82"/>
      <c r="J134" s="82"/>
      <c r="K134" s="82"/>
      <c r="L134" s="82"/>
      <c r="M134" s="82"/>
      <c r="N134" s="82"/>
      <c r="O134" s="82"/>
      <c r="P134" s="82"/>
      <c r="Q134" s="82"/>
      <c r="R134" s="82"/>
      <c r="S134" s="83"/>
      <c r="T134" s="517"/>
    </row>
    <row r="135" spans="1:20" ht="19.5" thickBot="1" x14ac:dyDescent="0.3">
      <c r="A135" s="321"/>
      <c r="B135" s="253"/>
      <c r="C135" s="256"/>
      <c r="D135" s="220"/>
      <c r="E135" s="221"/>
      <c r="F135" s="152" t="s">
        <v>283</v>
      </c>
      <c r="G135" s="81">
        <f t="shared" si="8"/>
        <v>0</v>
      </c>
      <c r="H135" s="82"/>
      <c r="I135" s="82"/>
      <c r="J135" s="82"/>
      <c r="K135" s="82"/>
      <c r="L135" s="82"/>
      <c r="M135" s="82"/>
      <c r="N135" s="82"/>
      <c r="O135" s="82"/>
      <c r="P135" s="82"/>
      <c r="Q135" s="82"/>
      <c r="R135" s="82"/>
      <c r="S135" s="83"/>
      <c r="T135" s="517"/>
    </row>
    <row r="136" spans="1:20" ht="19.5" thickBot="1" x14ac:dyDescent="0.3">
      <c r="A136" s="321"/>
      <c r="B136" s="253"/>
      <c r="C136" s="256"/>
      <c r="D136" s="220"/>
      <c r="E136" s="221"/>
      <c r="F136" s="152" t="s">
        <v>284</v>
      </c>
      <c r="G136" s="81">
        <f t="shared" si="8"/>
        <v>0</v>
      </c>
      <c r="H136" s="82"/>
      <c r="I136" s="82"/>
      <c r="J136" s="82"/>
      <c r="K136" s="82"/>
      <c r="L136" s="82"/>
      <c r="M136" s="82"/>
      <c r="N136" s="82"/>
      <c r="O136" s="82"/>
      <c r="P136" s="82"/>
      <c r="Q136" s="82"/>
      <c r="R136" s="82"/>
      <c r="S136" s="83"/>
      <c r="T136" s="517"/>
    </row>
    <row r="137" spans="1:20" ht="30.75" thickBot="1" x14ac:dyDescent="0.3">
      <c r="A137" s="321"/>
      <c r="B137" s="253"/>
      <c r="C137" s="256"/>
      <c r="D137" s="220"/>
      <c r="E137" s="221"/>
      <c r="F137" s="152" t="s">
        <v>285</v>
      </c>
      <c r="G137" s="81">
        <f t="shared" si="8"/>
        <v>0</v>
      </c>
      <c r="H137" s="82"/>
      <c r="I137" s="82"/>
      <c r="J137" s="82"/>
      <c r="K137" s="82"/>
      <c r="L137" s="82"/>
      <c r="M137" s="82"/>
      <c r="N137" s="82"/>
      <c r="O137" s="82"/>
      <c r="P137" s="82"/>
      <c r="Q137" s="82"/>
      <c r="R137" s="82"/>
      <c r="S137" s="83"/>
      <c r="T137" s="517"/>
    </row>
    <row r="138" spans="1:20" ht="30.75" thickBot="1" x14ac:dyDescent="0.3">
      <c r="A138" s="321"/>
      <c r="B138" s="253"/>
      <c r="C138" s="256"/>
      <c r="D138" s="220"/>
      <c r="E138" s="221"/>
      <c r="F138" s="152" t="s">
        <v>286</v>
      </c>
      <c r="G138" s="81">
        <f t="shared" si="8"/>
        <v>0</v>
      </c>
      <c r="H138" s="82"/>
      <c r="I138" s="82"/>
      <c r="J138" s="82"/>
      <c r="K138" s="82"/>
      <c r="L138" s="82"/>
      <c r="M138" s="82"/>
      <c r="N138" s="82"/>
      <c r="O138" s="82"/>
      <c r="P138" s="82"/>
      <c r="Q138" s="82"/>
      <c r="R138" s="82"/>
      <c r="S138" s="83"/>
      <c r="T138" s="517"/>
    </row>
    <row r="139" spans="1:20" ht="19.5" thickBot="1" x14ac:dyDescent="0.3">
      <c r="A139" s="321"/>
      <c r="B139" s="253"/>
      <c r="C139" s="256"/>
      <c r="D139" s="220"/>
      <c r="E139" s="221"/>
      <c r="F139" s="152" t="s">
        <v>287</v>
      </c>
      <c r="G139" s="81">
        <v>30</v>
      </c>
      <c r="H139" s="82"/>
      <c r="I139" s="82"/>
      <c r="J139" s="82"/>
      <c r="K139" s="82"/>
      <c r="L139" s="82"/>
      <c r="M139" s="82"/>
      <c r="N139" s="82"/>
      <c r="O139" s="82"/>
      <c r="P139" s="82"/>
      <c r="Q139" s="82"/>
      <c r="R139" s="82"/>
      <c r="S139" s="83"/>
      <c r="T139" s="517"/>
    </row>
    <row r="140" spans="1:20" ht="19.5" thickBot="1" x14ac:dyDescent="0.3">
      <c r="A140" s="321"/>
      <c r="B140" s="253"/>
      <c r="C140" s="256"/>
      <c r="D140" s="220"/>
      <c r="E140" s="221"/>
      <c r="F140" s="152" t="s">
        <v>288</v>
      </c>
      <c r="G140" s="81">
        <v>50</v>
      </c>
      <c r="H140" s="82"/>
      <c r="I140" s="82"/>
      <c r="J140" s="82"/>
      <c r="K140" s="82"/>
      <c r="L140" s="82"/>
      <c r="M140" s="82"/>
      <c r="N140" s="82"/>
      <c r="O140" s="82"/>
      <c r="P140" s="82"/>
      <c r="Q140" s="82"/>
      <c r="R140" s="82"/>
      <c r="S140" s="83"/>
      <c r="T140" s="517"/>
    </row>
    <row r="141" spans="1:20" ht="19.5" thickBot="1" x14ac:dyDescent="0.3">
      <c r="A141" s="321"/>
      <c r="B141" s="253"/>
      <c r="C141" s="256"/>
      <c r="D141" s="220"/>
      <c r="E141" s="221"/>
      <c r="F141" s="152" t="s">
        <v>289</v>
      </c>
      <c r="G141" s="81">
        <f t="shared" si="8"/>
        <v>0</v>
      </c>
      <c r="H141" s="82"/>
      <c r="I141" s="82"/>
      <c r="J141" s="82"/>
      <c r="K141" s="82"/>
      <c r="L141" s="82"/>
      <c r="M141" s="82"/>
      <c r="N141" s="82"/>
      <c r="O141" s="82"/>
      <c r="P141" s="82"/>
      <c r="Q141" s="82"/>
      <c r="R141" s="82"/>
      <c r="S141" s="83"/>
      <c r="T141" s="517"/>
    </row>
    <row r="142" spans="1:20" ht="19.5" thickBot="1" x14ac:dyDescent="0.3">
      <c r="A142" s="321"/>
      <c r="B142" s="253"/>
      <c r="C142" s="256"/>
      <c r="D142" s="220"/>
      <c r="E142" s="221"/>
      <c r="F142" s="152" t="s">
        <v>290</v>
      </c>
      <c r="G142" s="81">
        <f t="shared" si="8"/>
        <v>0</v>
      </c>
      <c r="H142" s="82"/>
      <c r="I142" s="82"/>
      <c r="J142" s="82"/>
      <c r="K142" s="82"/>
      <c r="L142" s="82"/>
      <c r="M142" s="82"/>
      <c r="N142" s="82"/>
      <c r="O142" s="82"/>
      <c r="P142" s="82"/>
      <c r="Q142" s="82"/>
      <c r="R142" s="82"/>
      <c r="S142" s="83"/>
      <c r="T142" s="517"/>
    </row>
    <row r="143" spans="1:20" ht="19.5" thickBot="1" x14ac:dyDescent="0.3">
      <c r="A143" s="321"/>
      <c r="B143" s="253"/>
      <c r="C143" s="256"/>
      <c r="D143" s="220"/>
      <c r="E143" s="221"/>
      <c r="F143" s="152" t="s">
        <v>291</v>
      </c>
      <c r="G143" s="81">
        <v>10</v>
      </c>
      <c r="H143" s="82"/>
      <c r="I143" s="82"/>
      <c r="J143" s="82"/>
      <c r="K143" s="82"/>
      <c r="L143" s="82"/>
      <c r="M143" s="82"/>
      <c r="N143" s="82"/>
      <c r="O143" s="82"/>
      <c r="P143" s="82"/>
      <c r="Q143" s="82"/>
      <c r="R143" s="82"/>
      <c r="S143" s="83"/>
      <c r="T143" s="517"/>
    </row>
    <row r="144" spans="1:20" ht="19.5" thickBot="1" x14ac:dyDescent="0.3">
      <c r="A144" s="321"/>
      <c r="B144" s="253"/>
      <c r="C144" s="256"/>
      <c r="D144" s="220"/>
      <c r="E144" s="221"/>
      <c r="F144" s="152" t="s">
        <v>292</v>
      </c>
      <c r="G144" s="81">
        <f t="shared" si="8"/>
        <v>0</v>
      </c>
      <c r="H144" s="82"/>
      <c r="I144" s="82"/>
      <c r="J144" s="82"/>
      <c r="K144" s="82"/>
      <c r="L144" s="82"/>
      <c r="M144" s="82"/>
      <c r="N144" s="82"/>
      <c r="O144" s="82"/>
      <c r="P144" s="82"/>
      <c r="Q144" s="82"/>
      <c r="R144" s="82"/>
      <c r="S144" s="83"/>
      <c r="T144" s="517"/>
    </row>
    <row r="145" spans="1:20" ht="19.5" thickBot="1" x14ac:dyDescent="0.3">
      <c r="A145" s="321"/>
      <c r="B145" s="253"/>
      <c r="C145" s="256"/>
      <c r="D145" s="220"/>
      <c r="E145" s="221"/>
      <c r="F145" s="152" t="s">
        <v>293</v>
      </c>
      <c r="G145" s="81">
        <f t="shared" si="8"/>
        <v>0</v>
      </c>
      <c r="H145" s="82"/>
      <c r="I145" s="82"/>
      <c r="J145" s="82"/>
      <c r="K145" s="82"/>
      <c r="L145" s="82"/>
      <c r="M145" s="82"/>
      <c r="N145" s="82"/>
      <c r="O145" s="82"/>
      <c r="P145" s="82"/>
      <c r="Q145" s="82"/>
      <c r="R145" s="82"/>
      <c r="S145" s="83"/>
      <c r="T145" s="517"/>
    </row>
    <row r="146" spans="1:20" ht="30.75" thickBot="1" x14ac:dyDescent="0.3">
      <c r="A146" s="321"/>
      <c r="B146" s="253"/>
      <c r="C146" s="256"/>
      <c r="D146" s="220"/>
      <c r="E146" s="221"/>
      <c r="F146" s="152" t="s">
        <v>294</v>
      </c>
      <c r="G146" s="81">
        <f t="shared" si="8"/>
        <v>0</v>
      </c>
      <c r="H146" s="82"/>
      <c r="I146" s="82"/>
      <c r="J146" s="82"/>
      <c r="K146" s="82"/>
      <c r="L146" s="82"/>
      <c r="M146" s="82"/>
      <c r="N146" s="82"/>
      <c r="O146" s="82"/>
      <c r="P146" s="82"/>
      <c r="Q146" s="82"/>
      <c r="R146" s="82"/>
      <c r="S146" s="83"/>
      <c r="T146" s="517"/>
    </row>
    <row r="147" spans="1:20" ht="30.75" thickBot="1" x14ac:dyDescent="0.3">
      <c r="A147" s="321"/>
      <c r="B147" s="253"/>
      <c r="C147" s="256"/>
      <c r="D147" s="220"/>
      <c r="E147" s="221"/>
      <c r="F147" s="152" t="s">
        <v>295</v>
      </c>
      <c r="G147" s="81">
        <f t="shared" si="8"/>
        <v>0</v>
      </c>
      <c r="H147" s="82"/>
      <c r="I147" s="82"/>
      <c r="J147" s="82"/>
      <c r="K147" s="82"/>
      <c r="L147" s="82"/>
      <c r="M147" s="82"/>
      <c r="N147" s="82"/>
      <c r="O147" s="82"/>
      <c r="P147" s="82"/>
      <c r="Q147" s="82"/>
      <c r="R147" s="82"/>
      <c r="S147" s="83"/>
      <c r="T147" s="517"/>
    </row>
    <row r="148" spans="1:20" ht="19.5" thickBot="1" x14ac:dyDescent="0.3">
      <c r="A148" s="321"/>
      <c r="B148" s="253"/>
      <c r="C148" s="256"/>
      <c r="D148" s="220"/>
      <c r="E148" s="221"/>
      <c r="F148" s="152" t="s">
        <v>296</v>
      </c>
      <c r="G148" s="81">
        <v>10</v>
      </c>
      <c r="H148" s="82"/>
      <c r="I148" s="82"/>
      <c r="J148" s="82"/>
      <c r="K148" s="82"/>
      <c r="L148" s="82"/>
      <c r="M148" s="82"/>
      <c r="N148" s="82"/>
      <c r="O148" s="82"/>
      <c r="P148" s="82"/>
      <c r="Q148" s="82"/>
      <c r="R148" s="82"/>
      <c r="S148" s="83"/>
      <c r="T148" s="517"/>
    </row>
    <row r="149" spans="1:20" ht="19.5" thickBot="1" x14ac:dyDescent="0.3">
      <c r="A149" s="321"/>
      <c r="B149" s="253"/>
      <c r="C149" s="256"/>
      <c r="D149" s="220"/>
      <c r="E149" s="221"/>
      <c r="F149" s="152" t="s">
        <v>297</v>
      </c>
      <c r="G149" s="81">
        <v>5</v>
      </c>
      <c r="H149" s="82"/>
      <c r="I149" s="82"/>
      <c r="J149" s="82"/>
      <c r="K149" s="82"/>
      <c r="L149" s="82"/>
      <c r="M149" s="82"/>
      <c r="N149" s="82"/>
      <c r="O149" s="82"/>
      <c r="P149" s="82"/>
      <c r="Q149" s="82"/>
      <c r="R149" s="82"/>
      <c r="S149" s="83"/>
      <c r="T149" s="517"/>
    </row>
    <row r="150" spans="1:20" ht="19.5" thickBot="1" x14ac:dyDescent="0.3">
      <c r="A150" s="321"/>
      <c r="B150" s="253"/>
      <c r="C150" s="256"/>
      <c r="D150" s="220"/>
      <c r="E150" s="221"/>
      <c r="F150" s="152" t="s">
        <v>298</v>
      </c>
      <c r="G150" s="81">
        <v>5</v>
      </c>
      <c r="H150" s="82"/>
      <c r="I150" s="82"/>
      <c r="J150" s="82"/>
      <c r="K150" s="82"/>
      <c r="L150" s="82"/>
      <c r="M150" s="82"/>
      <c r="N150" s="82"/>
      <c r="O150" s="82"/>
      <c r="P150" s="82"/>
      <c r="Q150" s="82"/>
      <c r="R150" s="82"/>
      <c r="S150" s="83"/>
      <c r="T150" s="517"/>
    </row>
    <row r="151" spans="1:20" ht="30" customHeight="1" thickBot="1" x14ac:dyDescent="0.3">
      <c r="A151" s="321"/>
      <c r="B151" s="253"/>
      <c r="C151" s="256"/>
      <c r="D151" s="220"/>
      <c r="E151" s="221"/>
      <c r="F151" s="152" t="s">
        <v>299</v>
      </c>
      <c r="G151" s="81">
        <v>2</v>
      </c>
      <c r="H151" s="82"/>
      <c r="I151" s="82"/>
      <c r="J151" s="82"/>
      <c r="K151" s="82"/>
      <c r="L151" s="82"/>
      <c r="M151" s="82"/>
      <c r="N151" s="82"/>
      <c r="O151" s="82"/>
      <c r="P151" s="82"/>
      <c r="Q151" s="82"/>
      <c r="R151" s="82"/>
      <c r="S151" s="83"/>
      <c r="T151" s="517"/>
    </row>
    <row r="152" spans="1:20" ht="19.5" thickBot="1" x14ac:dyDescent="0.3">
      <c r="A152" s="321"/>
      <c r="B152" s="253"/>
      <c r="C152" s="256"/>
      <c r="D152" s="220"/>
      <c r="E152" s="221"/>
      <c r="F152" s="152" t="s">
        <v>300</v>
      </c>
      <c r="G152" s="81">
        <v>10</v>
      </c>
      <c r="H152" s="82"/>
      <c r="I152" s="82"/>
      <c r="J152" s="82"/>
      <c r="K152" s="82"/>
      <c r="L152" s="82"/>
      <c r="M152" s="82"/>
      <c r="N152" s="82"/>
      <c r="O152" s="82"/>
      <c r="P152" s="82"/>
      <c r="Q152" s="82"/>
      <c r="R152" s="82"/>
      <c r="S152" s="83"/>
      <c r="T152" s="517"/>
    </row>
    <row r="153" spans="1:20" ht="19.5" customHeight="1" thickBot="1" x14ac:dyDescent="0.3">
      <c r="A153" s="321"/>
      <c r="B153" s="253"/>
      <c r="C153" s="256"/>
      <c r="D153" s="220"/>
      <c r="E153" s="221"/>
      <c r="F153" s="152" t="s">
        <v>301</v>
      </c>
      <c r="G153" s="81">
        <v>2</v>
      </c>
      <c r="H153" s="82"/>
      <c r="I153" s="82"/>
      <c r="J153" s="82"/>
      <c r="K153" s="82"/>
      <c r="L153" s="82"/>
      <c r="M153" s="82"/>
      <c r="N153" s="82"/>
      <c r="O153" s="82"/>
      <c r="P153" s="82"/>
      <c r="Q153" s="82"/>
      <c r="R153" s="82"/>
      <c r="S153" s="83"/>
      <c r="T153" s="517"/>
    </row>
    <row r="154" spans="1:20" ht="19.5" customHeight="1" thickBot="1" x14ac:dyDescent="0.3">
      <c r="A154" s="321"/>
      <c r="B154" s="253"/>
      <c r="C154" s="256"/>
      <c r="D154" s="220"/>
      <c r="E154" s="221"/>
      <c r="F154" s="153" t="s">
        <v>302</v>
      </c>
      <c r="G154" s="86">
        <f t="shared" si="8"/>
        <v>0</v>
      </c>
      <c r="H154" s="154"/>
      <c r="I154" s="154"/>
      <c r="J154" s="154"/>
      <c r="K154" s="154"/>
      <c r="L154" s="154"/>
      <c r="M154" s="154"/>
      <c r="N154" s="154"/>
      <c r="O154" s="154"/>
      <c r="P154" s="154"/>
      <c r="Q154" s="154"/>
      <c r="R154" s="154"/>
      <c r="S154" s="477"/>
      <c r="T154" s="517"/>
    </row>
    <row r="155" spans="1:20" ht="16.5" thickBot="1" x14ac:dyDescent="0.3">
      <c r="A155" s="321"/>
      <c r="B155" s="253"/>
      <c r="C155" s="256"/>
      <c r="D155" s="222"/>
      <c r="E155" s="223"/>
      <c r="F155" s="155" t="s">
        <v>303</v>
      </c>
      <c r="G155" s="88">
        <f>SUM(G102:G154)</f>
        <v>172</v>
      </c>
      <c r="H155" s="88">
        <f t="shared" ref="H155:S155" si="9">SUM(H102:H154)</f>
        <v>0</v>
      </c>
      <c r="I155" s="88">
        <f t="shared" si="9"/>
        <v>0</v>
      </c>
      <c r="J155" s="88">
        <f t="shared" si="9"/>
        <v>0</v>
      </c>
      <c r="K155" s="88">
        <f t="shared" si="9"/>
        <v>0</v>
      </c>
      <c r="L155" s="88">
        <f t="shared" si="9"/>
        <v>0</v>
      </c>
      <c r="M155" s="88">
        <f t="shared" si="9"/>
        <v>0</v>
      </c>
      <c r="N155" s="88">
        <f t="shared" si="9"/>
        <v>0</v>
      </c>
      <c r="O155" s="88">
        <f t="shared" si="9"/>
        <v>0</v>
      </c>
      <c r="P155" s="88">
        <f t="shared" si="9"/>
        <v>0</v>
      </c>
      <c r="Q155" s="88">
        <f t="shared" si="9"/>
        <v>0</v>
      </c>
      <c r="R155" s="88">
        <f t="shared" si="9"/>
        <v>0</v>
      </c>
      <c r="S155" s="89">
        <f t="shared" si="9"/>
        <v>0</v>
      </c>
      <c r="T155" s="517"/>
    </row>
    <row r="156" spans="1:20" ht="19.5" thickBot="1" x14ac:dyDescent="0.3">
      <c r="A156" s="321"/>
      <c r="B156" s="253"/>
      <c r="C156" s="256"/>
      <c r="D156" s="261" t="s">
        <v>304</v>
      </c>
      <c r="E156" s="262"/>
      <c r="F156" s="156" t="s">
        <v>305</v>
      </c>
      <c r="G156" s="77">
        <f>SUM(H156:S156)</f>
        <v>0</v>
      </c>
      <c r="H156" s="78"/>
      <c r="I156" s="78"/>
      <c r="J156" s="78"/>
      <c r="K156" s="78"/>
      <c r="L156" s="78"/>
      <c r="M156" s="78"/>
      <c r="N156" s="78"/>
      <c r="O156" s="78"/>
      <c r="P156" s="78"/>
      <c r="Q156" s="78"/>
      <c r="R156" s="78"/>
      <c r="S156" s="79"/>
      <c r="T156" s="517"/>
    </row>
    <row r="157" spans="1:20" ht="19.5" thickBot="1" x14ac:dyDescent="0.3">
      <c r="A157" s="321"/>
      <c r="B157" s="253"/>
      <c r="C157" s="256"/>
      <c r="D157" s="224"/>
      <c r="E157" s="225"/>
      <c r="F157" s="157" t="s">
        <v>306</v>
      </c>
      <c r="G157" s="81">
        <f t="shared" si="8"/>
        <v>0</v>
      </c>
      <c r="H157" s="82"/>
      <c r="I157" s="82"/>
      <c r="J157" s="82"/>
      <c r="K157" s="82"/>
      <c r="L157" s="82"/>
      <c r="M157" s="82"/>
      <c r="N157" s="82"/>
      <c r="O157" s="82"/>
      <c r="P157" s="82"/>
      <c r="Q157" s="82"/>
      <c r="R157" s="82"/>
      <c r="S157" s="83"/>
      <c r="T157" s="517"/>
    </row>
    <row r="158" spans="1:20" ht="19.5" thickBot="1" x14ac:dyDescent="0.3">
      <c r="A158" s="321"/>
      <c r="B158" s="253"/>
      <c r="C158" s="256"/>
      <c r="D158" s="224"/>
      <c r="E158" s="225"/>
      <c r="F158" s="157" t="s">
        <v>307</v>
      </c>
      <c r="G158" s="81">
        <f t="shared" si="8"/>
        <v>0</v>
      </c>
      <c r="H158" s="82"/>
      <c r="I158" s="82"/>
      <c r="J158" s="82"/>
      <c r="K158" s="82"/>
      <c r="L158" s="82"/>
      <c r="M158" s="82"/>
      <c r="N158" s="82"/>
      <c r="O158" s="82"/>
      <c r="P158" s="82"/>
      <c r="Q158" s="82"/>
      <c r="R158" s="82"/>
      <c r="S158" s="83"/>
      <c r="T158" s="517"/>
    </row>
    <row r="159" spans="1:20" ht="19.5" thickBot="1" x14ac:dyDescent="0.3">
      <c r="A159" s="321"/>
      <c r="B159" s="253"/>
      <c r="C159" s="256"/>
      <c r="D159" s="224"/>
      <c r="E159" s="225"/>
      <c r="F159" s="157" t="s">
        <v>308</v>
      </c>
      <c r="G159" s="81">
        <v>5</v>
      </c>
      <c r="H159" s="82"/>
      <c r="I159" s="82"/>
      <c r="J159" s="82"/>
      <c r="K159" s="82"/>
      <c r="L159" s="82"/>
      <c r="M159" s="82"/>
      <c r="N159" s="82"/>
      <c r="O159" s="82"/>
      <c r="P159" s="82"/>
      <c r="Q159" s="82"/>
      <c r="R159" s="82"/>
      <c r="S159" s="83"/>
      <c r="T159" s="517"/>
    </row>
    <row r="160" spans="1:20" ht="19.5" thickBot="1" x14ac:dyDescent="0.3">
      <c r="A160" s="321"/>
      <c r="B160" s="253"/>
      <c r="C160" s="256"/>
      <c r="D160" s="224"/>
      <c r="E160" s="225"/>
      <c r="F160" s="157" t="s">
        <v>309</v>
      </c>
      <c r="G160" s="81">
        <f t="shared" si="8"/>
        <v>0</v>
      </c>
      <c r="H160" s="82"/>
      <c r="I160" s="82"/>
      <c r="J160" s="82"/>
      <c r="K160" s="82"/>
      <c r="L160" s="82"/>
      <c r="M160" s="82"/>
      <c r="N160" s="82"/>
      <c r="O160" s="82"/>
      <c r="P160" s="82"/>
      <c r="Q160" s="82"/>
      <c r="R160" s="82"/>
      <c r="S160" s="83"/>
      <c r="T160" s="517"/>
    </row>
    <row r="161" spans="1:20" ht="30" customHeight="1" thickBot="1" x14ac:dyDescent="0.3">
      <c r="A161" s="321"/>
      <c r="B161" s="252"/>
      <c r="C161" s="256"/>
      <c r="D161" s="224"/>
      <c r="E161" s="225"/>
      <c r="F161" s="157" t="s">
        <v>310</v>
      </c>
      <c r="G161" s="81">
        <f t="shared" si="8"/>
        <v>0</v>
      </c>
      <c r="H161" s="100"/>
      <c r="I161" s="100"/>
      <c r="J161" s="100"/>
      <c r="K161" s="100"/>
      <c r="L161" s="100"/>
      <c r="M161" s="100"/>
      <c r="N161" s="100"/>
      <c r="O161" s="100"/>
      <c r="P161" s="100"/>
      <c r="Q161" s="100"/>
      <c r="R161" s="100"/>
      <c r="S161" s="101"/>
      <c r="T161" s="517"/>
    </row>
    <row r="162" spans="1:20" ht="35.25" customHeight="1" thickBot="1" x14ac:dyDescent="0.3">
      <c r="A162" s="321"/>
      <c r="B162" s="252"/>
      <c r="C162" s="256"/>
      <c r="D162" s="224"/>
      <c r="E162" s="225"/>
      <c r="F162" s="157" t="s">
        <v>311</v>
      </c>
      <c r="G162" s="81">
        <f t="shared" si="8"/>
        <v>0</v>
      </c>
      <c r="H162" s="100"/>
      <c r="I162" s="100"/>
      <c r="J162" s="100"/>
      <c r="K162" s="100"/>
      <c r="L162" s="100"/>
      <c r="M162" s="100"/>
      <c r="N162" s="100"/>
      <c r="O162" s="100"/>
      <c r="P162" s="100"/>
      <c r="Q162" s="100"/>
      <c r="R162" s="100"/>
      <c r="S162" s="101"/>
      <c r="T162" s="517"/>
    </row>
    <row r="163" spans="1:20" ht="15.75" customHeight="1" thickBot="1" x14ac:dyDescent="0.3">
      <c r="A163" s="321"/>
      <c r="B163" s="252"/>
      <c r="C163" s="256"/>
      <c r="D163" s="224"/>
      <c r="E163" s="225"/>
      <c r="F163" s="157" t="s">
        <v>312</v>
      </c>
      <c r="G163" s="81">
        <f t="shared" si="8"/>
        <v>0</v>
      </c>
      <c r="H163" s="100"/>
      <c r="I163" s="100"/>
      <c r="J163" s="100"/>
      <c r="K163" s="100"/>
      <c r="L163" s="100"/>
      <c r="M163" s="100"/>
      <c r="N163" s="100"/>
      <c r="O163" s="100"/>
      <c r="P163" s="100"/>
      <c r="Q163" s="100"/>
      <c r="R163" s="100"/>
      <c r="S163" s="101"/>
      <c r="T163" s="517"/>
    </row>
    <row r="164" spans="1:20" ht="33.75" customHeight="1" thickBot="1" x14ac:dyDescent="0.3">
      <c r="A164" s="321"/>
      <c r="B164" s="252"/>
      <c r="C164" s="256"/>
      <c r="D164" s="224"/>
      <c r="E164" s="225"/>
      <c r="F164" s="157" t="s">
        <v>313</v>
      </c>
      <c r="G164" s="81">
        <f t="shared" si="8"/>
        <v>0</v>
      </c>
      <c r="H164" s="100"/>
      <c r="I164" s="100"/>
      <c r="J164" s="100"/>
      <c r="K164" s="100"/>
      <c r="L164" s="100"/>
      <c r="M164" s="100"/>
      <c r="N164" s="100"/>
      <c r="O164" s="100"/>
      <c r="P164" s="100"/>
      <c r="Q164" s="100"/>
      <c r="R164" s="100"/>
      <c r="S164" s="101"/>
      <c r="T164" s="517"/>
    </row>
    <row r="165" spans="1:20" ht="15.75" customHeight="1" thickBot="1" x14ac:dyDescent="0.3">
      <c r="A165" s="321"/>
      <c r="B165" s="252"/>
      <c r="C165" s="256"/>
      <c r="D165" s="224"/>
      <c r="E165" s="225"/>
      <c r="F165" s="157" t="s">
        <v>314</v>
      </c>
      <c r="G165" s="81">
        <f t="shared" si="8"/>
        <v>0</v>
      </c>
      <c r="H165" s="100"/>
      <c r="I165" s="100"/>
      <c r="J165" s="100"/>
      <c r="K165" s="100"/>
      <c r="L165" s="100"/>
      <c r="M165" s="100"/>
      <c r="N165" s="100"/>
      <c r="O165" s="100"/>
      <c r="P165" s="100"/>
      <c r="Q165" s="100"/>
      <c r="R165" s="100"/>
      <c r="S165" s="101"/>
      <c r="T165" s="517"/>
    </row>
    <row r="166" spans="1:20" ht="31.5" customHeight="1" thickBot="1" x14ac:dyDescent="0.3">
      <c r="A166" s="321"/>
      <c r="B166" s="252"/>
      <c r="C166" s="256"/>
      <c r="D166" s="224"/>
      <c r="E166" s="225"/>
      <c r="F166" s="157" t="s">
        <v>315</v>
      </c>
      <c r="G166" s="81">
        <f t="shared" si="8"/>
        <v>0</v>
      </c>
      <c r="H166" s="100"/>
      <c r="I166" s="100"/>
      <c r="J166" s="100"/>
      <c r="K166" s="100"/>
      <c r="L166" s="100"/>
      <c r="M166" s="100"/>
      <c r="N166" s="100"/>
      <c r="O166" s="100"/>
      <c r="P166" s="100"/>
      <c r="Q166" s="100"/>
      <c r="R166" s="100"/>
      <c r="S166" s="101"/>
      <c r="T166" s="517"/>
    </row>
    <row r="167" spans="1:20" ht="31.5" customHeight="1" thickBot="1" x14ac:dyDescent="0.3">
      <c r="A167" s="321"/>
      <c r="B167" s="252"/>
      <c r="C167" s="256"/>
      <c r="D167" s="224"/>
      <c r="E167" s="225"/>
      <c r="F167" s="157" t="s">
        <v>316</v>
      </c>
      <c r="G167" s="81">
        <f t="shared" ref="G167:G208" si="10">SUM(H167:S167)</f>
        <v>0</v>
      </c>
      <c r="H167" s="100"/>
      <c r="I167" s="100"/>
      <c r="J167" s="100"/>
      <c r="K167" s="100"/>
      <c r="L167" s="100"/>
      <c r="M167" s="100"/>
      <c r="N167" s="100"/>
      <c r="O167" s="100"/>
      <c r="P167" s="100"/>
      <c r="Q167" s="100"/>
      <c r="R167" s="100"/>
      <c r="S167" s="101"/>
      <c r="T167" s="517"/>
    </row>
    <row r="168" spans="1:20" ht="15.75" customHeight="1" thickBot="1" x14ac:dyDescent="0.3">
      <c r="A168" s="321"/>
      <c r="B168" s="252"/>
      <c r="C168" s="256"/>
      <c r="D168" s="224"/>
      <c r="E168" s="225"/>
      <c r="F168" s="157" t="s">
        <v>317</v>
      </c>
      <c r="G168" s="81">
        <v>1</v>
      </c>
      <c r="H168" s="100"/>
      <c r="I168" s="100"/>
      <c r="J168" s="100"/>
      <c r="K168" s="100"/>
      <c r="L168" s="100"/>
      <c r="M168" s="100"/>
      <c r="N168" s="100"/>
      <c r="O168" s="100"/>
      <c r="P168" s="100"/>
      <c r="Q168" s="100"/>
      <c r="R168" s="100"/>
      <c r="S168" s="101"/>
      <c r="T168" s="517"/>
    </row>
    <row r="169" spans="1:20" ht="15.75" customHeight="1" thickBot="1" x14ac:dyDescent="0.3">
      <c r="A169" s="321"/>
      <c r="B169" s="252"/>
      <c r="C169" s="256"/>
      <c r="D169" s="224"/>
      <c r="E169" s="225"/>
      <c r="F169" s="157" t="s">
        <v>318</v>
      </c>
      <c r="G169" s="81">
        <f t="shared" si="10"/>
        <v>0</v>
      </c>
      <c r="H169" s="100"/>
      <c r="I169" s="100"/>
      <c r="J169" s="100"/>
      <c r="K169" s="100"/>
      <c r="L169" s="100"/>
      <c r="M169" s="100"/>
      <c r="N169" s="100"/>
      <c r="O169" s="100"/>
      <c r="P169" s="100"/>
      <c r="Q169" s="100"/>
      <c r="R169" s="100"/>
      <c r="S169" s="101"/>
      <c r="T169" s="517"/>
    </row>
    <row r="170" spans="1:20" ht="31.5" customHeight="1" thickBot="1" x14ac:dyDescent="0.3">
      <c r="A170" s="321"/>
      <c r="B170" s="252"/>
      <c r="C170" s="256"/>
      <c r="D170" s="224"/>
      <c r="E170" s="225"/>
      <c r="F170" s="157" t="s">
        <v>319</v>
      </c>
      <c r="G170" s="81">
        <f t="shared" si="10"/>
        <v>0</v>
      </c>
      <c r="H170" s="100"/>
      <c r="I170" s="100"/>
      <c r="J170" s="100"/>
      <c r="K170" s="100"/>
      <c r="L170" s="100"/>
      <c r="M170" s="100"/>
      <c r="N170" s="100"/>
      <c r="O170" s="100"/>
      <c r="P170" s="100"/>
      <c r="Q170" s="100"/>
      <c r="R170" s="100"/>
      <c r="S170" s="101"/>
      <c r="T170" s="517"/>
    </row>
    <row r="171" spans="1:20" ht="20.25" customHeight="1" thickBot="1" x14ac:dyDescent="0.3">
      <c r="A171" s="321"/>
      <c r="B171" s="252"/>
      <c r="C171" s="256"/>
      <c r="D171" s="224"/>
      <c r="E171" s="225"/>
      <c r="F171" s="157" t="s">
        <v>320</v>
      </c>
      <c r="G171" s="81">
        <f t="shared" si="10"/>
        <v>0</v>
      </c>
      <c r="H171" s="100"/>
      <c r="I171" s="100"/>
      <c r="J171" s="100"/>
      <c r="K171" s="100"/>
      <c r="L171" s="100"/>
      <c r="M171" s="100"/>
      <c r="N171" s="100"/>
      <c r="O171" s="100"/>
      <c r="P171" s="100"/>
      <c r="Q171" s="100"/>
      <c r="R171" s="100"/>
      <c r="S171" s="101"/>
      <c r="T171" s="517"/>
    </row>
    <row r="172" spans="1:20" ht="15.75" customHeight="1" thickBot="1" x14ac:dyDescent="0.3">
      <c r="A172" s="321"/>
      <c r="B172" s="252"/>
      <c r="C172" s="256"/>
      <c r="D172" s="224"/>
      <c r="E172" s="225"/>
      <c r="F172" s="157" t="s">
        <v>321</v>
      </c>
      <c r="G172" s="81">
        <v>2</v>
      </c>
      <c r="H172" s="100"/>
      <c r="I172" s="100"/>
      <c r="J172" s="100"/>
      <c r="K172" s="100"/>
      <c r="L172" s="100"/>
      <c r="M172" s="100"/>
      <c r="N172" s="100"/>
      <c r="O172" s="100"/>
      <c r="P172" s="100"/>
      <c r="Q172" s="100"/>
      <c r="R172" s="100"/>
      <c r="S172" s="101"/>
      <c r="T172" s="517"/>
    </row>
    <row r="173" spans="1:20" ht="18" customHeight="1" thickBot="1" x14ac:dyDescent="0.3">
      <c r="A173" s="321"/>
      <c r="B173" s="252"/>
      <c r="C173" s="256"/>
      <c r="D173" s="224"/>
      <c r="E173" s="225"/>
      <c r="F173" s="157" t="s">
        <v>322</v>
      </c>
      <c r="G173" s="81">
        <f t="shared" si="10"/>
        <v>0</v>
      </c>
      <c r="H173" s="100"/>
      <c r="I173" s="100"/>
      <c r="J173" s="100"/>
      <c r="K173" s="100"/>
      <c r="L173" s="100"/>
      <c r="M173" s="100"/>
      <c r="N173" s="100"/>
      <c r="O173" s="100"/>
      <c r="P173" s="100"/>
      <c r="Q173" s="100"/>
      <c r="R173" s="100"/>
      <c r="S173" s="101"/>
      <c r="T173" s="517"/>
    </row>
    <row r="174" spans="1:20" ht="15.75" customHeight="1" thickBot="1" x14ac:dyDescent="0.3">
      <c r="A174" s="321"/>
      <c r="B174" s="252"/>
      <c r="C174" s="256"/>
      <c r="D174" s="224"/>
      <c r="E174" s="225"/>
      <c r="F174" s="157" t="s">
        <v>323</v>
      </c>
      <c r="G174" s="81">
        <f t="shared" si="10"/>
        <v>0</v>
      </c>
      <c r="H174" s="100"/>
      <c r="I174" s="100"/>
      <c r="J174" s="100"/>
      <c r="K174" s="100"/>
      <c r="L174" s="100"/>
      <c r="M174" s="100"/>
      <c r="N174" s="100"/>
      <c r="O174" s="100"/>
      <c r="P174" s="100"/>
      <c r="Q174" s="100"/>
      <c r="R174" s="100"/>
      <c r="S174" s="101"/>
      <c r="T174" s="517"/>
    </row>
    <row r="175" spans="1:20" ht="15.75" customHeight="1" thickBot="1" x14ac:dyDescent="0.3">
      <c r="A175" s="321"/>
      <c r="B175" s="252"/>
      <c r="C175" s="256"/>
      <c r="D175" s="224"/>
      <c r="E175" s="225"/>
      <c r="F175" s="157" t="s">
        <v>324</v>
      </c>
      <c r="G175" s="81">
        <f t="shared" si="10"/>
        <v>0</v>
      </c>
      <c r="H175" s="100"/>
      <c r="I175" s="100"/>
      <c r="J175" s="100"/>
      <c r="K175" s="100"/>
      <c r="L175" s="100"/>
      <c r="M175" s="100"/>
      <c r="N175" s="100"/>
      <c r="O175" s="100"/>
      <c r="P175" s="100"/>
      <c r="Q175" s="100"/>
      <c r="R175" s="100"/>
      <c r="S175" s="101"/>
      <c r="T175" s="517"/>
    </row>
    <row r="176" spans="1:20" ht="16.5" customHeight="1" thickBot="1" x14ac:dyDescent="0.3">
      <c r="A176" s="321"/>
      <c r="B176" s="252"/>
      <c r="C176" s="256"/>
      <c r="D176" s="224"/>
      <c r="E176" s="225"/>
      <c r="F176" s="157" t="s">
        <v>325</v>
      </c>
      <c r="G176" s="81">
        <v>5</v>
      </c>
      <c r="H176" s="100"/>
      <c r="I176" s="100"/>
      <c r="J176" s="100"/>
      <c r="K176" s="100"/>
      <c r="L176" s="100"/>
      <c r="M176" s="100"/>
      <c r="N176" s="100"/>
      <c r="O176" s="100"/>
      <c r="P176" s="100"/>
      <c r="Q176" s="100"/>
      <c r="R176" s="100"/>
      <c r="S176" s="101"/>
      <c r="T176" s="517"/>
    </row>
    <row r="177" spans="1:20" ht="22.5" customHeight="1" thickBot="1" x14ac:dyDescent="0.3">
      <c r="A177" s="321"/>
      <c r="B177" s="252"/>
      <c r="C177" s="256"/>
      <c r="D177" s="224"/>
      <c r="E177" s="225"/>
      <c r="F177" s="157" t="s">
        <v>326</v>
      </c>
      <c r="G177" s="81">
        <v>30</v>
      </c>
      <c r="H177" s="100"/>
      <c r="I177" s="100"/>
      <c r="J177" s="100"/>
      <c r="K177" s="100"/>
      <c r="L177" s="100"/>
      <c r="M177" s="100"/>
      <c r="N177" s="100"/>
      <c r="O177" s="100"/>
      <c r="P177" s="100"/>
      <c r="Q177" s="100"/>
      <c r="R177" s="100"/>
      <c r="S177" s="101"/>
      <c r="T177" s="517"/>
    </row>
    <row r="178" spans="1:20" ht="19.5" customHeight="1" thickBot="1" x14ac:dyDescent="0.3">
      <c r="A178" s="321"/>
      <c r="B178" s="252"/>
      <c r="C178" s="256"/>
      <c r="D178" s="224"/>
      <c r="E178" s="225"/>
      <c r="F178" s="157" t="s">
        <v>327</v>
      </c>
      <c r="G178" s="81">
        <f t="shared" si="10"/>
        <v>0</v>
      </c>
      <c r="H178" s="100"/>
      <c r="I178" s="100"/>
      <c r="J178" s="100"/>
      <c r="K178" s="100"/>
      <c r="L178" s="100"/>
      <c r="M178" s="100"/>
      <c r="N178" s="100"/>
      <c r="O178" s="100"/>
      <c r="P178" s="100"/>
      <c r="Q178" s="100"/>
      <c r="R178" s="100"/>
      <c r="S178" s="101"/>
      <c r="T178" s="517"/>
    </row>
    <row r="179" spans="1:20" ht="16.5" customHeight="1" thickBot="1" x14ac:dyDescent="0.3">
      <c r="A179" s="321"/>
      <c r="B179" s="252"/>
      <c r="C179" s="256"/>
      <c r="D179" s="224"/>
      <c r="E179" s="225"/>
      <c r="F179" s="157" t="s">
        <v>328</v>
      </c>
      <c r="G179" s="81">
        <v>1</v>
      </c>
      <c r="H179" s="100"/>
      <c r="I179" s="100"/>
      <c r="J179" s="100"/>
      <c r="K179" s="100"/>
      <c r="L179" s="100"/>
      <c r="M179" s="100"/>
      <c r="N179" s="100"/>
      <c r="O179" s="100"/>
      <c r="P179" s="100"/>
      <c r="Q179" s="100"/>
      <c r="R179" s="100"/>
      <c r="S179" s="101"/>
      <c r="T179" s="517"/>
    </row>
    <row r="180" spans="1:20" ht="15.75" customHeight="1" thickBot="1" x14ac:dyDescent="0.3">
      <c r="A180" s="321"/>
      <c r="B180" s="252"/>
      <c r="C180" s="256"/>
      <c r="D180" s="224"/>
      <c r="E180" s="225"/>
      <c r="F180" s="157" t="s">
        <v>329</v>
      </c>
      <c r="G180" s="81">
        <v>1</v>
      </c>
      <c r="H180" s="100"/>
      <c r="I180" s="100"/>
      <c r="J180" s="100"/>
      <c r="K180" s="100"/>
      <c r="L180" s="100"/>
      <c r="M180" s="100"/>
      <c r="N180" s="100"/>
      <c r="O180" s="100"/>
      <c r="P180" s="100"/>
      <c r="Q180" s="100"/>
      <c r="R180" s="100"/>
      <c r="S180" s="101"/>
      <c r="T180" s="517"/>
    </row>
    <row r="181" spans="1:20" ht="15.75" customHeight="1" thickBot="1" x14ac:dyDescent="0.3">
      <c r="A181" s="321"/>
      <c r="B181" s="252"/>
      <c r="C181" s="256"/>
      <c r="D181" s="224"/>
      <c r="E181" s="225"/>
      <c r="F181" s="157" t="s">
        <v>330</v>
      </c>
      <c r="G181" s="81">
        <f t="shared" si="10"/>
        <v>0</v>
      </c>
      <c r="H181" s="100"/>
      <c r="I181" s="100"/>
      <c r="J181" s="100"/>
      <c r="K181" s="100"/>
      <c r="L181" s="100"/>
      <c r="M181" s="100"/>
      <c r="N181" s="100"/>
      <c r="O181" s="100"/>
      <c r="P181" s="100"/>
      <c r="Q181" s="100"/>
      <c r="R181" s="100"/>
      <c r="S181" s="101"/>
      <c r="T181" s="517"/>
    </row>
    <row r="182" spans="1:20" ht="16.5" customHeight="1" thickBot="1" x14ac:dyDescent="0.3">
      <c r="A182" s="321"/>
      <c r="B182" s="252"/>
      <c r="C182" s="256"/>
      <c r="D182" s="224"/>
      <c r="E182" s="225"/>
      <c r="F182" s="157" t="s">
        <v>331</v>
      </c>
      <c r="G182" s="81">
        <f t="shared" si="10"/>
        <v>0</v>
      </c>
      <c r="H182" s="100"/>
      <c r="I182" s="100"/>
      <c r="J182" s="100"/>
      <c r="K182" s="100"/>
      <c r="L182" s="100"/>
      <c r="M182" s="100"/>
      <c r="N182" s="100"/>
      <c r="O182" s="100"/>
      <c r="P182" s="100"/>
      <c r="Q182" s="100"/>
      <c r="R182" s="100"/>
      <c r="S182" s="101"/>
      <c r="T182" s="517"/>
    </row>
    <row r="183" spans="1:20" ht="15.75" customHeight="1" thickBot="1" x14ac:dyDescent="0.3">
      <c r="A183" s="321"/>
      <c r="B183" s="252"/>
      <c r="C183" s="256"/>
      <c r="D183" s="224"/>
      <c r="E183" s="225"/>
      <c r="F183" s="157" t="s">
        <v>332</v>
      </c>
      <c r="G183" s="81">
        <f t="shared" si="10"/>
        <v>0</v>
      </c>
      <c r="H183" s="100"/>
      <c r="I183" s="100"/>
      <c r="J183" s="100"/>
      <c r="K183" s="100"/>
      <c r="L183" s="100"/>
      <c r="M183" s="100"/>
      <c r="N183" s="100"/>
      <c r="O183" s="100"/>
      <c r="P183" s="100"/>
      <c r="Q183" s="100"/>
      <c r="R183" s="100"/>
      <c r="S183" s="101"/>
      <c r="T183" s="517"/>
    </row>
    <row r="184" spans="1:20" ht="15.75" customHeight="1" thickBot="1" x14ac:dyDescent="0.3">
      <c r="A184" s="321"/>
      <c r="B184" s="252"/>
      <c r="C184" s="256"/>
      <c r="D184" s="224"/>
      <c r="E184" s="225"/>
      <c r="F184" s="157" t="s">
        <v>333</v>
      </c>
      <c r="G184" s="81">
        <f t="shared" si="10"/>
        <v>0</v>
      </c>
      <c r="H184" s="100"/>
      <c r="I184" s="100"/>
      <c r="J184" s="100"/>
      <c r="K184" s="100"/>
      <c r="L184" s="100"/>
      <c r="M184" s="100"/>
      <c r="N184" s="100"/>
      <c r="O184" s="100"/>
      <c r="P184" s="100"/>
      <c r="Q184" s="100"/>
      <c r="R184" s="100"/>
      <c r="S184" s="101"/>
      <c r="T184" s="517"/>
    </row>
    <row r="185" spans="1:20" ht="16.5" customHeight="1" thickBot="1" x14ac:dyDescent="0.3">
      <c r="A185" s="321"/>
      <c r="B185" s="252"/>
      <c r="C185" s="256"/>
      <c r="D185" s="224"/>
      <c r="E185" s="225"/>
      <c r="F185" s="157" t="s">
        <v>334</v>
      </c>
      <c r="G185" s="81">
        <f t="shared" si="10"/>
        <v>0</v>
      </c>
      <c r="H185" s="100"/>
      <c r="I185" s="100"/>
      <c r="J185" s="100"/>
      <c r="K185" s="100"/>
      <c r="L185" s="100"/>
      <c r="M185" s="100"/>
      <c r="N185" s="100"/>
      <c r="O185" s="100"/>
      <c r="P185" s="100"/>
      <c r="Q185" s="100"/>
      <c r="R185" s="100"/>
      <c r="S185" s="101"/>
      <c r="T185" s="517"/>
    </row>
    <row r="186" spans="1:20" ht="33.75" customHeight="1" thickBot="1" x14ac:dyDescent="0.3">
      <c r="A186" s="321"/>
      <c r="B186" s="252"/>
      <c r="C186" s="256"/>
      <c r="D186" s="224"/>
      <c r="E186" s="225"/>
      <c r="F186" s="157" t="s">
        <v>335</v>
      </c>
      <c r="G186" s="81">
        <v>1</v>
      </c>
      <c r="H186" s="100"/>
      <c r="I186" s="100"/>
      <c r="J186" s="100"/>
      <c r="K186" s="100"/>
      <c r="L186" s="100"/>
      <c r="M186" s="100"/>
      <c r="N186" s="100"/>
      <c r="O186" s="100"/>
      <c r="P186" s="100"/>
      <c r="Q186" s="100"/>
      <c r="R186" s="100"/>
      <c r="S186" s="101"/>
      <c r="T186" s="517"/>
    </row>
    <row r="187" spans="1:20" ht="31.5" customHeight="1" thickBot="1" x14ac:dyDescent="0.3">
      <c r="A187" s="321"/>
      <c r="B187" s="252"/>
      <c r="C187" s="256"/>
      <c r="D187" s="224"/>
      <c r="E187" s="225"/>
      <c r="F187" s="157" t="s">
        <v>336</v>
      </c>
      <c r="G187" s="81">
        <v>1</v>
      </c>
      <c r="H187" s="100"/>
      <c r="I187" s="100"/>
      <c r="J187" s="100"/>
      <c r="K187" s="100"/>
      <c r="L187" s="100"/>
      <c r="M187" s="100"/>
      <c r="N187" s="100"/>
      <c r="O187" s="100"/>
      <c r="P187" s="100"/>
      <c r="Q187" s="100"/>
      <c r="R187" s="100"/>
      <c r="S187" s="101"/>
      <c r="T187" s="517"/>
    </row>
    <row r="188" spans="1:20" ht="34.5" customHeight="1" thickBot="1" x14ac:dyDescent="0.3">
      <c r="A188" s="321"/>
      <c r="B188" s="252"/>
      <c r="C188" s="256"/>
      <c r="D188" s="224"/>
      <c r="E188" s="225"/>
      <c r="F188" s="157" t="s">
        <v>337</v>
      </c>
      <c r="G188" s="81">
        <v>1</v>
      </c>
      <c r="H188" s="100"/>
      <c r="I188" s="100"/>
      <c r="J188" s="100"/>
      <c r="K188" s="100"/>
      <c r="L188" s="100"/>
      <c r="M188" s="100"/>
      <c r="N188" s="100"/>
      <c r="O188" s="100"/>
      <c r="P188" s="100"/>
      <c r="Q188" s="100"/>
      <c r="R188" s="100"/>
      <c r="S188" s="101"/>
      <c r="T188" s="517"/>
    </row>
    <row r="189" spans="1:20" ht="15.75" customHeight="1" thickBot="1" x14ac:dyDescent="0.3">
      <c r="A189" s="321"/>
      <c r="B189" s="252"/>
      <c r="C189" s="256"/>
      <c r="D189" s="224"/>
      <c r="E189" s="225"/>
      <c r="F189" s="157" t="s">
        <v>338</v>
      </c>
      <c r="G189" s="81">
        <f t="shared" si="10"/>
        <v>0</v>
      </c>
      <c r="H189" s="100"/>
      <c r="I189" s="100"/>
      <c r="J189" s="100"/>
      <c r="K189" s="100"/>
      <c r="L189" s="100"/>
      <c r="M189" s="100"/>
      <c r="N189" s="100"/>
      <c r="O189" s="100"/>
      <c r="P189" s="100"/>
      <c r="Q189" s="100"/>
      <c r="R189" s="100"/>
      <c r="S189" s="101"/>
      <c r="T189" s="517"/>
    </row>
    <row r="190" spans="1:20" ht="15.75" customHeight="1" thickBot="1" x14ac:dyDescent="0.3">
      <c r="A190" s="321"/>
      <c r="B190" s="252"/>
      <c r="C190" s="256"/>
      <c r="D190" s="224"/>
      <c r="E190" s="225"/>
      <c r="F190" s="157" t="s">
        <v>339</v>
      </c>
      <c r="G190" s="81">
        <f t="shared" si="10"/>
        <v>0</v>
      </c>
      <c r="H190" s="100"/>
      <c r="I190" s="100"/>
      <c r="J190" s="100"/>
      <c r="K190" s="100"/>
      <c r="L190" s="100"/>
      <c r="M190" s="100"/>
      <c r="N190" s="100"/>
      <c r="O190" s="100"/>
      <c r="P190" s="100"/>
      <c r="Q190" s="100"/>
      <c r="R190" s="100"/>
      <c r="S190" s="101"/>
      <c r="T190" s="517"/>
    </row>
    <row r="191" spans="1:20" ht="34.5" customHeight="1" thickBot="1" x14ac:dyDescent="0.3">
      <c r="A191" s="321"/>
      <c r="B191" s="252"/>
      <c r="C191" s="256"/>
      <c r="D191" s="224"/>
      <c r="E191" s="225"/>
      <c r="F191" s="157" t="s">
        <v>340</v>
      </c>
      <c r="G191" s="81">
        <f t="shared" si="10"/>
        <v>0</v>
      </c>
      <c r="H191" s="100"/>
      <c r="I191" s="100"/>
      <c r="J191" s="100"/>
      <c r="K191" s="100"/>
      <c r="L191" s="100"/>
      <c r="M191" s="100"/>
      <c r="N191" s="100"/>
      <c r="O191" s="100"/>
      <c r="P191" s="100"/>
      <c r="Q191" s="100"/>
      <c r="R191" s="100"/>
      <c r="S191" s="101"/>
      <c r="T191" s="517"/>
    </row>
    <row r="192" spans="1:20" ht="35.25" customHeight="1" thickBot="1" x14ac:dyDescent="0.3">
      <c r="A192" s="321"/>
      <c r="B192" s="252"/>
      <c r="C192" s="256"/>
      <c r="D192" s="224"/>
      <c r="E192" s="225"/>
      <c r="F192" s="157" t="s">
        <v>341</v>
      </c>
      <c r="G192" s="81">
        <f t="shared" si="10"/>
        <v>0</v>
      </c>
      <c r="H192" s="100"/>
      <c r="I192" s="100"/>
      <c r="J192" s="100"/>
      <c r="K192" s="100"/>
      <c r="L192" s="100"/>
      <c r="M192" s="100"/>
      <c r="N192" s="100"/>
      <c r="O192" s="100"/>
      <c r="P192" s="100"/>
      <c r="Q192" s="100"/>
      <c r="R192" s="100"/>
      <c r="S192" s="101"/>
      <c r="T192" s="517"/>
    </row>
    <row r="193" spans="1:20" ht="18" customHeight="1" thickBot="1" x14ac:dyDescent="0.3">
      <c r="A193" s="321"/>
      <c r="B193" s="252"/>
      <c r="C193" s="256"/>
      <c r="D193" s="224"/>
      <c r="E193" s="225"/>
      <c r="F193" s="157" t="s">
        <v>342</v>
      </c>
      <c r="G193" s="81">
        <v>30</v>
      </c>
      <c r="H193" s="100"/>
      <c r="I193" s="100"/>
      <c r="J193" s="100"/>
      <c r="K193" s="100"/>
      <c r="L193" s="100"/>
      <c r="M193" s="100"/>
      <c r="N193" s="100"/>
      <c r="O193" s="100"/>
      <c r="P193" s="100"/>
      <c r="Q193" s="100"/>
      <c r="R193" s="100"/>
      <c r="S193" s="101"/>
      <c r="T193" s="517"/>
    </row>
    <row r="194" spans="1:20" ht="16.5" customHeight="1" thickBot="1" x14ac:dyDescent="0.3">
      <c r="A194" s="321"/>
      <c r="B194" s="252"/>
      <c r="C194" s="256"/>
      <c r="D194" s="224"/>
      <c r="E194" s="225"/>
      <c r="F194" s="157" t="s">
        <v>343</v>
      </c>
      <c r="G194" s="81">
        <v>50</v>
      </c>
      <c r="H194" s="100"/>
      <c r="I194" s="100"/>
      <c r="J194" s="100"/>
      <c r="K194" s="100"/>
      <c r="L194" s="100"/>
      <c r="M194" s="100"/>
      <c r="N194" s="100"/>
      <c r="O194" s="100"/>
      <c r="P194" s="100"/>
      <c r="Q194" s="100"/>
      <c r="R194" s="100"/>
      <c r="S194" s="101"/>
      <c r="T194" s="517"/>
    </row>
    <row r="195" spans="1:20" ht="15.75" customHeight="1" thickBot="1" x14ac:dyDescent="0.3">
      <c r="A195" s="321"/>
      <c r="B195" s="252"/>
      <c r="C195" s="256"/>
      <c r="D195" s="224"/>
      <c r="E195" s="225"/>
      <c r="F195" s="157" t="s">
        <v>344</v>
      </c>
      <c r="G195" s="81">
        <f t="shared" si="10"/>
        <v>0</v>
      </c>
      <c r="H195" s="100"/>
      <c r="I195" s="100"/>
      <c r="J195" s="100"/>
      <c r="K195" s="100"/>
      <c r="L195" s="100"/>
      <c r="M195" s="100"/>
      <c r="N195" s="100"/>
      <c r="O195" s="100"/>
      <c r="P195" s="100"/>
      <c r="Q195" s="100"/>
      <c r="R195" s="100"/>
      <c r="S195" s="101"/>
      <c r="T195" s="517"/>
    </row>
    <row r="196" spans="1:20" ht="15.75" customHeight="1" thickBot="1" x14ac:dyDescent="0.3">
      <c r="A196" s="321"/>
      <c r="B196" s="252"/>
      <c r="C196" s="256"/>
      <c r="D196" s="224"/>
      <c r="E196" s="225"/>
      <c r="F196" s="157" t="s">
        <v>345</v>
      </c>
      <c r="G196" s="81">
        <f t="shared" si="10"/>
        <v>0</v>
      </c>
      <c r="H196" s="100"/>
      <c r="I196" s="100"/>
      <c r="J196" s="100"/>
      <c r="K196" s="100"/>
      <c r="L196" s="100"/>
      <c r="M196" s="100"/>
      <c r="N196" s="100"/>
      <c r="O196" s="100"/>
      <c r="P196" s="100"/>
      <c r="Q196" s="100"/>
      <c r="R196" s="100"/>
      <c r="S196" s="101"/>
      <c r="T196" s="517"/>
    </row>
    <row r="197" spans="1:20" ht="16.5" customHeight="1" thickBot="1" x14ac:dyDescent="0.3">
      <c r="A197" s="321"/>
      <c r="B197" s="252"/>
      <c r="C197" s="256"/>
      <c r="D197" s="224"/>
      <c r="E197" s="225"/>
      <c r="F197" s="157" t="s">
        <v>346</v>
      </c>
      <c r="G197" s="81">
        <v>10</v>
      </c>
      <c r="H197" s="100"/>
      <c r="I197" s="100"/>
      <c r="J197" s="100"/>
      <c r="K197" s="100"/>
      <c r="L197" s="100"/>
      <c r="M197" s="100"/>
      <c r="N197" s="100"/>
      <c r="O197" s="100"/>
      <c r="P197" s="100"/>
      <c r="Q197" s="100"/>
      <c r="R197" s="100"/>
      <c r="S197" s="101"/>
      <c r="T197" s="517"/>
    </row>
    <row r="198" spans="1:20" ht="15.75" customHeight="1" thickBot="1" x14ac:dyDescent="0.3">
      <c r="A198" s="321"/>
      <c r="B198" s="252"/>
      <c r="C198" s="256"/>
      <c r="D198" s="224"/>
      <c r="E198" s="225"/>
      <c r="F198" s="157" t="s">
        <v>347</v>
      </c>
      <c r="G198" s="81">
        <f t="shared" si="10"/>
        <v>0</v>
      </c>
      <c r="H198" s="100"/>
      <c r="I198" s="100"/>
      <c r="J198" s="100"/>
      <c r="K198" s="100"/>
      <c r="L198" s="100"/>
      <c r="M198" s="100"/>
      <c r="N198" s="100"/>
      <c r="O198" s="100"/>
      <c r="P198" s="100"/>
      <c r="Q198" s="100"/>
      <c r="R198" s="100"/>
      <c r="S198" s="101"/>
      <c r="T198" s="517"/>
    </row>
    <row r="199" spans="1:20" ht="15.75" customHeight="1" thickBot="1" x14ac:dyDescent="0.3">
      <c r="A199" s="321"/>
      <c r="B199" s="252"/>
      <c r="C199" s="256"/>
      <c r="D199" s="224"/>
      <c r="E199" s="225"/>
      <c r="F199" s="157" t="s">
        <v>348</v>
      </c>
      <c r="G199" s="81">
        <f t="shared" si="10"/>
        <v>0</v>
      </c>
      <c r="H199" s="100"/>
      <c r="I199" s="100"/>
      <c r="J199" s="100"/>
      <c r="K199" s="100"/>
      <c r="L199" s="100"/>
      <c r="M199" s="100"/>
      <c r="N199" s="100"/>
      <c r="O199" s="100"/>
      <c r="P199" s="100"/>
      <c r="Q199" s="100"/>
      <c r="R199" s="100"/>
      <c r="S199" s="101"/>
      <c r="T199" s="517"/>
    </row>
    <row r="200" spans="1:20" ht="32.25" customHeight="1" thickBot="1" x14ac:dyDescent="0.3">
      <c r="A200" s="321"/>
      <c r="B200" s="252"/>
      <c r="C200" s="256"/>
      <c r="D200" s="224"/>
      <c r="E200" s="225"/>
      <c r="F200" s="157" t="s">
        <v>349</v>
      </c>
      <c r="G200" s="81">
        <f t="shared" si="10"/>
        <v>0</v>
      </c>
      <c r="H200" s="100"/>
      <c r="I200" s="100"/>
      <c r="J200" s="100"/>
      <c r="K200" s="100"/>
      <c r="L200" s="100"/>
      <c r="M200" s="100"/>
      <c r="N200" s="100"/>
      <c r="O200" s="100"/>
      <c r="P200" s="100"/>
      <c r="Q200" s="100"/>
      <c r="R200" s="100"/>
      <c r="S200" s="101"/>
      <c r="T200" s="517"/>
    </row>
    <row r="201" spans="1:20" ht="31.5" customHeight="1" thickBot="1" x14ac:dyDescent="0.3">
      <c r="A201" s="321"/>
      <c r="B201" s="252"/>
      <c r="C201" s="256"/>
      <c r="D201" s="224"/>
      <c r="E201" s="225"/>
      <c r="F201" s="157" t="s">
        <v>350</v>
      </c>
      <c r="G201" s="81">
        <f t="shared" si="10"/>
        <v>0</v>
      </c>
      <c r="H201" s="100"/>
      <c r="I201" s="100"/>
      <c r="J201" s="100"/>
      <c r="K201" s="100"/>
      <c r="L201" s="100"/>
      <c r="M201" s="100"/>
      <c r="N201" s="100"/>
      <c r="O201" s="100"/>
      <c r="P201" s="100"/>
      <c r="Q201" s="100"/>
      <c r="R201" s="100"/>
      <c r="S201" s="101"/>
      <c r="T201" s="517"/>
    </row>
    <row r="202" spans="1:20" ht="15.75" customHeight="1" thickBot="1" x14ac:dyDescent="0.3">
      <c r="A202" s="321"/>
      <c r="B202" s="252"/>
      <c r="C202" s="256"/>
      <c r="D202" s="224"/>
      <c r="E202" s="225"/>
      <c r="F202" s="157" t="s">
        <v>351</v>
      </c>
      <c r="G202" s="81">
        <v>10</v>
      </c>
      <c r="H202" s="100"/>
      <c r="I202" s="100"/>
      <c r="J202" s="100"/>
      <c r="K202" s="100"/>
      <c r="L202" s="100"/>
      <c r="M202" s="100"/>
      <c r="N202" s="100"/>
      <c r="O202" s="100"/>
      <c r="P202" s="100"/>
      <c r="Q202" s="100"/>
      <c r="R202" s="100"/>
      <c r="S202" s="101"/>
      <c r="T202" s="517"/>
    </row>
    <row r="203" spans="1:20" ht="16.5" customHeight="1" thickBot="1" x14ac:dyDescent="0.3">
      <c r="A203" s="321"/>
      <c r="B203" s="252"/>
      <c r="C203" s="256"/>
      <c r="D203" s="224"/>
      <c r="E203" s="225"/>
      <c r="F203" s="94" t="s">
        <v>352</v>
      </c>
      <c r="G203" s="81">
        <v>5</v>
      </c>
      <c r="H203" s="100"/>
      <c r="I203" s="100"/>
      <c r="J203" s="100"/>
      <c r="K203" s="100"/>
      <c r="L203" s="100"/>
      <c r="M203" s="100"/>
      <c r="N203" s="100"/>
      <c r="O203" s="100"/>
      <c r="P203" s="100"/>
      <c r="Q203" s="100"/>
      <c r="R203" s="100"/>
      <c r="S203" s="101"/>
      <c r="T203" s="517"/>
    </row>
    <row r="204" spans="1:20" ht="15.75" customHeight="1" thickBot="1" x14ac:dyDescent="0.3">
      <c r="A204" s="321"/>
      <c r="B204" s="252"/>
      <c r="C204" s="256"/>
      <c r="D204" s="224"/>
      <c r="E204" s="225"/>
      <c r="F204" s="157" t="s">
        <v>353</v>
      </c>
      <c r="G204" s="81">
        <v>5</v>
      </c>
      <c r="H204" s="100"/>
      <c r="I204" s="100"/>
      <c r="J204" s="100"/>
      <c r="K204" s="100"/>
      <c r="L204" s="100"/>
      <c r="M204" s="100"/>
      <c r="N204" s="100"/>
      <c r="O204" s="100"/>
      <c r="P204" s="100"/>
      <c r="Q204" s="100"/>
      <c r="R204" s="100"/>
      <c r="S204" s="101"/>
      <c r="T204" s="517"/>
    </row>
    <row r="205" spans="1:20" ht="16.5" customHeight="1" thickBot="1" x14ac:dyDescent="0.3">
      <c r="A205" s="321"/>
      <c r="B205" s="252"/>
      <c r="C205" s="256"/>
      <c r="D205" s="224"/>
      <c r="E205" s="225"/>
      <c r="F205" s="158" t="s">
        <v>354</v>
      </c>
      <c r="G205" s="81">
        <v>2</v>
      </c>
      <c r="H205" s="100"/>
      <c r="I205" s="100"/>
      <c r="J205" s="100"/>
      <c r="K205" s="100"/>
      <c r="L205" s="100"/>
      <c r="M205" s="100"/>
      <c r="N205" s="100"/>
      <c r="O205" s="100"/>
      <c r="P205" s="100"/>
      <c r="Q205" s="100"/>
      <c r="R205" s="100"/>
      <c r="S205" s="101"/>
      <c r="T205" s="517"/>
    </row>
    <row r="206" spans="1:20" ht="16.5" customHeight="1" thickBot="1" x14ac:dyDescent="0.3">
      <c r="A206" s="321"/>
      <c r="B206" s="252"/>
      <c r="C206" s="256"/>
      <c r="D206" s="224"/>
      <c r="E206" s="225"/>
      <c r="F206" s="157" t="s">
        <v>355</v>
      </c>
      <c r="G206" s="81">
        <v>10</v>
      </c>
      <c r="H206" s="100"/>
      <c r="I206" s="100"/>
      <c r="J206" s="100"/>
      <c r="K206" s="100"/>
      <c r="L206" s="100"/>
      <c r="M206" s="100"/>
      <c r="N206" s="100"/>
      <c r="O206" s="100"/>
      <c r="P206" s="100"/>
      <c r="Q206" s="100"/>
      <c r="R206" s="100"/>
      <c r="S206" s="101"/>
      <c r="T206" s="517"/>
    </row>
    <row r="207" spans="1:20" ht="16.5" customHeight="1" thickBot="1" x14ac:dyDescent="0.3">
      <c r="A207" s="321"/>
      <c r="B207" s="252"/>
      <c r="C207" s="256"/>
      <c r="D207" s="224"/>
      <c r="E207" s="225"/>
      <c r="F207" s="157" t="s">
        <v>356</v>
      </c>
      <c r="G207" s="81">
        <v>2</v>
      </c>
      <c r="H207" s="100"/>
      <c r="I207" s="100"/>
      <c r="J207" s="100"/>
      <c r="K207" s="100"/>
      <c r="L207" s="100"/>
      <c r="M207" s="100"/>
      <c r="N207" s="100"/>
      <c r="O207" s="100"/>
      <c r="P207" s="100"/>
      <c r="Q207" s="100"/>
      <c r="R207" s="100"/>
      <c r="S207" s="101"/>
      <c r="T207" s="517"/>
    </row>
    <row r="208" spans="1:20" ht="16.5" customHeight="1" thickBot="1" x14ac:dyDescent="0.3">
      <c r="A208" s="321"/>
      <c r="B208" s="252"/>
      <c r="C208" s="256"/>
      <c r="D208" s="224"/>
      <c r="E208" s="225"/>
      <c r="F208" s="159" t="s">
        <v>357</v>
      </c>
      <c r="G208" s="86">
        <f t="shared" si="10"/>
        <v>0</v>
      </c>
      <c r="H208" s="160"/>
      <c r="I208" s="160"/>
      <c r="J208" s="160"/>
      <c r="K208" s="160"/>
      <c r="L208" s="160"/>
      <c r="M208" s="160"/>
      <c r="N208" s="160"/>
      <c r="O208" s="160"/>
      <c r="P208" s="160"/>
      <c r="Q208" s="160"/>
      <c r="R208" s="160"/>
      <c r="S208" s="400"/>
      <c r="T208" s="517"/>
    </row>
    <row r="209" spans="1:20" ht="16.5" customHeight="1" thickBot="1" x14ac:dyDescent="0.3">
      <c r="A209" s="321"/>
      <c r="B209" s="252"/>
      <c r="C209" s="256"/>
      <c r="D209" s="263"/>
      <c r="E209" s="264"/>
      <c r="F209" s="155" t="s">
        <v>358</v>
      </c>
      <c r="G209" s="88">
        <f>SUM(G156:G208)</f>
        <v>172</v>
      </c>
      <c r="H209" s="88">
        <f t="shared" ref="H209:S209" si="11">SUM(H156:H208)</f>
        <v>0</v>
      </c>
      <c r="I209" s="88">
        <f t="shared" si="11"/>
        <v>0</v>
      </c>
      <c r="J209" s="88">
        <f t="shared" si="11"/>
        <v>0</v>
      </c>
      <c r="K209" s="88">
        <f t="shared" si="11"/>
        <v>0</v>
      </c>
      <c r="L209" s="88">
        <f t="shared" si="11"/>
        <v>0</v>
      </c>
      <c r="M209" s="88">
        <f t="shared" si="11"/>
        <v>0</v>
      </c>
      <c r="N209" s="88">
        <f t="shared" si="11"/>
        <v>0</v>
      </c>
      <c r="O209" s="88">
        <f t="shared" si="11"/>
        <v>0</v>
      </c>
      <c r="P209" s="88">
        <f t="shared" si="11"/>
        <v>0</v>
      </c>
      <c r="Q209" s="88">
        <f t="shared" si="11"/>
        <v>0</v>
      </c>
      <c r="R209" s="88">
        <f t="shared" si="11"/>
        <v>0</v>
      </c>
      <c r="S209" s="89">
        <f t="shared" si="11"/>
        <v>0</v>
      </c>
      <c r="T209" s="517"/>
    </row>
    <row r="210" spans="1:20" ht="15.75" customHeight="1" thickBot="1" x14ac:dyDescent="0.3">
      <c r="A210" s="321"/>
      <c r="B210" s="252"/>
      <c r="C210" s="256"/>
      <c r="D210" s="218" t="s">
        <v>359</v>
      </c>
      <c r="E210" s="219"/>
      <c r="F210" s="161" t="s">
        <v>360</v>
      </c>
      <c r="G210" s="77">
        <f t="shared" ref="G210:G262" si="12">SUM(H210:S210)</f>
        <v>0</v>
      </c>
      <c r="H210" s="98"/>
      <c r="I210" s="98"/>
      <c r="J210" s="98"/>
      <c r="K210" s="98"/>
      <c r="L210" s="98"/>
      <c r="M210" s="98"/>
      <c r="N210" s="98"/>
      <c r="O210" s="98"/>
      <c r="P210" s="98"/>
      <c r="Q210" s="98"/>
      <c r="R210" s="98"/>
      <c r="S210" s="99"/>
      <c r="T210" s="517"/>
    </row>
    <row r="211" spans="1:20" ht="15.75" customHeight="1" thickBot="1" x14ac:dyDescent="0.3">
      <c r="A211" s="321"/>
      <c r="B211" s="252"/>
      <c r="C211" s="256"/>
      <c r="D211" s="220"/>
      <c r="E211" s="221"/>
      <c r="F211" s="152" t="s">
        <v>361</v>
      </c>
      <c r="G211" s="77">
        <f t="shared" si="12"/>
        <v>0</v>
      </c>
      <c r="H211" s="100"/>
      <c r="I211" s="100"/>
      <c r="J211" s="100"/>
      <c r="K211" s="100"/>
      <c r="L211" s="100"/>
      <c r="M211" s="100"/>
      <c r="N211" s="100"/>
      <c r="O211" s="100"/>
      <c r="P211" s="100"/>
      <c r="Q211" s="100"/>
      <c r="R211" s="100"/>
      <c r="S211" s="101"/>
      <c r="T211" s="517"/>
    </row>
    <row r="212" spans="1:20" ht="16.5" customHeight="1" thickBot="1" x14ac:dyDescent="0.3">
      <c r="A212" s="321"/>
      <c r="B212" s="252"/>
      <c r="C212" s="256"/>
      <c r="D212" s="220"/>
      <c r="E212" s="221"/>
      <c r="F212" s="152" t="s">
        <v>362</v>
      </c>
      <c r="G212" s="77">
        <f t="shared" si="12"/>
        <v>0</v>
      </c>
      <c r="H212" s="100"/>
      <c r="I212" s="100"/>
      <c r="J212" s="100"/>
      <c r="K212" s="100"/>
      <c r="L212" s="100"/>
      <c r="M212" s="100"/>
      <c r="N212" s="100"/>
      <c r="O212" s="100"/>
      <c r="P212" s="100"/>
      <c r="Q212" s="100"/>
      <c r="R212" s="100"/>
      <c r="S212" s="101"/>
      <c r="T212" s="517"/>
    </row>
    <row r="213" spans="1:20" ht="15.75" customHeight="1" thickBot="1" x14ac:dyDescent="0.3">
      <c r="A213" s="321"/>
      <c r="B213" s="252"/>
      <c r="C213" s="256"/>
      <c r="D213" s="220"/>
      <c r="E213" s="221"/>
      <c r="F213" s="152" t="s">
        <v>363</v>
      </c>
      <c r="G213" s="77">
        <f t="shared" si="12"/>
        <v>0</v>
      </c>
      <c r="H213" s="100"/>
      <c r="I213" s="100"/>
      <c r="J213" s="100"/>
      <c r="K213" s="100"/>
      <c r="L213" s="100"/>
      <c r="M213" s="100"/>
      <c r="N213" s="100"/>
      <c r="O213" s="100"/>
      <c r="P213" s="100"/>
      <c r="Q213" s="100"/>
      <c r="R213" s="100"/>
      <c r="S213" s="101"/>
      <c r="T213" s="517"/>
    </row>
    <row r="214" spans="1:20" ht="15.75" customHeight="1" thickBot="1" x14ac:dyDescent="0.3">
      <c r="A214" s="321"/>
      <c r="B214" s="252"/>
      <c r="C214" s="256"/>
      <c r="D214" s="220"/>
      <c r="E214" s="221"/>
      <c r="F214" s="152" t="s">
        <v>364</v>
      </c>
      <c r="G214" s="77">
        <f t="shared" si="12"/>
        <v>0</v>
      </c>
      <c r="H214" s="100"/>
      <c r="I214" s="100"/>
      <c r="J214" s="100"/>
      <c r="K214" s="100"/>
      <c r="L214" s="100"/>
      <c r="M214" s="100"/>
      <c r="N214" s="100"/>
      <c r="O214" s="100"/>
      <c r="P214" s="100"/>
      <c r="Q214" s="100"/>
      <c r="R214" s="100"/>
      <c r="S214" s="101"/>
      <c r="T214" s="517"/>
    </row>
    <row r="215" spans="1:20" ht="32.25" customHeight="1" thickBot="1" x14ac:dyDescent="0.3">
      <c r="A215" s="321"/>
      <c r="B215" s="252"/>
      <c r="C215" s="256"/>
      <c r="D215" s="220"/>
      <c r="E215" s="221"/>
      <c r="F215" s="152" t="s">
        <v>365</v>
      </c>
      <c r="G215" s="77">
        <f t="shared" si="12"/>
        <v>0</v>
      </c>
      <c r="H215" s="100"/>
      <c r="I215" s="100"/>
      <c r="J215" s="100"/>
      <c r="K215" s="100"/>
      <c r="L215" s="100"/>
      <c r="M215" s="100"/>
      <c r="N215" s="100"/>
      <c r="O215" s="100"/>
      <c r="P215" s="100"/>
      <c r="Q215" s="100"/>
      <c r="R215" s="100"/>
      <c r="S215" s="101"/>
      <c r="T215" s="517"/>
    </row>
    <row r="216" spans="1:20" ht="33" customHeight="1" thickBot="1" x14ac:dyDescent="0.3">
      <c r="A216" s="321"/>
      <c r="B216" s="252"/>
      <c r="C216" s="256"/>
      <c r="D216" s="220"/>
      <c r="E216" s="221"/>
      <c r="F216" s="152" t="s">
        <v>366</v>
      </c>
      <c r="G216" s="77">
        <f t="shared" si="12"/>
        <v>0</v>
      </c>
      <c r="H216" s="100"/>
      <c r="I216" s="100"/>
      <c r="J216" s="100"/>
      <c r="K216" s="100"/>
      <c r="L216" s="100"/>
      <c r="M216" s="100"/>
      <c r="N216" s="100"/>
      <c r="O216" s="100"/>
      <c r="P216" s="100"/>
      <c r="Q216" s="100"/>
      <c r="R216" s="100"/>
      <c r="S216" s="101"/>
      <c r="T216" s="517"/>
    </row>
    <row r="217" spans="1:20" ht="15.75" customHeight="1" thickBot="1" x14ac:dyDescent="0.3">
      <c r="A217" s="321"/>
      <c r="B217" s="252"/>
      <c r="C217" s="256"/>
      <c r="D217" s="220"/>
      <c r="E217" s="221"/>
      <c r="F217" s="152" t="s">
        <v>367</v>
      </c>
      <c r="G217" s="77">
        <f t="shared" si="12"/>
        <v>0</v>
      </c>
      <c r="H217" s="100"/>
      <c r="I217" s="100"/>
      <c r="J217" s="100"/>
      <c r="K217" s="100"/>
      <c r="L217" s="100"/>
      <c r="M217" s="100"/>
      <c r="N217" s="100"/>
      <c r="O217" s="100"/>
      <c r="P217" s="100"/>
      <c r="Q217" s="100"/>
      <c r="R217" s="100"/>
      <c r="S217" s="101"/>
      <c r="T217" s="517"/>
    </row>
    <row r="218" spans="1:20" ht="33.75" customHeight="1" thickBot="1" x14ac:dyDescent="0.3">
      <c r="A218" s="321"/>
      <c r="B218" s="252"/>
      <c r="C218" s="256"/>
      <c r="D218" s="220"/>
      <c r="E218" s="221"/>
      <c r="F218" s="152" t="s">
        <v>368</v>
      </c>
      <c r="G218" s="77">
        <f t="shared" si="12"/>
        <v>0</v>
      </c>
      <c r="H218" s="100"/>
      <c r="I218" s="100"/>
      <c r="J218" s="100"/>
      <c r="K218" s="100"/>
      <c r="L218" s="100"/>
      <c r="M218" s="100"/>
      <c r="N218" s="100"/>
      <c r="O218" s="100"/>
      <c r="P218" s="100"/>
      <c r="Q218" s="100"/>
      <c r="R218" s="100"/>
      <c r="S218" s="101"/>
      <c r="T218" s="517"/>
    </row>
    <row r="219" spans="1:20" ht="15.75" customHeight="1" thickBot="1" x14ac:dyDescent="0.3">
      <c r="A219" s="321"/>
      <c r="B219" s="252"/>
      <c r="C219" s="256"/>
      <c r="D219" s="220"/>
      <c r="E219" s="221"/>
      <c r="F219" s="152" t="s">
        <v>369</v>
      </c>
      <c r="G219" s="77">
        <f t="shared" si="12"/>
        <v>0</v>
      </c>
      <c r="H219" s="100"/>
      <c r="I219" s="100"/>
      <c r="J219" s="100"/>
      <c r="K219" s="100"/>
      <c r="L219" s="100"/>
      <c r="M219" s="100"/>
      <c r="N219" s="100"/>
      <c r="O219" s="100"/>
      <c r="P219" s="100"/>
      <c r="Q219" s="100"/>
      <c r="R219" s="100"/>
      <c r="S219" s="101"/>
      <c r="T219" s="517"/>
    </row>
    <row r="220" spans="1:20" ht="34.5" customHeight="1" thickBot="1" x14ac:dyDescent="0.3">
      <c r="A220" s="321"/>
      <c r="B220" s="252"/>
      <c r="C220" s="256"/>
      <c r="D220" s="220"/>
      <c r="E220" s="221"/>
      <c r="F220" s="152" t="s">
        <v>370</v>
      </c>
      <c r="G220" s="77">
        <f t="shared" si="12"/>
        <v>0</v>
      </c>
      <c r="H220" s="100"/>
      <c r="I220" s="100"/>
      <c r="J220" s="100"/>
      <c r="K220" s="100"/>
      <c r="L220" s="100"/>
      <c r="M220" s="100"/>
      <c r="N220" s="100"/>
      <c r="O220" s="100"/>
      <c r="P220" s="100"/>
      <c r="Q220" s="100"/>
      <c r="R220" s="100"/>
      <c r="S220" s="101"/>
      <c r="T220" s="517"/>
    </row>
    <row r="221" spans="1:20" ht="33.75" customHeight="1" thickBot="1" x14ac:dyDescent="0.3">
      <c r="A221" s="321"/>
      <c r="B221" s="252"/>
      <c r="C221" s="256"/>
      <c r="D221" s="220"/>
      <c r="E221" s="221"/>
      <c r="F221" s="152" t="s">
        <v>371</v>
      </c>
      <c r="G221" s="77">
        <f t="shared" si="12"/>
        <v>0</v>
      </c>
      <c r="H221" s="100"/>
      <c r="I221" s="100"/>
      <c r="J221" s="100"/>
      <c r="K221" s="100"/>
      <c r="L221" s="100"/>
      <c r="M221" s="100"/>
      <c r="N221" s="100"/>
      <c r="O221" s="100"/>
      <c r="P221" s="100"/>
      <c r="Q221" s="100"/>
      <c r="R221" s="100"/>
      <c r="S221" s="101"/>
      <c r="T221" s="517"/>
    </row>
    <row r="222" spans="1:20" ht="15.75" customHeight="1" thickBot="1" x14ac:dyDescent="0.3">
      <c r="A222" s="321"/>
      <c r="B222" s="252"/>
      <c r="C222" s="256"/>
      <c r="D222" s="220"/>
      <c r="E222" s="221"/>
      <c r="F222" s="152" t="s">
        <v>372</v>
      </c>
      <c r="G222" s="77">
        <f t="shared" si="12"/>
        <v>0</v>
      </c>
      <c r="H222" s="100"/>
      <c r="I222" s="100"/>
      <c r="J222" s="100"/>
      <c r="K222" s="100"/>
      <c r="L222" s="100"/>
      <c r="M222" s="100"/>
      <c r="N222" s="100"/>
      <c r="O222" s="100"/>
      <c r="P222" s="100"/>
      <c r="Q222" s="100"/>
      <c r="R222" s="100"/>
      <c r="S222" s="101"/>
      <c r="T222" s="517"/>
    </row>
    <row r="223" spans="1:20" ht="15.75" customHeight="1" thickBot="1" x14ac:dyDescent="0.3">
      <c r="A223" s="321"/>
      <c r="B223" s="252"/>
      <c r="C223" s="256"/>
      <c r="D223" s="220"/>
      <c r="E223" s="221"/>
      <c r="F223" s="152" t="s">
        <v>373</v>
      </c>
      <c r="G223" s="77">
        <f t="shared" si="12"/>
        <v>0</v>
      </c>
      <c r="H223" s="100"/>
      <c r="I223" s="100"/>
      <c r="J223" s="100"/>
      <c r="K223" s="100"/>
      <c r="L223" s="100"/>
      <c r="M223" s="100"/>
      <c r="N223" s="100"/>
      <c r="O223" s="100"/>
      <c r="P223" s="100"/>
      <c r="Q223" s="100"/>
      <c r="R223" s="100"/>
      <c r="S223" s="101"/>
      <c r="T223" s="517"/>
    </row>
    <row r="224" spans="1:20" ht="33.75" customHeight="1" thickBot="1" x14ac:dyDescent="0.3">
      <c r="A224" s="321"/>
      <c r="B224" s="252"/>
      <c r="C224" s="256"/>
      <c r="D224" s="220"/>
      <c r="E224" s="221"/>
      <c r="F224" s="152" t="s">
        <v>374</v>
      </c>
      <c r="G224" s="77">
        <f t="shared" si="12"/>
        <v>0</v>
      </c>
      <c r="H224" s="100"/>
      <c r="I224" s="100"/>
      <c r="J224" s="100"/>
      <c r="K224" s="100"/>
      <c r="L224" s="100"/>
      <c r="M224" s="100"/>
      <c r="N224" s="100"/>
      <c r="O224" s="100"/>
      <c r="P224" s="100"/>
      <c r="Q224" s="100"/>
      <c r="R224" s="100"/>
      <c r="S224" s="101"/>
      <c r="T224" s="517"/>
    </row>
    <row r="225" spans="1:20" ht="16.5" customHeight="1" thickBot="1" x14ac:dyDescent="0.3">
      <c r="A225" s="321"/>
      <c r="B225" s="252"/>
      <c r="C225" s="256"/>
      <c r="D225" s="220"/>
      <c r="E225" s="221"/>
      <c r="F225" s="152" t="s">
        <v>375</v>
      </c>
      <c r="G225" s="77">
        <f t="shared" si="12"/>
        <v>0</v>
      </c>
      <c r="H225" s="100"/>
      <c r="I225" s="100"/>
      <c r="J225" s="100"/>
      <c r="K225" s="100"/>
      <c r="L225" s="100"/>
      <c r="M225" s="100"/>
      <c r="N225" s="100"/>
      <c r="O225" s="100"/>
      <c r="P225" s="100"/>
      <c r="Q225" s="100"/>
      <c r="R225" s="100"/>
      <c r="S225" s="101"/>
      <c r="T225" s="517"/>
    </row>
    <row r="226" spans="1:20" ht="15.75" customHeight="1" thickBot="1" x14ac:dyDescent="0.3">
      <c r="A226" s="321"/>
      <c r="B226" s="252"/>
      <c r="C226" s="256"/>
      <c r="D226" s="220"/>
      <c r="E226" s="221"/>
      <c r="F226" s="152" t="s">
        <v>376</v>
      </c>
      <c r="G226" s="77">
        <f t="shared" si="12"/>
        <v>0</v>
      </c>
      <c r="H226" s="100"/>
      <c r="I226" s="100"/>
      <c r="J226" s="100"/>
      <c r="K226" s="100"/>
      <c r="L226" s="100"/>
      <c r="M226" s="100"/>
      <c r="N226" s="100"/>
      <c r="O226" s="100"/>
      <c r="P226" s="100"/>
      <c r="Q226" s="100"/>
      <c r="R226" s="100"/>
      <c r="S226" s="101"/>
      <c r="T226" s="517"/>
    </row>
    <row r="227" spans="1:20" ht="17.25" customHeight="1" thickBot="1" x14ac:dyDescent="0.3">
      <c r="A227" s="321"/>
      <c r="B227" s="252"/>
      <c r="C227" s="256"/>
      <c r="D227" s="220"/>
      <c r="E227" s="221"/>
      <c r="F227" s="152" t="s">
        <v>377</v>
      </c>
      <c r="G227" s="77">
        <f t="shared" si="12"/>
        <v>0</v>
      </c>
      <c r="H227" s="100"/>
      <c r="I227" s="100"/>
      <c r="J227" s="100"/>
      <c r="K227" s="100"/>
      <c r="L227" s="100"/>
      <c r="M227" s="100"/>
      <c r="N227" s="100"/>
      <c r="O227" s="100"/>
      <c r="P227" s="100"/>
      <c r="Q227" s="100"/>
      <c r="R227" s="100"/>
      <c r="S227" s="101"/>
      <c r="T227" s="517"/>
    </row>
    <row r="228" spans="1:20" ht="15.75" customHeight="1" thickBot="1" x14ac:dyDescent="0.3">
      <c r="A228" s="321"/>
      <c r="B228" s="252"/>
      <c r="C228" s="256"/>
      <c r="D228" s="220"/>
      <c r="E228" s="221"/>
      <c r="F228" s="152" t="s">
        <v>378</v>
      </c>
      <c r="G228" s="77">
        <f t="shared" si="12"/>
        <v>0</v>
      </c>
      <c r="H228" s="100"/>
      <c r="I228" s="100"/>
      <c r="J228" s="100"/>
      <c r="K228" s="100"/>
      <c r="L228" s="100"/>
      <c r="M228" s="100"/>
      <c r="N228" s="100"/>
      <c r="O228" s="100"/>
      <c r="P228" s="100"/>
      <c r="Q228" s="100"/>
      <c r="R228" s="100"/>
      <c r="S228" s="101"/>
      <c r="T228" s="517"/>
    </row>
    <row r="229" spans="1:20" ht="15.75" customHeight="1" thickBot="1" x14ac:dyDescent="0.3">
      <c r="A229" s="321"/>
      <c r="B229" s="252"/>
      <c r="C229" s="256"/>
      <c r="D229" s="220"/>
      <c r="E229" s="221"/>
      <c r="F229" s="152" t="s">
        <v>379</v>
      </c>
      <c r="G229" s="77">
        <f t="shared" si="12"/>
        <v>0</v>
      </c>
      <c r="H229" s="100"/>
      <c r="I229" s="100"/>
      <c r="J229" s="100"/>
      <c r="K229" s="100"/>
      <c r="L229" s="100"/>
      <c r="M229" s="100"/>
      <c r="N229" s="100"/>
      <c r="O229" s="100"/>
      <c r="P229" s="100"/>
      <c r="Q229" s="100"/>
      <c r="R229" s="100"/>
      <c r="S229" s="101"/>
      <c r="T229" s="517"/>
    </row>
    <row r="230" spans="1:20" ht="16.5" customHeight="1" thickBot="1" x14ac:dyDescent="0.3">
      <c r="A230" s="321"/>
      <c r="B230" s="252"/>
      <c r="C230" s="256"/>
      <c r="D230" s="220"/>
      <c r="E230" s="221"/>
      <c r="F230" s="152" t="s">
        <v>380</v>
      </c>
      <c r="G230" s="77">
        <f t="shared" si="12"/>
        <v>0</v>
      </c>
      <c r="H230" s="100"/>
      <c r="I230" s="100"/>
      <c r="J230" s="100"/>
      <c r="K230" s="100"/>
      <c r="L230" s="100"/>
      <c r="M230" s="100"/>
      <c r="N230" s="100"/>
      <c r="O230" s="100"/>
      <c r="P230" s="100"/>
      <c r="Q230" s="100"/>
      <c r="R230" s="100"/>
      <c r="S230" s="101"/>
      <c r="T230" s="517"/>
    </row>
    <row r="231" spans="1:20" ht="15.75" customHeight="1" thickBot="1" x14ac:dyDescent="0.3">
      <c r="A231" s="321"/>
      <c r="B231" s="252"/>
      <c r="C231" s="256"/>
      <c r="D231" s="220"/>
      <c r="E231" s="221"/>
      <c r="F231" s="152" t="s">
        <v>381</v>
      </c>
      <c r="G231" s="77">
        <f t="shared" si="12"/>
        <v>0</v>
      </c>
      <c r="H231" s="100"/>
      <c r="I231" s="100"/>
      <c r="J231" s="100"/>
      <c r="K231" s="100"/>
      <c r="L231" s="100"/>
      <c r="M231" s="100"/>
      <c r="N231" s="100"/>
      <c r="O231" s="100"/>
      <c r="P231" s="100"/>
      <c r="Q231" s="100"/>
      <c r="R231" s="100"/>
      <c r="S231" s="101"/>
      <c r="T231" s="517"/>
    </row>
    <row r="232" spans="1:20" ht="15.75" customHeight="1" thickBot="1" x14ac:dyDescent="0.3">
      <c r="A232" s="321"/>
      <c r="B232" s="252"/>
      <c r="C232" s="256"/>
      <c r="D232" s="220"/>
      <c r="E232" s="221"/>
      <c r="F232" s="152" t="s">
        <v>382</v>
      </c>
      <c r="G232" s="77">
        <f t="shared" si="12"/>
        <v>0</v>
      </c>
      <c r="H232" s="100"/>
      <c r="I232" s="100"/>
      <c r="J232" s="100"/>
      <c r="K232" s="100"/>
      <c r="L232" s="100"/>
      <c r="M232" s="100"/>
      <c r="N232" s="100"/>
      <c r="O232" s="100"/>
      <c r="P232" s="100"/>
      <c r="Q232" s="100"/>
      <c r="R232" s="100"/>
      <c r="S232" s="101"/>
      <c r="T232" s="517"/>
    </row>
    <row r="233" spans="1:20" ht="16.5" customHeight="1" thickBot="1" x14ac:dyDescent="0.3">
      <c r="A233" s="321"/>
      <c r="B233" s="252"/>
      <c r="C233" s="256"/>
      <c r="D233" s="220"/>
      <c r="E233" s="221"/>
      <c r="F233" s="152" t="s">
        <v>383</v>
      </c>
      <c r="G233" s="77">
        <f t="shared" si="12"/>
        <v>0</v>
      </c>
      <c r="H233" s="100"/>
      <c r="I233" s="100"/>
      <c r="J233" s="100"/>
      <c r="K233" s="100"/>
      <c r="L233" s="100"/>
      <c r="M233" s="100"/>
      <c r="N233" s="100"/>
      <c r="O233" s="100"/>
      <c r="P233" s="100"/>
      <c r="Q233" s="100"/>
      <c r="R233" s="100"/>
      <c r="S233" s="101"/>
      <c r="T233" s="517"/>
    </row>
    <row r="234" spans="1:20" ht="15.75" customHeight="1" thickBot="1" x14ac:dyDescent="0.3">
      <c r="A234" s="321"/>
      <c r="B234" s="252"/>
      <c r="C234" s="256"/>
      <c r="D234" s="220"/>
      <c r="E234" s="221"/>
      <c r="F234" s="152" t="s">
        <v>384</v>
      </c>
      <c r="G234" s="77">
        <f t="shared" si="12"/>
        <v>0</v>
      </c>
      <c r="H234" s="100"/>
      <c r="I234" s="100"/>
      <c r="J234" s="100"/>
      <c r="K234" s="100"/>
      <c r="L234" s="100"/>
      <c r="M234" s="100"/>
      <c r="N234" s="100"/>
      <c r="O234" s="100"/>
      <c r="P234" s="100"/>
      <c r="Q234" s="100"/>
      <c r="R234" s="100"/>
      <c r="S234" s="101"/>
      <c r="T234" s="517"/>
    </row>
    <row r="235" spans="1:20" ht="15.75" customHeight="1" thickBot="1" x14ac:dyDescent="0.3">
      <c r="A235" s="321"/>
      <c r="B235" s="252"/>
      <c r="C235" s="256"/>
      <c r="D235" s="220"/>
      <c r="E235" s="221"/>
      <c r="F235" s="152" t="s">
        <v>385</v>
      </c>
      <c r="G235" s="77">
        <f t="shared" si="12"/>
        <v>0</v>
      </c>
      <c r="H235" s="100"/>
      <c r="I235" s="100"/>
      <c r="J235" s="100"/>
      <c r="K235" s="100"/>
      <c r="L235" s="100"/>
      <c r="M235" s="100"/>
      <c r="N235" s="100"/>
      <c r="O235" s="100"/>
      <c r="P235" s="100"/>
      <c r="Q235" s="100"/>
      <c r="R235" s="100"/>
      <c r="S235" s="101"/>
      <c r="T235" s="517"/>
    </row>
    <row r="236" spans="1:20" ht="15.75" customHeight="1" thickBot="1" x14ac:dyDescent="0.3">
      <c r="A236" s="321"/>
      <c r="B236" s="252"/>
      <c r="C236" s="256"/>
      <c r="D236" s="220"/>
      <c r="E236" s="221"/>
      <c r="F236" s="152" t="s">
        <v>386</v>
      </c>
      <c r="G236" s="77">
        <f t="shared" si="12"/>
        <v>0</v>
      </c>
      <c r="H236" s="100"/>
      <c r="I236" s="100"/>
      <c r="J236" s="100"/>
      <c r="K236" s="100"/>
      <c r="L236" s="100"/>
      <c r="M236" s="100"/>
      <c r="N236" s="100"/>
      <c r="O236" s="100"/>
      <c r="P236" s="100"/>
      <c r="Q236" s="100"/>
      <c r="R236" s="100"/>
      <c r="S236" s="101"/>
      <c r="T236" s="517"/>
    </row>
    <row r="237" spans="1:20" ht="15.75" customHeight="1" thickBot="1" x14ac:dyDescent="0.3">
      <c r="A237" s="321"/>
      <c r="B237" s="252"/>
      <c r="C237" s="256"/>
      <c r="D237" s="220"/>
      <c r="E237" s="221"/>
      <c r="F237" s="152" t="s">
        <v>387</v>
      </c>
      <c r="G237" s="77">
        <f t="shared" si="12"/>
        <v>0</v>
      </c>
      <c r="H237" s="100"/>
      <c r="I237" s="100"/>
      <c r="J237" s="100"/>
      <c r="K237" s="100"/>
      <c r="L237" s="100"/>
      <c r="M237" s="100"/>
      <c r="N237" s="100"/>
      <c r="O237" s="100"/>
      <c r="P237" s="100"/>
      <c r="Q237" s="100"/>
      <c r="R237" s="100"/>
      <c r="S237" s="101"/>
      <c r="T237" s="517"/>
    </row>
    <row r="238" spans="1:20" ht="15.75" customHeight="1" thickBot="1" x14ac:dyDescent="0.3">
      <c r="A238" s="321"/>
      <c r="B238" s="252"/>
      <c r="C238" s="256"/>
      <c r="D238" s="220"/>
      <c r="E238" s="221"/>
      <c r="F238" s="152" t="s">
        <v>388</v>
      </c>
      <c r="G238" s="77">
        <f t="shared" si="12"/>
        <v>0</v>
      </c>
      <c r="H238" s="100"/>
      <c r="I238" s="100"/>
      <c r="J238" s="100"/>
      <c r="K238" s="100"/>
      <c r="L238" s="100"/>
      <c r="M238" s="100"/>
      <c r="N238" s="100"/>
      <c r="O238" s="100"/>
      <c r="P238" s="100"/>
      <c r="Q238" s="100"/>
      <c r="R238" s="100"/>
      <c r="S238" s="101"/>
      <c r="T238" s="517"/>
    </row>
    <row r="239" spans="1:20" ht="15.75" customHeight="1" thickBot="1" x14ac:dyDescent="0.3">
      <c r="A239" s="321"/>
      <c r="B239" s="252"/>
      <c r="C239" s="256"/>
      <c r="D239" s="220"/>
      <c r="E239" s="221"/>
      <c r="F239" s="152" t="s">
        <v>389</v>
      </c>
      <c r="G239" s="77">
        <f t="shared" si="12"/>
        <v>0</v>
      </c>
      <c r="H239" s="100"/>
      <c r="I239" s="100"/>
      <c r="J239" s="100"/>
      <c r="K239" s="100"/>
      <c r="L239" s="100"/>
      <c r="M239" s="100"/>
      <c r="N239" s="100"/>
      <c r="O239" s="100"/>
      <c r="P239" s="100"/>
      <c r="Q239" s="100"/>
      <c r="R239" s="100"/>
      <c r="S239" s="101"/>
      <c r="T239" s="517"/>
    </row>
    <row r="240" spans="1:20" ht="31.5" customHeight="1" thickBot="1" x14ac:dyDescent="0.3">
      <c r="A240" s="321"/>
      <c r="B240" s="252"/>
      <c r="C240" s="256"/>
      <c r="D240" s="220"/>
      <c r="E240" s="221"/>
      <c r="F240" s="152" t="s">
        <v>390</v>
      </c>
      <c r="G240" s="77">
        <f t="shared" si="12"/>
        <v>0</v>
      </c>
      <c r="H240" s="100"/>
      <c r="I240" s="100"/>
      <c r="J240" s="100"/>
      <c r="K240" s="100"/>
      <c r="L240" s="100"/>
      <c r="M240" s="100"/>
      <c r="N240" s="100"/>
      <c r="O240" s="100"/>
      <c r="P240" s="100"/>
      <c r="Q240" s="100"/>
      <c r="R240" s="100"/>
      <c r="S240" s="101"/>
      <c r="T240" s="517"/>
    </row>
    <row r="241" spans="1:20" ht="30.75" customHeight="1" thickBot="1" x14ac:dyDescent="0.3">
      <c r="A241" s="321"/>
      <c r="B241" s="252"/>
      <c r="C241" s="256"/>
      <c r="D241" s="220"/>
      <c r="E241" s="221"/>
      <c r="F241" s="152" t="s">
        <v>391</v>
      </c>
      <c r="G241" s="77">
        <f t="shared" si="12"/>
        <v>0</v>
      </c>
      <c r="H241" s="100"/>
      <c r="I241" s="100"/>
      <c r="J241" s="100"/>
      <c r="K241" s="100"/>
      <c r="L241" s="100"/>
      <c r="M241" s="100"/>
      <c r="N241" s="100"/>
      <c r="O241" s="100"/>
      <c r="P241" s="100"/>
      <c r="Q241" s="100"/>
      <c r="R241" s="100"/>
      <c r="S241" s="101"/>
      <c r="T241" s="517"/>
    </row>
    <row r="242" spans="1:20" ht="33.75" customHeight="1" thickBot="1" x14ac:dyDescent="0.3">
      <c r="A242" s="321"/>
      <c r="B242" s="252"/>
      <c r="C242" s="256"/>
      <c r="D242" s="220"/>
      <c r="E242" s="221"/>
      <c r="F242" s="152" t="s">
        <v>392</v>
      </c>
      <c r="G242" s="77">
        <f t="shared" si="12"/>
        <v>0</v>
      </c>
      <c r="H242" s="100"/>
      <c r="I242" s="100"/>
      <c r="J242" s="100"/>
      <c r="K242" s="100"/>
      <c r="L242" s="100"/>
      <c r="M242" s="100"/>
      <c r="N242" s="100"/>
      <c r="O242" s="100"/>
      <c r="P242" s="100"/>
      <c r="Q242" s="100"/>
      <c r="R242" s="100"/>
      <c r="S242" s="101"/>
      <c r="T242" s="517"/>
    </row>
    <row r="243" spans="1:20" ht="15.75" customHeight="1" thickBot="1" x14ac:dyDescent="0.3">
      <c r="A243" s="321"/>
      <c r="B243" s="252"/>
      <c r="C243" s="256"/>
      <c r="D243" s="220"/>
      <c r="E243" s="221"/>
      <c r="F243" s="152" t="s">
        <v>393</v>
      </c>
      <c r="G243" s="77">
        <f t="shared" si="12"/>
        <v>0</v>
      </c>
      <c r="H243" s="100"/>
      <c r="I243" s="100"/>
      <c r="J243" s="100"/>
      <c r="K243" s="100"/>
      <c r="L243" s="100"/>
      <c r="M243" s="100"/>
      <c r="N243" s="100"/>
      <c r="O243" s="100"/>
      <c r="P243" s="100"/>
      <c r="Q243" s="100"/>
      <c r="R243" s="100"/>
      <c r="S243" s="101"/>
      <c r="T243" s="517"/>
    </row>
    <row r="244" spans="1:20" ht="15.75" customHeight="1" thickBot="1" x14ac:dyDescent="0.3">
      <c r="A244" s="321"/>
      <c r="B244" s="252"/>
      <c r="C244" s="256"/>
      <c r="D244" s="220"/>
      <c r="E244" s="221"/>
      <c r="F244" s="152" t="s">
        <v>394</v>
      </c>
      <c r="G244" s="77">
        <f t="shared" si="12"/>
        <v>0</v>
      </c>
      <c r="H244" s="100"/>
      <c r="I244" s="100"/>
      <c r="J244" s="100"/>
      <c r="K244" s="100"/>
      <c r="L244" s="100"/>
      <c r="M244" s="100"/>
      <c r="N244" s="100"/>
      <c r="O244" s="100"/>
      <c r="P244" s="100"/>
      <c r="Q244" s="100"/>
      <c r="R244" s="100"/>
      <c r="S244" s="101"/>
      <c r="T244" s="517"/>
    </row>
    <row r="245" spans="1:20" ht="31.5" customHeight="1" thickBot="1" x14ac:dyDescent="0.3">
      <c r="A245" s="321"/>
      <c r="B245" s="252"/>
      <c r="C245" s="256"/>
      <c r="D245" s="220"/>
      <c r="E245" s="221"/>
      <c r="F245" s="152" t="s">
        <v>395</v>
      </c>
      <c r="G245" s="77">
        <f t="shared" si="12"/>
        <v>0</v>
      </c>
      <c r="H245" s="100"/>
      <c r="I245" s="100"/>
      <c r="J245" s="100"/>
      <c r="K245" s="100"/>
      <c r="L245" s="100"/>
      <c r="M245" s="100"/>
      <c r="N245" s="100"/>
      <c r="O245" s="100"/>
      <c r="P245" s="100"/>
      <c r="Q245" s="100"/>
      <c r="R245" s="100"/>
      <c r="S245" s="101"/>
      <c r="T245" s="517"/>
    </row>
    <row r="246" spans="1:20" ht="30" customHeight="1" thickBot="1" x14ac:dyDescent="0.3">
      <c r="A246" s="321"/>
      <c r="B246" s="252"/>
      <c r="C246" s="256"/>
      <c r="D246" s="220"/>
      <c r="E246" s="221"/>
      <c r="F246" s="152" t="s">
        <v>396</v>
      </c>
      <c r="G246" s="77">
        <f t="shared" si="12"/>
        <v>0</v>
      </c>
      <c r="H246" s="100"/>
      <c r="I246" s="100"/>
      <c r="J246" s="100"/>
      <c r="K246" s="100"/>
      <c r="L246" s="100"/>
      <c r="M246" s="100"/>
      <c r="N246" s="100"/>
      <c r="O246" s="100"/>
      <c r="P246" s="100"/>
      <c r="Q246" s="100"/>
      <c r="R246" s="100"/>
      <c r="S246" s="101"/>
      <c r="T246" s="517"/>
    </row>
    <row r="247" spans="1:20" ht="15.75" customHeight="1" thickBot="1" x14ac:dyDescent="0.3">
      <c r="A247" s="321"/>
      <c r="B247" s="252"/>
      <c r="C247" s="256"/>
      <c r="D247" s="220"/>
      <c r="E247" s="221"/>
      <c r="F247" s="152" t="s">
        <v>397</v>
      </c>
      <c r="G247" s="77">
        <f t="shared" si="12"/>
        <v>0</v>
      </c>
      <c r="H247" s="100"/>
      <c r="I247" s="100"/>
      <c r="J247" s="100"/>
      <c r="K247" s="100"/>
      <c r="L247" s="100"/>
      <c r="M247" s="100"/>
      <c r="N247" s="100"/>
      <c r="O247" s="100"/>
      <c r="P247" s="100"/>
      <c r="Q247" s="100"/>
      <c r="R247" s="100"/>
      <c r="S247" s="101"/>
      <c r="T247" s="517"/>
    </row>
    <row r="248" spans="1:20" ht="15.75" customHeight="1" thickBot="1" x14ac:dyDescent="0.3">
      <c r="A248" s="321"/>
      <c r="B248" s="252"/>
      <c r="C248" s="256"/>
      <c r="D248" s="220"/>
      <c r="E248" s="221"/>
      <c r="F248" s="152" t="s">
        <v>398</v>
      </c>
      <c r="G248" s="77">
        <f t="shared" si="12"/>
        <v>0</v>
      </c>
      <c r="H248" s="100"/>
      <c r="I248" s="100"/>
      <c r="J248" s="100"/>
      <c r="K248" s="100"/>
      <c r="L248" s="100"/>
      <c r="M248" s="100"/>
      <c r="N248" s="100"/>
      <c r="O248" s="100"/>
      <c r="P248" s="100"/>
      <c r="Q248" s="100"/>
      <c r="R248" s="100"/>
      <c r="S248" s="101"/>
      <c r="T248" s="517"/>
    </row>
    <row r="249" spans="1:20" ht="15.75" customHeight="1" thickBot="1" x14ac:dyDescent="0.3">
      <c r="A249" s="321"/>
      <c r="B249" s="252"/>
      <c r="C249" s="256"/>
      <c r="D249" s="220"/>
      <c r="E249" s="221"/>
      <c r="F249" s="152" t="s">
        <v>399</v>
      </c>
      <c r="G249" s="77">
        <f t="shared" si="12"/>
        <v>0</v>
      </c>
      <c r="H249" s="100"/>
      <c r="I249" s="100"/>
      <c r="J249" s="100"/>
      <c r="K249" s="100"/>
      <c r="L249" s="100"/>
      <c r="M249" s="100"/>
      <c r="N249" s="100"/>
      <c r="O249" s="100"/>
      <c r="P249" s="100"/>
      <c r="Q249" s="100"/>
      <c r="R249" s="100"/>
      <c r="S249" s="101"/>
      <c r="T249" s="517"/>
    </row>
    <row r="250" spans="1:20" ht="15.75" customHeight="1" thickBot="1" x14ac:dyDescent="0.3">
      <c r="A250" s="321"/>
      <c r="B250" s="252"/>
      <c r="C250" s="256"/>
      <c r="D250" s="220"/>
      <c r="E250" s="221"/>
      <c r="F250" s="152" t="s">
        <v>400</v>
      </c>
      <c r="G250" s="77">
        <f t="shared" si="12"/>
        <v>0</v>
      </c>
      <c r="H250" s="100"/>
      <c r="I250" s="100"/>
      <c r="J250" s="100"/>
      <c r="K250" s="100"/>
      <c r="L250" s="100"/>
      <c r="M250" s="100"/>
      <c r="N250" s="100"/>
      <c r="O250" s="100"/>
      <c r="P250" s="100"/>
      <c r="Q250" s="100"/>
      <c r="R250" s="100"/>
      <c r="S250" s="101"/>
      <c r="T250" s="517"/>
    </row>
    <row r="251" spans="1:20" ht="16.5" customHeight="1" thickBot="1" x14ac:dyDescent="0.3">
      <c r="A251" s="321"/>
      <c r="B251" s="252"/>
      <c r="C251" s="256"/>
      <c r="D251" s="220"/>
      <c r="E251" s="221"/>
      <c r="F251" s="152" t="s">
        <v>401</v>
      </c>
      <c r="G251" s="77">
        <f t="shared" si="12"/>
        <v>0</v>
      </c>
      <c r="H251" s="100"/>
      <c r="I251" s="100"/>
      <c r="J251" s="100"/>
      <c r="K251" s="100"/>
      <c r="L251" s="100"/>
      <c r="M251" s="100"/>
      <c r="N251" s="100"/>
      <c r="O251" s="100"/>
      <c r="P251" s="100"/>
      <c r="Q251" s="100"/>
      <c r="R251" s="100"/>
      <c r="S251" s="101"/>
      <c r="T251" s="517"/>
    </row>
    <row r="252" spans="1:20" ht="15.75" customHeight="1" thickBot="1" x14ac:dyDescent="0.3">
      <c r="A252" s="321"/>
      <c r="B252" s="252"/>
      <c r="C252" s="256"/>
      <c r="D252" s="220"/>
      <c r="E252" s="221"/>
      <c r="F252" s="152" t="s">
        <v>402</v>
      </c>
      <c r="G252" s="77">
        <f t="shared" si="12"/>
        <v>0</v>
      </c>
      <c r="H252" s="100"/>
      <c r="I252" s="100"/>
      <c r="J252" s="100"/>
      <c r="K252" s="100"/>
      <c r="L252" s="100"/>
      <c r="M252" s="100"/>
      <c r="N252" s="100"/>
      <c r="O252" s="100"/>
      <c r="P252" s="100"/>
      <c r="Q252" s="100"/>
      <c r="R252" s="100"/>
      <c r="S252" s="101"/>
      <c r="T252" s="517"/>
    </row>
    <row r="253" spans="1:20" ht="15.75" customHeight="1" thickBot="1" x14ac:dyDescent="0.3">
      <c r="A253" s="321"/>
      <c r="B253" s="252"/>
      <c r="C253" s="256"/>
      <c r="D253" s="220"/>
      <c r="E253" s="221"/>
      <c r="F253" s="152" t="s">
        <v>403</v>
      </c>
      <c r="G253" s="77">
        <f t="shared" si="12"/>
        <v>0</v>
      </c>
      <c r="H253" s="100"/>
      <c r="I253" s="100"/>
      <c r="J253" s="100"/>
      <c r="K253" s="100"/>
      <c r="L253" s="100"/>
      <c r="M253" s="100"/>
      <c r="N253" s="100"/>
      <c r="O253" s="100"/>
      <c r="P253" s="100"/>
      <c r="Q253" s="100"/>
      <c r="R253" s="100"/>
      <c r="S253" s="101"/>
      <c r="T253" s="517"/>
    </row>
    <row r="254" spans="1:20" ht="34.5" customHeight="1" thickBot="1" x14ac:dyDescent="0.3">
      <c r="A254" s="321"/>
      <c r="B254" s="252"/>
      <c r="C254" s="256"/>
      <c r="D254" s="220"/>
      <c r="E254" s="221"/>
      <c r="F254" s="152" t="s">
        <v>404</v>
      </c>
      <c r="G254" s="77">
        <f t="shared" si="12"/>
        <v>0</v>
      </c>
      <c r="H254" s="100"/>
      <c r="I254" s="100"/>
      <c r="J254" s="100"/>
      <c r="K254" s="100"/>
      <c r="L254" s="100"/>
      <c r="M254" s="100"/>
      <c r="N254" s="100"/>
      <c r="O254" s="100"/>
      <c r="P254" s="100"/>
      <c r="Q254" s="100"/>
      <c r="R254" s="100"/>
      <c r="S254" s="101"/>
      <c r="T254" s="517"/>
    </row>
    <row r="255" spans="1:20" ht="33.75" customHeight="1" thickBot="1" x14ac:dyDescent="0.3">
      <c r="A255" s="321"/>
      <c r="B255" s="252"/>
      <c r="C255" s="256"/>
      <c r="D255" s="220"/>
      <c r="E255" s="221"/>
      <c r="F255" s="152" t="s">
        <v>405</v>
      </c>
      <c r="G255" s="77">
        <f t="shared" si="12"/>
        <v>0</v>
      </c>
      <c r="H255" s="100"/>
      <c r="I255" s="100"/>
      <c r="J255" s="100"/>
      <c r="K255" s="100"/>
      <c r="L255" s="100"/>
      <c r="M255" s="100"/>
      <c r="N255" s="100"/>
      <c r="O255" s="100"/>
      <c r="P255" s="100"/>
      <c r="Q255" s="100"/>
      <c r="R255" s="100"/>
      <c r="S255" s="101"/>
      <c r="T255" s="517"/>
    </row>
    <row r="256" spans="1:20" ht="15.75" customHeight="1" thickBot="1" x14ac:dyDescent="0.3">
      <c r="A256" s="321"/>
      <c r="B256" s="252"/>
      <c r="C256" s="256"/>
      <c r="D256" s="220"/>
      <c r="E256" s="221"/>
      <c r="F256" s="152" t="s">
        <v>406</v>
      </c>
      <c r="G256" s="77">
        <f t="shared" si="12"/>
        <v>0</v>
      </c>
      <c r="H256" s="100"/>
      <c r="I256" s="100"/>
      <c r="J256" s="100"/>
      <c r="K256" s="100"/>
      <c r="L256" s="100"/>
      <c r="M256" s="100"/>
      <c r="N256" s="100"/>
      <c r="O256" s="100"/>
      <c r="P256" s="100"/>
      <c r="Q256" s="100"/>
      <c r="R256" s="100"/>
      <c r="S256" s="101"/>
      <c r="T256" s="517"/>
    </row>
    <row r="257" spans="1:20" ht="16.5" customHeight="1" thickBot="1" x14ac:dyDescent="0.3">
      <c r="A257" s="321"/>
      <c r="B257" s="252"/>
      <c r="C257" s="256"/>
      <c r="D257" s="220"/>
      <c r="E257" s="221"/>
      <c r="F257" s="152" t="s">
        <v>407</v>
      </c>
      <c r="G257" s="77">
        <f t="shared" si="12"/>
        <v>0</v>
      </c>
      <c r="H257" s="100"/>
      <c r="I257" s="100"/>
      <c r="J257" s="100"/>
      <c r="K257" s="100"/>
      <c r="L257" s="100"/>
      <c r="M257" s="100"/>
      <c r="N257" s="100"/>
      <c r="O257" s="100"/>
      <c r="P257" s="100"/>
      <c r="Q257" s="100"/>
      <c r="R257" s="100"/>
      <c r="S257" s="101"/>
      <c r="T257" s="517"/>
    </row>
    <row r="258" spans="1:20" ht="15.75" customHeight="1" thickBot="1" x14ac:dyDescent="0.3">
      <c r="A258" s="321"/>
      <c r="B258" s="252"/>
      <c r="C258" s="256"/>
      <c r="D258" s="220"/>
      <c r="E258" s="221"/>
      <c r="F258" s="152" t="s">
        <v>408</v>
      </c>
      <c r="G258" s="77">
        <f t="shared" si="12"/>
        <v>0</v>
      </c>
      <c r="H258" s="100"/>
      <c r="I258" s="100"/>
      <c r="J258" s="100"/>
      <c r="K258" s="100"/>
      <c r="L258" s="100"/>
      <c r="M258" s="100"/>
      <c r="N258" s="100"/>
      <c r="O258" s="100"/>
      <c r="P258" s="100"/>
      <c r="Q258" s="100"/>
      <c r="R258" s="100"/>
      <c r="S258" s="101"/>
      <c r="T258" s="517"/>
    </row>
    <row r="259" spans="1:20" ht="17.25" customHeight="1" thickBot="1" x14ac:dyDescent="0.3">
      <c r="A259" s="321"/>
      <c r="B259" s="252"/>
      <c r="C259" s="256"/>
      <c r="D259" s="220"/>
      <c r="E259" s="221"/>
      <c r="F259" s="152" t="s">
        <v>409</v>
      </c>
      <c r="G259" s="77">
        <f t="shared" si="12"/>
        <v>0</v>
      </c>
      <c r="H259" s="100"/>
      <c r="I259" s="100"/>
      <c r="J259" s="100"/>
      <c r="K259" s="100"/>
      <c r="L259" s="100"/>
      <c r="M259" s="100"/>
      <c r="N259" s="100"/>
      <c r="O259" s="100"/>
      <c r="P259" s="100"/>
      <c r="Q259" s="100"/>
      <c r="R259" s="100"/>
      <c r="S259" s="101"/>
      <c r="T259" s="517"/>
    </row>
    <row r="260" spans="1:20" ht="16.5" customHeight="1" thickBot="1" x14ac:dyDescent="0.3">
      <c r="A260" s="321"/>
      <c r="B260" s="252"/>
      <c r="C260" s="256"/>
      <c r="D260" s="220"/>
      <c r="E260" s="221"/>
      <c r="F260" s="152" t="s">
        <v>410</v>
      </c>
      <c r="G260" s="77">
        <f t="shared" si="12"/>
        <v>0</v>
      </c>
      <c r="H260" s="100"/>
      <c r="I260" s="100"/>
      <c r="J260" s="100"/>
      <c r="K260" s="100"/>
      <c r="L260" s="100"/>
      <c r="M260" s="100"/>
      <c r="N260" s="100"/>
      <c r="O260" s="100"/>
      <c r="P260" s="100"/>
      <c r="Q260" s="100"/>
      <c r="R260" s="100"/>
      <c r="S260" s="101"/>
      <c r="T260" s="517"/>
    </row>
    <row r="261" spans="1:20" ht="21" customHeight="1" thickBot="1" x14ac:dyDescent="0.3">
      <c r="A261" s="321"/>
      <c r="B261" s="252"/>
      <c r="C261" s="256"/>
      <c r="D261" s="220"/>
      <c r="E261" s="221"/>
      <c r="F261" s="152" t="s">
        <v>411</v>
      </c>
      <c r="G261" s="77">
        <f t="shared" si="12"/>
        <v>0</v>
      </c>
      <c r="H261" s="100"/>
      <c r="I261" s="100"/>
      <c r="J261" s="100"/>
      <c r="K261" s="100"/>
      <c r="L261" s="100"/>
      <c r="M261" s="100"/>
      <c r="N261" s="100"/>
      <c r="O261" s="100"/>
      <c r="P261" s="100"/>
      <c r="Q261" s="100"/>
      <c r="R261" s="100"/>
      <c r="S261" s="101"/>
      <c r="T261" s="517"/>
    </row>
    <row r="262" spans="1:20" ht="21" customHeight="1" thickBot="1" x14ac:dyDescent="0.3">
      <c r="A262" s="321"/>
      <c r="B262" s="252"/>
      <c r="C262" s="256"/>
      <c r="D262" s="220"/>
      <c r="E262" s="221"/>
      <c r="F262" s="153" t="s">
        <v>412</v>
      </c>
      <c r="G262" s="102">
        <f t="shared" si="12"/>
        <v>0</v>
      </c>
      <c r="H262" s="160"/>
      <c r="I262" s="160"/>
      <c r="J262" s="160"/>
      <c r="K262" s="160"/>
      <c r="L262" s="160"/>
      <c r="M262" s="160"/>
      <c r="N262" s="160"/>
      <c r="O262" s="160"/>
      <c r="P262" s="160"/>
      <c r="Q262" s="160"/>
      <c r="R262" s="160"/>
      <c r="S262" s="400"/>
      <c r="T262" s="517"/>
    </row>
    <row r="263" spans="1:20" ht="16.5" customHeight="1" thickBot="1" x14ac:dyDescent="0.3">
      <c r="A263" s="321"/>
      <c r="B263" s="252"/>
      <c r="C263" s="256"/>
      <c r="D263" s="222"/>
      <c r="E263" s="223"/>
      <c r="F263" s="155" t="s">
        <v>413</v>
      </c>
      <c r="G263" s="88">
        <f>SUM(G210:G262)</f>
        <v>0</v>
      </c>
      <c r="H263" s="88">
        <f t="shared" ref="H263:S263" si="13">SUM(H210:H262)</f>
        <v>0</v>
      </c>
      <c r="I263" s="88">
        <f t="shared" si="13"/>
        <v>0</v>
      </c>
      <c r="J263" s="88">
        <f t="shared" si="13"/>
        <v>0</v>
      </c>
      <c r="K263" s="88">
        <f t="shared" si="13"/>
        <v>0</v>
      </c>
      <c r="L263" s="88">
        <f t="shared" si="13"/>
        <v>0</v>
      </c>
      <c r="M263" s="88">
        <f t="shared" si="13"/>
        <v>0</v>
      </c>
      <c r="N263" s="88">
        <f t="shared" si="13"/>
        <v>0</v>
      </c>
      <c r="O263" s="88">
        <f t="shared" si="13"/>
        <v>0</v>
      </c>
      <c r="P263" s="88">
        <f t="shared" si="13"/>
        <v>0</v>
      </c>
      <c r="Q263" s="88">
        <f t="shared" si="13"/>
        <v>0</v>
      </c>
      <c r="R263" s="88">
        <f t="shared" si="13"/>
        <v>0</v>
      </c>
      <c r="S263" s="89">
        <f t="shared" si="13"/>
        <v>0</v>
      </c>
      <c r="T263" s="517"/>
    </row>
    <row r="264" spans="1:20" ht="15.75" customHeight="1" thickBot="1" x14ac:dyDescent="0.3">
      <c r="A264" s="321"/>
      <c r="B264" s="252"/>
      <c r="C264" s="256"/>
      <c r="D264" s="224" t="s">
        <v>414</v>
      </c>
      <c r="E264" s="225"/>
      <c r="F264" s="156" t="s">
        <v>415</v>
      </c>
      <c r="G264" s="77">
        <v>0</v>
      </c>
      <c r="H264" s="98"/>
      <c r="I264" s="98"/>
      <c r="J264" s="98"/>
      <c r="K264" s="98"/>
      <c r="L264" s="98"/>
      <c r="M264" s="98"/>
      <c r="N264" s="98"/>
      <c r="O264" s="98"/>
      <c r="P264" s="98"/>
      <c r="Q264" s="98"/>
      <c r="R264" s="98"/>
      <c r="S264" s="98"/>
      <c r="T264" s="517"/>
    </row>
    <row r="265" spans="1:20" ht="15.75" customHeight="1" thickBot="1" x14ac:dyDescent="0.3">
      <c r="A265" s="321"/>
      <c r="B265" s="252"/>
      <c r="C265" s="256"/>
      <c r="D265" s="224"/>
      <c r="E265" s="225"/>
      <c r="F265" s="157" t="s">
        <v>416</v>
      </c>
      <c r="G265" s="81">
        <f t="shared" ref="G265:G316" si="14">SUM(H265:S265)</f>
        <v>0</v>
      </c>
      <c r="H265" s="100"/>
      <c r="I265" s="100"/>
      <c r="J265" s="100"/>
      <c r="K265" s="100"/>
      <c r="L265" s="100"/>
      <c r="M265" s="100"/>
      <c r="N265" s="100"/>
      <c r="O265" s="100"/>
      <c r="P265" s="100"/>
      <c r="Q265" s="100"/>
      <c r="R265" s="100"/>
      <c r="S265" s="100"/>
      <c r="T265" s="517"/>
    </row>
    <row r="266" spans="1:20" ht="16.5" customHeight="1" thickBot="1" x14ac:dyDescent="0.3">
      <c r="A266" s="321"/>
      <c r="B266" s="252"/>
      <c r="C266" s="256"/>
      <c r="D266" s="224"/>
      <c r="E266" s="225"/>
      <c r="F266" s="157" t="s">
        <v>417</v>
      </c>
      <c r="G266" s="81">
        <f t="shared" si="14"/>
        <v>0</v>
      </c>
      <c r="H266" s="100"/>
      <c r="I266" s="100"/>
      <c r="J266" s="100"/>
      <c r="K266" s="100"/>
      <c r="L266" s="100"/>
      <c r="M266" s="100"/>
      <c r="N266" s="100"/>
      <c r="O266" s="100"/>
      <c r="P266" s="100"/>
      <c r="Q266" s="100"/>
      <c r="R266" s="100"/>
      <c r="S266" s="100"/>
      <c r="T266" s="517"/>
    </row>
    <row r="267" spans="1:20" ht="18" customHeight="1" thickBot="1" x14ac:dyDescent="0.3">
      <c r="A267" s="321"/>
      <c r="B267" s="252"/>
      <c r="C267" s="256"/>
      <c r="D267" s="224"/>
      <c r="E267" s="225"/>
      <c r="F267" s="157" t="s">
        <v>418</v>
      </c>
      <c r="G267" s="81">
        <v>0</v>
      </c>
      <c r="H267" s="100"/>
      <c r="I267" s="100"/>
      <c r="J267" s="100"/>
      <c r="K267" s="100"/>
      <c r="L267" s="100"/>
      <c r="M267" s="100"/>
      <c r="N267" s="100"/>
      <c r="O267" s="100"/>
      <c r="P267" s="100"/>
      <c r="Q267" s="100"/>
      <c r="R267" s="100"/>
      <c r="S267" s="100"/>
      <c r="T267" s="517"/>
    </row>
    <row r="268" spans="1:20" ht="18.75" customHeight="1" thickBot="1" x14ac:dyDescent="0.3">
      <c r="A268" s="321"/>
      <c r="B268" s="252"/>
      <c r="C268" s="256"/>
      <c r="D268" s="224"/>
      <c r="E268" s="225"/>
      <c r="F268" s="157" t="s">
        <v>419</v>
      </c>
      <c r="G268" s="81">
        <f t="shared" si="14"/>
        <v>0</v>
      </c>
      <c r="H268" s="100"/>
      <c r="I268" s="100"/>
      <c r="J268" s="100"/>
      <c r="K268" s="100"/>
      <c r="L268" s="100"/>
      <c r="M268" s="100"/>
      <c r="N268" s="100"/>
      <c r="O268" s="100"/>
      <c r="P268" s="100"/>
      <c r="Q268" s="100"/>
      <c r="R268" s="100"/>
      <c r="S268" s="100"/>
      <c r="T268" s="517"/>
    </row>
    <row r="269" spans="1:20" ht="30.75" customHeight="1" thickBot="1" x14ac:dyDescent="0.3">
      <c r="A269" s="321"/>
      <c r="B269" s="252"/>
      <c r="C269" s="256"/>
      <c r="D269" s="224"/>
      <c r="E269" s="225"/>
      <c r="F269" s="157" t="s">
        <v>420</v>
      </c>
      <c r="G269" s="81">
        <f t="shared" si="14"/>
        <v>0</v>
      </c>
      <c r="H269" s="100"/>
      <c r="I269" s="100"/>
      <c r="J269" s="100"/>
      <c r="K269" s="100"/>
      <c r="L269" s="100"/>
      <c r="M269" s="100"/>
      <c r="N269" s="100"/>
      <c r="O269" s="100"/>
      <c r="P269" s="100"/>
      <c r="Q269" s="100"/>
      <c r="R269" s="100"/>
      <c r="S269" s="100"/>
      <c r="T269" s="517"/>
    </row>
    <row r="270" spans="1:20" ht="33" customHeight="1" thickBot="1" x14ac:dyDescent="0.3">
      <c r="A270" s="321"/>
      <c r="B270" s="252"/>
      <c r="C270" s="256"/>
      <c r="D270" s="224"/>
      <c r="E270" s="225"/>
      <c r="F270" s="157" t="s">
        <v>421</v>
      </c>
      <c r="G270" s="81">
        <f t="shared" si="14"/>
        <v>0</v>
      </c>
      <c r="H270" s="100"/>
      <c r="I270" s="100"/>
      <c r="J270" s="100"/>
      <c r="K270" s="100"/>
      <c r="L270" s="100"/>
      <c r="M270" s="100"/>
      <c r="N270" s="100"/>
      <c r="O270" s="100"/>
      <c r="P270" s="100"/>
      <c r="Q270" s="100"/>
      <c r="R270" s="100"/>
      <c r="S270" s="100"/>
      <c r="T270" s="517"/>
    </row>
    <row r="271" spans="1:20" ht="15.75" customHeight="1" thickBot="1" x14ac:dyDescent="0.3">
      <c r="A271" s="321"/>
      <c r="B271" s="252"/>
      <c r="C271" s="256"/>
      <c r="D271" s="224"/>
      <c r="E271" s="225"/>
      <c r="F271" s="157" t="s">
        <v>422</v>
      </c>
      <c r="G271" s="81">
        <f t="shared" si="14"/>
        <v>0</v>
      </c>
      <c r="H271" s="100"/>
      <c r="I271" s="100"/>
      <c r="J271" s="100"/>
      <c r="K271" s="100"/>
      <c r="L271" s="100"/>
      <c r="M271" s="100"/>
      <c r="N271" s="100"/>
      <c r="O271" s="100"/>
      <c r="P271" s="100"/>
      <c r="Q271" s="100"/>
      <c r="R271" s="100"/>
      <c r="S271" s="100"/>
      <c r="T271" s="517"/>
    </row>
    <row r="272" spans="1:20" ht="33.75" customHeight="1" thickBot="1" x14ac:dyDescent="0.3">
      <c r="A272" s="321"/>
      <c r="B272" s="252"/>
      <c r="C272" s="256"/>
      <c r="D272" s="224"/>
      <c r="E272" s="225"/>
      <c r="F272" s="157" t="s">
        <v>423</v>
      </c>
      <c r="G272" s="81">
        <f t="shared" si="14"/>
        <v>0</v>
      </c>
      <c r="H272" s="100"/>
      <c r="I272" s="100"/>
      <c r="J272" s="100"/>
      <c r="K272" s="100"/>
      <c r="L272" s="100"/>
      <c r="M272" s="100"/>
      <c r="N272" s="100"/>
      <c r="O272" s="100"/>
      <c r="P272" s="100"/>
      <c r="Q272" s="100"/>
      <c r="R272" s="100"/>
      <c r="S272" s="100"/>
      <c r="T272" s="517"/>
    </row>
    <row r="273" spans="1:20" ht="15.75" customHeight="1" thickBot="1" x14ac:dyDescent="0.3">
      <c r="A273" s="321"/>
      <c r="B273" s="252"/>
      <c r="C273" s="256"/>
      <c r="D273" s="224"/>
      <c r="E273" s="225"/>
      <c r="F273" s="157" t="s">
        <v>424</v>
      </c>
      <c r="G273" s="81">
        <f t="shared" si="14"/>
        <v>0</v>
      </c>
      <c r="H273" s="100"/>
      <c r="I273" s="100"/>
      <c r="J273" s="100"/>
      <c r="K273" s="100"/>
      <c r="L273" s="100"/>
      <c r="M273" s="100"/>
      <c r="N273" s="100"/>
      <c r="O273" s="100"/>
      <c r="P273" s="100"/>
      <c r="Q273" s="100"/>
      <c r="R273" s="100"/>
      <c r="S273" s="100"/>
      <c r="T273" s="517"/>
    </row>
    <row r="274" spans="1:20" ht="33.75" customHeight="1" thickBot="1" x14ac:dyDescent="0.3">
      <c r="A274" s="321"/>
      <c r="B274" s="252"/>
      <c r="C274" s="256"/>
      <c r="D274" s="224"/>
      <c r="E274" s="225"/>
      <c r="F274" s="157" t="s">
        <v>425</v>
      </c>
      <c r="G274" s="81">
        <f t="shared" si="14"/>
        <v>0</v>
      </c>
      <c r="H274" s="100"/>
      <c r="I274" s="100"/>
      <c r="J274" s="100"/>
      <c r="K274" s="100"/>
      <c r="L274" s="100"/>
      <c r="M274" s="100"/>
      <c r="N274" s="100"/>
      <c r="O274" s="100"/>
      <c r="P274" s="100"/>
      <c r="Q274" s="100"/>
      <c r="R274" s="100"/>
      <c r="S274" s="100"/>
      <c r="T274" s="517"/>
    </row>
    <row r="275" spans="1:20" ht="33" customHeight="1" thickBot="1" x14ac:dyDescent="0.3">
      <c r="A275" s="321"/>
      <c r="B275" s="252"/>
      <c r="C275" s="256"/>
      <c r="D275" s="224"/>
      <c r="E275" s="225"/>
      <c r="F275" s="157" t="s">
        <v>426</v>
      </c>
      <c r="G275" s="81">
        <f t="shared" si="14"/>
        <v>0</v>
      </c>
      <c r="H275" s="100"/>
      <c r="I275" s="100"/>
      <c r="J275" s="100"/>
      <c r="K275" s="100"/>
      <c r="L275" s="100"/>
      <c r="M275" s="100"/>
      <c r="N275" s="100"/>
      <c r="O275" s="100"/>
      <c r="P275" s="100"/>
      <c r="Q275" s="100"/>
      <c r="R275" s="100"/>
      <c r="S275" s="100"/>
      <c r="T275" s="517"/>
    </row>
    <row r="276" spans="1:20" ht="15.75" customHeight="1" thickBot="1" x14ac:dyDescent="0.3">
      <c r="A276" s="321"/>
      <c r="B276" s="252"/>
      <c r="C276" s="256"/>
      <c r="D276" s="224"/>
      <c r="E276" s="225"/>
      <c r="F276" s="157" t="s">
        <v>427</v>
      </c>
      <c r="G276" s="81">
        <f t="shared" si="14"/>
        <v>0</v>
      </c>
      <c r="H276" s="100"/>
      <c r="I276" s="100"/>
      <c r="J276" s="100"/>
      <c r="K276" s="100"/>
      <c r="L276" s="100"/>
      <c r="M276" s="100"/>
      <c r="N276" s="100"/>
      <c r="O276" s="100"/>
      <c r="P276" s="100"/>
      <c r="Q276" s="100"/>
      <c r="R276" s="100"/>
      <c r="S276" s="100"/>
      <c r="T276" s="517"/>
    </row>
    <row r="277" spans="1:20" ht="15.75" customHeight="1" thickBot="1" x14ac:dyDescent="0.3">
      <c r="A277" s="321"/>
      <c r="B277" s="252"/>
      <c r="C277" s="256"/>
      <c r="D277" s="224"/>
      <c r="E277" s="225"/>
      <c r="F277" s="157" t="s">
        <v>428</v>
      </c>
      <c r="G277" s="81">
        <f t="shared" si="14"/>
        <v>0</v>
      </c>
      <c r="H277" s="100"/>
      <c r="I277" s="100"/>
      <c r="J277" s="100"/>
      <c r="K277" s="100"/>
      <c r="L277" s="100"/>
      <c r="M277" s="100"/>
      <c r="N277" s="100"/>
      <c r="O277" s="100"/>
      <c r="P277" s="100"/>
      <c r="Q277" s="100"/>
      <c r="R277" s="100"/>
      <c r="S277" s="100"/>
      <c r="T277" s="517"/>
    </row>
    <row r="278" spans="1:20" ht="33.75" customHeight="1" thickBot="1" x14ac:dyDescent="0.3">
      <c r="A278" s="321"/>
      <c r="B278" s="252"/>
      <c r="C278" s="256"/>
      <c r="D278" s="224"/>
      <c r="E278" s="225"/>
      <c r="F278" s="157" t="s">
        <v>429</v>
      </c>
      <c r="G278" s="81">
        <f t="shared" si="14"/>
        <v>0</v>
      </c>
      <c r="H278" s="100"/>
      <c r="I278" s="100"/>
      <c r="J278" s="100"/>
      <c r="K278" s="100"/>
      <c r="L278" s="100"/>
      <c r="M278" s="100"/>
      <c r="N278" s="100"/>
      <c r="O278" s="100"/>
      <c r="P278" s="100"/>
      <c r="Q278" s="100"/>
      <c r="R278" s="100"/>
      <c r="S278" s="100"/>
      <c r="T278" s="517"/>
    </row>
    <row r="279" spans="1:20" ht="18.75" customHeight="1" thickBot="1" x14ac:dyDescent="0.3">
      <c r="A279" s="321"/>
      <c r="B279" s="252"/>
      <c r="C279" s="256"/>
      <c r="D279" s="224"/>
      <c r="E279" s="225"/>
      <c r="F279" s="157" t="s">
        <v>430</v>
      </c>
      <c r="G279" s="81">
        <f t="shared" si="14"/>
        <v>0</v>
      </c>
      <c r="H279" s="100"/>
      <c r="I279" s="100"/>
      <c r="J279" s="100"/>
      <c r="K279" s="100"/>
      <c r="L279" s="100"/>
      <c r="M279" s="100"/>
      <c r="N279" s="100"/>
      <c r="O279" s="100"/>
      <c r="P279" s="100"/>
      <c r="Q279" s="100"/>
      <c r="R279" s="100"/>
      <c r="S279" s="100"/>
      <c r="T279" s="517"/>
    </row>
    <row r="280" spans="1:20" ht="15.75" customHeight="1" thickBot="1" x14ac:dyDescent="0.3">
      <c r="A280" s="321"/>
      <c r="B280" s="252"/>
      <c r="C280" s="256"/>
      <c r="D280" s="224"/>
      <c r="E280" s="225"/>
      <c r="F280" s="157" t="s">
        <v>431</v>
      </c>
      <c r="G280" s="81">
        <f t="shared" si="14"/>
        <v>0</v>
      </c>
      <c r="H280" s="100"/>
      <c r="I280" s="100"/>
      <c r="J280" s="100"/>
      <c r="K280" s="100"/>
      <c r="L280" s="100"/>
      <c r="M280" s="100"/>
      <c r="N280" s="100"/>
      <c r="O280" s="100"/>
      <c r="P280" s="100"/>
      <c r="Q280" s="100"/>
      <c r="R280" s="100"/>
      <c r="S280" s="100"/>
      <c r="T280" s="517"/>
    </row>
    <row r="281" spans="1:20" ht="18" customHeight="1" thickBot="1" x14ac:dyDescent="0.3">
      <c r="A281" s="321"/>
      <c r="B281" s="252"/>
      <c r="C281" s="256"/>
      <c r="D281" s="224"/>
      <c r="E281" s="225"/>
      <c r="F281" s="157" t="s">
        <v>432</v>
      </c>
      <c r="G281" s="81">
        <f t="shared" si="14"/>
        <v>0</v>
      </c>
      <c r="H281" s="100"/>
      <c r="I281" s="100"/>
      <c r="J281" s="100"/>
      <c r="K281" s="100"/>
      <c r="L281" s="100"/>
      <c r="M281" s="100"/>
      <c r="N281" s="100"/>
      <c r="O281" s="100"/>
      <c r="P281" s="100"/>
      <c r="Q281" s="100"/>
      <c r="R281" s="100"/>
      <c r="S281" s="100"/>
      <c r="T281" s="517"/>
    </row>
    <row r="282" spans="1:20" ht="15.75" customHeight="1" thickBot="1" x14ac:dyDescent="0.3">
      <c r="A282" s="321"/>
      <c r="B282" s="252"/>
      <c r="C282" s="256"/>
      <c r="D282" s="224"/>
      <c r="E282" s="225"/>
      <c r="F282" s="157" t="s">
        <v>433</v>
      </c>
      <c r="G282" s="81">
        <f t="shared" si="14"/>
        <v>0</v>
      </c>
      <c r="H282" s="100"/>
      <c r="I282" s="100"/>
      <c r="J282" s="100"/>
      <c r="K282" s="100"/>
      <c r="L282" s="100"/>
      <c r="M282" s="100"/>
      <c r="N282" s="100"/>
      <c r="O282" s="100"/>
      <c r="P282" s="100"/>
      <c r="Q282" s="100"/>
      <c r="R282" s="100"/>
      <c r="S282" s="100"/>
      <c r="T282" s="517"/>
    </row>
    <row r="283" spans="1:20" ht="15.75" customHeight="1" thickBot="1" x14ac:dyDescent="0.3">
      <c r="A283" s="321"/>
      <c r="B283" s="252"/>
      <c r="C283" s="256"/>
      <c r="D283" s="224"/>
      <c r="E283" s="225"/>
      <c r="F283" s="157" t="s">
        <v>434</v>
      </c>
      <c r="G283" s="81">
        <f t="shared" si="14"/>
        <v>0</v>
      </c>
      <c r="H283" s="100"/>
      <c r="I283" s="100"/>
      <c r="J283" s="100"/>
      <c r="K283" s="100"/>
      <c r="L283" s="100"/>
      <c r="M283" s="100"/>
      <c r="N283" s="100"/>
      <c r="O283" s="100"/>
      <c r="P283" s="100"/>
      <c r="Q283" s="100"/>
      <c r="R283" s="100"/>
      <c r="S283" s="100"/>
      <c r="T283" s="517"/>
    </row>
    <row r="284" spans="1:20" ht="16.5" customHeight="1" thickBot="1" x14ac:dyDescent="0.3">
      <c r="A284" s="321"/>
      <c r="B284" s="252"/>
      <c r="C284" s="256"/>
      <c r="D284" s="224"/>
      <c r="E284" s="225"/>
      <c r="F284" s="157" t="s">
        <v>435</v>
      </c>
      <c r="G284" s="81">
        <f t="shared" si="14"/>
        <v>0</v>
      </c>
      <c r="H284" s="100"/>
      <c r="I284" s="100"/>
      <c r="J284" s="100"/>
      <c r="K284" s="100"/>
      <c r="L284" s="100"/>
      <c r="M284" s="100"/>
      <c r="N284" s="100"/>
      <c r="O284" s="100"/>
      <c r="P284" s="100"/>
      <c r="Q284" s="100"/>
      <c r="R284" s="100"/>
      <c r="S284" s="100"/>
      <c r="T284" s="517"/>
    </row>
    <row r="285" spans="1:20" ht="15.75" customHeight="1" thickBot="1" x14ac:dyDescent="0.3">
      <c r="A285" s="321"/>
      <c r="B285" s="252"/>
      <c r="C285" s="256"/>
      <c r="D285" s="224"/>
      <c r="E285" s="225"/>
      <c r="F285" s="157" t="s">
        <v>436</v>
      </c>
      <c r="G285" s="81">
        <v>0</v>
      </c>
      <c r="H285" s="100"/>
      <c r="I285" s="100"/>
      <c r="J285" s="100"/>
      <c r="K285" s="100"/>
      <c r="L285" s="100"/>
      <c r="M285" s="100"/>
      <c r="N285" s="100"/>
      <c r="O285" s="100"/>
      <c r="P285" s="100"/>
      <c r="Q285" s="100"/>
      <c r="R285" s="100"/>
      <c r="S285" s="100"/>
      <c r="T285" s="517"/>
    </row>
    <row r="286" spans="1:20" ht="15.75" customHeight="1" thickBot="1" x14ac:dyDescent="0.3">
      <c r="A286" s="321"/>
      <c r="B286" s="252"/>
      <c r="C286" s="256"/>
      <c r="D286" s="224"/>
      <c r="E286" s="225"/>
      <c r="F286" s="157" t="s">
        <v>437</v>
      </c>
      <c r="G286" s="81">
        <f t="shared" si="14"/>
        <v>0</v>
      </c>
      <c r="H286" s="100"/>
      <c r="I286" s="100"/>
      <c r="J286" s="100"/>
      <c r="K286" s="100"/>
      <c r="L286" s="100"/>
      <c r="M286" s="100"/>
      <c r="N286" s="100"/>
      <c r="O286" s="100"/>
      <c r="P286" s="100"/>
      <c r="Q286" s="100"/>
      <c r="R286" s="100"/>
      <c r="S286" s="100"/>
      <c r="T286" s="517"/>
    </row>
    <row r="287" spans="1:20" ht="16.5" customHeight="1" thickBot="1" x14ac:dyDescent="0.3">
      <c r="A287" s="321"/>
      <c r="B287" s="252"/>
      <c r="C287" s="256"/>
      <c r="D287" s="224"/>
      <c r="E287" s="225"/>
      <c r="F287" s="157" t="s">
        <v>438</v>
      </c>
      <c r="G287" s="81">
        <f t="shared" si="14"/>
        <v>0</v>
      </c>
      <c r="H287" s="100"/>
      <c r="I287" s="100"/>
      <c r="J287" s="100"/>
      <c r="K287" s="100"/>
      <c r="L287" s="100"/>
      <c r="M287" s="100"/>
      <c r="N287" s="100"/>
      <c r="O287" s="100"/>
      <c r="P287" s="100"/>
      <c r="Q287" s="100"/>
      <c r="R287" s="100"/>
      <c r="S287" s="100"/>
      <c r="T287" s="517"/>
    </row>
    <row r="288" spans="1:20" ht="15.75" customHeight="1" thickBot="1" x14ac:dyDescent="0.3">
      <c r="A288" s="321"/>
      <c r="B288" s="252"/>
      <c r="C288" s="256"/>
      <c r="D288" s="224"/>
      <c r="E288" s="225"/>
      <c r="F288" s="157" t="s">
        <v>439</v>
      </c>
      <c r="G288" s="81">
        <f t="shared" si="14"/>
        <v>0</v>
      </c>
      <c r="H288" s="100"/>
      <c r="I288" s="100"/>
      <c r="J288" s="100"/>
      <c r="K288" s="100"/>
      <c r="L288" s="100"/>
      <c r="M288" s="100"/>
      <c r="N288" s="100"/>
      <c r="O288" s="100"/>
      <c r="P288" s="100"/>
      <c r="Q288" s="100"/>
      <c r="R288" s="100"/>
      <c r="S288" s="100"/>
      <c r="T288" s="517"/>
    </row>
    <row r="289" spans="1:20" ht="15.75" customHeight="1" thickBot="1" x14ac:dyDescent="0.3">
      <c r="A289" s="321"/>
      <c r="B289" s="252"/>
      <c r="C289" s="256"/>
      <c r="D289" s="224"/>
      <c r="E289" s="225"/>
      <c r="F289" s="157" t="s">
        <v>440</v>
      </c>
      <c r="G289" s="81">
        <f t="shared" si="14"/>
        <v>0</v>
      </c>
      <c r="H289" s="100"/>
      <c r="I289" s="100"/>
      <c r="J289" s="100"/>
      <c r="K289" s="100"/>
      <c r="L289" s="100"/>
      <c r="M289" s="100"/>
      <c r="N289" s="100"/>
      <c r="O289" s="100"/>
      <c r="P289" s="100"/>
      <c r="Q289" s="100"/>
      <c r="R289" s="100"/>
      <c r="S289" s="100"/>
      <c r="T289" s="517"/>
    </row>
    <row r="290" spans="1:20" ht="16.5" customHeight="1" thickBot="1" x14ac:dyDescent="0.3">
      <c r="A290" s="321"/>
      <c r="B290" s="252"/>
      <c r="C290" s="256"/>
      <c r="D290" s="224"/>
      <c r="E290" s="225"/>
      <c r="F290" s="157" t="s">
        <v>441</v>
      </c>
      <c r="G290" s="81">
        <f t="shared" si="14"/>
        <v>0</v>
      </c>
      <c r="H290" s="100"/>
      <c r="I290" s="100"/>
      <c r="J290" s="100"/>
      <c r="K290" s="100"/>
      <c r="L290" s="100"/>
      <c r="M290" s="100"/>
      <c r="N290" s="100"/>
      <c r="O290" s="100"/>
      <c r="P290" s="100"/>
      <c r="Q290" s="100"/>
      <c r="R290" s="100"/>
      <c r="S290" s="100"/>
      <c r="T290" s="517"/>
    </row>
    <row r="291" spans="1:20" ht="15.75" customHeight="1" thickBot="1" x14ac:dyDescent="0.3">
      <c r="A291" s="321"/>
      <c r="B291" s="252"/>
      <c r="C291" s="256"/>
      <c r="D291" s="224"/>
      <c r="E291" s="225"/>
      <c r="F291" s="157" t="s">
        <v>442</v>
      </c>
      <c r="G291" s="81">
        <f t="shared" si="14"/>
        <v>0</v>
      </c>
      <c r="H291" s="100"/>
      <c r="I291" s="100"/>
      <c r="J291" s="100"/>
      <c r="K291" s="100"/>
      <c r="L291" s="100"/>
      <c r="M291" s="100"/>
      <c r="N291" s="100"/>
      <c r="O291" s="100"/>
      <c r="P291" s="100"/>
      <c r="Q291" s="100"/>
      <c r="R291" s="100"/>
      <c r="S291" s="100"/>
      <c r="T291" s="517"/>
    </row>
    <row r="292" spans="1:20" ht="15.75" customHeight="1" thickBot="1" x14ac:dyDescent="0.3">
      <c r="A292" s="321"/>
      <c r="B292" s="252"/>
      <c r="C292" s="256"/>
      <c r="D292" s="224"/>
      <c r="E292" s="225"/>
      <c r="F292" s="157" t="s">
        <v>443</v>
      </c>
      <c r="G292" s="81">
        <f t="shared" si="14"/>
        <v>0</v>
      </c>
      <c r="H292" s="100"/>
      <c r="I292" s="100"/>
      <c r="J292" s="100"/>
      <c r="K292" s="100"/>
      <c r="L292" s="100"/>
      <c r="M292" s="100"/>
      <c r="N292" s="100"/>
      <c r="O292" s="100"/>
      <c r="P292" s="100"/>
      <c r="Q292" s="100"/>
      <c r="R292" s="100"/>
      <c r="S292" s="100"/>
      <c r="T292" s="517"/>
    </row>
    <row r="293" spans="1:20" ht="16.5" customHeight="1" thickBot="1" x14ac:dyDescent="0.3">
      <c r="A293" s="321"/>
      <c r="B293" s="252"/>
      <c r="C293" s="256"/>
      <c r="D293" s="224"/>
      <c r="E293" s="225"/>
      <c r="F293" s="157" t="s">
        <v>444</v>
      </c>
      <c r="G293" s="81">
        <f t="shared" si="14"/>
        <v>0</v>
      </c>
      <c r="H293" s="100"/>
      <c r="I293" s="100"/>
      <c r="J293" s="100"/>
      <c r="K293" s="100"/>
      <c r="L293" s="100"/>
      <c r="M293" s="100"/>
      <c r="N293" s="100"/>
      <c r="O293" s="100"/>
      <c r="P293" s="100"/>
      <c r="Q293" s="100"/>
      <c r="R293" s="100"/>
      <c r="S293" s="100"/>
      <c r="T293" s="517"/>
    </row>
    <row r="294" spans="1:20" ht="17.25" customHeight="1" thickBot="1" x14ac:dyDescent="0.3">
      <c r="A294" s="321"/>
      <c r="B294" s="252"/>
      <c r="C294" s="256"/>
      <c r="D294" s="224"/>
      <c r="E294" s="225"/>
      <c r="F294" s="157" t="s">
        <v>445</v>
      </c>
      <c r="G294" s="81">
        <f t="shared" si="14"/>
        <v>0</v>
      </c>
      <c r="H294" s="100"/>
      <c r="I294" s="100"/>
      <c r="J294" s="100"/>
      <c r="K294" s="100"/>
      <c r="L294" s="100"/>
      <c r="M294" s="100"/>
      <c r="N294" s="100"/>
      <c r="O294" s="100"/>
      <c r="P294" s="100"/>
      <c r="Q294" s="100"/>
      <c r="R294" s="100"/>
      <c r="S294" s="100"/>
      <c r="T294" s="517"/>
    </row>
    <row r="295" spans="1:20" ht="31.5" customHeight="1" thickBot="1" x14ac:dyDescent="0.3">
      <c r="A295" s="321"/>
      <c r="B295" s="252"/>
      <c r="C295" s="256"/>
      <c r="D295" s="224"/>
      <c r="E295" s="225"/>
      <c r="F295" s="157" t="s">
        <v>446</v>
      </c>
      <c r="G295" s="81">
        <f t="shared" si="14"/>
        <v>0</v>
      </c>
      <c r="H295" s="100"/>
      <c r="I295" s="100"/>
      <c r="J295" s="100"/>
      <c r="K295" s="100"/>
      <c r="L295" s="100"/>
      <c r="M295" s="100"/>
      <c r="N295" s="100"/>
      <c r="O295" s="100"/>
      <c r="P295" s="100"/>
      <c r="Q295" s="100"/>
      <c r="R295" s="100"/>
      <c r="S295" s="100"/>
      <c r="T295" s="517"/>
    </row>
    <row r="296" spans="1:20" ht="33.75" customHeight="1" thickBot="1" x14ac:dyDescent="0.3">
      <c r="A296" s="321"/>
      <c r="B296" s="252"/>
      <c r="C296" s="256"/>
      <c r="D296" s="224"/>
      <c r="E296" s="225"/>
      <c r="F296" s="157" t="s">
        <v>447</v>
      </c>
      <c r="G296" s="81">
        <f t="shared" si="14"/>
        <v>0</v>
      </c>
      <c r="H296" s="100"/>
      <c r="I296" s="100"/>
      <c r="J296" s="100"/>
      <c r="K296" s="100"/>
      <c r="L296" s="100"/>
      <c r="M296" s="100"/>
      <c r="N296" s="100"/>
      <c r="O296" s="100"/>
      <c r="P296" s="100"/>
      <c r="Q296" s="100"/>
      <c r="R296" s="100"/>
      <c r="S296" s="100"/>
      <c r="T296" s="517"/>
    </row>
    <row r="297" spans="1:20" ht="15.75" customHeight="1" thickBot="1" x14ac:dyDescent="0.3">
      <c r="A297" s="321"/>
      <c r="B297" s="252"/>
      <c r="C297" s="256"/>
      <c r="D297" s="224"/>
      <c r="E297" s="225"/>
      <c r="F297" s="157" t="s">
        <v>448</v>
      </c>
      <c r="G297" s="81">
        <f t="shared" si="14"/>
        <v>0</v>
      </c>
      <c r="H297" s="100"/>
      <c r="I297" s="100"/>
      <c r="J297" s="100"/>
      <c r="K297" s="100"/>
      <c r="L297" s="100"/>
      <c r="M297" s="100"/>
      <c r="N297" s="100"/>
      <c r="O297" s="100"/>
      <c r="P297" s="100"/>
      <c r="Q297" s="100"/>
      <c r="R297" s="100"/>
      <c r="S297" s="100"/>
      <c r="T297" s="517"/>
    </row>
    <row r="298" spans="1:20" ht="15.75" customHeight="1" thickBot="1" x14ac:dyDescent="0.3">
      <c r="A298" s="321"/>
      <c r="B298" s="252"/>
      <c r="C298" s="256"/>
      <c r="D298" s="224"/>
      <c r="E298" s="225"/>
      <c r="F298" s="157" t="s">
        <v>449</v>
      </c>
      <c r="G298" s="81">
        <f t="shared" si="14"/>
        <v>0</v>
      </c>
      <c r="H298" s="100"/>
      <c r="I298" s="100"/>
      <c r="J298" s="100"/>
      <c r="K298" s="100"/>
      <c r="L298" s="100"/>
      <c r="M298" s="100"/>
      <c r="N298" s="100"/>
      <c r="O298" s="100"/>
      <c r="P298" s="100"/>
      <c r="Q298" s="100"/>
      <c r="R298" s="100"/>
      <c r="S298" s="100"/>
      <c r="T298" s="517"/>
    </row>
    <row r="299" spans="1:20" ht="31.5" customHeight="1" thickBot="1" x14ac:dyDescent="0.3">
      <c r="A299" s="321"/>
      <c r="B299" s="252"/>
      <c r="C299" s="256"/>
      <c r="D299" s="224"/>
      <c r="E299" s="225"/>
      <c r="F299" s="157" t="s">
        <v>450</v>
      </c>
      <c r="G299" s="81">
        <f t="shared" si="14"/>
        <v>0</v>
      </c>
      <c r="H299" s="100"/>
      <c r="I299" s="100"/>
      <c r="J299" s="100"/>
      <c r="K299" s="100"/>
      <c r="L299" s="100"/>
      <c r="M299" s="100"/>
      <c r="N299" s="100"/>
      <c r="O299" s="100"/>
      <c r="P299" s="100"/>
      <c r="Q299" s="100"/>
      <c r="R299" s="100"/>
      <c r="S299" s="100"/>
      <c r="T299" s="517"/>
    </row>
    <row r="300" spans="1:20" ht="33" customHeight="1" thickBot="1" x14ac:dyDescent="0.3">
      <c r="A300" s="321"/>
      <c r="B300" s="252"/>
      <c r="C300" s="256"/>
      <c r="D300" s="224"/>
      <c r="E300" s="225"/>
      <c r="F300" s="157" t="s">
        <v>451</v>
      </c>
      <c r="G300" s="81">
        <f t="shared" si="14"/>
        <v>0</v>
      </c>
      <c r="H300" s="100"/>
      <c r="I300" s="100"/>
      <c r="J300" s="100"/>
      <c r="K300" s="100"/>
      <c r="L300" s="100"/>
      <c r="M300" s="100"/>
      <c r="N300" s="100"/>
      <c r="O300" s="100"/>
      <c r="P300" s="100"/>
      <c r="Q300" s="100"/>
      <c r="R300" s="100"/>
      <c r="S300" s="100"/>
      <c r="T300" s="517"/>
    </row>
    <row r="301" spans="1:20" ht="15.75" customHeight="1" thickBot="1" x14ac:dyDescent="0.3">
      <c r="A301" s="321"/>
      <c r="B301" s="252"/>
      <c r="C301" s="256"/>
      <c r="D301" s="224"/>
      <c r="E301" s="225"/>
      <c r="F301" s="157" t="s">
        <v>452</v>
      </c>
      <c r="G301" s="81">
        <v>0</v>
      </c>
      <c r="H301" s="100"/>
      <c r="I301" s="100"/>
      <c r="J301" s="100"/>
      <c r="K301" s="100"/>
      <c r="L301" s="100"/>
      <c r="M301" s="100"/>
      <c r="N301" s="100"/>
      <c r="O301" s="100"/>
      <c r="P301" s="100"/>
      <c r="Q301" s="100"/>
      <c r="R301" s="100"/>
      <c r="S301" s="100"/>
      <c r="T301" s="517"/>
    </row>
    <row r="302" spans="1:20" ht="16.5" customHeight="1" thickBot="1" x14ac:dyDescent="0.3">
      <c r="A302" s="321"/>
      <c r="B302" s="252"/>
      <c r="C302" s="256"/>
      <c r="D302" s="224"/>
      <c r="E302" s="225"/>
      <c r="F302" s="157" t="s">
        <v>453</v>
      </c>
      <c r="G302" s="81">
        <v>0</v>
      </c>
      <c r="H302" s="100"/>
      <c r="I302" s="100"/>
      <c r="J302" s="100"/>
      <c r="K302" s="100"/>
      <c r="L302" s="100"/>
      <c r="M302" s="100"/>
      <c r="N302" s="100"/>
      <c r="O302" s="100"/>
      <c r="P302" s="100"/>
      <c r="Q302" s="100"/>
      <c r="R302" s="100"/>
      <c r="S302" s="100"/>
      <c r="T302" s="517"/>
    </row>
    <row r="303" spans="1:20" ht="15.75" customHeight="1" thickBot="1" x14ac:dyDescent="0.3">
      <c r="A303" s="321"/>
      <c r="B303" s="252"/>
      <c r="C303" s="256"/>
      <c r="D303" s="224"/>
      <c r="E303" s="225"/>
      <c r="F303" s="157" t="s">
        <v>454</v>
      </c>
      <c r="G303" s="81">
        <f t="shared" si="14"/>
        <v>0</v>
      </c>
      <c r="H303" s="100"/>
      <c r="I303" s="100"/>
      <c r="J303" s="100"/>
      <c r="K303" s="100"/>
      <c r="L303" s="100"/>
      <c r="M303" s="100"/>
      <c r="N303" s="100"/>
      <c r="O303" s="100"/>
      <c r="P303" s="100"/>
      <c r="Q303" s="100"/>
      <c r="R303" s="100"/>
      <c r="S303" s="100"/>
      <c r="T303" s="517"/>
    </row>
    <row r="304" spans="1:20" ht="15.75" customHeight="1" thickBot="1" x14ac:dyDescent="0.3">
      <c r="A304" s="321"/>
      <c r="B304" s="252"/>
      <c r="C304" s="256"/>
      <c r="D304" s="224"/>
      <c r="E304" s="225"/>
      <c r="F304" s="157" t="s">
        <v>455</v>
      </c>
      <c r="G304" s="81">
        <f t="shared" si="14"/>
        <v>0</v>
      </c>
      <c r="H304" s="100"/>
      <c r="I304" s="100"/>
      <c r="J304" s="100"/>
      <c r="K304" s="100"/>
      <c r="L304" s="100"/>
      <c r="M304" s="100"/>
      <c r="N304" s="100"/>
      <c r="O304" s="100"/>
      <c r="P304" s="100"/>
      <c r="Q304" s="100"/>
      <c r="R304" s="100"/>
      <c r="S304" s="100"/>
      <c r="T304" s="517"/>
    </row>
    <row r="305" spans="1:20" ht="16.5" customHeight="1" thickBot="1" x14ac:dyDescent="0.3">
      <c r="A305" s="321"/>
      <c r="B305" s="252"/>
      <c r="C305" s="256"/>
      <c r="D305" s="224"/>
      <c r="E305" s="225"/>
      <c r="F305" s="157" t="s">
        <v>456</v>
      </c>
      <c r="G305" s="81">
        <v>0</v>
      </c>
      <c r="H305" s="100"/>
      <c r="I305" s="100"/>
      <c r="J305" s="100"/>
      <c r="K305" s="100"/>
      <c r="L305" s="100"/>
      <c r="M305" s="100"/>
      <c r="N305" s="100"/>
      <c r="O305" s="100"/>
      <c r="P305" s="100"/>
      <c r="Q305" s="100"/>
      <c r="R305" s="100"/>
      <c r="S305" s="100"/>
      <c r="T305" s="517"/>
    </row>
    <row r="306" spans="1:20" ht="15.75" customHeight="1" thickBot="1" x14ac:dyDescent="0.3">
      <c r="A306" s="321"/>
      <c r="B306" s="252"/>
      <c r="C306" s="256"/>
      <c r="D306" s="224"/>
      <c r="E306" s="225"/>
      <c r="F306" s="157" t="s">
        <v>457</v>
      </c>
      <c r="G306" s="81">
        <f t="shared" si="14"/>
        <v>0</v>
      </c>
      <c r="H306" s="100"/>
      <c r="I306" s="100"/>
      <c r="J306" s="100"/>
      <c r="K306" s="100"/>
      <c r="L306" s="100"/>
      <c r="M306" s="100"/>
      <c r="N306" s="100"/>
      <c r="O306" s="100"/>
      <c r="P306" s="100"/>
      <c r="Q306" s="100"/>
      <c r="R306" s="100"/>
      <c r="S306" s="100"/>
      <c r="T306" s="517"/>
    </row>
    <row r="307" spans="1:20" ht="15.75" customHeight="1" thickBot="1" x14ac:dyDescent="0.3">
      <c r="A307" s="321"/>
      <c r="B307" s="252"/>
      <c r="C307" s="256"/>
      <c r="D307" s="224"/>
      <c r="E307" s="225"/>
      <c r="F307" s="157" t="s">
        <v>458</v>
      </c>
      <c r="G307" s="81">
        <f t="shared" si="14"/>
        <v>0</v>
      </c>
      <c r="H307" s="100"/>
      <c r="I307" s="100"/>
      <c r="J307" s="100"/>
      <c r="K307" s="100"/>
      <c r="L307" s="100"/>
      <c r="M307" s="100"/>
      <c r="N307" s="100"/>
      <c r="O307" s="100"/>
      <c r="P307" s="100"/>
      <c r="Q307" s="100"/>
      <c r="R307" s="100"/>
      <c r="S307" s="100"/>
      <c r="T307" s="517"/>
    </row>
    <row r="308" spans="1:20" ht="33.75" customHeight="1" thickBot="1" x14ac:dyDescent="0.3">
      <c r="A308" s="321"/>
      <c r="B308" s="252"/>
      <c r="C308" s="256"/>
      <c r="D308" s="224"/>
      <c r="E308" s="225"/>
      <c r="F308" s="157" t="s">
        <v>459</v>
      </c>
      <c r="G308" s="81">
        <f t="shared" si="14"/>
        <v>0</v>
      </c>
      <c r="H308" s="100"/>
      <c r="I308" s="100"/>
      <c r="J308" s="100"/>
      <c r="K308" s="100"/>
      <c r="L308" s="100"/>
      <c r="M308" s="100"/>
      <c r="N308" s="100"/>
      <c r="O308" s="100"/>
      <c r="P308" s="100"/>
      <c r="Q308" s="100"/>
      <c r="R308" s="100"/>
      <c r="S308" s="100"/>
      <c r="T308" s="517"/>
    </row>
    <row r="309" spans="1:20" ht="31.5" customHeight="1" thickBot="1" x14ac:dyDescent="0.3">
      <c r="A309" s="321"/>
      <c r="B309" s="252"/>
      <c r="C309" s="256"/>
      <c r="D309" s="224"/>
      <c r="E309" s="225"/>
      <c r="F309" s="157" t="s">
        <v>460</v>
      </c>
      <c r="G309" s="81">
        <f t="shared" si="14"/>
        <v>0</v>
      </c>
      <c r="H309" s="100"/>
      <c r="I309" s="100"/>
      <c r="J309" s="100"/>
      <c r="K309" s="100"/>
      <c r="L309" s="100"/>
      <c r="M309" s="100"/>
      <c r="N309" s="100"/>
      <c r="O309" s="100"/>
      <c r="P309" s="100"/>
      <c r="Q309" s="100"/>
      <c r="R309" s="100"/>
      <c r="S309" s="100"/>
      <c r="T309" s="517"/>
    </row>
    <row r="310" spans="1:20" ht="15.75" customHeight="1" thickBot="1" x14ac:dyDescent="0.3">
      <c r="A310" s="321"/>
      <c r="B310" s="252"/>
      <c r="C310" s="256"/>
      <c r="D310" s="224"/>
      <c r="E310" s="225"/>
      <c r="F310" s="157" t="s">
        <v>461</v>
      </c>
      <c r="G310" s="81">
        <f t="shared" si="14"/>
        <v>0</v>
      </c>
      <c r="H310" s="100"/>
      <c r="I310" s="100"/>
      <c r="J310" s="100"/>
      <c r="K310" s="100"/>
      <c r="L310" s="100"/>
      <c r="M310" s="100"/>
      <c r="N310" s="100"/>
      <c r="O310" s="100"/>
      <c r="P310" s="100"/>
      <c r="Q310" s="100"/>
      <c r="R310" s="100"/>
      <c r="S310" s="100"/>
      <c r="T310" s="517"/>
    </row>
    <row r="311" spans="1:20" ht="16.5" customHeight="1" thickBot="1" x14ac:dyDescent="0.3">
      <c r="A311" s="321"/>
      <c r="B311" s="252"/>
      <c r="C311" s="256"/>
      <c r="D311" s="224"/>
      <c r="E311" s="225"/>
      <c r="F311" s="94" t="s">
        <v>462</v>
      </c>
      <c r="G311" s="81">
        <f t="shared" si="14"/>
        <v>0</v>
      </c>
      <c r="H311" s="100"/>
      <c r="I311" s="100"/>
      <c r="J311" s="100"/>
      <c r="K311" s="100"/>
      <c r="L311" s="100"/>
      <c r="M311" s="100"/>
      <c r="N311" s="100"/>
      <c r="O311" s="100"/>
      <c r="P311" s="100"/>
      <c r="Q311" s="100"/>
      <c r="R311" s="100"/>
      <c r="S311" s="100"/>
      <c r="T311" s="517"/>
    </row>
    <row r="312" spans="1:20" ht="15.75" customHeight="1" thickBot="1" x14ac:dyDescent="0.3">
      <c r="A312" s="321"/>
      <c r="B312" s="252"/>
      <c r="C312" s="256"/>
      <c r="D312" s="224"/>
      <c r="E312" s="225"/>
      <c r="F312" s="157" t="s">
        <v>463</v>
      </c>
      <c r="G312" s="81">
        <f t="shared" si="14"/>
        <v>0</v>
      </c>
      <c r="H312" s="100"/>
      <c r="I312" s="100"/>
      <c r="J312" s="100"/>
      <c r="K312" s="100"/>
      <c r="L312" s="100"/>
      <c r="M312" s="100"/>
      <c r="N312" s="100"/>
      <c r="O312" s="100"/>
      <c r="P312" s="100"/>
      <c r="Q312" s="100"/>
      <c r="R312" s="100"/>
      <c r="S312" s="100"/>
      <c r="T312" s="517"/>
    </row>
    <row r="313" spans="1:20" ht="19.5" customHeight="1" thickBot="1" x14ac:dyDescent="0.3">
      <c r="A313" s="321"/>
      <c r="B313" s="252"/>
      <c r="C313" s="256"/>
      <c r="D313" s="224"/>
      <c r="E313" s="225"/>
      <c r="F313" s="157" t="s">
        <v>464</v>
      </c>
      <c r="G313" s="81">
        <f t="shared" si="14"/>
        <v>0</v>
      </c>
      <c r="H313" s="100"/>
      <c r="I313" s="100"/>
      <c r="J313" s="100"/>
      <c r="K313" s="100"/>
      <c r="L313" s="100"/>
      <c r="M313" s="100"/>
      <c r="N313" s="100"/>
      <c r="O313" s="100"/>
      <c r="P313" s="100"/>
      <c r="Q313" s="100"/>
      <c r="R313" s="100"/>
      <c r="S313" s="100"/>
      <c r="T313" s="517"/>
    </row>
    <row r="314" spans="1:20" ht="16.5" customHeight="1" thickBot="1" x14ac:dyDescent="0.3">
      <c r="A314" s="321"/>
      <c r="B314" s="252"/>
      <c r="C314" s="256"/>
      <c r="D314" s="224"/>
      <c r="E314" s="225"/>
      <c r="F314" s="157" t="s">
        <v>465</v>
      </c>
      <c r="G314" s="81">
        <f t="shared" si="14"/>
        <v>0</v>
      </c>
      <c r="H314" s="100"/>
      <c r="I314" s="100"/>
      <c r="J314" s="100"/>
      <c r="K314" s="100"/>
      <c r="L314" s="100"/>
      <c r="M314" s="100"/>
      <c r="N314" s="100"/>
      <c r="O314" s="100"/>
      <c r="P314" s="100"/>
      <c r="Q314" s="100"/>
      <c r="R314" s="100"/>
      <c r="S314" s="100"/>
      <c r="T314" s="517"/>
    </row>
    <row r="315" spans="1:20" ht="21" customHeight="1" thickBot="1" x14ac:dyDescent="0.3">
      <c r="A315" s="321"/>
      <c r="B315" s="252"/>
      <c r="C315" s="256"/>
      <c r="D315" s="224"/>
      <c r="E315" s="225"/>
      <c r="F315" s="157" t="s">
        <v>466</v>
      </c>
      <c r="G315" s="81">
        <f t="shared" si="14"/>
        <v>0</v>
      </c>
      <c r="H315" s="100"/>
      <c r="I315" s="100"/>
      <c r="J315" s="100"/>
      <c r="K315" s="100"/>
      <c r="L315" s="100"/>
      <c r="M315" s="100"/>
      <c r="N315" s="100"/>
      <c r="O315" s="100"/>
      <c r="P315" s="100"/>
      <c r="Q315" s="100"/>
      <c r="R315" s="100"/>
      <c r="S315" s="100"/>
      <c r="T315" s="517"/>
    </row>
    <row r="316" spans="1:20" ht="19.5" customHeight="1" thickBot="1" x14ac:dyDescent="0.3">
      <c r="A316" s="321"/>
      <c r="B316" s="252"/>
      <c r="C316" s="256"/>
      <c r="D316" s="224"/>
      <c r="E316" s="225"/>
      <c r="F316" s="159" t="s">
        <v>467</v>
      </c>
      <c r="G316" s="86">
        <f t="shared" si="14"/>
        <v>0</v>
      </c>
      <c r="H316" s="160"/>
      <c r="I316" s="160"/>
      <c r="J316" s="160"/>
      <c r="K316" s="160"/>
      <c r="L316" s="160"/>
      <c r="M316" s="160"/>
      <c r="N316" s="160"/>
      <c r="O316" s="160"/>
      <c r="P316" s="160"/>
      <c r="Q316" s="160"/>
      <c r="R316" s="160"/>
      <c r="S316" s="160"/>
      <c r="T316" s="517"/>
    </row>
    <row r="317" spans="1:20" ht="16.5" customHeight="1" thickBot="1" x14ac:dyDescent="0.3">
      <c r="A317" s="321"/>
      <c r="B317" s="252"/>
      <c r="C317" s="256"/>
      <c r="D317" s="224"/>
      <c r="E317" s="226"/>
      <c r="F317" s="162" t="s">
        <v>468</v>
      </c>
      <c r="G317" s="89">
        <f>SUM(G264:G316)</f>
        <v>0</v>
      </c>
      <c r="H317" s="104">
        <f t="shared" ref="H317:S317" si="15">SUM(H264:H316)</f>
        <v>0</v>
      </c>
      <c r="I317" s="105">
        <f t="shared" si="15"/>
        <v>0</v>
      </c>
      <c r="J317" s="105">
        <f t="shared" si="15"/>
        <v>0</v>
      </c>
      <c r="K317" s="105">
        <f t="shared" si="15"/>
        <v>0</v>
      </c>
      <c r="L317" s="105">
        <f t="shared" si="15"/>
        <v>0</v>
      </c>
      <c r="M317" s="105">
        <f t="shared" si="15"/>
        <v>0</v>
      </c>
      <c r="N317" s="105">
        <f t="shared" si="15"/>
        <v>0</v>
      </c>
      <c r="O317" s="105">
        <f t="shared" si="15"/>
        <v>0</v>
      </c>
      <c r="P317" s="105">
        <f t="shared" si="15"/>
        <v>0</v>
      </c>
      <c r="Q317" s="105">
        <f t="shared" si="15"/>
        <v>0</v>
      </c>
      <c r="R317" s="105">
        <f t="shared" si="15"/>
        <v>0</v>
      </c>
      <c r="S317" s="105">
        <f t="shared" si="15"/>
        <v>0</v>
      </c>
      <c r="T317" s="517"/>
    </row>
    <row r="318" spans="1:20" ht="19.5" thickBot="1" x14ac:dyDescent="0.3">
      <c r="A318" s="321"/>
      <c r="B318" s="252"/>
      <c r="C318" s="227" t="s">
        <v>469</v>
      </c>
      <c r="D318" s="228"/>
      <c r="E318" s="229"/>
      <c r="F318" s="230"/>
      <c r="G318" s="230"/>
      <c r="H318" s="229"/>
      <c r="I318" s="229"/>
      <c r="J318" s="229"/>
      <c r="K318" s="229"/>
      <c r="L318" s="229"/>
      <c r="M318" s="229"/>
      <c r="N318" s="229"/>
      <c r="O318" s="229"/>
      <c r="P318" s="229"/>
      <c r="Q318" s="229"/>
      <c r="R318" s="229"/>
      <c r="S318" s="231"/>
      <c r="T318" s="517"/>
    </row>
    <row r="319" spans="1:20" ht="16.5" thickBot="1" x14ac:dyDescent="0.3">
      <c r="A319" s="321"/>
      <c r="B319" s="252"/>
      <c r="C319" s="232" t="s">
        <v>470</v>
      </c>
      <c r="D319" s="235" t="s">
        <v>471</v>
      </c>
      <c r="E319" s="191" t="s">
        <v>472</v>
      </c>
      <c r="F319" s="191"/>
      <c r="G319" s="106"/>
      <c r="H319" s="106"/>
      <c r="I319" s="106"/>
      <c r="J319" s="106"/>
      <c r="K319" s="106"/>
      <c r="L319" s="106"/>
      <c r="M319" s="106"/>
      <c r="N319" s="106"/>
      <c r="O319" s="106"/>
      <c r="P319" s="106"/>
      <c r="Q319" s="106"/>
      <c r="R319" s="106"/>
      <c r="S319" s="106"/>
      <c r="T319" s="517"/>
    </row>
    <row r="320" spans="1:20" ht="16.5" thickBot="1" x14ac:dyDescent="0.3">
      <c r="A320" s="321"/>
      <c r="B320" s="252"/>
      <c r="C320" s="232"/>
      <c r="D320" s="235"/>
      <c r="E320" s="191" t="s">
        <v>473</v>
      </c>
      <c r="F320" s="191"/>
      <c r="G320" s="107">
        <f>+G155</f>
        <v>172</v>
      </c>
      <c r="H320" s="107">
        <f t="shared" ref="H320:S320" si="16">+H155</f>
        <v>0</v>
      </c>
      <c r="I320" s="107">
        <f t="shared" si="16"/>
        <v>0</v>
      </c>
      <c r="J320" s="107">
        <f t="shared" si="16"/>
        <v>0</v>
      </c>
      <c r="K320" s="107">
        <f t="shared" si="16"/>
        <v>0</v>
      </c>
      <c r="L320" s="107">
        <f t="shared" si="16"/>
        <v>0</v>
      </c>
      <c r="M320" s="107">
        <f t="shared" si="16"/>
        <v>0</v>
      </c>
      <c r="N320" s="107">
        <f t="shared" si="16"/>
        <v>0</v>
      </c>
      <c r="O320" s="107">
        <f t="shared" si="16"/>
        <v>0</v>
      </c>
      <c r="P320" s="107">
        <f t="shared" si="16"/>
        <v>0</v>
      </c>
      <c r="Q320" s="107">
        <f t="shared" si="16"/>
        <v>0</v>
      </c>
      <c r="R320" s="107">
        <f t="shared" si="16"/>
        <v>0</v>
      </c>
      <c r="S320" s="107">
        <f t="shared" si="16"/>
        <v>0</v>
      </c>
      <c r="T320" s="517"/>
    </row>
    <row r="321" spans="1:20" ht="16.5" thickBot="1" x14ac:dyDescent="0.3">
      <c r="A321" s="321"/>
      <c r="B321" s="252"/>
      <c r="C321" s="232"/>
      <c r="D321" s="235"/>
      <c r="E321" s="191" t="s">
        <v>474</v>
      </c>
      <c r="F321" s="191"/>
      <c r="G321" s="107">
        <f>SUM(G322:G326)</f>
        <v>172</v>
      </c>
      <c r="H321" s="107">
        <f t="shared" ref="H321:S321" si="17">SUM(H322:H326)</f>
        <v>0</v>
      </c>
      <c r="I321" s="107">
        <f t="shared" si="17"/>
        <v>0</v>
      </c>
      <c r="J321" s="107">
        <f t="shared" si="17"/>
        <v>0</v>
      </c>
      <c r="K321" s="107">
        <f t="shared" si="17"/>
        <v>0</v>
      </c>
      <c r="L321" s="107">
        <f t="shared" si="17"/>
        <v>0</v>
      </c>
      <c r="M321" s="107">
        <f t="shared" si="17"/>
        <v>0</v>
      </c>
      <c r="N321" s="107">
        <f t="shared" si="17"/>
        <v>0</v>
      </c>
      <c r="O321" s="107">
        <f t="shared" si="17"/>
        <v>0</v>
      </c>
      <c r="P321" s="107">
        <f t="shared" si="17"/>
        <v>0</v>
      </c>
      <c r="Q321" s="107">
        <f t="shared" si="17"/>
        <v>0</v>
      </c>
      <c r="R321" s="107">
        <f t="shared" si="17"/>
        <v>0</v>
      </c>
      <c r="S321" s="107">
        <f t="shared" si="17"/>
        <v>0</v>
      </c>
      <c r="T321" s="517"/>
    </row>
    <row r="322" spans="1:20" ht="16.5" thickBot="1" x14ac:dyDescent="0.3">
      <c r="A322" s="321"/>
      <c r="B322" s="252"/>
      <c r="C322" s="232"/>
      <c r="D322" s="235"/>
      <c r="E322" s="210" t="s">
        <v>475</v>
      </c>
      <c r="F322" s="210"/>
      <c r="G322" s="527">
        <f>SUM(H322:S322)</f>
        <v>0</v>
      </c>
      <c r="H322" s="508"/>
      <c r="I322" s="508"/>
      <c r="J322" s="508"/>
      <c r="K322" s="508"/>
      <c r="L322" s="508"/>
      <c r="M322" s="508"/>
      <c r="N322" s="508"/>
      <c r="O322" s="508"/>
      <c r="P322" s="508"/>
      <c r="Q322" s="508"/>
      <c r="R322" s="508"/>
      <c r="S322" s="509"/>
      <c r="T322" s="517"/>
    </row>
    <row r="323" spans="1:20" ht="16.5" thickBot="1" x14ac:dyDescent="0.3">
      <c r="A323" s="321"/>
      <c r="B323" s="252"/>
      <c r="C323" s="232"/>
      <c r="D323" s="235"/>
      <c r="E323" s="190" t="s">
        <v>476</v>
      </c>
      <c r="F323" s="190"/>
      <c r="G323" s="527">
        <f t="shared" ref="G323:G325" si="18">SUM(H323:S323)</f>
        <v>0</v>
      </c>
      <c r="H323" s="508"/>
      <c r="I323" s="508"/>
      <c r="J323" s="508"/>
      <c r="K323" s="508"/>
      <c r="L323" s="508"/>
      <c r="M323" s="508"/>
      <c r="N323" s="508"/>
      <c r="O323" s="508"/>
      <c r="P323" s="508"/>
      <c r="Q323" s="508"/>
      <c r="R323" s="508"/>
      <c r="S323" s="509"/>
      <c r="T323" s="517"/>
    </row>
    <row r="324" spans="1:20" ht="16.5" thickBot="1" x14ac:dyDescent="0.3">
      <c r="A324" s="321"/>
      <c r="B324" s="252"/>
      <c r="C324" s="232"/>
      <c r="D324" s="235"/>
      <c r="E324" s="190" t="s">
        <v>477</v>
      </c>
      <c r="F324" s="190"/>
      <c r="G324" s="527">
        <f t="shared" si="18"/>
        <v>0</v>
      </c>
      <c r="H324" s="508"/>
      <c r="I324" s="508"/>
      <c r="J324" s="508"/>
      <c r="K324" s="508"/>
      <c r="L324" s="508"/>
      <c r="M324" s="508"/>
      <c r="N324" s="508"/>
      <c r="O324" s="508"/>
      <c r="P324" s="508"/>
      <c r="Q324" s="508"/>
      <c r="R324" s="508"/>
      <c r="S324" s="509"/>
      <c r="T324" s="517"/>
    </row>
    <row r="325" spans="1:20" ht="16.5" thickBot="1" x14ac:dyDescent="0.3">
      <c r="A325" s="321"/>
      <c r="B325" s="252"/>
      <c r="C325" s="233"/>
      <c r="D325" s="236"/>
      <c r="E325" s="190" t="s">
        <v>478</v>
      </c>
      <c r="F325" s="190"/>
      <c r="G325" s="527">
        <f t="shared" si="18"/>
        <v>0</v>
      </c>
      <c r="H325" s="510"/>
      <c r="I325" s="510"/>
      <c r="J325" s="510"/>
      <c r="K325" s="510"/>
      <c r="L325" s="510"/>
      <c r="M325" s="510"/>
      <c r="N325" s="510"/>
      <c r="O325" s="510"/>
      <c r="P325" s="510"/>
      <c r="Q325" s="510"/>
      <c r="R325" s="510"/>
      <c r="S325" s="511"/>
      <c r="T325" s="517"/>
    </row>
    <row r="326" spans="1:20" ht="16.5" thickBot="1" x14ac:dyDescent="0.3">
      <c r="A326" s="321"/>
      <c r="B326" s="252"/>
      <c r="C326" s="233"/>
      <c r="D326" s="237"/>
      <c r="E326" s="190" t="s">
        <v>479</v>
      </c>
      <c r="F326" s="190"/>
      <c r="G326" s="527">
        <v>172</v>
      </c>
      <c r="H326" s="508"/>
      <c r="I326" s="508"/>
      <c r="J326" s="508"/>
      <c r="K326" s="508"/>
      <c r="L326" s="508"/>
      <c r="M326" s="508"/>
      <c r="N326" s="508"/>
      <c r="O326" s="508"/>
      <c r="P326" s="508"/>
      <c r="Q326" s="508"/>
      <c r="R326" s="508"/>
      <c r="S326" s="509"/>
      <c r="T326" s="517"/>
    </row>
    <row r="327" spans="1:20" s="112" customFormat="1" ht="60.75" customHeight="1" thickBot="1" x14ac:dyDescent="0.3">
      <c r="A327" s="321"/>
      <c r="B327" s="252"/>
      <c r="C327" s="234"/>
      <c r="D327" s="238"/>
      <c r="E327" s="213" t="s">
        <v>480</v>
      </c>
      <c r="F327" s="213"/>
      <c r="G327" s="457">
        <f>IF((G319+G320-G321)&lt;0,"Revise porque este valor no puede ser negativo",G319+G320-G321)</f>
        <v>0</v>
      </c>
      <c r="H327" s="457">
        <f t="shared" ref="H327:S327" si="19">IF((H319+H320-H321)&lt;0,"Revise porque este valor no puede ser negativo",H319+H320-H321)</f>
        <v>0</v>
      </c>
      <c r="I327" s="457">
        <f t="shared" si="19"/>
        <v>0</v>
      </c>
      <c r="J327" s="457">
        <f t="shared" si="19"/>
        <v>0</v>
      </c>
      <c r="K327" s="457">
        <f t="shared" si="19"/>
        <v>0</v>
      </c>
      <c r="L327" s="457">
        <f t="shared" si="19"/>
        <v>0</v>
      </c>
      <c r="M327" s="457">
        <f t="shared" si="19"/>
        <v>0</v>
      </c>
      <c r="N327" s="457">
        <f t="shared" si="19"/>
        <v>0</v>
      </c>
      <c r="O327" s="457">
        <f t="shared" si="19"/>
        <v>0</v>
      </c>
      <c r="P327" s="457">
        <f t="shared" si="19"/>
        <v>0</v>
      </c>
      <c r="Q327" s="457">
        <f t="shared" si="19"/>
        <v>0</v>
      </c>
      <c r="R327" s="457">
        <f t="shared" si="19"/>
        <v>0</v>
      </c>
      <c r="S327" s="457">
        <f t="shared" si="19"/>
        <v>0</v>
      </c>
      <c r="T327" s="517"/>
    </row>
    <row r="328" spans="1:20" ht="19.5" thickBot="1" x14ac:dyDescent="0.3">
      <c r="A328" s="321"/>
      <c r="B328" s="252"/>
      <c r="C328" s="214" t="s">
        <v>481</v>
      </c>
      <c r="D328" s="214"/>
      <c r="E328" s="214"/>
      <c r="F328" s="214"/>
      <c r="G328" s="214"/>
      <c r="H328" s="214"/>
      <c r="I328" s="214"/>
      <c r="J328" s="214"/>
      <c r="K328" s="214"/>
      <c r="L328" s="214"/>
      <c r="M328" s="214"/>
      <c r="N328" s="214"/>
      <c r="O328" s="214"/>
      <c r="P328" s="214"/>
      <c r="Q328" s="214"/>
      <c r="R328" s="214"/>
      <c r="S328" s="215"/>
      <c r="T328" s="517"/>
    </row>
    <row r="329" spans="1:20" ht="19.5" thickBot="1" x14ac:dyDescent="0.3">
      <c r="A329" s="321"/>
      <c r="B329" s="252"/>
      <c r="C329" s="216" t="s">
        <v>482</v>
      </c>
      <c r="D329" s="205" t="s">
        <v>483</v>
      </c>
      <c r="E329" s="206"/>
      <c r="F329" s="206"/>
      <c r="G329" s="206"/>
      <c r="H329" s="206"/>
      <c r="I329" s="206"/>
      <c r="J329" s="206"/>
      <c r="K329" s="206"/>
      <c r="L329" s="206"/>
      <c r="M329" s="206"/>
      <c r="N329" s="206"/>
      <c r="O329" s="206"/>
      <c r="P329" s="206"/>
      <c r="Q329" s="206"/>
      <c r="R329" s="206"/>
      <c r="S329" s="207"/>
      <c r="T329" s="517"/>
    </row>
    <row r="330" spans="1:20" ht="16.5" thickBot="1" x14ac:dyDescent="0.3">
      <c r="A330" s="321"/>
      <c r="B330" s="252"/>
      <c r="C330" s="217"/>
      <c r="D330" s="211" t="s">
        <v>484</v>
      </c>
      <c r="E330" s="191" t="s">
        <v>485</v>
      </c>
      <c r="F330" s="191"/>
      <c r="G330" s="113"/>
      <c r="H330" s="528">
        <f>+G338</f>
        <v>0</v>
      </c>
      <c r="I330" s="528">
        <f t="shared" ref="I330:S330" si="20">+H338</f>
        <v>0</v>
      </c>
      <c r="J330" s="528">
        <f t="shared" si="20"/>
        <v>0</v>
      </c>
      <c r="K330" s="528">
        <f t="shared" si="20"/>
        <v>0</v>
      </c>
      <c r="L330" s="528">
        <f t="shared" si="20"/>
        <v>0</v>
      </c>
      <c r="M330" s="528">
        <f t="shared" si="20"/>
        <v>0</v>
      </c>
      <c r="N330" s="528">
        <f t="shared" si="20"/>
        <v>0</v>
      </c>
      <c r="O330" s="528">
        <f t="shared" si="20"/>
        <v>0</v>
      </c>
      <c r="P330" s="528">
        <f t="shared" si="20"/>
        <v>0</v>
      </c>
      <c r="Q330" s="528">
        <f t="shared" si="20"/>
        <v>0</v>
      </c>
      <c r="R330" s="528">
        <f t="shared" si="20"/>
        <v>0</v>
      </c>
      <c r="S330" s="528">
        <f t="shared" si="20"/>
        <v>0</v>
      </c>
      <c r="T330" s="517"/>
    </row>
    <row r="331" spans="1:20" ht="16.5" thickBot="1" x14ac:dyDescent="0.3">
      <c r="A331" s="321"/>
      <c r="B331" s="252"/>
      <c r="C331" s="217"/>
      <c r="D331" s="212"/>
      <c r="E331" s="191" t="s">
        <v>486</v>
      </c>
      <c r="F331" s="191"/>
      <c r="G331" s="107">
        <f>+G209</f>
        <v>172</v>
      </c>
      <c r="H331" s="107">
        <f t="shared" ref="H331:S331" si="21">+H209</f>
        <v>0</v>
      </c>
      <c r="I331" s="107">
        <f t="shared" si="21"/>
        <v>0</v>
      </c>
      <c r="J331" s="107">
        <f t="shared" si="21"/>
        <v>0</v>
      </c>
      <c r="K331" s="107">
        <f t="shared" si="21"/>
        <v>0</v>
      </c>
      <c r="L331" s="107">
        <f t="shared" si="21"/>
        <v>0</v>
      </c>
      <c r="M331" s="107">
        <f t="shared" si="21"/>
        <v>0</v>
      </c>
      <c r="N331" s="107">
        <f t="shared" si="21"/>
        <v>0</v>
      </c>
      <c r="O331" s="107">
        <f t="shared" si="21"/>
        <v>0</v>
      </c>
      <c r="P331" s="107">
        <f t="shared" si="21"/>
        <v>0</v>
      </c>
      <c r="Q331" s="107">
        <f t="shared" si="21"/>
        <v>0</v>
      </c>
      <c r="R331" s="107">
        <f t="shared" si="21"/>
        <v>0</v>
      </c>
      <c r="S331" s="107">
        <f t="shared" si="21"/>
        <v>0</v>
      </c>
      <c r="T331" s="517"/>
    </row>
    <row r="332" spans="1:20" ht="16.5" thickBot="1" x14ac:dyDescent="0.3">
      <c r="A332" s="321"/>
      <c r="B332" s="252"/>
      <c r="C332" s="217"/>
      <c r="D332" s="212"/>
      <c r="E332" s="191" t="s">
        <v>487</v>
      </c>
      <c r="F332" s="191"/>
      <c r="G332" s="107">
        <f>+G322</f>
        <v>0</v>
      </c>
      <c r="H332" s="107">
        <f t="shared" ref="H332:S332" si="22">+H322</f>
        <v>0</v>
      </c>
      <c r="I332" s="107">
        <f t="shared" si="22"/>
        <v>0</v>
      </c>
      <c r="J332" s="107">
        <f t="shared" si="22"/>
        <v>0</v>
      </c>
      <c r="K332" s="107">
        <f t="shared" si="22"/>
        <v>0</v>
      </c>
      <c r="L332" s="107">
        <f t="shared" si="22"/>
        <v>0</v>
      </c>
      <c r="M332" s="107">
        <f t="shared" si="22"/>
        <v>0</v>
      </c>
      <c r="N332" s="107">
        <f t="shared" si="22"/>
        <v>0</v>
      </c>
      <c r="O332" s="107">
        <f t="shared" si="22"/>
        <v>0</v>
      </c>
      <c r="P332" s="107">
        <f t="shared" si="22"/>
        <v>0</v>
      </c>
      <c r="Q332" s="107">
        <f t="shared" si="22"/>
        <v>0</v>
      </c>
      <c r="R332" s="107">
        <f t="shared" si="22"/>
        <v>0</v>
      </c>
      <c r="S332" s="107">
        <f t="shared" si="22"/>
        <v>0</v>
      </c>
      <c r="T332" s="517"/>
    </row>
    <row r="333" spans="1:20" ht="16.5" thickBot="1" x14ac:dyDescent="0.3">
      <c r="A333" s="321"/>
      <c r="B333" s="252"/>
      <c r="C333" s="217"/>
      <c r="D333" s="212"/>
      <c r="E333" s="191" t="s">
        <v>488</v>
      </c>
      <c r="F333" s="191"/>
      <c r="G333" s="107">
        <f>SUM(G334:G337)</f>
        <v>172</v>
      </c>
      <c r="H333" s="107">
        <f t="shared" ref="H333:S333" si="23">SUM(H334:H337)</f>
        <v>0</v>
      </c>
      <c r="I333" s="107">
        <f t="shared" si="23"/>
        <v>0</v>
      </c>
      <c r="J333" s="107">
        <f t="shared" si="23"/>
        <v>0</v>
      </c>
      <c r="K333" s="107">
        <f t="shared" si="23"/>
        <v>0</v>
      </c>
      <c r="L333" s="107">
        <f t="shared" si="23"/>
        <v>0</v>
      </c>
      <c r="M333" s="107">
        <f t="shared" si="23"/>
        <v>0</v>
      </c>
      <c r="N333" s="107">
        <f t="shared" si="23"/>
        <v>0</v>
      </c>
      <c r="O333" s="107">
        <f t="shared" si="23"/>
        <v>0</v>
      </c>
      <c r="P333" s="107">
        <f t="shared" si="23"/>
        <v>0</v>
      </c>
      <c r="Q333" s="107">
        <f t="shared" si="23"/>
        <v>0</v>
      </c>
      <c r="R333" s="107">
        <f t="shared" si="23"/>
        <v>0</v>
      </c>
      <c r="S333" s="107">
        <f t="shared" si="23"/>
        <v>0</v>
      </c>
      <c r="T333" s="517"/>
    </row>
    <row r="334" spans="1:20" ht="16.5" thickBot="1" x14ac:dyDescent="0.3">
      <c r="A334" s="321"/>
      <c r="B334" s="252"/>
      <c r="C334" s="217"/>
      <c r="D334" s="212"/>
      <c r="E334" s="210" t="s">
        <v>489</v>
      </c>
      <c r="F334" s="210"/>
      <c r="G334" s="529">
        <v>172</v>
      </c>
      <c r="H334" s="529"/>
      <c r="I334" s="529"/>
      <c r="J334" s="529"/>
      <c r="K334" s="529"/>
      <c r="L334" s="529"/>
      <c r="M334" s="529"/>
      <c r="N334" s="529"/>
      <c r="O334" s="529"/>
      <c r="P334" s="529"/>
      <c r="Q334" s="529"/>
      <c r="R334" s="529"/>
      <c r="S334" s="529"/>
      <c r="T334" s="517"/>
    </row>
    <row r="335" spans="1:20" ht="16.5" thickBot="1" x14ac:dyDescent="0.3">
      <c r="A335" s="321"/>
      <c r="B335" s="252"/>
      <c r="C335" s="217"/>
      <c r="D335" s="212"/>
      <c r="E335" s="190" t="s">
        <v>490</v>
      </c>
      <c r="F335" s="190"/>
      <c r="G335" s="529">
        <f t="shared" ref="G335:G337" si="24">SUM(H335:S335)</f>
        <v>0</v>
      </c>
      <c r="H335" s="529"/>
      <c r="I335" s="529"/>
      <c r="J335" s="529"/>
      <c r="K335" s="529"/>
      <c r="L335" s="529"/>
      <c r="M335" s="529"/>
      <c r="N335" s="529"/>
      <c r="O335" s="529"/>
      <c r="P335" s="529"/>
      <c r="Q335" s="529"/>
      <c r="R335" s="529"/>
      <c r="S335" s="529"/>
      <c r="T335" s="517"/>
    </row>
    <row r="336" spans="1:20" ht="16.5" thickBot="1" x14ac:dyDescent="0.3">
      <c r="A336" s="321"/>
      <c r="B336" s="252"/>
      <c r="C336" s="217"/>
      <c r="D336" s="212"/>
      <c r="E336" s="190" t="s">
        <v>491</v>
      </c>
      <c r="F336" s="190"/>
      <c r="G336" s="529">
        <f t="shared" si="24"/>
        <v>0</v>
      </c>
      <c r="H336" s="529"/>
      <c r="I336" s="529"/>
      <c r="J336" s="529"/>
      <c r="K336" s="529"/>
      <c r="L336" s="529"/>
      <c r="M336" s="529"/>
      <c r="N336" s="529"/>
      <c r="O336" s="529"/>
      <c r="P336" s="529"/>
      <c r="Q336" s="529"/>
      <c r="R336" s="529"/>
      <c r="S336" s="529"/>
      <c r="T336" s="517"/>
    </row>
    <row r="337" spans="1:20" ht="16.5" thickBot="1" x14ac:dyDescent="0.3">
      <c r="A337" s="321"/>
      <c r="B337" s="252"/>
      <c r="C337" s="217"/>
      <c r="D337" s="212"/>
      <c r="E337" s="190" t="s">
        <v>492</v>
      </c>
      <c r="F337" s="190"/>
      <c r="G337" s="529">
        <f t="shared" si="24"/>
        <v>0</v>
      </c>
      <c r="H337" s="529"/>
      <c r="I337" s="529"/>
      <c r="J337" s="529"/>
      <c r="K337" s="529"/>
      <c r="L337" s="529"/>
      <c r="M337" s="529"/>
      <c r="N337" s="529"/>
      <c r="O337" s="529"/>
      <c r="P337" s="529"/>
      <c r="Q337" s="529"/>
      <c r="R337" s="529"/>
      <c r="S337" s="529"/>
      <c r="T337" s="517"/>
    </row>
    <row r="338" spans="1:20" ht="58.5" customHeight="1" thickBot="1" x14ac:dyDescent="0.3">
      <c r="A338" s="321"/>
      <c r="B338" s="252"/>
      <c r="C338" s="217"/>
      <c r="D338" s="212"/>
      <c r="E338" s="191" t="s">
        <v>493</v>
      </c>
      <c r="F338" s="191"/>
      <c r="G338" s="110">
        <f>IF((G330+G331+G332-G333)&lt;0,"Revise porque este valor no puede ser negativo",G330+G331+G332-G333)</f>
        <v>0</v>
      </c>
      <c r="H338" s="110">
        <f t="shared" ref="H338:S338" si="25">IF((H330+H331+H332-H333)&lt;0,"Revise porque este valor no puede ser negativo",H330+H331+H332-H333)</f>
        <v>0</v>
      </c>
      <c r="I338" s="110">
        <f t="shared" si="25"/>
        <v>0</v>
      </c>
      <c r="J338" s="110">
        <f t="shared" si="25"/>
        <v>0</v>
      </c>
      <c r="K338" s="110">
        <f t="shared" si="25"/>
        <v>0</v>
      </c>
      <c r="L338" s="110">
        <f t="shared" si="25"/>
        <v>0</v>
      </c>
      <c r="M338" s="110">
        <f t="shared" si="25"/>
        <v>0</v>
      </c>
      <c r="N338" s="110">
        <f t="shared" si="25"/>
        <v>0</v>
      </c>
      <c r="O338" s="110">
        <f t="shared" si="25"/>
        <v>0</v>
      </c>
      <c r="P338" s="110">
        <f t="shared" si="25"/>
        <v>0</v>
      </c>
      <c r="Q338" s="110">
        <f t="shared" si="25"/>
        <v>0</v>
      </c>
      <c r="R338" s="110">
        <f t="shared" si="25"/>
        <v>0</v>
      </c>
      <c r="S338" s="110">
        <f t="shared" si="25"/>
        <v>0</v>
      </c>
      <c r="T338" s="517"/>
    </row>
    <row r="339" spans="1:20" ht="19.5" thickBot="1" x14ac:dyDescent="0.3">
      <c r="A339" s="321"/>
      <c r="B339" s="252"/>
      <c r="C339" s="217"/>
      <c r="D339" s="206" t="s">
        <v>494</v>
      </c>
      <c r="E339" s="206"/>
      <c r="F339" s="206"/>
      <c r="G339" s="206"/>
      <c r="H339" s="206"/>
      <c r="I339" s="206"/>
      <c r="J339" s="206"/>
      <c r="K339" s="206"/>
      <c r="L339" s="206"/>
      <c r="M339" s="206"/>
      <c r="N339" s="206"/>
      <c r="O339" s="206"/>
      <c r="P339" s="206"/>
      <c r="Q339" s="206"/>
      <c r="R339" s="206"/>
      <c r="S339" s="207"/>
      <c r="T339" s="517"/>
    </row>
    <row r="340" spans="1:20" ht="16.5" thickBot="1" x14ac:dyDescent="0.3">
      <c r="A340" s="321"/>
      <c r="B340" s="252"/>
      <c r="C340" s="217"/>
      <c r="D340" s="211" t="s">
        <v>495</v>
      </c>
      <c r="E340" s="191" t="s">
        <v>496</v>
      </c>
      <c r="F340" s="191"/>
      <c r="G340" s="113"/>
      <c r="H340" s="471">
        <f>+G348</f>
        <v>0</v>
      </c>
      <c r="I340" s="471">
        <f t="shared" ref="I340:S340" si="26">+H348</f>
        <v>0</v>
      </c>
      <c r="J340" s="471">
        <f t="shared" si="26"/>
        <v>0</v>
      </c>
      <c r="K340" s="471">
        <f t="shared" si="26"/>
        <v>0</v>
      </c>
      <c r="L340" s="471">
        <f t="shared" si="26"/>
        <v>0</v>
      </c>
      <c r="M340" s="471">
        <f t="shared" si="26"/>
        <v>0</v>
      </c>
      <c r="N340" s="471">
        <f t="shared" si="26"/>
        <v>0</v>
      </c>
      <c r="O340" s="471">
        <f t="shared" si="26"/>
        <v>0</v>
      </c>
      <c r="P340" s="471">
        <f t="shared" si="26"/>
        <v>0</v>
      </c>
      <c r="Q340" s="471">
        <f t="shared" si="26"/>
        <v>0</v>
      </c>
      <c r="R340" s="471">
        <f t="shared" si="26"/>
        <v>0</v>
      </c>
      <c r="S340" s="471">
        <f t="shared" si="26"/>
        <v>0</v>
      </c>
      <c r="T340" s="517"/>
    </row>
    <row r="341" spans="1:20" ht="16.5" thickBot="1" x14ac:dyDescent="0.3">
      <c r="A341" s="321"/>
      <c r="B341" s="252"/>
      <c r="C341" s="217"/>
      <c r="D341" s="212"/>
      <c r="E341" s="191" t="s">
        <v>497</v>
      </c>
      <c r="F341" s="191"/>
      <c r="G341" s="107">
        <f>+G263</f>
        <v>0</v>
      </c>
      <c r="H341" s="107">
        <f t="shared" ref="H341:S341" si="27">+H263</f>
        <v>0</v>
      </c>
      <c r="I341" s="107">
        <f t="shared" si="27"/>
        <v>0</v>
      </c>
      <c r="J341" s="107">
        <f t="shared" si="27"/>
        <v>0</v>
      </c>
      <c r="K341" s="107">
        <f t="shared" si="27"/>
        <v>0</v>
      </c>
      <c r="L341" s="107">
        <f t="shared" si="27"/>
        <v>0</v>
      </c>
      <c r="M341" s="107">
        <f t="shared" si="27"/>
        <v>0</v>
      </c>
      <c r="N341" s="107">
        <f t="shared" si="27"/>
        <v>0</v>
      </c>
      <c r="O341" s="107">
        <f t="shared" si="27"/>
        <v>0</v>
      </c>
      <c r="P341" s="107">
        <f t="shared" si="27"/>
        <v>0</v>
      </c>
      <c r="Q341" s="107">
        <f t="shared" si="27"/>
        <v>0</v>
      </c>
      <c r="R341" s="107">
        <f t="shared" si="27"/>
        <v>0</v>
      </c>
      <c r="S341" s="107">
        <f t="shared" si="27"/>
        <v>0</v>
      </c>
      <c r="T341" s="517"/>
    </row>
    <row r="342" spans="1:20" ht="16.5" thickBot="1" x14ac:dyDescent="0.3">
      <c r="A342" s="321"/>
      <c r="B342" s="252"/>
      <c r="C342" s="217"/>
      <c r="D342" s="212"/>
      <c r="E342" s="191" t="s">
        <v>498</v>
      </c>
      <c r="F342" s="191"/>
      <c r="G342" s="107">
        <f>+G323</f>
        <v>0</v>
      </c>
      <c r="H342" s="107">
        <f t="shared" ref="H342:S342" si="28">+H323</f>
        <v>0</v>
      </c>
      <c r="I342" s="107">
        <f t="shared" si="28"/>
        <v>0</v>
      </c>
      <c r="J342" s="107">
        <f t="shared" si="28"/>
        <v>0</v>
      </c>
      <c r="K342" s="107">
        <f t="shared" si="28"/>
        <v>0</v>
      </c>
      <c r="L342" s="107">
        <f t="shared" si="28"/>
        <v>0</v>
      </c>
      <c r="M342" s="107">
        <f t="shared" si="28"/>
        <v>0</v>
      </c>
      <c r="N342" s="107">
        <f t="shared" si="28"/>
        <v>0</v>
      </c>
      <c r="O342" s="107">
        <f t="shared" si="28"/>
        <v>0</v>
      </c>
      <c r="P342" s="107">
        <f t="shared" si="28"/>
        <v>0</v>
      </c>
      <c r="Q342" s="107">
        <f t="shared" si="28"/>
        <v>0</v>
      </c>
      <c r="R342" s="107">
        <f t="shared" si="28"/>
        <v>0</v>
      </c>
      <c r="S342" s="107">
        <f t="shared" si="28"/>
        <v>0</v>
      </c>
      <c r="T342" s="517"/>
    </row>
    <row r="343" spans="1:20" ht="16.5" thickBot="1" x14ac:dyDescent="0.3">
      <c r="A343" s="321"/>
      <c r="B343" s="252"/>
      <c r="C343" s="217"/>
      <c r="D343" s="212"/>
      <c r="E343" s="191" t="s">
        <v>499</v>
      </c>
      <c r="F343" s="191"/>
      <c r="G343" s="107">
        <f>+G335</f>
        <v>0</v>
      </c>
      <c r="H343" s="107">
        <f t="shared" ref="H343:S343" si="29">+H335</f>
        <v>0</v>
      </c>
      <c r="I343" s="107">
        <f t="shared" si="29"/>
        <v>0</v>
      </c>
      <c r="J343" s="107">
        <f t="shared" si="29"/>
        <v>0</v>
      </c>
      <c r="K343" s="107">
        <f t="shared" si="29"/>
        <v>0</v>
      </c>
      <c r="L343" s="107">
        <f t="shared" si="29"/>
        <v>0</v>
      </c>
      <c r="M343" s="107">
        <f t="shared" si="29"/>
        <v>0</v>
      </c>
      <c r="N343" s="107">
        <f t="shared" si="29"/>
        <v>0</v>
      </c>
      <c r="O343" s="107">
        <f t="shared" si="29"/>
        <v>0</v>
      </c>
      <c r="P343" s="107">
        <f t="shared" si="29"/>
        <v>0</v>
      </c>
      <c r="Q343" s="107">
        <f t="shared" si="29"/>
        <v>0</v>
      </c>
      <c r="R343" s="107">
        <f t="shared" si="29"/>
        <v>0</v>
      </c>
      <c r="S343" s="107">
        <f t="shared" si="29"/>
        <v>0</v>
      </c>
      <c r="T343" s="517"/>
    </row>
    <row r="344" spans="1:20" ht="16.5" thickBot="1" x14ac:dyDescent="0.3">
      <c r="A344" s="321"/>
      <c r="B344" s="252"/>
      <c r="C344" s="217"/>
      <c r="D344" s="212"/>
      <c r="E344" s="191" t="s">
        <v>500</v>
      </c>
      <c r="F344" s="191"/>
      <c r="G344" s="459">
        <f>SUM(G345:G347)</f>
        <v>0</v>
      </c>
      <c r="H344" s="459">
        <f t="shared" ref="H344:S344" si="30">SUM(H345:H347)</f>
        <v>0</v>
      </c>
      <c r="I344" s="459">
        <f t="shared" si="30"/>
        <v>0</v>
      </c>
      <c r="J344" s="459">
        <f t="shared" si="30"/>
        <v>0</v>
      </c>
      <c r="K344" s="459">
        <f t="shared" si="30"/>
        <v>0</v>
      </c>
      <c r="L344" s="459">
        <f t="shared" si="30"/>
        <v>0</v>
      </c>
      <c r="M344" s="459">
        <f t="shared" si="30"/>
        <v>0</v>
      </c>
      <c r="N344" s="459">
        <f t="shared" si="30"/>
        <v>0</v>
      </c>
      <c r="O344" s="459">
        <f t="shared" si="30"/>
        <v>0</v>
      </c>
      <c r="P344" s="459">
        <f t="shared" si="30"/>
        <v>0</v>
      </c>
      <c r="Q344" s="459">
        <f t="shared" si="30"/>
        <v>0</v>
      </c>
      <c r="R344" s="459">
        <f t="shared" si="30"/>
        <v>0</v>
      </c>
      <c r="S344" s="459">
        <f t="shared" si="30"/>
        <v>0</v>
      </c>
      <c r="T344" s="517"/>
    </row>
    <row r="345" spans="1:20" ht="16.5" thickBot="1" x14ac:dyDescent="0.3">
      <c r="A345" s="321"/>
      <c r="B345" s="252"/>
      <c r="C345" s="217"/>
      <c r="D345" s="212"/>
      <c r="E345" s="210" t="s">
        <v>501</v>
      </c>
      <c r="F345" s="210"/>
      <c r="G345" s="529">
        <f>SUM(H345:S345)</f>
        <v>0</v>
      </c>
      <c r="H345" s="529"/>
      <c r="I345" s="529"/>
      <c r="J345" s="529"/>
      <c r="K345" s="529"/>
      <c r="L345" s="529"/>
      <c r="M345" s="529"/>
      <c r="N345" s="529"/>
      <c r="O345" s="529"/>
      <c r="P345" s="529"/>
      <c r="Q345" s="529"/>
      <c r="R345" s="529"/>
      <c r="S345" s="529"/>
      <c r="T345" s="517"/>
    </row>
    <row r="346" spans="1:20" ht="16.5" thickBot="1" x14ac:dyDescent="0.3">
      <c r="A346" s="321"/>
      <c r="B346" s="252"/>
      <c r="C346" s="217"/>
      <c r="D346" s="212"/>
      <c r="E346" s="190" t="s">
        <v>502</v>
      </c>
      <c r="F346" s="190"/>
      <c r="G346" s="529">
        <f t="shared" ref="G346:G347" si="31">SUM(H346:S346)</f>
        <v>0</v>
      </c>
      <c r="H346" s="529"/>
      <c r="I346" s="529"/>
      <c r="J346" s="529"/>
      <c r="K346" s="529"/>
      <c r="L346" s="529"/>
      <c r="M346" s="529"/>
      <c r="N346" s="529"/>
      <c r="O346" s="529"/>
      <c r="P346" s="529"/>
      <c r="Q346" s="529"/>
      <c r="R346" s="529"/>
      <c r="S346" s="529"/>
      <c r="T346" s="517"/>
    </row>
    <row r="347" spans="1:20" ht="16.5" thickBot="1" x14ac:dyDescent="0.3">
      <c r="A347" s="321"/>
      <c r="B347" s="252"/>
      <c r="C347" s="217"/>
      <c r="D347" s="212"/>
      <c r="E347" s="190" t="s">
        <v>503</v>
      </c>
      <c r="F347" s="190"/>
      <c r="G347" s="529">
        <f t="shared" si="31"/>
        <v>0</v>
      </c>
      <c r="H347" s="529"/>
      <c r="I347" s="529"/>
      <c r="J347" s="529"/>
      <c r="K347" s="529"/>
      <c r="L347" s="529"/>
      <c r="M347" s="529"/>
      <c r="N347" s="529"/>
      <c r="O347" s="529"/>
      <c r="P347" s="529"/>
      <c r="Q347" s="529"/>
      <c r="R347" s="529"/>
      <c r="S347" s="529"/>
      <c r="T347" s="517"/>
    </row>
    <row r="348" spans="1:20" ht="16.5" thickBot="1" x14ac:dyDescent="0.3">
      <c r="A348" s="321"/>
      <c r="B348" s="252"/>
      <c r="C348" s="217"/>
      <c r="D348" s="212"/>
      <c r="E348" s="191" t="s">
        <v>504</v>
      </c>
      <c r="F348" s="191"/>
      <c r="G348" s="457">
        <f>IF((G340+G341+G342+G343-G344)&lt;0,"Revise porque este valor no puede ser negativo",G340+G341+G342+G343-G344)</f>
        <v>0</v>
      </c>
      <c r="H348" s="457">
        <f t="shared" ref="H348:S348" si="32">IF((H340+H341+H342+H343-H344)&lt;0,"Revise porque este valor no puede ser negativo",H340+H341+H342+H343-H344)</f>
        <v>0</v>
      </c>
      <c r="I348" s="457">
        <f t="shared" si="32"/>
        <v>0</v>
      </c>
      <c r="J348" s="457">
        <f t="shared" si="32"/>
        <v>0</v>
      </c>
      <c r="K348" s="457">
        <f t="shared" si="32"/>
        <v>0</v>
      </c>
      <c r="L348" s="457">
        <f t="shared" si="32"/>
        <v>0</v>
      </c>
      <c r="M348" s="457">
        <f t="shared" si="32"/>
        <v>0</v>
      </c>
      <c r="N348" s="457">
        <f t="shared" si="32"/>
        <v>0</v>
      </c>
      <c r="O348" s="457">
        <f t="shared" si="32"/>
        <v>0</v>
      </c>
      <c r="P348" s="457">
        <f t="shared" si="32"/>
        <v>0</v>
      </c>
      <c r="Q348" s="457">
        <f t="shared" si="32"/>
        <v>0</v>
      </c>
      <c r="R348" s="457">
        <f t="shared" si="32"/>
        <v>0</v>
      </c>
      <c r="S348" s="457">
        <f t="shared" si="32"/>
        <v>0</v>
      </c>
      <c r="T348" s="517"/>
    </row>
    <row r="349" spans="1:20" ht="19.5" thickBot="1" x14ac:dyDescent="0.3">
      <c r="A349" s="321"/>
      <c r="B349" s="252"/>
      <c r="C349" s="199" t="s">
        <v>505</v>
      </c>
      <c r="D349" s="200"/>
      <c r="E349" s="201"/>
      <c r="F349" s="201"/>
      <c r="G349" s="200"/>
      <c r="H349" s="200"/>
      <c r="I349" s="200"/>
      <c r="J349" s="200"/>
      <c r="K349" s="200"/>
      <c r="L349" s="200"/>
      <c r="M349" s="200"/>
      <c r="N349" s="200"/>
      <c r="O349" s="200"/>
      <c r="P349" s="200"/>
      <c r="Q349" s="200"/>
      <c r="R349" s="200"/>
      <c r="S349" s="202"/>
      <c r="T349" s="517"/>
    </row>
    <row r="350" spans="1:20" ht="19.5" thickBot="1" x14ac:dyDescent="0.3">
      <c r="A350" s="321"/>
      <c r="B350" s="252"/>
      <c r="C350" s="203" t="s">
        <v>506</v>
      </c>
      <c r="D350" s="205" t="s">
        <v>507</v>
      </c>
      <c r="E350" s="206"/>
      <c r="F350" s="206"/>
      <c r="G350" s="206"/>
      <c r="H350" s="206"/>
      <c r="I350" s="206"/>
      <c r="J350" s="206"/>
      <c r="K350" s="206"/>
      <c r="L350" s="206"/>
      <c r="M350" s="206"/>
      <c r="N350" s="206"/>
      <c r="O350" s="206"/>
      <c r="P350" s="206"/>
      <c r="Q350" s="206"/>
      <c r="R350" s="206"/>
      <c r="S350" s="207"/>
      <c r="T350" s="517"/>
    </row>
    <row r="351" spans="1:20" ht="16.5" thickBot="1" x14ac:dyDescent="0.3">
      <c r="A351" s="321"/>
      <c r="B351" s="252"/>
      <c r="C351" s="204"/>
      <c r="D351" s="208" t="s">
        <v>508</v>
      </c>
      <c r="E351" s="191" t="s">
        <v>509</v>
      </c>
      <c r="F351" s="191"/>
      <c r="G351" s="116">
        <v>10</v>
      </c>
      <c r="H351" s="471">
        <f>+G357</f>
        <v>0</v>
      </c>
      <c r="I351" s="471">
        <f t="shared" ref="I351:S351" si="33">+H357</f>
        <v>0</v>
      </c>
      <c r="J351" s="471">
        <f t="shared" si="33"/>
        <v>0</v>
      </c>
      <c r="K351" s="471">
        <f t="shared" si="33"/>
        <v>0</v>
      </c>
      <c r="L351" s="471">
        <f t="shared" si="33"/>
        <v>0</v>
      </c>
      <c r="M351" s="471">
        <f t="shared" si="33"/>
        <v>0</v>
      </c>
      <c r="N351" s="471">
        <f t="shared" si="33"/>
        <v>0</v>
      </c>
      <c r="O351" s="471">
        <f t="shared" si="33"/>
        <v>0</v>
      </c>
      <c r="P351" s="471">
        <f t="shared" si="33"/>
        <v>0</v>
      </c>
      <c r="Q351" s="471">
        <f t="shared" si="33"/>
        <v>0</v>
      </c>
      <c r="R351" s="471">
        <f t="shared" si="33"/>
        <v>0</v>
      </c>
      <c r="S351" s="471">
        <f t="shared" si="33"/>
        <v>0</v>
      </c>
      <c r="T351" s="517"/>
    </row>
    <row r="352" spans="1:20" ht="16.5" thickBot="1" x14ac:dyDescent="0.3">
      <c r="A352" s="321"/>
      <c r="B352" s="252"/>
      <c r="C352" s="204"/>
      <c r="D352" s="209"/>
      <c r="E352" s="191" t="s">
        <v>510</v>
      </c>
      <c r="F352" s="191"/>
      <c r="G352" s="530">
        <f>+G317</f>
        <v>0</v>
      </c>
      <c r="H352" s="459">
        <f t="shared" ref="H352:S352" si="34">SUM(H264:H317)</f>
        <v>0</v>
      </c>
      <c r="I352" s="459">
        <f t="shared" si="34"/>
        <v>0</v>
      </c>
      <c r="J352" s="459">
        <f t="shared" si="34"/>
        <v>0</v>
      </c>
      <c r="K352" s="459">
        <f t="shared" si="34"/>
        <v>0</v>
      </c>
      <c r="L352" s="459">
        <f t="shared" si="34"/>
        <v>0</v>
      </c>
      <c r="M352" s="459">
        <f t="shared" si="34"/>
        <v>0</v>
      </c>
      <c r="N352" s="459">
        <f t="shared" si="34"/>
        <v>0</v>
      </c>
      <c r="O352" s="459">
        <f t="shared" si="34"/>
        <v>0</v>
      </c>
      <c r="P352" s="459">
        <f t="shared" si="34"/>
        <v>0</v>
      </c>
      <c r="Q352" s="459">
        <f t="shared" si="34"/>
        <v>0</v>
      </c>
      <c r="R352" s="459">
        <f t="shared" si="34"/>
        <v>0</v>
      </c>
      <c r="S352" s="459">
        <f t="shared" si="34"/>
        <v>0</v>
      </c>
      <c r="T352" s="517"/>
    </row>
    <row r="353" spans="1:20" ht="16.5" thickBot="1" x14ac:dyDescent="0.3">
      <c r="A353" s="321"/>
      <c r="B353" s="252"/>
      <c r="C353" s="204"/>
      <c r="D353" s="209"/>
      <c r="E353" s="191" t="s">
        <v>511</v>
      </c>
      <c r="F353" s="191"/>
      <c r="G353" s="530">
        <f>SUM(G354:G356)</f>
        <v>10</v>
      </c>
      <c r="H353" s="530">
        <f t="shared" ref="H353:S353" si="35">SUM(H354:H356)</f>
        <v>0</v>
      </c>
      <c r="I353" s="530">
        <f t="shared" si="35"/>
        <v>0</v>
      </c>
      <c r="J353" s="530">
        <f t="shared" si="35"/>
        <v>0</v>
      </c>
      <c r="K353" s="530">
        <f t="shared" si="35"/>
        <v>0</v>
      </c>
      <c r="L353" s="530">
        <f t="shared" si="35"/>
        <v>0</v>
      </c>
      <c r="M353" s="530">
        <f t="shared" si="35"/>
        <v>0</v>
      </c>
      <c r="N353" s="530">
        <f t="shared" si="35"/>
        <v>0</v>
      </c>
      <c r="O353" s="530">
        <f t="shared" si="35"/>
        <v>0</v>
      </c>
      <c r="P353" s="530">
        <f t="shared" si="35"/>
        <v>0</v>
      </c>
      <c r="Q353" s="530">
        <f t="shared" si="35"/>
        <v>0</v>
      </c>
      <c r="R353" s="530">
        <f t="shared" si="35"/>
        <v>0</v>
      </c>
      <c r="S353" s="530">
        <f t="shared" si="35"/>
        <v>0</v>
      </c>
      <c r="T353" s="517"/>
    </row>
    <row r="354" spans="1:20" ht="16.5" thickBot="1" x14ac:dyDescent="0.3">
      <c r="A354" s="321"/>
      <c r="B354" s="252"/>
      <c r="C354" s="204"/>
      <c r="D354" s="209"/>
      <c r="E354" s="210" t="s">
        <v>512</v>
      </c>
      <c r="F354" s="210"/>
      <c r="G354" s="531">
        <v>10</v>
      </c>
      <c r="H354" s="529"/>
      <c r="I354" s="529"/>
      <c r="J354" s="529"/>
      <c r="K354" s="529"/>
      <c r="L354" s="529"/>
      <c r="M354" s="529"/>
      <c r="N354" s="529"/>
      <c r="O354" s="529"/>
      <c r="P354" s="529"/>
      <c r="Q354" s="529"/>
      <c r="R354" s="529"/>
      <c r="S354" s="529"/>
      <c r="T354" s="517"/>
    </row>
    <row r="355" spans="1:20" ht="16.5" thickBot="1" x14ac:dyDescent="0.3">
      <c r="A355" s="321"/>
      <c r="B355" s="252"/>
      <c r="C355" s="204"/>
      <c r="D355" s="209"/>
      <c r="E355" s="190" t="s">
        <v>513</v>
      </c>
      <c r="F355" s="190"/>
      <c r="G355" s="531">
        <f t="shared" ref="G355:G356" si="36">SUM(H355:S355)</f>
        <v>0</v>
      </c>
      <c r="H355" s="529"/>
      <c r="I355" s="529"/>
      <c r="J355" s="529"/>
      <c r="K355" s="529"/>
      <c r="L355" s="529"/>
      <c r="M355" s="529"/>
      <c r="N355" s="529"/>
      <c r="O355" s="529"/>
      <c r="P355" s="529"/>
      <c r="Q355" s="529"/>
      <c r="R355" s="529"/>
      <c r="S355" s="529"/>
      <c r="T355" s="517"/>
    </row>
    <row r="356" spans="1:20" ht="16.5" thickBot="1" x14ac:dyDescent="0.3">
      <c r="A356" s="321"/>
      <c r="B356" s="252"/>
      <c r="C356" s="204"/>
      <c r="D356" s="209"/>
      <c r="E356" s="190" t="s">
        <v>514</v>
      </c>
      <c r="F356" s="190"/>
      <c r="G356" s="531">
        <f t="shared" si="36"/>
        <v>0</v>
      </c>
      <c r="H356" s="529"/>
      <c r="I356" s="529"/>
      <c r="J356" s="529"/>
      <c r="K356" s="529"/>
      <c r="L356" s="529"/>
      <c r="M356" s="529"/>
      <c r="N356" s="529"/>
      <c r="O356" s="529"/>
      <c r="P356" s="529"/>
      <c r="Q356" s="529"/>
      <c r="R356" s="529"/>
      <c r="S356" s="529"/>
      <c r="T356" s="517"/>
    </row>
    <row r="357" spans="1:20" ht="16.5" thickBot="1" x14ac:dyDescent="0.3">
      <c r="A357" s="321"/>
      <c r="B357" s="252"/>
      <c r="C357" s="204"/>
      <c r="D357" s="209"/>
      <c r="E357" s="191" t="s">
        <v>515</v>
      </c>
      <c r="F357" s="191"/>
      <c r="G357" s="457">
        <f>IF((G351+G352-G353)&lt;0,"Revise porque este valor no puede ser negativo",G351+G352-G353)</f>
        <v>0</v>
      </c>
      <c r="H357" s="457">
        <f t="shared" ref="H357:S357" si="37">IF((H351+H352-H353)&lt;0,"Revise porque este valor no puede ser negativo",H351+H352-H353)</f>
        <v>0</v>
      </c>
      <c r="I357" s="457">
        <f t="shared" si="37"/>
        <v>0</v>
      </c>
      <c r="J357" s="457">
        <f t="shared" si="37"/>
        <v>0</v>
      </c>
      <c r="K357" s="457">
        <f t="shared" si="37"/>
        <v>0</v>
      </c>
      <c r="L357" s="457">
        <f t="shared" si="37"/>
        <v>0</v>
      </c>
      <c r="M357" s="457">
        <f t="shared" si="37"/>
        <v>0</v>
      </c>
      <c r="N357" s="457">
        <f t="shared" si="37"/>
        <v>0</v>
      </c>
      <c r="O357" s="457">
        <f t="shared" si="37"/>
        <v>0</v>
      </c>
      <c r="P357" s="457">
        <f t="shared" si="37"/>
        <v>0</v>
      </c>
      <c r="Q357" s="457">
        <f t="shared" si="37"/>
        <v>0</v>
      </c>
      <c r="R357" s="457">
        <f t="shared" si="37"/>
        <v>0</v>
      </c>
      <c r="S357" s="457">
        <f t="shared" si="37"/>
        <v>0</v>
      </c>
      <c r="T357" s="517"/>
    </row>
    <row r="358" spans="1:20" s="3" customFormat="1" ht="19.5" thickBot="1" x14ac:dyDescent="0.3">
      <c r="A358" s="321"/>
      <c r="B358" s="252"/>
      <c r="C358" s="192" t="s">
        <v>516</v>
      </c>
      <c r="D358" s="192"/>
      <c r="E358" s="192"/>
      <c r="F358" s="192"/>
      <c r="G358" s="192"/>
      <c r="H358" s="192"/>
      <c r="I358" s="192"/>
      <c r="J358" s="192"/>
      <c r="K358" s="192"/>
      <c r="L358" s="192"/>
      <c r="M358" s="192"/>
      <c r="N358" s="192"/>
      <c r="O358" s="192"/>
      <c r="P358" s="192"/>
      <c r="Q358" s="192"/>
      <c r="R358" s="192"/>
      <c r="S358" s="193"/>
      <c r="T358" s="517"/>
    </row>
    <row r="359" spans="1:20" s="3" customFormat="1" ht="27" customHeight="1" thickBot="1" x14ac:dyDescent="0.3">
      <c r="A359" s="321"/>
      <c r="B359" s="252"/>
      <c r="C359" s="194" t="s">
        <v>517</v>
      </c>
      <c r="D359" s="196" t="s">
        <v>518</v>
      </c>
      <c r="E359" s="197" t="s">
        <v>519</v>
      </c>
      <c r="F359" s="197"/>
      <c r="G359" s="8">
        <v>30</v>
      </c>
      <c r="H359" s="49"/>
      <c r="I359" s="49"/>
      <c r="J359" s="49"/>
      <c r="K359" s="49"/>
      <c r="L359" s="49"/>
      <c r="M359" s="49"/>
      <c r="N359" s="49"/>
      <c r="O359" s="49"/>
      <c r="P359" s="49"/>
      <c r="Q359" s="49"/>
      <c r="R359" s="49"/>
      <c r="S359" s="49"/>
      <c r="T359" s="517"/>
    </row>
    <row r="360" spans="1:20" s="3" customFormat="1" ht="16.5" thickBot="1" x14ac:dyDescent="0.3">
      <c r="A360" s="321"/>
      <c r="B360" s="252"/>
      <c r="C360" s="195"/>
      <c r="D360" s="179"/>
      <c r="E360" s="181" t="s">
        <v>520</v>
      </c>
      <c r="F360" s="181"/>
      <c r="G360" s="33">
        <v>100</v>
      </c>
      <c r="H360" s="119"/>
      <c r="I360" s="119"/>
      <c r="J360" s="119"/>
      <c r="K360" s="119"/>
      <c r="L360" s="119"/>
      <c r="M360" s="119"/>
      <c r="N360" s="119"/>
      <c r="O360" s="119"/>
      <c r="P360" s="119"/>
      <c r="Q360" s="119"/>
      <c r="R360" s="119"/>
      <c r="S360" s="119"/>
      <c r="T360" s="517"/>
    </row>
    <row r="361" spans="1:20" s="3" customFormat="1" ht="16.5" thickBot="1" x14ac:dyDescent="0.3">
      <c r="A361" s="321"/>
      <c r="B361" s="252"/>
      <c r="C361" s="195"/>
      <c r="D361" s="198" t="s">
        <v>521</v>
      </c>
      <c r="E361" s="181" t="s">
        <v>522</v>
      </c>
      <c r="F361" s="181"/>
      <c r="G361" s="33">
        <v>3</v>
      </c>
      <c r="H361" s="119"/>
      <c r="I361" s="119"/>
      <c r="J361" s="119"/>
      <c r="K361" s="119"/>
      <c r="L361" s="119"/>
      <c r="M361" s="119"/>
      <c r="N361" s="119"/>
      <c r="O361" s="119"/>
      <c r="P361" s="119"/>
      <c r="Q361" s="119"/>
      <c r="R361" s="119"/>
      <c r="S361" s="119"/>
      <c r="T361" s="517"/>
    </row>
    <row r="362" spans="1:20" s="3" customFormat="1" ht="16.5" thickBot="1" x14ac:dyDescent="0.3">
      <c r="A362" s="321"/>
      <c r="B362" s="252"/>
      <c r="C362" s="195"/>
      <c r="D362" s="198"/>
      <c r="E362" s="181" t="s">
        <v>523</v>
      </c>
      <c r="F362" s="181"/>
      <c r="G362" s="33">
        <v>100</v>
      </c>
      <c r="H362" s="119"/>
      <c r="I362" s="119"/>
      <c r="J362" s="119"/>
      <c r="K362" s="119"/>
      <c r="L362" s="119"/>
      <c r="M362" s="119"/>
      <c r="N362" s="119"/>
      <c r="O362" s="119"/>
      <c r="P362" s="119"/>
      <c r="Q362" s="119"/>
      <c r="R362" s="119"/>
      <c r="S362" s="119"/>
      <c r="T362" s="517"/>
    </row>
    <row r="363" spans="1:20" s="3" customFormat="1" ht="16.5" thickBot="1" x14ac:dyDescent="0.3">
      <c r="A363" s="321"/>
      <c r="B363" s="252"/>
      <c r="C363" s="195"/>
      <c r="D363" s="198"/>
      <c r="E363" s="181" t="s">
        <v>524</v>
      </c>
      <c r="F363" s="181"/>
      <c r="G363" s="33">
        <v>20</v>
      </c>
      <c r="H363" s="119"/>
      <c r="I363" s="119"/>
      <c r="J363" s="119"/>
      <c r="K363" s="119"/>
      <c r="L363" s="119"/>
      <c r="M363" s="119"/>
      <c r="N363" s="119"/>
      <c r="O363" s="119"/>
      <c r="P363" s="119"/>
      <c r="Q363" s="119"/>
      <c r="R363" s="119"/>
      <c r="S363" s="119"/>
      <c r="T363" s="517"/>
    </row>
    <row r="364" spans="1:20" s="3" customFormat="1" ht="16.5" thickBot="1" x14ac:dyDescent="0.3">
      <c r="A364" s="321"/>
      <c r="B364" s="252"/>
      <c r="C364" s="195"/>
      <c r="D364" s="120" t="s">
        <v>525</v>
      </c>
      <c r="E364" s="181" t="s">
        <v>526</v>
      </c>
      <c r="F364" s="181"/>
      <c r="G364" s="33">
        <v>30</v>
      </c>
      <c r="H364" s="119"/>
      <c r="I364" s="119"/>
      <c r="J364" s="119"/>
      <c r="K364" s="119"/>
      <c r="L364" s="119"/>
      <c r="M364" s="119"/>
      <c r="N364" s="119"/>
      <c r="O364" s="119"/>
      <c r="P364" s="119"/>
      <c r="Q364" s="119"/>
      <c r="R364" s="119"/>
      <c r="S364" s="119"/>
      <c r="T364" s="517"/>
    </row>
    <row r="365" spans="1:20" ht="16.5" thickBot="1" x14ac:dyDescent="0.3">
      <c r="A365" s="321"/>
      <c r="B365" s="252"/>
      <c r="C365" s="195"/>
      <c r="D365" s="179" t="s">
        <v>527</v>
      </c>
      <c r="E365" s="181" t="s">
        <v>528</v>
      </c>
      <c r="F365" s="181"/>
      <c r="G365" s="33">
        <v>170</v>
      </c>
      <c r="H365" s="14"/>
      <c r="I365" s="14"/>
      <c r="J365" s="14"/>
      <c r="K365" s="14"/>
      <c r="L365" s="14"/>
      <c r="M365" s="14"/>
      <c r="N365" s="14"/>
      <c r="O365" s="14"/>
      <c r="P365" s="14"/>
      <c r="Q365" s="14"/>
      <c r="R365" s="14"/>
      <c r="S365" s="14"/>
      <c r="T365" s="517"/>
    </row>
    <row r="366" spans="1:20" ht="16.5" thickBot="1" x14ac:dyDescent="0.3">
      <c r="A366" s="321"/>
      <c r="B366" s="252"/>
      <c r="C366" s="195"/>
      <c r="D366" s="179"/>
      <c r="E366" s="181" t="s">
        <v>529</v>
      </c>
      <c r="F366" s="181"/>
      <c r="G366" s="33">
        <v>20</v>
      </c>
      <c r="H366" s="14"/>
      <c r="I366" s="14"/>
      <c r="J366" s="14"/>
      <c r="K366" s="14"/>
      <c r="L366" s="14"/>
      <c r="M366" s="14"/>
      <c r="N366" s="14"/>
      <c r="O366" s="14"/>
      <c r="P366" s="14"/>
      <c r="Q366" s="14"/>
      <c r="R366" s="14"/>
      <c r="S366" s="14"/>
      <c r="T366" s="517"/>
    </row>
    <row r="367" spans="1:20" ht="16.5" thickBot="1" x14ac:dyDescent="0.3">
      <c r="A367" s="321"/>
      <c r="B367" s="252"/>
      <c r="C367" s="195"/>
      <c r="D367" s="120" t="s">
        <v>530</v>
      </c>
      <c r="E367" s="181" t="s">
        <v>531</v>
      </c>
      <c r="F367" s="181"/>
      <c r="G367" s="33">
        <f t="shared" ref="G367:G381" si="38">+H367+I367+J367+K367+L367+M367+N367+O367+P367+Q367+R367+S367</f>
        <v>0</v>
      </c>
      <c r="H367" s="14"/>
      <c r="I367" s="14"/>
      <c r="J367" s="14"/>
      <c r="K367" s="14"/>
      <c r="L367" s="14"/>
      <c r="M367" s="14"/>
      <c r="N367" s="14"/>
      <c r="O367" s="14"/>
      <c r="P367" s="14"/>
      <c r="Q367" s="14"/>
      <c r="R367" s="14"/>
      <c r="S367" s="14"/>
      <c r="T367" s="517"/>
    </row>
    <row r="368" spans="1:20" ht="16.5" thickBot="1" x14ac:dyDescent="0.3">
      <c r="A368" s="321"/>
      <c r="B368" s="252"/>
      <c r="C368" s="195"/>
      <c r="D368" s="179" t="s">
        <v>532</v>
      </c>
      <c r="E368" s="181" t="s">
        <v>533</v>
      </c>
      <c r="F368" s="181"/>
      <c r="G368" s="33">
        <f t="shared" si="38"/>
        <v>0</v>
      </c>
      <c r="H368" s="14"/>
      <c r="I368" s="14"/>
      <c r="J368" s="14"/>
      <c r="K368" s="14"/>
      <c r="L368" s="14"/>
      <c r="M368" s="14"/>
      <c r="N368" s="14"/>
      <c r="O368" s="14"/>
      <c r="P368" s="14"/>
      <c r="Q368" s="14"/>
      <c r="R368" s="14"/>
      <c r="S368" s="14"/>
      <c r="T368" s="517"/>
    </row>
    <row r="369" spans="1:20" ht="16.5" thickBot="1" x14ac:dyDescent="0.3">
      <c r="A369" s="321"/>
      <c r="B369" s="252"/>
      <c r="C369" s="195"/>
      <c r="D369" s="179"/>
      <c r="E369" s="181" t="s">
        <v>534</v>
      </c>
      <c r="F369" s="181"/>
      <c r="G369" s="33">
        <f t="shared" si="38"/>
        <v>0</v>
      </c>
      <c r="H369" s="14"/>
      <c r="I369" s="14"/>
      <c r="J369" s="14"/>
      <c r="K369" s="14"/>
      <c r="L369" s="14"/>
      <c r="M369" s="14"/>
      <c r="N369" s="14"/>
      <c r="O369" s="14"/>
      <c r="P369" s="14"/>
      <c r="Q369" s="14"/>
      <c r="R369" s="14"/>
      <c r="S369" s="14"/>
      <c r="T369" s="517"/>
    </row>
    <row r="370" spans="1:20" ht="16.5" customHeight="1" thickBot="1" x14ac:dyDescent="0.3">
      <c r="A370" s="321"/>
      <c r="B370" s="252"/>
      <c r="C370" s="195"/>
      <c r="D370" s="120" t="s">
        <v>535</v>
      </c>
      <c r="E370" s="181" t="s">
        <v>536</v>
      </c>
      <c r="F370" s="181"/>
      <c r="G370" s="33">
        <f t="shared" si="38"/>
        <v>0</v>
      </c>
      <c r="H370" s="14"/>
      <c r="I370" s="14"/>
      <c r="J370" s="14"/>
      <c r="K370" s="14"/>
      <c r="L370" s="14"/>
      <c r="M370" s="14"/>
      <c r="N370" s="14"/>
      <c r="O370" s="14"/>
      <c r="P370" s="14"/>
      <c r="Q370" s="14"/>
      <c r="R370" s="14"/>
      <c r="S370" s="14"/>
      <c r="T370" s="517"/>
    </row>
    <row r="371" spans="1:20" ht="16.5" thickBot="1" x14ac:dyDescent="0.3">
      <c r="A371" s="321"/>
      <c r="B371" s="252"/>
      <c r="C371" s="195"/>
      <c r="D371" s="179" t="s">
        <v>537</v>
      </c>
      <c r="E371" s="181" t="s">
        <v>538</v>
      </c>
      <c r="F371" s="181"/>
      <c r="G371" s="33">
        <f t="shared" si="38"/>
        <v>0</v>
      </c>
      <c r="H371" s="14"/>
      <c r="I371" s="14"/>
      <c r="J371" s="14"/>
      <c r="K371" s="14"/>
      <c r="L371" s="14"/>
      <c r="M371" s="14"/>
      <c r="N371" s="14"/>
      <c r="O371" s="14"/>
      <c r="P371" s="14"/>
      <c r="Q371" s="14"/>
      <c r="R371" s="14"/>
      <c r="S371" s="14"/>
      <c r="T371" s="517"/>
    </row>
    <row r="372" spans="1:20" ht="16.5" thickBot="1" x14ac:dyDescent="0.3">
      <c r="A372" s="321"/>
      <c r="B372" s="252"/>
      <c r="C372" s="195"/>
      <c r="D372" s="179"/>
      <c r="E372" s="181" t="s">
        <v>539</v>
      </c>
      <c r="F372" s="181"/>
      <c r="G372" s="33">
        <f t="shared" si="38"/>
        <v>0</v>
      </c>
      <c r="H372" s="14"/>
      <c r="I372" s="14"/>
      <c r="J372" s="14"/>
      <c r="K372" s="14"/>
      <c r="L372" s="14"/>
      <c r="M372" s="14"/>
      <c r="N372" s="14"/>
      <c r="O372" s="14"/>
      <c r="P372" s="14"/>
      <c r="Q372" s="14"/>
      <c r="R372" s="14"/>
      <c r="S372" s="14"/>
      <c r="T372" s="517"/>
    </row>
    <row r="373" spans="1:20" ht="16.5" thickBot="1" x14ac:dyDescent="0.3">
      <c r="A373" s="321"/>
      <c r="B373" s="252"/>
      <c r="C373" s="195"/>
      <c r="D373" s="189" t="s">
        <v>540</v>
      </c>
      <c r="E373" s="181" t="s">
        <v>541</v>
      </c>
      <c r="F373" s="181"/>
      <c r="G373" s="33">
        <f t="shared" si="38"/>
        <v>0</v>
      </c>
      <c r="H373" s="14"/>
      <c r="I373" s="14"/>
      <c r="J373" s="14"/>
      <c r="K373" s="14"/>
      <c r="L373" s="14"/>
      <c r="M373" s="14"/>
      <c r="N373" s="14"/>
      <c r="O373" s="14"/>
      <c r="P373" s="14"/>
      <c r="Q373" s="14"/>
      <c r="R373" s="14"/>
      <c r="S373" s="14"/>
      <c r="T373" s="517"/>
    </row>
    <row r="374" spans="1:20" ht="16.5" thickBot="1" x14ac:dyDescent="0.3">
      <c r="A374" s="321"/>
      <c r="B374" s="252"/>
      <c r="C374" s="195"/>
      <c r="D374" s="189"/>
      <c r="E374" s="181" t="s">
        <v>542</v>
      </c>
      <c r="F374" s="181"/>
      <c r="G374" s="33">
        <f t="shared" si="38"/>
        <v>0</v>
      </c>
      <c r="H374" s="14"/>
      <c r="I374" s="14"/>
      <c r="J374" s="14"/>
      <c r="K374" s="14"/>
      <c r="L374" s="14"/>
      <c r="M374" s="14"/>
      <c r="N374" s="14"/>
      <c r="O374" s="14"/>
      <c r="P374" s="14"/>
      <c r="Q374" s="14"/>
      <c r="R374" s="14"/>
      <c r="S374" s="14"/>
      <c r="T374" s="517"/>
    </row>
    <row r="375" spans="1:20" ht="16.5" thickBot="1" x14ac:dyDescent="0.3">
      <c r="A375" s="321"/>
      <c r="B375" s="252"/>
      <c r="C375" s="195"/>
      <c r="D375" s="189"/>
      <c r="E375" s="181" t="s">
        <v>543</v>
      </c>
      <c r="F375" s="181"/>
      <c r="G375" s="33">
        <f t="shared" si="38"/>
        <v>0</v>
      </c>
      <c r="H375" s="14"/>
      <c r="I375" s="14"/>
      <c r="J375" s="14"/>
      <c r="K375" s="14"/>
      <c r="L375" s="14"/>
      <c r="M375" s="14"/>
      <c r="N375" s="14"/>
      <c r="O375" s="14"/>
      <c r="P375" s="14"/>
      <c r="Q375" s="14"/>
      <c r="R375" s="14"/>
      <c r="S375" s="14"/>
      <c r="T375" s="517"/>
    </row>
    <row r="376" spans="1:20" ht="16.5" thickBot="1" x14ac:dyDescent="0.3">
      <c r="A376" s="321"/>
      <c r="B376" s="252"/>
      <c r="C376" s="195"/>
      <c r="D376" s="189"/>
      <c r="E376" s="181" t="s">
        <v>544</v>
      </c>
      <c r="F376" s="181"/>
      <c r="G376" s="33">
        <f t="shared" si="38"/>
        <v>0</v>
      </c>
      <c r="H376" s="14"/>
      <c r="I376" s="14"/>
      <c r="J376" s="14"/>
      <c r="K376" s="14"/>
      <c r="L376" s="14"/>
      <c r="M376" s="14"/>
      <c r="N376" s="14"/>
      <c r="O376" s="14"/>
      <c r="P376" s="14"/>
      <c r="Q376" s="14"/>
      <c r="R376" s="14"/>
      <c r="S376" s="14"/>
      <c r="T376" s="517"/>
    </row>
    <row r="377" spans="1:20" ht="16.5" thickBot="1" x14ac:dyDescent="0.3">
      <c r="A377" s="321"/>
      <c r="B377" s="252"/>
      <c r="C377" s="195"/>
      <c r="D377" s="189"/>
      <c r="E377" s="181" t="s">
        <v>545</v>
      </c>
      <c r="F377" s="181"/>
      <c r="G377" s="33">
        <f t="shared" si="38"/>
        <v>0</v>
      </c>
      <c r="H377" s="14"/>
      <c r="I377" s="14"/>
      <c r="J377" s="14"/>
      <c r="K377" s="14"/>
      <c r="L377" s="14"/>
      <c r="M377" s="14"/>
      <c r="N377" s="14"/>
      <c r="O377" s="14"/>
      <c r="P377" s="14"/>
      <c r="Q377" s="14"/>
      <c r="R377" s="14"/>
      <c r="S377" s="14"/>
      <c r="T377" s="517"/>
    </row>
    <row r="378" spans="1:20" ht="16.5" thickBot="1" x14ac:dyDescent="0.3">
      <c r="A378" s="321"/>
      <c r="B378" s="252"/>
      <c r="C378" s="195"/>
      <c r="D378" s="189"/>
      <c r="E378" s="181" t="s">
        <v>546</v>
      </c>
      <c r="F378" s="181"/>
      <c r="G378" s="33">
        <f t="shared" si="38"/>
        <v>0</v>
      </c>
      <c r="H378" s="14"/>
      <c r="I378" s="14"/>
      <c r="J378" s="14"/>
      <c r="K378" s="14"/>
      <c r="L378" s="14"/>
      <c r="M378" s="14"/>
      <c r="N378" s="14"/>
      <c r="O378" s="14"/>
      <c r="P378" s="14"/>
      <c r="Q378" s="14"/>
      <c r="R378" s="14"/>
      <c r="S378" s="14"/>
      <c r="T378" s="517"/>
    </row>
    <row r="379" spans="1:20" ht="16.5" thickBot="1" x14ac:dyDescent="0.3">
      <c r="A379" s="321"/>
      <c r="B379" s="252"/>
      <c r="C379" s="195"/>
      <c r="D379" s="179" t="s">
        <v>547</v>
      </c>
      <c r="E379" s="181" t="s">
        <v>548</v>
      </c>
      <c r="F379" s="181"/>
      <c r="G379" s="33">
        <f t="shared" si="38"/>
        <v>0</v>
      </c>
      <c r="H379" s="14"/>
      <c r="I379" s="14"/>
      <c r="J379" s="14"/>
      <c r="K379" s="14"/>
      <c r="L379" s="14"/>
      <c r="M379" s="14"/>
      <c r="N379" s="14"/>
      <c r="O379" s="14"/>
      <c r="P379" s="14"/>
      <c r="Q379" s="14"/>
      <c r="R379" s="14"/>
      <c r="S379" s="14"/>
      <c r="T379" s="517"/>
    </row>
    <row r="380" spans="1:20" ht="16.5" thickBot="1" x14ac:dyDescent="0.3">
      <c r="A380" s="321"/>
      <c r="B380" s="252"/>
      <c r="C380" s="195"/>
      <c r="D380" s="179"/>
      <c r="E380" s="181" t="s">
        <v>549</v>
      </c>
      <c r="F380" s="181"/>
      <c r="G380" s="33">
        <f t="shared" si="38"/>
        <v>0</v>
      </c>
      <c r="H380" s="14"/>
      <c r="I380" s="14"/>
      <c r="J380" s="14"/>
      <c r="K380" s="14"/>
      <c r="L380" s="14"/>
      <c r="M380" s="14"/>
      <c r="N380" s="14"/>
      <c r="O380" s="14"/>
      <c r="P380" s="14"/>
      <c r="Q380" s="14"/>
      <c r="R380" s="14"/>
      <c r="S380" s="14"/>
      <c r="T380" s="517"/>
    </row>
    <row r="381" spans="1:20" ht="16.5" thickBot="1" x14ac:dyDescent="0.3">
      <c r="A381" s="321"/>
      <c r="B381" s="252"/>
      <c r="C381" s="195"/>
      <c r="D381" s="180"/>
      <c r="E381" s="182" t="s">
        <v>550</v>
      </c>
      <c r="F381" s="182"/>
      <c r="G381" s="121">
        <f t="shared" si="38"/>
        <v>0</v>
      </c>
      <c r="H381" s="18"/>
      <c r="I381" s="18"/>
      <c r="J381" s="18"/>
      <c r="K381" s="18"/>
      <c r="L381" s="18"/>
      <c r="M381" s="18"/>
      <c r="N381" s="18"/>
      <c r="O381" s="18"/>
      <c r="P381" s="18"/>
      <c r="Q381" s="18"/>
      <c r="R381" s="18"/>
      <c r="S381" s="18"/>
      <c r="T381" s="517"/>
    </row>
    <row r="382" spans="1:20" ht="18.75" x14ac:dyDescent="0.25">
      <c r="A382" s="321"/>
      <c r="B382" s="183" t="s">
        <v>551</v>
      </c>
      <c r="C382" s="186" t="s">
        <v>552</v>
      </c>
      <c r="D382" s="186"/>
      <c r="E382" s="186"/>
      <c r="F382" s="186"/>
      <c r="G382" s="186"/>
      <c r="H382" s="186"/>
      <c r="I382" s="186"/>
      <c r="J382" s="186"/>
      <c r="K382" s="186"/>
      <c r="L382" s="186"/>
      <c r="M382" s="186"/>
      <c r="N382" s="186"/>
      <c r="O382" s="186"/>
      <c r="P382" s="186"/>
      <c r="Q382" s="186"/>
      <c r="R382" s="186"/>
      <c r="S382" s="187"/>
      <c r="T382" s="517"/>
    </row>
    <row r="383" spans="1:20" ht="16.5" customHeight="1" x14ac:dyDescent="0.25">
      <c r="A383" s="321"/>
      <c r="B383" s="184"/>
      <c r="C383" s="188" t="s">
        <v>553</v>
      </c>
      <c r="D383" s="172" t="s">
        <v>554</v>
      </c>
      <c r="E383" s="172"/>
      <c r="F383" s="122" t="s">
        <v>555</v>
      </c>
      <c r="G383" s="123">
        <f>+H383+K383+N383+Q383</f>
        <v>4</v>
      </c>
      <c r="H383" s="178">
        <v>1</v>
      </c>
      <c r="I383" s="178"/>
      <c r="J383" s="178"/>
      <c r="K383" s="178">
        <v>1</v>
      </c>
      <c r="L383" s="178"/>
      <c r="M383" s="178"/>
      <c r="N383" s="178">
        <v>1</v>
      </c>
      <c r="O383" s="178"/>
      <c r="P383" s="178"/>
      <c r="Q383" s="178">
        <v>1</v>
      </c>
      <c r="R383" s="178"/>
      <c r="S383" s="178"/>
      <c r="T383" s="517"/>
    </row>
    <row r="384" spans="1:20" ht="15.75" x14ac:dyDescent="0.25">
      <c r="A384" s="321"/>
      <c r="B384" s="184"/>
      <c r="C384" s="188"/>
      <c r="D384" s="172" t="s">
        <v>556</v>
      </c>
      <c r="E384" s="172"/>
      <c r="F384" s="122" t="s">
        <v>557</v>
      </c>
      <c r="G384" s="123">
        <f>+H384+K384+N384+Q384</f>
        <v>4</v>
      </c>
      <c r="H384" s="178">
        <v>1</v>
      </c>
      <c r="I384" s="178"/>
      <c r="J384" s="178"/>
      <c r="K384" s="178">
        <v>1</v>
      </c>
      <c r="L384" s="178"/>
      <c r="M384" s="178"/>
      <c r="N384" s="178">
        <v>1</v>
      </c>
      <c r="O384" s="178"/>
      <c r="P384" s="178"/>
      <c r="Q384" s="178">
        <v>1</v>
      </c>
      <c r="R384" s="178"/>
      <c r="S384" s="178"/>
      <c r="T384" s="517"/>
    </row>
    <row r="385" spans="1:20" ht="15.75" x14ac:dyDescent="0.25">
      <c r="A385" s="321"/>
      <c r="B385" s="184"/>
      <c r="C385" s="188"/>
      <c r="D385" s="172" t="s">
        <v>558</v>
      </c>
      <c r="E385" s="172"/>
      <c r="F385" s="122" t="s">
        <v>559</v>
      </c>
      <c r="G385" s="123">
        <f>+H385</f>
        <v>1</v>
      </c>
      <c r="H385" s="178">
        <v>1</v>
      </c>
      <c r="I385" s="178"/>
      <c r="J385" s="178"/>
      <c r="K385" s="178"/>
      <c r="L385" s="178"/>
      <c r="M385" s="178"/>
      <c r="N385" s="178"/>
      <c r="O385" s="178"/>
      <c r="P385" s="178"/>
      <c r="Q385" s="178"/>
      <c r="R385" s="178"/>
      <c r="S385" s="178"/>
      <c r="T385" s="517"/>
    </row>
    <row r="386" spans="1:20" ht="16.5" customHeight="1" x14ac:dyDescent="0.25">
      <c r="A386" s="321"/>
      <c r="B386" s="184"/>
      <c r="C386" s="188"/>
      <c r="D386" s="172" t="s">
        <v>560</v>
      </c>
      <c r="E386" s="172"/>
      <c r="F386" s="122" t="s">
        <v>561</v>
      </c>
      <c r="G386" s="123">
        <f>+H386</f>
        <v>1</v>
      </c>
      <c r="H386" s="178">
        <v>1</v>
      </c>
      <c r="I386" s="178"/>
      <c r="J386" s="178"/>
      <c r="K386" s="178"/>
      <c r="L386" s="178"/>
      <c r="M386" s="178"/>
      <c r="N386" s="178"/>
      <c r="O386" s="178"/>
      <c r="P386" s="178"/>
      <c r="Q386" s="178"/>
      <c r="R386" s="178"/>
      <c r="S386" s="178"/>
      <c r="T386" s="517"/>
    </row>
    <row r="387" spans="1:20" ht="16.5" customHeight="1" x14ac:dyDescent="0.25">
      <c r="A387" s="321"/>
      <c r="B387" s="184"/>
      <c r="C387" s="188"/>
      <c r="D387" s="172" t="s">
        <v>562</v>
      </c>
      <c r="E387" s="172"/>
      <c r="F387" s="54" t="s">
        <v>563</v>
      </c>
      <c r="G387" s="66">
        <f>+H387+I387+J387+K387+L387+M387+N387+O387+P387+Q387+R387+S387</f>
        <v>0</v>
      </c>
      <c r="H387" s="14"/>
      <c r="I387" s="14"/>
      <c r="J387" s="14"/>
      <c r="K387" s="14"/>
      <c r="L387" s="14"/>
      <c r="M387" s="14"/>
      <c r="N387" s="14"/>
      <c r="O387" s="14"/>
      <c r="P387" s="14"/>
      <c r="Q387" s="14"/>
      <c r="R387" s="14"/>
      <c r="S387" s="14"/>
      <c r="T387" s="517"/>
    </row>
    <row r="388" spans="1:20" ht="15.75" x14ac:dyDescent="0.25">
      <c r="A388" s="321"/>
      <c r="B388" s="184"/>
      <c r="C388" s="188"/>
      <c r="D388" s="172"/>
      <c r="E388" s="172"/>
      <c r="F388" s="54" t="s">
        <v>564</v>
      </c>
      <c r="G388" s="66">
        <f t="shared" ref="G388:G397" si="39">+H388+I388+J388+K388+L388+M388+N388+O388+P388+Q388+R388+S388</f>
        <v>0</v>
      </c>
      <c r="H388" s="14"/>
      <c r="I388" s="14"/>
      <c r="J388" s="14"/>
      <c r="K388" s="14"/>
      <c r="L388" s="14"/>
      <c r="M388" s="14"/>
      <c r="N388" s="14"/>
      <c r="O388" s="14"/>
      <c r="P388" s="14"/>
      <c r="Q388" s="14"/>
      <c r="R388" s="14"/>
      <c r="S388" s="14"/>
      <c r="T388" s="517"/>
    </row>
    <row r="389" spans="1:20" ht="16.5" customHeight="1" x14ac:dyDescent="0.25">
      <c r="A389" s="321"/>
      <c r="B389" s="184"/>
      <c r="C389" s="188"/>
      <c r="D389" s="172" t="s">
        <v>565</v>
      </c>
      <c r="E389" s="172"/>
      <c r="F389" s="124" t="s">
        <v>566</v>
      </c>
      <c r="G389" s="66">
        <f t="shared" si="39"/>
        <v>0</v>
      </c>
      <c r="H389" s="14"/>
      <c r="I389" s="14"/>
      <c r="J389" s="14"/>
      <c r="K389" s="14"/>
      <c r="L389" s="14"/>
      <c r="M389" s="14"/>
      <c r="N389" s="14"/>
      <c r="O389" s="14"/>
      <c r="P389" s="14"/>
      <c r="Q389" s="14"/>
      <c r="R389" s="14"/>
      <c r="S389" s="14"/>
      <c r="T389" s="517"/>
    </row>
    <row r="390" spans="1:20" ht="15.75" x14ac:dyDescent="0.25">
      <c r="A390" s="321"/>
      <c r="B390" s="184"/>
      <c r="C390" s="188"/>
      <c r="D390" s="172"/>
      <c r="E390" s="172"/>
      <c r="F390" s="124" t="s">
        <v>567</v>
      </c>
      <c r="G390" s="66">
        <f t="shared" si="39"/>
        <v>0</v>
      </c>
      <c r="H390" s="14"/>
      <c r="I390" s="14"/>
      <c r="J390" s="14"/>
      <c r="K390" s="14"/>
      <c r="L390" s="14"/>
      <c r="M390" s="14"/>
      <c r="N390" s="14"/>
      <c r="O390" s="14"/>
      <c r="P390" s="14"/>
      <c r="Q390" s="14"/>
      <c r="R390" s="14"/>
      <c r="S390" s="14"/>
      <c r="T390" s="517"/>
    </row>
    <row r="391" spans="1:20" ht="15.75" x14ac:dyDescent="0.25">
      <c r="A391" s="321"/>
      <c r="B391" s="184"/>
      <c r="C391" s="188"/>
      <c r="D391" s="172" t="s">
        <v>568</v>
      </c>
      <c r="E391" s="172"/>
      <c r="F391" s="124" t="s">
        <v>569</v>
      </c>
      <c r="G391" s="66">
        <f t="shared" si="39"/>
        <v>0</v>
      </c>
      <c r="H391" s="14"/>
      <c r="I391" s="14"/>
      <c r="J391" s="14"/>
      <c r="K391" s="14"/>
      <c r="L391" s="14"/>
      <c r="M391" s="14"/>
      <c r="N391" s="14"/>
      <c r="O391" s="14"/>
      <c r="P391" s="14"/>
      <c r="Q391" s="14"/>
      <c r="R391" s="14"/>
      <c r="S391" s="14"/>
      <c r="T391" s="517"/>
    </row>
    <row r="392" spans="1:20" ht="16.5" customHeight="1" x14ac:dyDescent="0.25">
      <c r="A392" s="321"/>
      <c r="B392" s="184"/>
      <c r="C392" s="188"/>
      <c r="D392" s="172" t="s">
        <v>570</v>
      </c>
      <c r="E392" s="172"/>
      <c r="F392" s="122" t="s">
        <v>571</v>
      </c>
      <c r="G392" s="66">
        <f t="shared" si="39"/>
        <v>0</v>
      </c>
      <c r="H392" s="119"/>
      <c r="I392" s="119"/>
      <c r="J392" s="119"/>
      <c r="K392" s="119"/>
      <c r="L392" s="119"/>
      <c r="M392" s="119"/>
      <c r="N392" s="119"/>
      <c r="O392" s="119"/>
      <c r="P392" s="119"/>
      <c r="Q392" s="119"/>
      <c r="R392" s="119"/>
      <c r="S392" s="119"/>
      <c r="T392" s="517"/>
    </row>
    <row r="393" spans="1:20" ht="16.5" customHeight="1" x14ac:dyDescent="0.25">
      <c r="A393" s="321"/>
      <c r="B393" s="184"/>
      <c r="C393" s="188"/>
      <c r="D393" s="172" t="s">
        <v>572</v>
      </c>
      <c r="E393" s="172"/>
      <c r="F393" s="124" t="s">
        <v>573</v>
      </c>
      <c r="G393" s="66">
        <f t="shared" si="39"/>
        <v>0</v>
      </c>
      <c r="H393" s="14"/>
      <c r="I393" s="14"/>
      <c r="J393" s="14"/>
      <c r="K393" s="14"/>
      <c r="L393" s="14"/>
      <c r="M393" s="14"/>
      <c r="N393" s="14"/>
      <c r="O393" s="14"/>
      <c r="P393" s="14"/>
      <c r="Q393" s="14"/>
      <c r="R393" s="14"/>
      <c r="S393" s="14"/>
      <c r="T393" s="517"/>
    </row>
    <row r="394" spans="1:20" ht="15.75" x14ac:dyDescent="0.25">
      <c r="A394" s="321"/>
      <c r="B394" s="184"/>
      <c r="C394" s="188"/>
      <c r="D394" s="172" t="s">
        <v>574</v>
      </c>
      <c r="E394" s="172"/>
      <c r="F394" s="122" t="s">
        <v>575</v>
      </c>
      <c r="G394" s="66">
        <f t="shared" si="39"/>
        <v>0</v>
      </c>
      <c r="H394" s="125"/>
      <c r="I394" s="125"/>
      <c r="J394" s="125"/>
      <c r="K394" s="125"/>
      <c r="L394" s="125"/>
      <c r="M394" s="125"/>
      <c r="N394" s="125"/>
      <c r="O394" s="125"/>
      <c r="P394" s="125"/>
      <c r="Q394" s="125"/>
      <c r="R394" s="125"/>
      <c r="S394" s="125"/>
      <c r="T394" s="517"/>
    </row>
    <row r="395" spans="1:20" ht="15.75" x14ac:dyDescent="0.25">
      <c r="A395" s="321"/>
      <c r="B395" s="184"/>
      <c r="C395" s="188"/>
      <c r="D395" s="172"/>
      <c r="E395" s="172"/>
      <c r="F395" s="122" t="s">
        <v>576</v>
      </c>
      <c r="G395" s="66">
        <f t="shared" si="39"/>
        <v>0</v>
      </c>
      <c r="H395" s="125"/>
      <c r="I395" s="125"/>
      <c r="J395" s="125"/>
      <c r="K395" s="125"/>
      <c r="L395" s="125"/>
      <c r="M395" s="125"/>
      <c r="N395" s="125"/>
      <c r="O395" s="125"/>
      <c r="P395" s="125"/>
      <c r="Q395" s="125"/>
      <c r="R395" s="125"/>
      <c r="S395" s="125"/>
      <c r="T395" s="517"/>
    </row>
    <row r="396" spans="1:20" ht="15.75" x14ac:dyDescent="0.25">
      <c r="A396" s="321"/>
      <c r="B396" s="184"/>
      <c r="C396" s="188"/>
      <c r="D396" s="172"/>
      <c r="E396" s="172"/>
      <c r="F396" s="122" t="s">
        <v>577</v>
      </c>
      <c r="G396" s="66">
        <f t="shared" si="39"/>
        <v>0</v>
      </c>
      <c r="H396" s="125"/>
      <c r="I396" s="125"/>
      <c r="J396" s="125"/>
      <c r="K396" s="125"/>
      <c r="L396" s="125"/>
      <c r="M396" s="125"/>
      <c r="N396" s="125"/>
      <c r="O396" s="125"/>
      <c r="P396" s="125"/>
      <c r="Q396" s="125"/>
      <c r="R396" s="125"/>
      <c r="S396" s="125"/>
      <c r="T396" s="517"/>
    </row>
    <row r="397" spans="1:20" ht="15.75" x14ac:dyDescent="0.25">
      <c r="A397" s="321"/>
      <c r="B397" s="184"/>
      <c r="C397" s="188"/>
      <c r="D397" s="172"/>
      <c r="E397" s="172"/>
      <c r="F397" s="122" t="s">
        <v>578</v>
      </c>
      <c r="G397" s="66">
        <f t="shared" si="39"/>
        <v>0</v>
      </c>
      <c r="H397" s="125"/>
      <c r="I397" s="125"/>
      <c r="J397" s="125"/>
      <c r="K397" s="125"/>
      <c r="L397" s="125"/>
      <c r="M397" s="125"/>
      <c r="N397" s="125"/>
      <c r="O397" s="125"/>
      <c r="P397" s="125"/>
      <c r="Q397" s="125"/>
      <c r="R397" s="125"/>
      <c r="S397" s="125"/>
      <c r="T397" s="517"/>
    </row>
    <row r="398" spans="1:20" ht="19.5" thickBot="1" x14ac:dyDescent="0.3">
      <c r="A398" s="321"/>
      <c r="B398" s="184"/>
      <c r="C398" s="173" t="s">
        <v>579</v>
      </c>
      <c r="D398" s="173"/>
      <c r="E398" s="173"/>
      <c r="F398" s="174"/>
      <c r="G398" s="174"/>
      <c r="H398" s="174"/>
      <c r="I398" s="174"/>
      <c r="J398" s="174"/>
      <c r="K398" s="174"/>
      <c r="L398" s="174"/>
      <c r="M398" s="174"/>
      <c r="N398" s="174"/>
      <c r="O398" s="174"/>
      <c r="P398" s="174"/>
      <c r="Q398" s="174"/>
      <c r="R398" s="174"/>
      <c r="S398" s="175"/>
      <c r="T398" s="517"/>
    </row>
    <row r="399" spans="1:20" ht="18.75" x14ac:dyDescent="0.25">
      <c r="A399" s="321"/>
      <c r="B399" s="184"/>
      <c r="C399" s="532" t="s">
        <v>580</v>
      </c>
      <c r="D399" s="176"/>
      <c r="E399" s="533"/>
      <c r="F399" s="534" t="s">
        <v>581</v>
      </c>
      <c r="G399" s="177"/>
      <c r="H399" s="177"/>
      <c r="I399" s="177"/>
      <c r="J399" s="177"/>
      <c r="K399" s="177"/>
      <c r="L399" s="177"/>
      <c r="M399" s="177"/>
      <c r="N399" s="177"/>
      <c r="O399" s="177"/>
      <c r="P399" s="177"/>
      <c r="Q399" s="177"/>
      <c r="R399" s="177"/>
      <c r="S399" s="177"/>
      <c r="T399" s="517"/>
    </row>
    <row r="400" spans="1:20" ht="16.5" customHeight="1" x14ac:dyDescent="0.25">
      <c r="A400" s="321"/>
      <c r="B400" s="184"/>
      <c r="C400" s="535"/>
      <c r="D400" s="165"/>
      <c r="E400" s="536"/>
      <c r="F400" s="537" t="s">
        <v>582</v>
      </c>
      <c r="G400" s="538"/>
      <c r="H400" s="539"/>
      <c r="I400" s="539"/>
      <c r="J400" s="539"/>
      <c r="K400" s="539"/>
      <c r="L400" s="539"/>
      <c r="M400" s="539"/>
      <c r="N400" s="539"/>
      <c r="O400" s="539"/>
      <c r="P400" s="539"/>
      <c r="Q400" s="539"/>
      <c r="R400" s="539"/>
      <c r="S400" s="539"/>
      <c r="T400" s="517"/>
    </row>
    <row r="401" spans="1:20" ht="16.5" customHeight="1" x14ac:dyDescent="0.25">
      <c r="A401" s="321"/>
      <c r="B401" s="184"/>
      <c r="C401" s="535"/>
      <c r="D401" s="165"/>
      <c r="E401" s="536"/>
      <c r="F401" s="540" t="s">
        <v>583</v>
      </c>
      <c r="G401" s="541"/>
      <c r="H401" s="542"/>
      <c r="I401" s="542"/>
      <c r="J401" s="542"/>
      <c r="K401" s="542"/>
      <c r="L401" s="542"/>
      <c r="M401" s="542"/>
      <c r="N401" s="542"/>
      <c r="O401" s="542"/>
      <c r="P401" s="542"/>
      <c r="Q401" s="542"/>
      <c r="R401" s="542"/>
      <c r="S401" s="542"/>
      <c r="T401" s="517"/>
    </row>
    <row r="402" spans="1:20" ht="16.5" customHeight="1" x14ac:dyDescent="0.25">
      <c r="A402" s="321"/>
      <c r="B402" s="184"/>
      <c r="C402" s="535"/>
      <c r="D402" s="165"/>
      <c r="E402" s="536"/>
      <c r="F402" s="540" t="s">
        <v>584</v>
      </c>
      <c r="G402" s="541"/>
      <c r="H402" s="542"/>
      <c r="I402" s="542"/>
      <c r="J402" s="542"/>
      <c r="K402" s="542"/>
      <c r="L402" s="542"/>
      <c r="M402" s="542"/>
      <c r="N402" s="542"/>
      <c r="O402" s="542"/>
      <c r="P402" s="542"/>
      <c r="Q402" s="542"/>
      <c r="R402" s="542"/>
      <c r="S402" s="542"/>
      <c r="T402" s="517"/>
    </row>
    <row r="403" spans="1:20" ht="16.5" customHeight="1" x14ac:dyDescent="0.25">
      <c r="A403" s="321"/>
      <c r="B403" s="184"/>
      <c r="C403" s="535"/>
      <c r="D403" s="165"/>
      <c r="E403" s="536"/>
      <c r="F403" s="540" t="s">
        <v>585</v>
      </c>
      <c r="G403" s="541"/>
      <c r="H403" s="542"/>
      <c r="I403" s="542"/>
      <c r="J403" s="542"/>
      <c r="K403" s="542"/>
      <c r="L403" s="542"/>
      <c r="M403" s="542"/>
      <c r="N403" s="542"/>
      <c r="O403" s="542"/>
      <c r="P403" s="542"/>
      <c r="Q403" s="542"/>
      <c r="R403" s="542"/>
      <c r="S403" s="542"/>
      <c r="T403" s="517"/>
    </row>
    <row r="404" spans="1:20" ht="16.5" customHeight="1" x14ac:dyDescent="0.25">
      <c r="A404" s="321"/>
      <c r="B404" s="184"/>
      <c r="C404" s="535"/>
      <c r="D404" s="165"/>
      <c r="E404" s="536"/>
      <c r="F404" s="540" t="s">
        <v>586</v>
      </c>
      <c r="G404" s="541"/>
      <c r="H404" s="542"/>
      <c r="I404" s="542"/>
      <c r="J404" s="542"/>
      <c r="K404" s="542"/>
      <c r="L404" s="542"/>
      <c r="M404" s="542"/>
      <c r="N404" s="542"/>
      <c r="O404" s="542"/>
      <c r="P404" s="542"/>
      <c r="Q404" s="542"/>
      <c r="R404" s="542"/>
      <c r="S404" s="542"/>
      <c r="T404" s="517"/>
    </row>
    <row r="405" spans="1:20" ht="16.5" customHeight="1" x14ac:dyDescent="0.25">
      <c r="A405" s="321"/>
      <c r="B405" s="184"/>
      <c r="C405" s="535"/>
      <c r="D405" s="165"/>
      <c r="E405" s="536"/>
      <c r="F405" s="540" t="s">
        <v>587</v>
      </c>
      <c r="G405" s="541"/>
      <c r="H405" s="542"/>
      <c r="I405" s="542"/>
      <c r="J405" s="542"/>
      <c r="K405" s="542"/>
      <c r="L405" s="542"/>
      <c r="M405" s="542"/>
      <c r="N405" s="542"/>
      <c r="O405" s="542"/>
      <c r="P405" s="542"/>
      <c r="Q405" s="542"/>
      <c r="R405" s="542"/>
      <c r="S405" s="542"/>
      <c r="T405" s="517"/>
    </row>
    <row r="406" spans="1:20" ht="16.5" customHeight="1" x14ac:dyDescent="0.25">
      <c r="A406" s="321"/>
      <c r="B406" s="184"/>
      <c r="C406" s="535"/>
      <c r="D406" s="165"/>
      <c r="E406" s="536"/>
      <c r="F406" s="540" t="s">
        <v>588</v>
      </c>
      <c r="G406" s="541"/>
      <c r="H406" s="542"/>
      <c r="I406" s="542"/>
      <c r="J406" s="542"/>
      <c r="K406" s="542"/>
      <c r="L406" s="542"/>
      <c r="M406" s="542"/>
      <c r="N406" s="542"/>
      <c r="O406" s="542"/>
      <c r="P406" s="542"/>
      <c r="Q406" s="542"/>
      <c r="R406" s="542"/>
      <c r="S406" s="542"/>
      <c r="T406" s="517"/>
    </row>
    <row r="407" spans="1:20" ht="16.5" customHeight="1" x14ac:dyDescent="0.25">
      <c r="A407" s="321"/>
      <c r="B407" s="184"/>
      <c r="C407" s="535"/>
      <c r="D407" s="165"/>
      <c r="E407" s="536"/>
      <c r="F407" s="540" t="s">
        <v>589</v>
      </c>
      <c r="G407" s="541"/>
      <c r="H407" s="542"/>
      <c r="I407" s="542"/>
      <c r="J407" s="542"/>
      <c r="K407" s="542"/>
      <c r="L407" s="542"/>
      <c r="M407" s="542"/>
      <c r="N407" s="542"/>
      <c r="O407" s="542"/>
      <c r="P407" s="542"/>
      <c r="Q407" s="542"/>
      <c r="R407" s="542"/>
      <c r="S407" s="542"/>
      <c r="T407" s="517"/>
    </row>
    <row r="408" spans="1:20" ht="16.5" customHeight="1" x14ac:dyDescent="0.25">
      <c r="A408" s="321"/>
      <c r="B408" s="184"/>
      <c r="C408" s="535"/>
      <c r="D408" s="165"/>
      <c r="E408" s="536"/>
      <c r="F408" s="540" t="s">
        <v>590</v>
      </c>
      <c r="G408" s="541"/>
      <c r="H408" s="542"/>
      <c r="I408" s="542"/>
      <c r="J408" s="542"/>
      <c r="K408" s="542"/>
      <c r="L408" s="542"/>
      <c r="M408" s="542"/>
      <c r="N408" s="542"/>
      <c r="O408" s="542"/>
      <c r="P408" s="542"/>
      <c r="Q408" s="542"/>
      <c r="R408" s="542"/>
      <c r="S408" s="542"/>
      <c r="T408" s="517"/>
    </row>
    <row r="409" spans="1:20" ht="16.5" customHeight="1" x14ac:dyDescent="0.25">
      <c r="A409" s="321"/>
      <c r="B409" s="184"/>
      <c r="C409" s="535"/>
      <c r="D409" s="165"/>
      <c r="E409" s="536"/>
      <c r="F409" s="540" t="s">
        <v>591</v>
      </c>
      <c r="G409" s="541"/>
      <c r="H409" s="542"/>
      <c r="I409" s="542"/>
      <c r="J409" s="542"/>
      <c r="K409" s="542"/>
      <c r="L409" s="542"/>
      <c r="M409" s="542"/>
      <c r="N409" s="542"/>
      <c r="O409" s="542"/>
      <c r="P409" s="542"/>
      <c r="Q409" s="542"/>
      <c r="R409" s="542"/>
      <c r="S409" s="542"/>
      <c r="T409" s="517"/>
    </row>
    <row r="410" spans="1:20" ht="16.5" customHeight="1" x14ac:dyDescent="0.25">
      <c r="A410" s="321"/>
      <c r="B410" s="184"/>
      <c r="C410" s="535"/>
      <c r="D410" s="165"/>
      <c r="E410" s="536"/>
      <c r="F410" s="540" t="s">
        <v>592</v>
      </c>
      <c r="G410" s="541"/>
      <c r="H410" s="542"/>
      <c r="I410" s="542"/>
      <c r="J410" s="542"/>
      <c r="K410" s="542"/>
      <c r="L410" s="542"/>
      <c r="M410" s="542"/>
      <c r="N410" s="542"/>
      <c r="O410" s="542"/>
      <c r="P410" s="542"/>
      <c r="Q410" s="542"/>
      <c r="R410" s="542"/>
      <c r="S410" s="542"/>
      <c r="T410" s="517"/>
    </row>
    <row r="411" spans="1:20" ht="16.5" customHeight="1" x14ac:dyDescent="0.25">
      <c r="A411" s="321"/>
      <c r="B411" s="184"/>
      <c r="C411" s="535"/>
      <c r="D411" s="165"/>
      <c r="E411" s="536"/>
      <c r="F411" s="540" t="s">
        <v>593</v>
      </c>
      <c r="G411" s="541"/>
      <c r="H411" s="542"/>
      <c r="I411" s="542"/>
      <c r="J411" s="542"/>
      <c r="K411" s="542"/>
      <c r="L411" s="542"/>
      <c r="M411" s="542"/>
      <c r="N411" s="542"/>
      <c r="O411" s="542"/>
      <c r="P411" s="542"/>
      <c r="Q411" s="542"/>
      <c r="R411" s="542"/>
      <c r="S411" s="542"/>
      <c r="T411" s="517"/>
    </row>
    <row r="412" spans="1:20" ht="16.5" customHeight="1" x14ac:dyDescent="0.25">
      <c r="A412" s="321"/>
      <c r="B412" s="184"/>
      <c r="C412" s="535"/>
      <c r="D412" s="165"/>
      <c r="E412" s="536"/>
      <c r="F412" s="540" t="s">
        <v>594</v>
      </c>
      <c r="G412" s="541"/>
      <c r="H412" s="542"/>
      <c r="I412" s="542"/>
      <c r="J412" s="542"/>
      <c r="K412" s="542"/>
      <c r="L412" s="542"/>
      <c r="M412" s="542"/>
      <c r="N412" s="542"/>
      <c r="O412" s="542"/>
      <c r="P412" s="542"/>
      <c r="Q412" s="542"/>
      <c r="R412" s="542"/>
      <c r="S412" s="542"/>
      <c r="T412" s="517"/>
    </row>
    <row r="413" spans="1:20" ht="16.5" customHeight="1" x14ac:dyDescent="0.25">
      <c r="A413" s="321"/>
      <c r="B413" s="184"/>
      <c r="C413" s="535"/>
      <c r="D413" s="165"/>
      <c r="E413" s="536"/>
      <c r="F413" s="540" t="s">
        <v>595</v>
      </c>
      <c r="G413" s="541"/>
      <c r="H413" s="542"/>
      <c r="I413" s="542"/>
      <c r="J413" s="542"/>
      <c r="K413" s="542"/>
      <c r="L413" s="542"/>
      <c r="M413" s="542"/>
      <c r="N413" s="542"/>
      <c r="O413" s="542"/>
      <c r="P413" s="542"/>
      <c r="Q413" s="542"/>
      <c r="R413" s="542"/>
      <c r="S413" s="542"/>
      <c r="T413" s="517"/>
    </row>
    <row r="414" spans="1:20" ht="16.5" customHeight="1" x14ac:dyDescent="0.25">
      <c r="A414" s="321"/>
      <c r="B414" s="184"/>
      <c r="C414" s="535"/>
      <c r="D414" s="165"/>
      <c r="E414" s="536"/>
      <c r="F414" s="540" t="s">
        <v>596</v>
      </c>
      <c r="G414" s="541"/>
      <c r="H414" s="542"/>
      <c r="I414" s="542"/>
      <c r="J414" s="542"/>
      <c r="K414" s="542"/>
      <c r="L414" s="542"/>
      <c r="M414" s="542"/>
      <c r="N414" s="542"/>
      <c r="O414" s="542"/>
      <c r="P414" s="542"/>
      <c r="Q414" s="542"/>
      <c r="R414" s="542"/>
      <c r="S414" s="542"/>
      <c r="T414" s="517"/>
    </row>
    <row r="415" spans="1:20" ht="16.5" customHeight="1" thickBot="1" x14ac:dyDescent="0.3">
      <c r="A415" s="321"/>
      <c r="B415" s="184"/>
      <c r="C415" s="543"/>
      <c r="D415" s="544"/>
      <c r="E415" s="545"/>
      <c r="F415" s="540" t="s">
        <v>597</v>
      </c>
      <c r="G415" s="541"/>
      <c r="H415" s="542"/>
      <c r="I415" s="542"/>
      <c r="J415" s="542"/>
      <c r="K415" s="542"/>
      <c r="L415" s="542"/>
      <c r="M415" s="542"/>
      <c r="N415" s="542"/>
      <c r="O415" s="542"/>
      <c r="P415" s="542"/>
      <c r="Q415" s="542"/>
      <c r="R415" s="542"/>
      <c r="S415" s="542"/>
      <c r="T415" s="517"/>
    </row>
    <row r="416" spans="1:20" ht="16.5" customHeight="1" x14ac:dyDescent="0.25">
      <c r="A416" s="321"/>
      <c r="B416" s="184"/>
      <c r="C416" s="532" t="s">
        <v>598</v>
      </c>
      <c r="D416" s="176"/>
      <c r="E416" s="533"/>
      <c r="F416" s="546" t="s">
        <v>599</v>
      </c>
      <c r="G416" s="169"/>
      <c r="H416" s="169"/>
      <c r="I416" s="169"/>
      <c r="J416" s="169"/>
      <c r="K416" s="169"/>
      <c r="L416" s="169"/>
      <c r="M416" s="169"/>
      <c r="N416" s="169"/>
      <c r="O416" s="169"/>
      <c r="P416" s="169"/>
      <c r="Q416" s="169"/>
      <c r="R416" s="169"/>
      <c r="S416" s="169"/>
      <c r="T416" s="517"/>
    </row>
    <row r="417" spans="1:20" ht="16.5" customHeight="1" x14ac:dyDescent="0.25">
      <c r="A417" s="321"/>
      <c r="B417" s="184"/>
      <c r="C417" s="535"/>
      <c r="D417" s="165"/>
      <c r="E417" s="536"/>
      <c r="F417" s="540" t="s">
        <v>600</v>
      </c>
      <c r="G417" s="541"/>
      <c r="H417" s="542"/>
      <c r="I417" s="542"/>
      <c r="J417" s="542"/>
      <c r="K417" s="542"/>
      <c r="L417" s="542"/>
      <c r="M417" s="542"/>
      <c r="N417" s="542"/>
      <c r="O417" s="542"/>
      <c r="P417" s="542"/>
      <c r="Q417" s="542"/>
      <c r="R417" s="542"/>
      <c r="S417" s="542"/>
      <c r="T417" s="517"/>
    </row>
    <row r="418" spans="1:20" ht="16.5" customHeight="1" x14ac:dyDescent="0.25">
      <c r="A418" s="321"/>
      <c r="B418" s="184"/>
      <c r="C418" s="535"/>
      <c r="D418" s="165"/>
      <c r="E418" s="536"/>
      <c r="F418" s="540" t="s">
        <v>601</v>
      </c>
      <c r="G418" s="541"/>
      <c r="H418" s="542"/>
      <c r="I418" s="542"/>
      <c r="J418" s="542"/>
      <c r="K418" s="542"/>
      <c r="L418" s="542"/>
      <c r="M418" s="542"/>
      <c r="N418" s="542"/>
      <c r="O418" s="542"/>
      <c r="P418" s="542"/>
      <c r="Q418" s="542"/>
      <c r="R418" s="542"/>
      <c r="S418" s="542"/>
      <c r="T418" s="517"/>
    </row>
    <row r="419" spans="1:20" ht="16.5" customHeight="1" x14ac:dyDescent="0.25">
      <c r="A419" s="321"/>
      <c r="B419" s="184"/>
      <c r="C419" s="535"/>
      <c r="D419" s="165"/>
      <c r="E419" s="536"/>
      <c r="F419" s="540" t="s">
        <v>602</v>
      </c>
      <c r="G419" s="541"/>
      <c r="H419" s="542"/>
      <c r="I419" s="542"/>
      <c r="J419" s="542"/>
      <c r="K419" s="542"/>
      <c r="L419" s="542"/>
      <c r="M419" s="542"/>
      <c r="N419" s="542"/>
      <c r="O419" s="542"/>
      <c r="P419" s="542"/>
      <c r="Q419" s="542"/>
      <c r="R419" s="542"/>
      <c r="S419" s="542"/>
      <c r="T419" s="517"/>
    </row>
    <row r="420" spans="1:20" ht="16.5" customHeight="1" x14ac:dyDescent="0.25">
      <c r="A420" s="321"/>
      <c r="B420" s="184"/>
      <c r="C420" s="535"/>
      <c r="D420" s="165"/>
      <c r="E420" s="536"/>
      <c r="F420" s="540" t="s">
        <v>603</v>
      </c>
      <c r="G420" s="541"/>
      <c r="H420" s="542"/>
      <c r="I420" s="542"/>
      <c r="J420" s="542"/>
      <c r="K420" s="542"/>
      <c r="L420" s="542"/>
      <c r="M420" s="542"/>
      <c r="N420" s="542"/>
      <c r="O420" s="542"/>
      <c r="P420" s="542"/>
      <c r="Q420" s="542"/>
      <c r="R420" s="542"/>
      <c r="S420" s="542"/>
      <c r="T420" s="517"/>
    </row>
    <row r="421" spans="1:20" ht="16.5" customHeight="1" x14ac:dyDescent="0.25">
      <c r="A421" s="321"/>
      <c r="B421" s="184"/>
      <c r="C421" s="535"/>
      <c r="D421" s="165"/>
      <c r="E421" s="536"/>
      <c r="F421" s="540" t="s">
        <v>604</v>
      </c>
      <c r="G421" s="541"/>
      <c r="H421" s="542"/>
      <c r="I421" s="542"/>
      <c r="J421" s="542"/>
      <c r="K421" s="542"/>
      <c r="L421" s="542"/>
      <c r="M421" s="542"/>
      <c r="N421" s="542"/>
      <c r="O421" s="542"/>
      <c r="P421" s="542"/>
      <c r="Q421" s="542"/>
      <c r="R421" s="542"/>
      <c r="S421" s="542"/>
      <c r="T421" s="517"/>
    </row>
    <row r="422" spans="1:20" ht="16.5" customHeight="1" x14ac:dyDescent="0.25">
      <c r="A422" s="321"/>
      <c r="B422" s="184"/>
      <c r="C422" s="535"/>
      <c r="D422" s="165"/>
      <c r="E422" s="536"/>
      <c r="F422" s="540" t="s">
        <v>605</v>
      </c>
      <c r="G422" s="541"/>
      <c r="H422" s="542"/>
      <c r="I422" s="542"/>
      <c r="J422" s="542"/>
      <c r="K422" s="542"/>
      <c r="L422" s="542"/>
      <c r="M422" s="542"/>
      <c r="N422" s="542"/>
      <c r="O422" s="542"/>
      <c r="P422" s="542"/>
      <c r="Q422" s="542"/>
      <c r="R422" s="542"/>
      <c r="S422" s="542"/>
      <c r="T422" s="517"/>
    </row>
    <row r="423" spans="1:20" ht="16.5" customHeight="1" x14ac:dyDescent="0.25">
      <c r="A423" s="321"/>
      <c r="B423" s="184"/>
      <c r="C423" s="535"/>
      <c r="D423" s="165"/>
      <c r="E423" s="536"/>
      <c r="F423" s="540" t="s">
        <v>606</v>
      </c>
      <c r="G423" s="541"/>
      <c r="H423" s="542"/>
      <c r="I423" s="542"/>
      <c r="J423" s="542"/>
      <c r="K423" s="542"/>
      <c r="L423" s="542"/>
      <c r="M423" s="542"/>
      <c r="N423" s="542"/>
      <c r="O423" s="542"/>
      <c r="P423" s="542"/>
      <c r="Q423" s="542"/>
      <c r="R423" s="542"/>
      <c r="S423" s="542"/>
      <c r="T423" s="517"/>
    </row>
    <row r="424" spans="1:20" ht="16.5" customHeight="1" x14ac:dyDescent="0.25">
      <c r="A424" s="321"/>
      <c r="B424" s="184"/>
      <c r="C424" s="535"/>
      <c r="D424" s="165"/>
      <c r="E424" s="536"/>
      <c r="F424" s="540" t="s">
        <v>607</v>
      </c>
      <c r="G424" s="541"/>
      <c r="H424" s="542"/>
      <c r="I424" s="542"/>
      <c r="J424" s="542"/>
      <c r="K424" s="542"/>
      <c r="L424" s="542"/>
      <c r="M424" s="542"/>
      <c r="N424" s="542"/>
      <c r="O424" s="542"/>
      <c r="P424" s="542"/>
      <c r="Q424" s="542"/>
      <c r="R424" s="542"/>
      <c r="S424" s="542"/>
      <c r="T424" s="517"/>
    </row>
    <row r="425" spans="1:20" ht="16.5" customHeight="1" x14ac:dyDescent="0.25">
      <c r="A425" s="321"/>
      <c r="B425" s="184"/>
      <c r="C425" s="535"/>
      <c r="D425" s="165"/>
      <c r="E425" s="536"/>
      <c r="F425" s="540" t="s">
        <v>608</v>
      </c>
      <c r="G425" s="541"/>
      <c r="H425" s="542"/>
      <c r="I425" s="542"/>
      <c r="J425" s="542"/>
      <c r="K425" s="542"/>
      <c r="L425" s="542"/>
      <c r="M425" s="542"/>
      <c r="N425" s="542"/>
      <c r="O425" s="542"/>
      <c r="P425" s="542"/>
      <c r="Q425" s="542"/>
      <c r="R425" s="542"/>
      <c r="S425" s="542"/>
      <c r="T425" s="517"/>
    </row>
    <row r="426" spans="1:20" ht="16.5" customHeight="1" thickBot="1" x14ac:dyDescent="0.3">
      <c r="A426" s="322"/>
      <c r="B426" s="185"/>
      <c r="C426" s="543"/>
      <c r="D426" s="544"/>
      <c r="E426" s="545"/>
      <c r="F426" s="540" t="s">
        <v>609</v>
      </c>
      <c r="G426" s="541"/>
      <c r="H426" s="542"/>
      <c r="I426" s="542"/>
      <c r="J426" s="542"/>
      <c r="K426" s="542"/>
      <c r="L426" s="542"/>
      <c r="M426" s="542"/>
      <c r="N426" s="542"/>
      <c r="O426" s="542"/>
      <c r="P426" s="542"/>
      <c r="Q426" s="542"/>
      <c r="R426" s="542"/>
      <c r="S426" s="542"/>
      <c r="T426" s="517"/>
    </row>
    <row r="427" spans="1:20" ht="6.75" customHeight="1" x14ac:dyDescent="0.25">
      <c r="A427" s="170"/>
      <c r="B427" s="171"/>
      <c r="C427" s="171"/>
      <c r="D427" s="171"/>
      <c r="E427" s="171"/>
      <c r="F427" s="171"/>
      <c r="G427" s="171"/>
      <c r="H427" s="171"/>
      <c r="I427" s="171"/>
      <c r="J427" s="171"/>
      <c r="K427" s="171"/>
      <c r="L427" s="171"/>
      <c r="M427" s="171"/>
      <c r="N427" s="171"/>
      <c r="O427" s="171"/>
      <c r="P427" s="171"/>
      <c r="Q427" s="171"/>
      <c r="R427" s="171"/>
      <c r="S427" s="171"/>
      <c r="T427" s="547"/>
    </row>
  </sheetData>
  <mergeCells count="190">
    <mergeCell ref="C416:E426"/>
    <mergeCell ref="F416:S416"/>
    <mergeCell ref="A427:S427"/>
    <mergeCell ref="D391:E391"/>
    <mergeCell ref="D392:E392"/>
    <mergeCell ref="D393:E393"/>
    <mergeCell ref="D394:E397"/>
    <mergeCell ref="C398:S398"/>
    <mergeCell ref="C399:E415"/>
    <mergeCell ref="F399:S399"/>
    <mergeCell ref="D385:E385"/>
    <mergeCell ref="H385:S385"/>
    <mergeCell ref="D386:E386"/>
    <mergeCell ref="H386:S386"/>
    <mergeCell ref="D387:E388"/>
    <mergeCell ref="D389:E390"/>
    <mergeCell ref="K383:M383"/>
    <mergeCell ref="N383:P383"/>
    <mergeCell ref="Q383:S383"/>
    <mergeCell ref="D384:E384"/>
    <mergeCell ref="H384:J384"/>
    <mergeCell ref="K384:M384"/>
    <mergeCell ref="N384:P384"/>
    <mergeCell ref="Q384:S384"/>
    <mergeCell ref="E378:F378"/>
    <mergeCell ref="D379:D381"/>
    <mergeCell ref="E379:F379"/>
    <mergeCell ref="E380:F380"/>
    <mergeCell ref="E381:F381"/>
    <mergeCell ref="B382:B426"/>
    <mergeCell ref="C382:S382"/>
    <mergeCell ref="C383:C397"/>
    <mergeCell ref="D383:E383"/>
    <mergeCell ref="H383:J383"/>
    <mergeCell ref="E370:F370"/>
    <mergeCell ref="D371:D372"/>
    <mergeCell ref="E371:F371"/>
    <mergeCell ref="E372:F372"/>
    <mergeCell ref="D373:D378"/>
    <mergeCell ref="E373:F373"/>
    <mergeCell ref="E374:F374"/>
    <mergeCell ref="E375:F375"/>
    <mergeCell ref="E376:F376"/>
    <mergeCell ref="E377:F377"/>
    <mergeCell ref="E365:F365"/>
    <mergeCell ref="E366:F366"/>
    <mergeCell ref="E367:F367"/>
    <mergeCell ref="D368:D369"/>
    <mergeCell ref="E368:F368"/>
    <mergeCell ref="E369:F369"/>
    <mergeCell ref="C359:C381"/>
    <mergeCell ref="D359:D360"/>
    <mergeCell ref="E359:F359"/>
    <mergeCell ref="E360:F360"/>
    <mergeCell ref="D361:D363"/>
    <mergeCell ref="E361:F361"/>
    <mergeCell ref="E362:F362"/>
    <mergeCell ref="E363:F363"/>
    <mergeCell ref="E364:F364"/>
    <mergeCell ref="D365:D366"/>
    <mergeCell ref="E353:F353"/>
    <mergeCell ref="E354:F354"/>
    <mergeCell ref="E355:F355"/>
    <mergeCell ref="E356:F356"/>
    <mergeCell ref="E357:F357"/>
    <mergeCell ref="C358:S358"/>
    <mergeCell ref="E345:F345"/>
    <mergeCell ref="E346:F346"/>
    <mergeCell ref="E347:F347"/>
    <mergeCell ref="E348:F348"/>
    <mergeCell ref="C349:S349"/>
    <mergeCell ref="C350:C357"/>
    <mergeCell ref="D350:S350"/>
    <mergeCell ref="D351:D357"/>
    <mergeCell ref="E351:F351"/>
    <mergeCell ref="E352:F352"/>
    <mergeCell ref="E336:F336"/>
    <mergeCell ref="E337:F337"/>
    <mergeCell ref="E338:F338"/>
    <mergeCell ref="D339:S339"/>
    <mergeCell ref="D340:D348"/>
    <mergeCell ref="E340:F340"/>
    <mergeCell ref="E341:F341"/>
    <mergeCell ref="E342:F342"/>
    <mergeCell ref="E343:F343"/>
    <mergeCell ref="E344:F344"/>
    <mergeCell ref="C328:S328"/>
    <mergeCell ref="C329:C348"/>
    <mergeCell ref="D329:S329"/>
    <mergeCell ref="D330:D338"/>
    <mergeCell ref="E330:F330"/>
    <mergeCell ref="E331:F331"/>
    <mergeCell ref="E332:F332"/>
    <mergeCell ref="E333:F333"/>
    <mergeCell ref="E334:F334"/>
    <mergeCell ref="E335:F335"/>
    <mergeCell ref="D319:D327"/>
    <mergeCell ref="E319:F319"/>
    <mergeCell ref="E320:F320"/>
    <mergeCell ref="E321:F321"/>
    <mergeCell ref="E322:F322"/>
    <mergeCell ref="E323:F323"/>
    <mergeCell ref="E324:F324"/>
    <mergeCell ref="E325:F325"/>
    <mergeCell ref="E326:F326"/>
    <mergeCell ref="E327:F327"/>
    <mergeCell ref="B100:B381"/>
    <mergeCell ref="C100:S100"/>
    <mergeCell ref="C101:C317"/>
    <mergeCell ref="D101:S101"/>
    <mergeCell ref="D102:E155"/>
    <mergeCell ref="D156:E209"/>
    <mergeCell ref="D210:E263"/>
    <mergeCell ref="D264:E317"/>
    <mergeCell ref="C318:S318"/>
    <mergeCell ref="C319:C327"/>
    <mergeCell ref="D80:E81"/>
    <mergeCell ref="D82:E83"/>
    <mergeCell ref="D84:E85"/>
    <mergeCell ref="C86:S86"/>
    <mergeCell ref="C87:C99"/>
    <mergeCell ref="D87:S87"/>
    <mergeCell ref="D88:E90"/>
    <mergeCell ref="D91:E94"/>
    <mergeCell ref="D95:E97"/>
    <mergeCell ref="D98:E99"/>
    <mergeCell ref="D67:E70"/>
    <mergeCell ref="D71:E71"/>
    <mergeCell ref="D72:E73"/>
    <mergeCell ref="D74:E75"/>
    <mergeCell ref="D76:E78"/>
    <mergeCell ref="D79:E79"/>
    <mergeCell ref="D58:E58"/>
    <mergeCell ref="D59:E59"/>
    <mergeCell ref="D60:E60"/>
    <mergeCell ref="D61:E61"/>
    <mergeCell ref="D62:E62"/>
    <mergeCell ref="D63:E66"/>
    <mergeCell ref="D40:E40"/>
    <mergeCell ref="D41:E41"/>
    <mergeCell ref="D42:E46"/>
    <mergeCell ref="D47:E47"/>
    <mergeCell ref="D48:E49"/>
    <mergeCell ref="C50:C85"/>
    <mergeCell ref="D50:S50"/>
    <mergeCell ref="D51:E54"/>
    <mergeCell ref="D55:E56"/>
    <mergeCell ref="D57:E57"/>
    <mergeCell ref="C25:C29"/>
    <mergeCell ref="D25:E29"/>
    <mergeCell ref="C30:S30"/>
    <mergeCell ref="C31:C49"/>
    <mergeCell ref="D31:S31"/>
    <mergeCell ref="D32:E34"/>
    <mergeCell ref="D35:E36"/>
    <mergeCell ref="D37:E37"/>
    <mergeCell ref="D38:E38"/>
    <mergeCell ref="D39:E39"/>
    <mergeCell ref="D13:E16"/>
    <mergeCell ref="D17:E17"/>
    <mergeCell ref="D18:E18"/>
    <mergeCell ref="D19:E19"/>
    <mergeCell ref="D20:E22"/>
    <mergeCell ref="D23:E24"/>
    <mergeCell ref="B7:B8"/>
    <mergeCell ref="C7:E8"/>
    <mergeCell ref="F7:F8"/>
    <mergeCell ref="G7:G8"/>
    <mergeCell ref="H7:S7"/>
    <mergeCell ref="B9:B99"/>
    <mergeCell ref="C9:S9"/>
    <mergeCell ref="C10:C24"/>
    <mergeCell ref="D10:S10"/>
    <mergeCell ref="D11:E12"/>
    <mergeCell ref="M4:P4"/>
    <mergeCell ref="Q4:S4"/>
    <mergeCell ref="B5:L5"/>
    <mergeCell ref="M5:P5"/>
    <mergeCell ref="Q5:S5"/>
    <mergeCell ref="B6:S6"/>
    <mergeCell ref="A1:S1"/>
    <mergeCell ref="T1:T426"/>
    <mergeCell ref="A2:A426"/>
    <mergeCell ref="B2:L2"/>
    <mergeCell ref="M2:P2"/>
    <mergeCell ref="Q2:S2"/>
    <mergeCell ref="B3:L3"/>
    <mergeCell ref="M3:P3"/>
    <mergeCell ref="Q3:S3"/>
    <mergeCell ref="B4:L4"/>
  </mergeCells>
  <conditionalFormatting sqref="G327:S327">
    <cfRule type="cellIs" dxfId="233" priority="14" operator="equal">
      <formula>"REVISE PORQUE ESTE VALOR NO PUEDE SER NEGATIVO"</formula>
    </cfRule>
    <cfRule type="cellIs" dxfId="232" priority="18" operator="lessThan">
      <formula>0</formula>
    </cfRule>
  </conditionalFormatting>
  <conditionalFormatting sqref="G327:S327">
    <cfRule type="cellIs" dxfId="231" priority="17" operator="lessThan">
      <formula>0</formula>
    </cfRule>
  </conditionalFormatting>
  <conditionalFormatting sqref="G338:S338">
    <cfRule type="cellIs" dxfId="230" priority="13" operator="equal">
      <formula>"Revise porque este valor no puede ser negativo"</formula>
    </cfRule>
    <cfRule type="cellIs" dxfId="229" priority="16" operator="lessThan">
      <formula>0</formula>
    </cfRule>
  </conditionalFormatting>
  <conditionalFormatting sqref="G338:S338">
    <cfRule type="cellIs" dxfId="228" priority="15" operator="lessThan">
      <formula>0</formula>
    </cfRule>
  </conditionalFormatting>
  <conditionalFormatting sqref="G348:S348">
    <cfRule type="cellIs" dxfId="227" priority="10" operator="equal">
      <formula>"Revise porque este valor no puede ser negativo"</formula>
    </cfRule>
    <cfRule type="cellIs" dxfId="226" priority="12" operator="lessThan">
      <formula>0</formula>
    </cfRule>
  </conditionalFormatting>
  <conditionalFormatting sqref="G348:S348">
    <cfRule type="cellIs" dxfId="225" priority="11" operator="lessThan">
      <formula>0</formula>
    </cfRule>
  </conditionalFormatting>
  <conditionalFormatting sqref="G357 I357:S357">
    <cfRule type="cellIs" dxfId="224" priority="7" operator="equal">
      <formula>"Revise porque este valor no puede ser negativo"</formula>
    </cfRule>
    <cfRule type="cellIs" dxfId="223" priority="9" operator="lessThan">
      <formula>0</formula>
    </cfRule>
  </conditionalFormatting>
  <conditionalFormatting sqref="G357 I357:S357">
    <cfRule type="cellIs" dxfId="222" priority="8" operator="lessThan">
      <formula>0</formula>
    </cfRule>
  </conditionalFormatting>
  <conditionalFormatting sqref="H357">
    <cfRule type="cellIs" dxfId="221" priority="4" operator="equal">
      <formula>"Revise porque este valor no puede ser negativo"</formula>
    </cfRule>
    <cfRule type="cellIs" dxfId="220" priority="6" operator="lessThan">
      <formula>0</formula>
    </cfRule>
  </conditionalFormatting>
  <conditionalFormatting sqref="H357">
    <cfRule type="cellIs" dxfId="219" priority="5" operator="lessThan">
      <formula>0</formula>
    </cfRule>
  </conditionalFormatting>
  <conditionalFormatting sqref="G24:S24">
    <cfRule type="cellIs" dxfId="218" priority="1" operator="equal">
      <formula>"REVISE PORQUE ESTE VALOR NO PUEDE SER NEGATIVO"</formula>
    </cfRule>
    <cfRule type="cellIs" dxfId="217" priority="3" operator="lessThan">
      <formula>0</formula>
    </cfRule>
  </conditionalFormatting>
  <conditionalFormatting sqref="G24:S24">
    <cfRule type="cellIs" dxfId="216"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F1" zoomScale="60" zoomScaleNormal="60" workbookViewId="0">
      <selection activeCell="G28" sqref="G28"/>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v>350</v>
      </c>
      <c r="H12" s="12">
        <v>0</v>
      </c>
      <c r="I12" s="12">
        <v>35</v>
      </c>
      <c r="J12" s="12">
        <v>35</v>
      </c>
      <c r="K12" s="12">
        <v>35</v>
      </c>
      <c r="L12" s="12">
        <v>35</v>
      </c>
      <c r="M12" s="12">
        <v>35</v>
      </c>
      <c r="N12" s="12">
        <v>35</v>
      </c>
      <c r="O12" s="12">
        <v>35</v>
      </c>
      <c r="P12" s="12">
        <v>35</v>
      </c>
      <c r="Q12" s="12">
        <v>35</v>
      </c>
      <c r="R12" s="12">
        <v>35</v>
      </c>
      <c r="S12" s="12">
        <v>0</v>
      </c>
      <c r="T12" s="1"/>
    </row>
    <row r="13" spans="1:20" ht="16.5" customHeight="1" x14ac:dyDescent="0.25">
      <c r="A13" s="321"/>
      <c r="B13" s="6"/>
      <c r="C13" s="224"/>
      <c r="D13" s="285" t="s">
        <v>33</v>
      </c>
      <c r="E13" s="285"/>
      <c r="F13" s="133" t="s">
        <v>34</v>
      </c>
      <c r="G13" s="11">
        <v>3</v>
      </c>
      <c r="H13" s="14">
        <v>0</v>
      </c>
      <c r="I13" s="14">
        <v>0</v>
      </c>
      <c r="J13" s="14">
        <v>0</v>
      </c>
      <c r="K13" s="14">
        <v>1</v>
      </c>
      <c r="L13" s="14">
        <v>0</v>
      </c>
      <c r="M13" s="14">
        <v>0</v>
      </c>
      <c r="N13" s="14">
        <v>1</v>
      </c>
      <c r="O13" s="14">
        <v>0</v>
      </c>
      <c r="P13" s="14">
        <v>0</v>
      </c>
      <c r="Q13" s="14">
        <v>1</v>
      </c>
      <c r="R13" s="14">
        <v>0</v>
      </c>
      <c r="S13" s="14">
        <v>0</v>
      </c>
      <c r="T13" s="1"/>
    </row>
    <row r="14" spans="1:20" ht="16.5" customHeight="1" x14ac:dyDescent="0.25">
      <c r="A14" s="321"/>
      <c r="B14" s="6"/>
      <c r="C14" s="224"/>
      <c r="D14" s="285"/>
      <c r="E14" s="285"/>
      <c r="F14" s="133" t="s">
        <v>35</v>
      </c>
      <c r="G14" s="11">
        <v>75</v>
      </c>
      <c r="H14" s="14">
        <v>0</v>
      </c>
      <c r="I14" s="14">
        <v>7</v>
      </c>
      <c r="J14" s="14">
        <v>7</v>
      </c>
      <c r="K14" s="14">
        <v>7</v>
      </c>
      <c r="L14" s="14">
        <v>7</v>
      </c>
      <c r="M14" s="14">
        <v>7</v>
      </c>
      <c r="N14" s="14">
        <v>7</v>
      </c>
      <c r="O14" s="14">
        <v>7</v>
      </c>
      <c r="P14" s="14">
        <v>7</v>
      </c>
      <c r="Q14" s="14">
        <v>7</v>
      </c>
      <c r="R14" s="14">
        <v>7</v>
      </c>
      <c r="S14" s="14">
        <v>5</v>
      </c>
      <c r="T14" s="1"/>
    </row>
    <row r="15" spans="1:20" ht="16.5" customHeight="1" x14ac:dyDescent="0.25">
      <c r="A15" s="321"/>
      <c r="B15" s="6"/>
      <c r="C15" s="224"/>
      <c r="D15" s="285"/>
      <c r="E15" s="285"/>
      <c r="F15" s="133" t="s">
        <v>36</v>
      </c>
      <c r="G15" s="11">
        <v>20</v>
      </c>
      <c r="H15" s="14">
        <v>0</v>
      </c>
      <c r="I15" s="14">
        <v>1</v>
      </c>
      <c r="J15" s="14">
        <v>2</v>
      </c>
      <c r="K15" s="14">
        <v>2</v>
      </c>
      <c r="L15" s="14">
        <v>2</v>
      </c>
      <c r="M15" s="14">
        <v>2</v>
      </c>
      <c r="N15" s="14">
        <v>2</v>
      </c>
      <c r="O15" s="14">
        <v>2</v>
      </c>
      <c r="P15" s="14">
        <v>2</v>
      </c>
      <c r="Q15" s="14">
        <v>2</v>
      </c>
      <c r="R15" s="14">
        <v>2</v>
      </c>
      <c r="S15" s="14">
        <v>1</v>
      </c>
      <c r="T15" s="1"/>
    </row>
    <row r="16" spans="1:20" ht="16.5" customHeight="1" x14ac:dyDescent="0.25">
      <c r="A16" s="321"/>
      <c r="B16" s="6"/>
      <c r="C16" s="224"/>
      <c r="D16" s="285"/>
      <c r="E16" s="285"/>
      <c r="F16" s="134" t="s">
        <v>37</v>
      </c>
      <c r="G16" s="11">
        <v>50</v>
      </c>
      <c r="H16" s="14">
        <v>0</v>
      </c>
      <c r="I16" s="14">
        <v>3</v>
      </c>
      <c r="J16" s="14">
        <v>5</v>
      </c>
      <c r="K16" s="14">
        <v>5</v>
      </c>
      <c r="L16" s="14">
        <v>5</v>
      </c>
      <c r="M16" s="14">
        <v>5</v>
      </c>
      <c r="N16" s="14">
        <v>5</v>
      </c>
      <c r="O16" s="14">
        <v>5</v>
      </c>
      <c r="P16" s="14">
        <v>5</v>
      </c>
      <c r="Q16" s="14">
        <v>5</v>
      </c>
      <c r="R16" s="14">
        <v>5</v>
      </c>
      <c r="S16" s="14">
        <v>2</v>
      </c>
      <c r="T16" s="1"/>
    </row>
    <row r="17" spans="1:20" ht="16.5" customHeight="1" x14ac:dyDescent="0.25">
      <c r="A17" s="321"/>
      <c r="B17" s="6"/>
      <c r="C17" s="224"/>
      <c r="D17" s="283" t="s">
        <v>38</v>
      </c>
      <c r="E17" s="283"/>
      <c r="F17" s="133" t="s">
        <v>39</v>
      </c>
      <c r="G17" s="11">
        <v>32</v>
      </c>
      <c r="H17" s="14">
        <v>0</v>
      </c>
      <c r="I17" s="14">
        <v>3</v>
      </c>
      <c r="J17" s="14">
        <v>3</v>
      </c>
      <c r="K17" s="14">
        <v>3</v>
      </c>
      <c r="L17" s="14">
        <v>3</v>
      </c>
      <c r="M17" s="14">
        <v>3</v>
      </c>
      <c r="N17" s="14">
        <v>3</v>
      </c>
      <c r="O17" s="14">
        <v>3</v>
      </c>
      <c r="P17" s="14">
        <v>3</v>
      </c>
      <c r="Q17" s="14">
        <v>3</v>
      </c>
      <c r="R17" s="14">
        <v>3</v>
      </c>
      <c r="S17" s="14">
        <v>2</v>
      </c>
      <c r="T17" s="1"/>
    </row>
    <row r="18" spans="1:20" ht="16.5" customHeight="1" x14ac:dyDescent="0.25">
      <c r="A18" s="321"/>
      <c r="B18" s="6"/>
      <c r="C18" s="224"/>
      <c r="D18" s="283" t="s">
        <v>40</v>
      </c>
      <c r="E18" s="283"/>
      <c r="F18" s="133" t="s">
        <v>41</v>
      </c>
      <c r="G18" s="11">
        <v>1</v>
      </c>
      <c r="H18" s="14">
        <v>0</v>
      </c>
      <c r="I18" s="14">
        <v>0</v>
      </c>
      <c r="J18" s="14">
        <v>0</v>
      </c>
      <c r="K18" s="14">
        <v>0</v>
      </c>
      <c r="L18" s="14">
        <v>0</v>
      </c>
      <c r="M18" s="14">
        <v>0</v>
      </c>
      <c r="N18" s="14">
        <v>1</v>
      </c>
      <c r="O18" s="14">
        <v>0</v>
      </c>
      <c r="P18" s="14">
        <v>0</v>
      </c>
      <c r="Q18" s="14">
        <v>0</v>
      </c>
      <c r="R18" s="14">
        <v>0</v>
      </c>
      <c r="S18" s="14">
        <v>0</v>
      </c>
      <c r="T18" s="1"/>
    </row>
    <row r="19" spans="1:20" ht="16.5" customHeight="1" x14ac:dyDescent="0.25">
      <c r="A19" s="321"/>
      <c r="B19" s="6"/>
      <c r="C19" s="224"/>
      <c r="D19" s="283" t="s">
        <v>42</v>
      </c>
      <c r="E19" s="283"/>
      <c r="F19" s="133" t="s">
        <v>43</v>
      </c>
      <c r="G19" s="11">
        <v>8</v>
      </c>
      <c r="H19" s="14">
        <v>0</v>
      </c>
      <c r="I19" s="14">
        <v>0</v>
      </c>
      <c r="J19" s="14">
        <v>1</v>
      </c>
      <c r="K19" s="14">
        <v>0</v>
      </c>
      <c r="L19" s="14">
        <v>1</v>
      </c>
      <c r="M19" s="14">
        <v>1</v>
      </c>
      <c r="N19" s="14">
        <v>1</v>
      </c>
      <c r="O19" s="14">
        <v>1</v>
      </c>
      <c r="P19" s="14">
        <v>1</v>
      </c>
      <c r="Q19" s="14">
        <v>1</v>
      </c>
      <c r="R19" s="14">
        <v>1</v>
      </c>
      <c r="S19" s="14">
        <v>0</v>
      </c>
      <c r="T19" s="1"/>
    </row>
    <row r="20" spans="1:20" ht="16.5" customHeight="1" x14ac:dyDescent="0.25">
      <c r="A20" s="321"/>
      <c r="B20" s="6"/>
      <c r="C20" s="224"/>
      <c r="D20" s="306" t="s">
        <v>44</v>
      </c>
      <c r="E20" s="306"/>
      <c r="F20" s="135" t="s">
        <v>45</v>
      </c>
      <c r="G20" s="11">
        <v>200</v>
      </c>
      <c r="H20" s="14">
        <v>0</v>
      </c>
      <c r="I20" s="14">
        <v>20</v>
      </c>
      <c r="J20" s="14">
        <v>20</v>
      </c>
      <c r="K20" s="14">
        <v>20</v>
      </c>
      <c r="L20" s="14">
        <v>20</v>
      </c>
      <c r="M20" s="14">
        <v>20</v>
      </c>
      <c r="N20" s="14">
        <v>20</v>
      </c>
      <c r="O20" s="14">
        <v>20</v>
      </c>
      <c r="P20" s="14">
        <v>20</v>
      </c>
      <c r="Q20" s="14">
        <v>20</v>
      </c>
      <c r="R20" s="14">
        <v>10</v>
      </c>
      <c r="S20" s="14">
        <v>10</v>
      </c>
      <c r="T20" s="1"/>
    </row>
    <row r="21" spans="1:20" ht="16.5" customHeight="1" x14ac:dyDescent="0.25">
      <c r="A21" s="321"/>
      <c r="B21" s="6"/>
      <c r="C21" s="224"/>
      <c r="D21" s="306"/>
      <c r="E21" s="306"/>
      <c r="F21" s="135" t="s">
        <v>46</v>
      </c>
      <c r="G21" s="11">
        <v>3</v>
      </c>
      <c r="H21" s="14">
        <v>0</v>
      </c>
      <c r="I21" s="14">
        <v>0</v>
      </c>
      <c r="J21" s="14">
        <v>1</v>
      </c>
      <c r="K21" s="14">
        <v>0</v>
      </c>
      <c r="L21" s="14">
        <v>0</v>
      </c>
      <c r="M21" s="14">
        <v>1</v>
      </c>
      <c r="N21" s="14">
        <v>0</v>
      </c>
      <c r="O21" s="14">
        <v>0</v>
      </c>
      <c r="P21" s="14">
        <v>0</v>
      </c>
      <c r="Q21" s="14">
        <v>1</v>
      </c>
      <c r="R21" s="14">
        <v>0</v>
      </c>
      <c r="S21" s="14">
        <v>0</v>
      </c>
      <c r="T21" s="1"/>
    </row>
    <row r="22" spans="1:20" ht="16.5" customHeight="1" thickBot="1" x14ac:dyDescent="0.3">
      <c r="A22" s="321"/>
      <c r="B22" s="6"/>
      <c r="C22" s="224"/>
      <c r="D22" s="306"/>
      <c r="E22" s="306"/>
      <c r="F22" s="136" t="s">
        <v>47</v>
      </c>
      <c r="G22" s="11">
        <v>1</v>
      </c>
      <c r="H22" s="18">
        <v>0</v>
      </c>
      <c r="I22" s="18">
        <v>0</v>
      </c>
      <c r="J22" s="18">
        <v>1</v>
      </c>
      <c r="K22" s="18">
        <v>0</v>
      </c>
      <c r="L22" s="18">
        <v>0</v>
      </c>
      <c r="M22" s="18">
        <v>0</v>
      </c>
      <c r="N22" s="18">
        <v>0</v>
      </c>
      <c r="O22" s="18">
        <v>0</v>
      </c>
      <c r="P22" s="18">
        <v>0</v>
      </c>
      <c r="Q22" s="18">
        <v>0</v>
      </c>
      <c r="R22" s="18">
        <v>0</v>
      </c>
      <c r="S22" s="18">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v>1</v>
      </c>
      <c r="H25" s="25">
        <v>0</v>
      </c>
      <c r="I25" s="25">
        <v>0</v>
      </c>
      <c r="J25" s="25">
        <v>0</v>
      </c>
      <c r="K25" s="25">
        <v>0</v>
      </c>
      <c r="L25" s="25">
        <v>1</v>
      </c>
      <c r="M25" s="25">
        <v>0</v>
      </c>
      <c r="N25" s="25">
        <v>0</v>
      </c>
      <c r="O25" s="25">
        <v>0</v>
      </c>
      <c r="P25" s="25">
        <v>0</v>
      </c>
      <c r="Q25" s="25">
        <v>0</v>
      </c>
      <c r="R25" s="25">
        <v>0</v>
      </c>
      <c r="S25" s="25">
        <v>0</v>
      </c>
      <c r="T25" s="1"/>
    </row>
    <row r="26" spans="1:20" ht="15.75" x14ac:dyDescent="0.25">
      <c r="A26" s="321"/>
      <c r="B26" s="6"/>
      <c r="C26" s="292"/>
      <c r="D26" s="294"/>
      <c r="E26" s="242"/>
      <c r="F26" s="26" t="s">
        <v>54</v>
      </c>
      <c r="G26" s="24">
        <v>1</v>
      </c>
      <c r="H26" s="14">
        <v>0</v>
      </c>
      <c r="I26" s="14">
        <v>0</v>
      </c>
      <c r="J26" s="14">
        <v>0</v>
      </c>
      <c r="K26" s="14">
        <v>0</v>
      </c>
      <c r="L26" s="14">
        <v>0</v>
      </c>
      <c r="M26" s="14">
        <v>1</v>
      </c>
      <c r="N26" s="14">
        <v>0</v>
      </c>
      <c r="O26" s="14">
        <v>0</v>
      </c>
      <c r="P26" s="14">
        <v>0</v>
      </c>
      <c r="Q26" s="14">
        <v>0</v>
      </c>
      <c r="R26" s="14">
        <v>0</v>
      </c>
      <c r="S26" s="14">
        <v>0</v>
      </c>
      <c r="T26" s="1"/>
    </row>
    <row r="27" spans="1:20" ht="15.75" x14ac:dyDescent="0.25">
      <c r="A27" s="321"/>
      <c r="B27" s="6"/>
      <c r="C27" s="292"/>
      <c r="D27" s="294"/>
      <c r="E27" s="242"/>
      <c r="F27" s="26" t="s">
        <v>55</v>
      </c>
      <c r="G27" s="24">
        <f t="shared" ref="G27:G29" si="0">SUM(H27:S27)</f>
        <v>0</v>
      </c>
      <c r="H27" s="14">
        <v>0</v>
      </c>
      <c r="I27" s="14">
        <v>0</v>
      </c>
      <c r="J27" s="14">
        <v>0</v>
      </c>
      <c r="K27" s="14">
        <v>0</v>
      </c>
      <c r="L27" s="14">
        <v>0</v>
      </c>
      <c r="M27" s="14">
        <v>0</v>
      </c>
      <c r="N27" s="14">
        <v>0</v>
      </c>
      <c r="O27" s="14">
        <v>0</v>
      </c>
      <c r="P27" s="14">
        <v>0</v>
      </c>
      <c r="Q27" s="14">
        <v>0</v>
      </c>
      <c r="R27" s="14">
        <v>0</v>
      </c>
      <c r="S27" s="14">
        <v>0</v>
      </c>
      <c r="T27" s="1"/>
    </row>
    <row r="28" spans="1:20" ht="15.75" x14ac:dyDescent="0.25">
      <c r="A28" s="321"/>
      <c r="B28" s="6"/>
      <c r="C28" s="292"/>
      <c r="D28" s="294"/>
      <c r="E28" s="242"/>
      <c r="F28" s="26" t="s">
        <v>56</v>
      </c>
      <c r="G28" s="24">
        <f t="shared" si="0"/>
        <v>0</v>
      </c>
      <c r="H28" s="14">
        <v>0</v>
      </c>
      <c r="I28" s="14">
        <v>0</v>
      </c>
      <c r="J28" s="14">
        <v>0</v>
      </c>
      <c r="K28" s="14">
        <v>0</v>
      </c>
      <c r="L28" s="14">
        <v>0</v>
      </c>
      <c r="M28" s="14">
        <v>0</v>
      </c>
      <c r="N28" s="14">
        <v>0</v>
      </c>
      <c r="O28" s="14">
        <v>0</v>
      </c>
      <c r="P28" s="14">
        <v>0</v>
      </c>
      <c r="Q28" s="14">
        <v>0</v>
      </c>
      <c r="R28" s="14">
        <v>0</v>
      </c>
      <c r="S28" s="14">
        <v>0</v>
      </c>
      <c r="T28" s="1"/>
    </row>
    <row r="29" spans="1:20" ht="16.5" thickBot="1" x14ac:dyDescent="0.3">
      <c r="A29" s="321"/>
      <c r="B29" s="6"/>
      <c r="C29" s="292"/>
      <c r="D29" s="294"/>
      <c r="E29" s="242"/>
      <c r="F29" s="27" t="s">
        <v>57</v>
      </c>
      <c r="G29" s="24">
        <f t="shared" si="0"/>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200</v>
      </c>
      <c r="H33" s="123">
        <f t="shared" ref="H33:S33" si="1">H20</f>
        <v>0</v>
      </c>
      <c r="I33" s="123">
        <f t="shared" si="1"/>
        <v>20</v>
      </c>
      <c r="J33" s="123">
        <f t="shared" si="1"/>
        <v>20</v>
      </c>
      <c r="K33" s="123">
        <f t="shared" si="1"/>
        <v>20</v>
      </c>
      <c r="L33" s="123">
        <f t="shared" si="1"/>
        <v>20</v>
      </c>
      <c r="M33" s="123">
        <f t="shared" si="1"/>
        <v>20</v>
      </c>
      <c r="N33" s="123">
        <f t="shared" si="1"/>
        <v>20</v>
      </c>
      <c r="O33" s="123">
        <f t="shared" si="1"/>
        <v>20</v>
      </c>
      <c r="P33" s="123">
        <f t="shared" si="1"/>
        <v>20</v>
      </c>
      <c r="Q33" s="123">
        <f t="shared" si="1"/>
        <v>20</v>
      </c>
      <c r="R33" s="123">
        <f t="shared" si="1"/>
        <v>10</v>
      </c>
      <c r="S33" s="123">
        <f t="shared" si="1"/>
        <v>10</v>
      </c>
      <c r="T33" s="1"/>
    </row>
    <row r="34" spans="1:20" ht="16.5" customHeight="1" x14ac:dyDescent="0.25">
      <c r="A34" s="321"/>
      <c r="B34" s="6"/>
      <c r="C34" s="296"/>
      <c r="D34" s="301"/>
      <c r="E34" s="301"/>
      <c r="F34" s="31" t="s">
        <v>64</v>
      </c>
      <c r="G34" s="33">
        <v>3</v>
      </c>
      <c r="H34" s="14">
        <v>0</v>
      </c>
      <c r="I34" s="14">
        <v>0</v>
      </c>
      <c r="J34" s="14">
        <v>1</v>
      </c>
      <c r="K34" s="14">
        <v>0</v>
      </c>
      <c r="L34" s="14">
        <v>0</v>
      </c>
      <c r="M34" s="14">
        <v>1</v>
      </c>
      <c r="N34" s="14">
        <v>0</v>
      </c>
      <c r="O34" s="14">
        <v>0</v>
      </c>
      <c r="P34" s="14">
        <v>0</v>
      </c>
      <c r="Q34" s="14">
        <v>1</v>
      </c>
      <c r="R34" s="14">
        <v>0</v>
      </c>
      <c r="S34" s="14">
        <v>0</v>
      </c>
      <c r="T34" s="1"/>
    </row>
    <row r="35" spans="1:20" ht="16.5" customHeight="1" x14ac:dyDescent="0.25">
      <c r="A35" s="321"/>
      <c r="B35" s="6"/>
      <c r="C35" s="296"/>
      <c r="D35" s="301" t="s">
        <v>65</v>
      </c>
      <c r="E35" s="301"/>
      <c r="F35" s="133" t="s">
        <v>66</v>
      </c>
      <c r="G35" s="33">
        <v>30</v>
      </c>
      <c r="H35" s="14">
        <v>0</v>
      </c>
      <c r="I35" s="14">
        <v>3</v>
      </c>
      <c r="J35" s="14">
        <v>3</v>
      </c>
      <c r="K35" s="14">
        <v>3</v>
      </c>
      <c r="L35" s="14">
        <v>3</v>
      </c>
      <c r="M35" s="14">
        <v>3</v>
      </c>
      <c r="N35" s="14">
        <v>3</v>
      </c>
      <c r="O35" s="14">
        <v>3</v>
      </c>
      <c r="P35" s="14">
        <v>3</v>
      </c>
      <c r="Q35" s="14">
        <v>3</v>
      </c>
      <c r="R35" s="14">
        <v>3</v>
      </c>
      <c r="S35" s="14">
        <v>0</v>
      </c>
      <c r="T35" s="1"/>
    </row>
    <row r="36" spans="1:20" ht="16.5" customHeight="1" x14ac:dyDescent="0.25">
      <c r="A36" s="321"/>
      <c r="B36" s="6"/>
      <c r="C36" s="296"/>
      <c r="D36" s="301"/>
      <c r="E36" s="301"/>
      <c r="F36" s="133" t="s">
        <v>67</v>
      </c>
      <c r="G36" s="33">
        <v>2</v>
      </c>
      <c r="H36" s="14">
        <v>0</v>
      </c>
      <c r="I36" s="14">
        <v>0</v>
      </c>
      <c r="J36" s="14">
        <v>1</v>
      </c>
      <c r="K36" s="14">
        <v>0</v>
      </c>
      <c r="L36" s="14">
        <v>0</v>
      </c>
      <c r="M36" s="14">
        <v>0</v>
      </c>
      <c r="N36" s="14">
        <v>0</v>
      </c>
      <c r="O36" s="14">
        <v>1</v>
      </c>
      <c r="P36" s="14">
        <v>0</v>
      </c>
      <c r="Q36" s="14">
        <v>0</v>
      </c>
      <c r="R36" s="14">
        <v>0</v>
      </c>
      <c r="S36" s="14">
        <v>0</v>
      </c>
      <c r="T36" s="1"/>
    </row>
    <row r="37" spans="1:20" ht="16.5" customHeight="1" x14ac:dyDescent="0.25">
      <c r="A37" s="321"/>
      <c r="B37" s="6"/>
      <c r="C37" s="296"/>
      <c r="D37" s="283" t="s">
        <v>68</v>
      </c>
      <c r="E37" s="283"/>
      <c r="F37" s="133" t="s">
        <v>69</v>
      </c>
      <c r="G37" s="33">
        <v>190</v>
      </c>
      <c r="H37" s="14">
        <v>0</v>
      </c>
      <c r="I37" s="14">
        <v>19</v>
      </c>
      <c r="J37" s="14">
        <v>19</v>
      </c>
      <c r="K37" s="14">
        <v>19</v>
      </c>
      <c r="L37" s="14">
        <v>19</v>
      </c>
      <c r="M37" s="14">
        <v>19</v>
      </c>
      <c r="N37" s="14">
        <v>19</v>
      </c>
      <c r="O37" s="14">
        <v>19</v>
      </c>
      <c r="P37" s="14">
        <v>19</v>
      </c>
      <c r="Q37" s="14">
        <v>19</v>
      </c>
      <c r="R37" s="14">
        <v>19</v>
      </c>
      <c r="S37" s="14">
        <v>0</v>
      </c>
      <c r="T37" s="1"/>
    </row>
    <row r="38" spans="1:20" ht="16.5" customHeight="1" x14ac:dyDescent="0.25">
      <c r="A38" s="321"/>
      <c r="B38" s="6"/>
      <c r="C38" s="296"/>
      <c r="D38" s="283" t="s">
        <v>70</v>
      </c>
      <c r="E38" s="283"/>
      <c r="F38" s="133" t="s">
        <v>71</v>
      </c>
      <c r="G38" s="33">
        <v>4</v>
      </c>
      <c r="H38" s="14">
        <v>0</v>
      </c>
      <c r="I38" s="14">
        <v>0</v>
      </c>
      <c r="J38" s="14">
        <v>1</v>
      </c>
      <c r="K38" s="14">
        <v>0</v>
      </c>
      <c r="L38" s="14">
        <v>0</v>
      </c>
      <c r="M38" s="14">
        <v>1</v>
      </c>
      <c r="N38" s="14">
        <v>0</v>
      </c>
      <c r="O38" s="14">
        <v>0</v>
      </c>
      <c r="P38" s="14">
        <v>1</v>
      </c>
      <c r="Q38" s="14">
        <v>0</v>
      </c>
      <c r="R38" s="14">
        <v>1</v>
      </c>
      <c r="S38" s="14">
        <v>0</v>
      </c>
      <c r="T38" s="1"/>
    </row>
    <row r="39" spans="1:20" ht="16.5" customHeight="1" x14ac:dyDescent="0.25">
      <c r="A39" s="321"/>
      <c r="B39" s="6"/>
      <c r="C39" s="296"/>
      <c r="D39" s="172" t="s">
        <v>72</v>
      </c>
      <c r="E39" s="172"/>
      <c r="F39" s="133" t="s">
        <v>73</v>
      </c>
      <c r="G39" s="33">
        <f t="shared" ref="G39:G45" si="2">SUM(H39:S39)</f>
        <v>0</v>
      </c>
      <c r="H39" s="14">
        <v>0</v>
      </c>
      <c r="I39" s="14">
        <v>0</v>
      </c>
      <c r="J39" s="14">
        <v>0</v>
      </c>
      <c r="K39" s="14">
        <v>0</v>
      </c>
      <c r="L39" s="14">
        <v>0</v>
      </c>
      <c r="M39" s="14">
        <v>0</v>
      </c>
      <c r="N39" s="14">
        <v>0</v>
      </c>
      <c r="O39" s="14">
        <v>0</v>
      </c>
      <c r="P39" s="14">
        <v>0</v>
      </c>
      <c r="Q39" s="14">
        <v>0</v>
      </c>
      <c r="R39" s="14">
        <v>0</v>
      </c>
      <c r="S39" s="14">
        <v>0</v>
      </c>
      <c r="T39" s="1"/>
    </row>
    <row r="40" spans="1:20" ht="16.5" customHeight="1" x14ac:dyDescent="0.25">
      <c r="A40" s="321"/>
      <c r="B40" s="6"/>
      <c r="C40" s="296"/>
      <c r="D40" s="283" t="s">
        <v>74</v>
      </c>
      <c r="E40" s="283"/>
      <c r="F40" s="35" t="s">
        <v>75</v>
      </c>
      <c r="G40" s="33">
        <f t="shared" si="2"/>
        <v>0</v>
      </c>
      <c r="H40" s="14">
        <v>0</v>
      </c>
      <c r="I40" s="14">
        <v>0</v>
      </c>
      <c r="J40" s="14">
        <v>0</v>
      </c>
      <c r="K40" s="14">
        <v>0</v>
      </c>
      <c r="L40" s="14">
        <v>0</v>
      </c>
      <c r="M40" s="14">
        <v>0</v>
      </c>
      <c r="N40" s="14">
        <v>0</v>
      </c>
      <c r="O40" s="14">
        <v>0</v>
      </c>
      <c r="P40" s="14">
        <v>0</v>
      </c>
      <c r="Q40" s="14">
        <v>0</v>
      </c>
      <c r="R40" s="14">
        <v>0</v>
      </c>
      <c r="S40" s="14">
        <v>0</v>
      </c>
      <c r="T40" s="1"/>
    </row>
    <row r="41" spans="1:20" ht="16.5" customHeight="1" x14ac:dyDescent="0.25">
      <c r="A41" s="321"/>
      <c r="B41" s="6"/>
      <c r="C41" s="296"/>
      <c r="D41" s="284" t="s">
        <v>76</v>
      </c>
      <c r="E41" s="284"/>
      <c r="F41" s="135" t="s">
        <v>77</v>
      </c>
      <c r="G41" s="33">
        <v>7</v>
      </c>
      <c r="H41" s="14">
        <v>0</v>
      </c>
      <c r="I41" s="14">
        <v>1</v>
      </c>
      <c r="J41" s="14">
        <v>0</v>
      </c>
      <c r="K41" s="14">
        <v>1</v>
      </c>
      <c r="L41" s="14">
        <v>1</v>
      </c>
      <c r="M41" s="14">
        <v>1</v>
      </c>
      <c r="N41" s="14">
        <v>0</v>
      </c>
      <c r="O41" s="14">
        <v>1</v>
      </c>
      <c r="P41" s="14">
        <v>1</v>
      </c>
      <c r="Q41" s="14">
        <v>1</v>
      </c>
      <c r="R41" s="14">
        <v>0</v>
      </c>
      <c r="S41" s="14">
        <v>0</v>
      </c>
      <c r="T41" s="1"/>
    </row>
    <row r="42" spans="1:20" ht="16.5" customHeight="1" x14ac:dyDescent="0.25">
      <c r="A42" s="321"/>
      <c r="B42" s="6"/>
      <c r="C42" s="296"/>
      <c r="D42" s="284" t="s">
        <v>78</v>
      </c>
      <c r="E42" s="284"/>
      <c r="F42" s="135" t="s">
        <v>79</v>
      </c>
      <c r="G42" s="33">
        <v>7</v>
      </c>
      <c r="H42" s="14">
        <v>0</v>
      </c>
      <c r="I42" s="14">
        <v>1</v>
      </c>
      <c r="J42" s="14">
        <v>0</v>
      </c>
      <c r="K42" s="14">
        <v>1</v>
      </c>
      <c r="L42" s="14">
        <v>1</v>
      </c>
      <c r="M42" s="14">
        <v>1</v>
      </c>
      <c r="N42" s="14">
        <v>0</v>
      </c>
      <c r="O42" s="14">
        <v>1</v>
      </c>
      <c r="P42" s="14">
        <v>1</v>
      </c>
      <c r="Q42" s="14">
        <v>1</v>
      </c>
      <c r="R42" s="14">
        <v>0</v>
      </c>
      <c r="S42" s="14">
        <v>0</v>
      </c>
      <c r="T42" s="1"/>
    </row>
    <row r="43" spans="1:20" ht="16.5" customHeight="1" x14ac:dyDescent="0.25">
      <c r="A43" s="321"/>
      <c r="B43" s="6"/>
      <c r="C43" s="296"/>
      <c r="D43" s="285" t="s">
        <v>80</v>
      </c>
      <c r="E43" s="285"/>
      <c r="F43" s="137" t="s">
        <v>81</v>
      </c>
      <c r="G43" s="33">
        <f t="shared" si="2"/>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21"/>
      <c r="B44" s="6"/>
      <c r="C44" s="296"/>
      <c r="D44" s="285"/>
      <c r="E44" s="285"/>
      <c r="F44" s="137" t="s">
        <v>82</v>
      </c>
      <c r="G44" s="33">
        <f t="shared" si="2"/>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21"/>
      <c r="B45" s="6"/>
      <c r="C45" s="296"/>
      <c r="D45" s="285"/>
      <c r="E45" s="285"/>
      <c r="F45" s="137" t="s">
        <v>83</v>
      </c>
      <c r="G45" s="33">
        <f t="shared" si="2"/>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3">G21</f>
        <v>3</v>
      </c>
      <c r="H50" s="123">
        <f t="shared" si="3"/>
        <v>0</v>
      </c>
      <c r="I50" s="123">
        <f t="shared" si="3"/>
        <v>0</v>
      </c>
      <c r="J50" s="123">
        <f t="shared" si="3"/>
        <v>1</v>
      </c>
      <c r="K50" s="123">
        <f t="shared" si="3"/>
        <v>0</v>
      </c>
      <c r="L50" s="123">
        <f t="shared" si="3"/>
        <v>0</v>
      </c>
      <c r="M50" s="123">
        <f t="shared" si="3"/>
        <v>1</v>
      </c>
      <c r="N50" s="123">
        <f t="shared" si="3"/>
        <v>0</v>
      </c>
      <c r="O50" s="123">
        <f t="shared" si="3"/>
        <v>0</v>
      </c>
      <c r="P50" s="123">
        <f t="shared" si="3"/>
        <v>0</v>
      </c>
      <c r="Q50" s="123">
        <f t="shared" si="3"/>
        <v>1</v>
      </c>
      <c r="R50" s="123">
        <f t="shared" si="3"/>
        <v>0</v>
      </c>
      <c r="S50" s="123">
        <f t="shared" si="3"/>
        <v>0</v>
      </c>
      <c r="T50" s="1"/>
    </row>
    <row r="51" spans="1:20" ht="15.75" x14ac:dyDescent="0.25">
      <c r="A51" s="321"/>
      <c r="B51" s="6"/>
      <c r="C51" s="286"/>
      <c r="D51" s="246"/>
      <c r="E51" s="246"/>
      <c r="F51" s="40" t="s">
        <v>92</v>
      </c>
      <c r="G51" s="123">
        <f t="shared" ref="G51:S51" si="4">G41</f>
        <v>7</v>
      </c>
      <c r="H51" s="123">
        <f t="shared" si="4"/>
        <v>0</v>
      </c>
      <c r="I51" s="123">
        <f t="shared" si="4"/>
        <v>1</v>
      </c>
      <c r="J51" s="123">
        <f t="shared" si="4"/>
        <v>0</v>
      </c>
      <c r="K51" s="123">
        <f t="shared" si="4"/>
        <v>1</v>
      </c>
      <c r="L51" s="123">
        <f t="shared" si="4"/>
        <v>1</v>
      </c>
      <c r="M51" s="123">
        <f t="shared" si="4"/>
        <v>1</v>
      </c>
      <c r="N51" s="123">
        <f t="shared" si="4"/>
        <v>0</v>
      </c>
      <c r="O51" s="123">
        <f t="shared" si="4"/>
        <v>1</v>
      </c>
      <c r="P51" s="123">
        <f t="shared" si="4"/>
        <v>1</v>
      </c>
      <c r="Q51" s="123">
        <f t="shared" si="4"/>
        <v>1</v>
      </c>
      <c r="R51" s="123">
        <f t="shared" si="4"/>
        <v>0</v>
      </c>
      <c r="S51" s="123">
        <f t="shared" si="4"/>
        <v>0</v>
      </c>
      <c r="T51" s="1"/>
    </row>
    <row r="52" spans="1:20" ht="15.75" x14ac:dyDescent="0.25">
      <c r="A52" s="321"/>
      <c r="B52" s="6"/>
      <c r="C52" s="286"/>
      <c r="D52" s="246"/>
      <c r="E52" s="246"/>
      <c r="F52" s="26" t="s">
        <v>93</v>
      </c>
      <c r="G52" s="33">
        <v>1</v>
      </c>
      <c r="H52" s="14">
        <v>0</v>
      </c>
      <c r="I52" s="14">
        <v>0</v>
      </c>
      <c r="J52" s="14">
        <v>0</v>
      </c>
      <c r="K52" s="14">
        <v>0</v>
      </c>
      <c r="L52" s="14">
        <v>1</v>
      </c>
      <c r="M52" s="14">
        <v>0</v>
      </c>
      <c r="N52" s="14">
        <v>0</v>
      </c>
      <c r="O52" s="14">
        <v>0</v>
      </c>
      <c r="P52" s="14">
        <v>0</v>
      </c>
      <c r="Q52" s="14">
        <v>0</v>
      </c>
      <c r="R52" s="14">
        <v>0</v>
      </c>
      <c r="S52" s="14">
        <v>0</v>
      </c>
      <c r="T52" s="1"/>
    </row>
    <row r="53" spans="1:20" ht="15.75" x14ac:dyDescent="0.25">
      <c r="A53" s="321"/>
      <c r="B53" s="6"/>
      <c r="C53" s="286"/>
      <c r="D53" s="246" t="s">
        <v>94</v>
      </c>
      <c r="E53" s="246"/>
      <c r="F53" s="137" t="s">
        <v>95</v>
      </c>
      <c r="G53" s="33">
        <v>1</v>
      </c>
      <c r="H53" s="14">
        <v>0</v>
      </c>
      <c r="I53" s="14">
        <v>0</v>
      </c>
      <c r="J53" s="14">
        <v>0</v>
      </c>
      <c r="K53" s="14">
        <v>0</v>
      </c>
      <c r="L53" s="14">
        <v>0</v>
      </c>
      <c r="M53" s="14">
        <v>1</v>
      </c>
      <c r="N53" s="14">
        <v>0</v>
      </c>
      <c r="O53" s="14">
        <v>0</v>
      </c>
      <c r="P53" s="14">
        <v>0</v>
      </c>
      <c r="Q53" s="14">
        <v>0</v>
      </c>
      <c r="R53" s="14">
        <v>0</v>
      </c>
      <c r="S53" s="14">
        <v>0</v>
      </c>
      <c r="T53" s="1"/>
    </row>
    <row r="54" spans="1:20" ht="15.75" x14ac:dyDescent="0.25">
      <c r="A54" s="321"/>
      <c r="B54" s="6"/>
      <c r="C54" s="286"/>
      <c r="D54" s="246"/>
      <c r="E54" s="246"/>
      <c r="F54" s="137" t="s">
        <v>96</v>
      </c>
      <c r="G54" s="33">
        <f t="shared" ref="G54:G78" si="5">SUM(H54:S54)</f>
        <v>0</v>
      </c>
      <c r="H54" s="14">
        <v>0</v>
      </c>
      <c r="I54" s="14">
        <v>0</v>
      </c>
      <c r="J54" s="14">
        <v>0</v>
      </c>
      <c r="K54" s="14">
        <v>0</v>
      </c>
      <c r="L54" s="14">
        <v>0</v>
      </c>
      <c r="M54" s="14">
        <v>0</v>
      </c>
      <c r="N54" s="14">
        <v>0</v>
      </c>
      <c r="O54" s="14">
        <v>0</v>
      </c>
      <c r="P54" s="14">
        <v>0</v>
      </c>
      <c r="Q54" s="14">
        <v>0</v>
      </c>
      <c r="R54" s="14">
        <v>0</v>
      </c>
      <c r="S54" s="14">
        <v>0</v>
      </c>
      <c r="T54" s="1"/>
    </row>
    <row r="55" spans="1:20" ht="15.75" x14ac:dyDescent="0.25">
      <c r="A55" s="321"/>
      <c r="B55" s="6"/>
      <c r="C55" s="286"/>
      <c r="D55" s="282" t="s">
        <v>97</v>
      </c>
      <c r="E55" s="282"/>
      <c r="F55" s="137" t="s">
        <v>98</v>
      </c>
      <c r="G55" s="33">
        <v>10</v>
      </c>
      <c r="H55" s="14">
        <v>0</v>
      </c>
      <c r="I55" s="14">
        <v>0</v>
      </c>
      <c r="J55" s="14">
        <v>1</v>
      </c>
      <c r="K55" s="14">
        <v>0</v>
      </c>
      <c r="L55" s="14">
        <v>1</v>
      </c>
      <c r="M55" s="14">
        <v>2</v>
      </c>
      <c r="N55" s="14">
        <v>1</v>
      </c>
      <c r="O55" s="14">
        <v>1</v>
      </c>
      <c r="P55" s="14">
        <v>1</v>
      </c>
      <c r="Q55" s="14">
        <v>2</v>
      </c>
      <c r="R55" s="14">
        <v>1</v>
      </c>
      <c r="S55" s="14">
        <v>0</v>
      </c>
      <c r="T55" s="1"/>
    </row>
    <row r="56" spans="1:20" ht="15.75" x14ac:dyDescent="0.25">
      <c r="A56" s="321"/>
      <c r="B56" s="6"/>
      <c r="C56" s="286"/>
      <c r="D56" s="282" t="s">
        <v>99</v>
      </c>
      <c r="E56" s="282"/>
      <c r="F56" s="137" t="s">
        <v>100</v>
      </c>
      <c r="G56" s="33">
        <f t="shared" si="5"/>
        <v>0</v>
      </c>
      <c r="H56" s="14">
        <v>0</v>
      </c>
      <c r="I56" s="14">
        <v>0</v>
      </c>
      <c r="J56" s="14">
        <v>0</v>
      </c>
      <c r="K56" s="14">
        <v>0</v>
      </c>
      <c r="L56" s="14">
        <v>0</v>
      </c>
      <c r="M56" s="14">
        <v>0</v>
      </c>
      <c r="N56" s="14">
        <v>0</v>
      </c>
      <c r="O56" s="14">
        <v>0</v>
      </c>
      <c r="P56" s="14">
        <v>0</v>
      </c>
      <c r="Q56" s="14">
        <v>0</v>
      </c>
      <c r="R56" s="14">
        <v>0</v>
      </c>
      <c r="S56" s="14">
        <v>0</v>
      </c>
      <c r="T56" s="1"/>
    </row>
    <row r="57" spans="1:20" ht="15.75" x14ac:dyDescent="0.25">
      <c r="A57" s="321"/>
      <c r="B57" s="6"/>
      <c r="C57" s="286"/>
      <c r="D57" s="282" t="s">
        <v>101</v>
      </c>
      <c r="E57" s="282"/>
      <c r="F57" s="137" t="s">
        <v>102</v>
      </c>
      <c r="G57" s="33">
        <f t="shared" si="5"/>
        <v>0</v>
      </c>
      <c r="H57" s="14">
        <v>0</v>
      </c>
      <c r="I57" s="14">
        <v>0</v>
      </c>
      <c r="J57" s="14">
        <v>0</v>
      </c>
      <c r="K57" s="14">
        <v>0</v>
      </c>
      <c r="L57" s="14">
        <v>0</v>
      </c>
      <c r="M57" s="14">
        <v>0</v>
      </c>
      <c r="N57" s="14">
        <v>0</v>
      </c>
      <c r="O57" s="14">
        <v>0</v>
      </c>
      <c r="P57" s="14">
        <v>0</v>
      </c>
      <c r="Q57" s="14">
        <v>0</v>
      </c>
      <c r="R57" s="14">
        <v>0</v>
      </c>
      <c r="S57" s="14">
        <v>0</v>
      </c>
      <c r="T57" s="1"/>
    </row>
    <row r="58" spans="1:20" ht="15.75" x14ac:dyDescent="0.25">
      <c r="A58" s="321"/>
      <c r="B58" s="6"/>
      <c r="C58" s="286"/>
      <c r="D58" s="282" t="s">
        <v>103</v>
      </c>
      <c r="E58" s="282"/>
      <c r="F58" s="26" t="s">
        <v>104</v>
      </c>
      <c r="G58" s="33">
        <v>1</v>
      </c>
      <c r="H58" s="14">
        <v>0</v>
      </c>
      <c r="I58" s="14">
        <v>0</v>
      </c>
      <c r="J58" s="14">
        <v>0</v>
      </c>
      <c r="K58" s="14">
        <v>0</v>
      </c>
      <c r="L58" s="14">
        <v>0</v>
      </c>
      <c r="M58" s="14">
        <v>0</v>
      </c>
      <c r="N58" s="14">
        <v>1</v>
      </c>
      <c r="O58" s="14">
        <v>0</v>
      </c>
      <c r="P58" s="14">
        <v>0</v>
      </c>
      <c r="Q58" s="14">
        <v>0</v>
      </c>
      <c r="R58" s="14">
        <v>0</v>
      </c>
      <c r="S58" s="14">
        <v>0</v>
      </c>
      <c r="T58" s="1"/>
    </row>
    <row r="59" spans="1:20" ht="15.75" x14ac:dyDescent="0.25">
      <c r="A59" s="321"/>
      <c r="B59" s="6"/>
      <c r="C59" s="286"/>
      <c r="D59" s="282" t="s">
        <v>105</v>
      </c>
      <c r="E59" s="282"/>
      <c r="F59" s="26" t="s">
        <v>106</v>
      </c>
      <c r="G59" s="33">
        <v>2</v>
      </c>
      <c r="H59" s="14">
        <v>0</v>
      </c>
      <c r="I59" s="14">
        <v>0</v>
      </c>
      <c r="J59" s="14">
        <v>0</v>
      </c>
      <c r="K59" s="14">
        <v>1</v>
      </c>
      <c r="L59" s="14">
        <v>0</v>
      </c>
      <c r="M59" s="14">
        <v>0</v>
      </c>
      <c r="N59" s="14">
        <v>0</v>
      </c>
      <c r="O59" s="14">
        <v>1</v>
      </c>
      <c r="P59" s="14">
        <v>0</v>
      </c>
      <c r="Q59" s="14">
        <v>0</v>
      </c>
      <c r="R59" s="14">
        <v>0</v>
      </c>
      <c r="S59" s="14">
        <v>0</v>
      </c>
      <c r="T59" s="1"/>
    </row>
    <row r="60" spans="1:20" ht="17.25" customHeight="1" x14ac:dyDescent="0.25">
      <c r="A60" s="321"/>
      <c r="B60" s="6"/>
      <c r="C60" s="286"/>
      <c r="D60" s="172" t="s">
        <v>107</v>
      </c>
      <c r="E60" s="172"/>
      <c r="F60" s="138" t="s">
        <v>108</v>
      </c>
      <c r="G60" s="33">
        <f t="shared" si="5"/>
        <v>0</v>
      </c>
      <c r="H60" s="14">
        <v>0</v>
      </c>
      <c r="I60" s="14">
        <v>0</v>
      </c>
      <c r="J60" s="14">
        <v>0</v>
      </c>
      <c r="K60" s="14">
        <v>0</v>
      </c>
      <c r="L60" s="14">
        <v>0</v>
      </c>
      <c r="M60" s="14">
        <v>0</v>
      </c>
      <c r="N60" s="14">
        <v>0</v>
      </c>
      <c r="O60" s="14">
        <v>0</v>
      </c>
      <c r="P60" s="14">
        <v>0</v>
      </c>
      <c r="Q60" s="14">
        <v>0</v>
      </c>
      <c r="R60" s="14">
        <v>0</v>
      </c>
      <c r="S60" s="14">
        <v>0</v>
      </c>
      <c r="T60" s="1"/>
    </row>
    <row r="61" spans="1:20" ht="15.75" x14ac:dyDescent="0.25">
      <c r="A61" s="321"/>
      <c r="B61" s="6"/>
      <c r="C61" s="286"/>
      <c r="D61" s="246" t="s">
        <v>109</v>
      </c>
      <c r="E61" s="246"/>
      <c r="F61" s="139" t="s">
        <v>110</v>
      </c>
      <c r="G61" s="33">
        <v>5</v>
      </c>
      <c r="H61" s="14">
        <v>0</v>
      </c>
      <c r="I61" s="14">
        <v>0</v>
      </c>
      <c r="J61" s="14">
        <v>1</v>
      </c>
      <c r="K61" s="14">
        <v>0</v>
      </c>
      <c r="L61" s="14">
        <v>1</v>
      </c>
      <c r="M61" s="14">
        <v>0</v>
      </c>
      <c r="N61" s="14">
        <v>1</v>
      </c>
      <c r="O61" s="14">
        <v>0</v>
      </c>
      <c r="P61" s="14">
        <v>1</v>
      </c>
      <c r="Q61" s="14">
        <v>1</v>
      </c>
      <c r="R61" s="14">
        <v>0</v>
      </c>
      <c r="S61" s="14">
        <v>0</v>
      </c>
      <c r="T61" s="1"/>
    </row>
    <row r="62" spans="1:20" ht="15.75" x14ac:dyDescent="0.25">
      <c r="A62" s="321"/>
      <c r="B62" s="6"/>
      <c r="C62" s="286"/>
      <c r="D62" s="246"/>
      <c r="E62" s="246"/>
      <c r="F62" s="139" t="s">
        <v>111</v>
      </c>
      <c r="G62" s="33">
        <f t="shared" si="5"/>
        <v>0</v>
      </c>
      <c r="H62" s="14">
        <v>0</v>
      </c>
      <c r="I62" s="14">
        <v>0</v>
      </c>
      <c r="J62" s="14">
        <v>0</v>
      </c>
      <c r="K62" s="14">
        <v>0</v>
      </c>
      <c r="L62" s="14">
        <v>0</v>
      </c>
      <c r="M62" s="14">
        <v>0</v>
      </c>
      <c r="N62" s="14">
        <v>0</v>
      </c>
      <c r="O62" s="14">
        <v>0</v>
      </c>
      <c r="P62" s="14">
        <v>0</v>
      </c>
      <c r="Q62" s="14">
        <v>0</v>
      </c>
      <c r="R62" s="14">
        <v>0</v>
      </c>
      <c r="S62" s="14">
        <v>0</v>
      </c>
      <c r="T62" s="1"/>
    </row>
    <row r="63" spans="1:20" ht="15.75" x14ac:dyDescent="0.25">
      <c r="A63" s="321"/>
      <c r="B63" s="6"/>
      <c r="C63" s="286"/>
      <c r="D63" s="246"/>
      <c r="E63" s="246"/>
      <c r="F63" s="139" t="s">
        <v>112</v>
      </c>
      <c r="G63" s="33">
        <v>5</v>
      </c>
      <c r="H63" s="14">
        <v>0</v>
      </c>
      <c r="I63" s="14">
        <v>0</v>
      </c>
      <c r="J63" s="14">
        <v>1</v>
      </c>
      <c r="K63" s="14">
        <v>0</v>
      </c>
      <c r="L63" s="14">
        <v>1</v>
      </c>
      <c r="M63" s="14">
        <v>0</v>
      </c>
      <c r="N63" s="14">
        <v>1</v>
      </c>
      <c r="O63" s="14">
        <v>0</v>
      </c>
      <c r="P63" s="14">
        <v>1</v>
      </c>
      <c r="Q63" s="14">
        <v>1</v>
      </c>
      <c r="R63" s="14">
        <v>0</v>
      </c>
      <c r="S63" s="14">
        <v>0</v>
      </c>
      <c r="T63" s="1"/>
    </row>
    <row r="64" spans="1:20" ht="15.75" x14ac:dyDescent="0.25">
      <c r="A64" s="321"/>
      <c r="B64" s="6"/>
      <c r="C64" s="286"/>
      <c r="D64" s="246"/>
      <c r="E64" s="246"/>
      <c r="F64" s="139" t="s">
        <v>113</v>
      </c>
      <c r="G64" s="33">
        <v>5</v>
      </c>
      <c r="H64" s="14">
        <v>0</v>
      </c>
      <c r="I64" s="14">
        <v>0</v>
      </c>
      <c r="J64" s="14">
        <v>1</v>
      </c>
      <c r="K64" s="14">
        <v>0</v>
      </c>
      <c r="L64" s="14">
        <v>1</v>
      </c>
      <c r="M64" s="14">
        <v>0</v>
      </c>
      <c r="N64" s="14">
        <v>1</v>
      </c>
      <c r="O64" s="14">
        <v>0</v>
      </c>
      <c r="P64" s="14">
        <v>1</v>
      </c>
      <c r="Q64" s="14">
        <v>1</v>
      </c>
      <c r="R64" s="14">
        <v>0</v>
      </c>
      <c r="S64" s="14">
        <v>0</v>
      </c>
      <c r="T64" s="1"/>
    </row>
    <row r="65" spans="1:20" ht="15.75" x14ac:dyDescent="0.25">
      <c r="A65" s="321"/>
      <c r="B65" s="6"/>
      <c r="C65" s="286"/>
      <c r="D65" s="246"/>
      <c r="E65" s="246"/>
      <c r="F65" s="140" t="s">
        <v>114</v>
      </c>
      <c r="G65" s="33">
        <v>5</v>
      </c>
      <c r="H65" s="14">
        <v>0</v>
      </c>
      <c r="I65" s="14">
        <v>0</v>
      </c>
      <c r="J65" s="14">
        <v>0</v>
      </c>
      <c r="K65" s="14">
        <v>1</v>
      </c>
      <c r="L65" s="14">
        <v>0</v>
      </c>
      <c r="M65" s="14">
        <v>1</v>
      </c>
      <c r="N65" s="14">
        <v>0</v>
      </c>
      <c r="O65" s="14">
        <v>1</v>
      </c>
      <c r="P65" s="14">
        <v>0</v>
      </c>
      <c r="Q65" s="14">
        <v>1</v>
      </c>
      <c r="R65" s="14">
        <v>1</v>
      </c>
      <c r="S65" s="14">
        <v>0</v>
      </c>
      <c r="T65" s="1"/>
    </row>
    <row r="66" spans="1:20" ht="15.75" x14ac:dyDescent="0.25">
      <c r="A66" s="321"/>
      <c r="B66" s="6"/>
      <c r="C66" s="286"/>
      <c r="D66" s="281" t="s">
        <v>115</v>
      </c>
      <c r="E66" s="281"/>
      <c r="F66" s="137" t="s">
        <v>116</v>
      </c>
      <c r="G66" s="33">
        <v>4</v>
      </c>
      <c r="H66" s="14">
        <v>0</v>
      </c>
      <c r="I66" s="14">
        <v>0</v>
      </c>
      <c r="J66" s="14">
        <v>0</v>
      </c>
      <c r="K66" s="14">
        <v>1</v>
      </c>
      <c r="L66" s="14">
        <v>0</v>
      </c>
      <c r="M66" s="14">
        <v>1</v>
      </c>
      <c r="N66" s="14">
        <v>0</v>
      </c>
      <c r="O66" s="14">
        <v>0</v>
      </c>
      <c r="P66" s="14">
        <v>1</v>
      </c>
      <c r="Q66" s="14">
        <v>0</v>
      </c>
      <c r="R66" s="14">
        <v>1</v>
      </c>
      <c r="S66" s="14">
        <v>0</v>
      </c>
      <c r="T66" s="1"/>
    </row>
    <row r="67" spans="1:20" ht="15.75" x14ac:dyDescent="0.25">
      <c r="A67" s="321"/>
      <c r="B67" s="6"/>
      <c r="C67" s="286"/>
      <c r="D67" s="281"/>
      <c r="E67" s="281"/>
      <c r="F67" s="137" t="s">
        <v>117</v>
      </c>
      <c r="G67" s="33">
        <v>1</v>
      </c>
      <c r="H67" s="14">
        <v>0</v>
      </c>
      <c r="I67" s="14">
        <v>0</v>
      </c>
      <c r="J67" s="14">
        <v>0</v>
      </c>
      <c r="K67" s="14">
        <v>0</v>
      </c>
      <c r="L67" s="14">
        <v>0</v>
      </c>
      <c r="M67" s="14">
        <v>0</v>
      </c>
      <c r="N67" s="14">
        <v>0</v>
      </c>
      <c r="O67" s="14">
        <v>0</v>
      </c>
      <c r="P67" s="14">
        <v>0</v>
      </c>
      <c r="Q67" s="14">
        <v>0</v>
      </c>
      <c r="R67" s="14">
        <v>1</v>
      </c>
      <c r="S67" s="14">
        <v>0</v>
      </c>
      <c r="T67" s="1"/>
    </row>
    <row r="68" spans="1:20" ht="15.75" x14ac:dyDescent="0.25">
      <c r="A68" s="321"/>
      <c r="B68" s="6"/>
      <c r="C68" s="286"/>
      <c r="D68" s="281"/>
      <c r="E68" s="281"/>
      <c r="F68" s="46" t="s">
        <v>118</v>
      </c>
      <c r="G68" s="33">
        <f t="shared" si="5"/>
        <v>0</v>
      </c>
      <c r="H68" s="14">
        <v>0</v>
      </c>
      <c r="I68" s="14">
        <v>0</v>
      </c>
      <c r="J68" s="14">
        <v>0</v>
      </c>
      <c r="K68" s="14">
        <v>0</v>
      </c>
      <c r="L68" s="14">
        <v>0</v>
      </c>
      <c r="M68" s="14">
        <v>0</v>
      </c>
      <c r="N68" s="14">
        <v>0</v>
      </c>
      <c r="O68" s="14">
        <v>0</v>
      </c>
      <c r="P68" s="14">
        <v>0</v>
      </c>
      <c r="Q68" s="14">
        <v>0</v>
      </c>
      <c r="R68" s="14">
        <v>0</v>
      </c>
      <c r="S68" s="14">
        <v>0</v>
      </c>
      <c r="T68" s="1"/>
    </row>
    <row r="69" spans="1:20" ht="15.75" x14ac:dyDescent="0.25">
      <c r="A69" s="321"/>
      <c r="B69" s="6"/>
      <c r="C69" s="286"/>
      <c r="D69" s="281"/>
      <c r="E69" s="281"/>
      <c r="F69" s="46" t="s">
        <v>119</v>
      </c>
      <c r="G69" s="33">
        <f t="shared" si="5"/>
        <v>0</v>
      </c>
      <c r="H69" s="14">
        <v>0</v>
      </c>
      <c r="I69" s="14">
        <v>0</v>
      </c>
      <c r="J69" s="14">
        <v>0</v>
      </c>
      <c r="K69" s="14">
        <v>0</v>
      </c>
      <c r="L69" s="14">
        <v>0</v>
      </c>
      <c r="M69" s="14">
        <v>0</v>
      </c>
      <c r="N69" s="14">
        <v>0</v>
      </c>
      <c r="O69" s="14">
        <v>0</v>
      </c>
      <c r="P69" s="14">
        <v>0</v>
      </c>
      <c r="Q69" s="14">
        <v>0</v>
      </c>
      <c r="R69" s="14">
        <v>0</v>
      </c>
      <c r="S69" s="14">
        <v>0</v>
      </c>
      <c r="T69" s="1"/>
    </row>
    <row r="70" spans="1:20" ht="15.75" x14ac:dyDescent="0.25">
      <c r="A70" s="321"/>
      <c r="B70" s="6"/>
      <c r="C70" s="286"/>
      <c r="D70" s="282" t="s">
        <v>120</v>
      </c>
      <c r="E70" s="282"/>
      <c r="F70" s="26" t="s">
        <v>121</v>
      </c>
      <c r="G70" s="33">
        <f t="shared" si="5"/>
        <v>0</v>
      </c>
      <c r="H70" s="14">
        <v>0</v>
      </c>
      <c r="I70" s="14">
        <v>0</v>
      </c>
      <c r="J70" s="14">
        <v>0</v>
      </c>
      <c r="K70" s="14">
        <v>0</v>
      </c>
      <c r="L70" s="14">
        <v>0</v>
      </c>
      <c r="M70" s="14">
        <v>0</v>
      </c>
      <c r="N70" s="14">
        <v>0</v>
      </c>
      <c r="O70" s="14">
        <v>0</v>
      </c>
      <c r="P70" s="14">
        <v>0</v>
      </c>
      <c r="Q70" s="14">
        <v>0</v>
      </c>
      <c r="R70" s="14">
        <v>0</v>
      </c>
      <c r="S70" s="14">
        <v>0</v>
      </c>
      <c r="T70" s="1"/>
    </row>
    <row r="71" spans="1:20" ht="15.75" x14ac:dyDescent="0.25">
      <c r="A71" s="321"/>
      <c r="B71" s="6"/>
      <c r="C71" s="286"/>
      <c r="D71" s="282" t="s">
        <v>122</v>
      </c>
      <c r="E71" s="282"/>
      <c r="F71" s="137" t="s">
        <v>123</v>
      </c>
      <c r="G71" s="33">
        <f t="shared" si="5"/>
        <v>0</v>
      </c>
      <c r="H71" s="14">
        <v>0</v>
      </c>
      <c r="I71" s="14">
        <v>0</v>
      </c>
      <c r="J71" s="14">
        <v>0</v>
      </c>
      <c r="K71" s="14">
        <v>0</v>
      </c>
      <c r="L71" s="14">
        <v>0</v>
      </c>
      <c r="M71" s="14">
        <v>0</v>
      </c>
      <c r="N71" s="14">
        <v>0</v>
      </c>
      <c r="O71" s="14">
        <v>0</v>
      </c>
      <c r="P71" s="14">
        <v>0</v>
      </c>
      <c r="Q71" s="14">
        <v>0</v>
      </c>
      <c r="R71" s="14">
        <v>0</v>
      </c>
      <c r="S71" s="14">
        <v>0</v>
      </c>
      <c r="T71" s="1"/>
    </row>
    <row r="72" spans="1:20" ht="15.75" x14ac:dyDescent="0.25">
      <c r="A72" s="321"/>
      <c r="B72" s="6"/>
      <c r="C72" s="286"/>
      <c r="D72" s="246" t="s">
        <v>124</v>
      </c>
      <c r="E72" s="246"/>
      <c r="F72" s="137" t="s">
        <v>125</v>
      </c>
      <c r="G72" s="33">
        <f t="shared" si="5"/>
        <v>0</v>
      </c>
      <c r="H72" s="14">
        <v>0</v>
      </c>
      <c r="I72" s="14">
        <v>0</v>
      </c>
      <c r="J72" s="14">
        <v>0</v>
      </c>
      <c r="K72" s="14">
        <v>0</v>
      </c>
      <c r="L72" s="14">
        <v>0</v>
      </c>
      <c r="M72" s="14">
        <v>0</v>
      </c>
      <c r="N72" s="14">
        <v>0</v>
      </c>
      <c r="O72" s="14">
        <v>0</v>
      </c>
      <c r="P72" s="14">
        <v>0</v>
      </c>
      <c r="Q72" s="14">
        <v>0</v>
      </c>
      <c r="R72" s="14">
        <v>0</v>
      </c>
      <c r="S72" s="14">
        <v>0</v>
      </c>
      <c r="T72" s="1"/>
    </row>
    <row r="73" spans="1:20" ht="15.75" x14ac:dyDescent="0.25">
      <c r="A73" s="321"/>
      <c r="B73" s="6"/>
      <c r="C73" s="286"/>
      <c r="D73" s="246"/>
      <c r="E73" s="246"/>
      <c r="F73" s="137" t="s">
        <v>126</v>
      </c>
      <c r="G73" s="33">
        <f t="shared" si="5"/>
        <v>0</v>
      </c>
      <c r="H73" s="14">
        <v>0</v>
      </c>
      <c r="I73" s="14">
        <v>0</v>
      </c>
      <c r="J73" s="14">
        <v>0</v>
      </c>
      <c r="K73" s="14">
        <v>0</v>
      </c>
      <c r="L73" s="14">
        <v>0</v>
      </c>
      <c r="M73" s="14">
        <v>0</v>
      </c>
      <c r="N73" s="14">
        <v>0</v>
      </c>
      <c r="O73" s="14">
        <v>0</v>
      </c>
      <c r="P73" s="14">
        <v>0</v>
      </c>
      <c r="Q73" s="14">
        <v>0</v>
      </c>
      <c r="R73" s="14">
        <v>0</v>
      </c>
      <c r="S73" s="14">
        <v>0</v>
      </c>
      <c r="T73" s="1"/>
    </row>
    <row r="74" spans="1:20" ht="15.75" x14ac:dyDescent="0.25">
      <c r="A74" s="321"/>
      <c r="B74" s="6"/>
      <c r="C74" s="286"/>
      <c r="D74" s="246" t="s">
        <v>127</v>
      </c>
      <c r="E74" s="246"/>
      <c r="F74" s="31" t="s">
        <v>128</v>
      </c>
      <c r="G74" s="33">
        <v>1</v>
      </c>
      <c r="H74" s="14">
        <v>0</v>
      </c>
      <c r="I74" s="14">
        <v>0</v>
      </c>
      <c r="J74" s="14">
        <v>0</v>
      </c>
      <c r="K74" s="14">
        <v>0</v>
      </c>
      <c r="L74" s="14">
        <v>0</v>
      </c>
      <c r="M74" s="14">
        <v>1</v>
      </c>
      <c r="N74" s="14">
        <v>0</v>
      </c>
      <c r="O74" s="14">
        <v>0</v>
      </c>
      <c r="P74" s="14">
        <v>0</v>
      </c>
      <c r="Q74" s="14">
        <v>0</v>
      </c>
      <c r="R74" s="14">
        <v>0</v>
      </c>
      <c r="S74" s="14">
        <v>0</v>
      </c>
      <c r="T74" s="1"/>
    </row>
    <row r="75" spans="1:20" ht="15.75" x14ac:dyDescent="0.25">
      <c r="A75" s="321"/>
      <c r="B75" s="6"/>
      <c r="C75" s="286"/>
      <c r="D75" s="246"/>
      <c r="E75" s="246"/>
      <c r="F75" s="26" t="s">
        <v>129</v>
      </c>
      <c r="G75" s="33">
        <v>1</v>
      </c>
      <c r="H75" s="14">
        <v>0</v>
      </c>
      <c r="I75" s="14">
        <v>0</v>
      </c>
      <c r="J75" s="14">
        <v>0</v>
      </c>
      <c r="K75" s="14">
        <v>0</v>
      </c>
      <c r="L75" s="14">
        <v>0</v>
      </c>
      <c r="M75" s="14">
        <v>1</v>
      </c>
      <c r="N75" s="14">
        <v>0</v>
      </c>
      <c r="O75" s="14">
        <v>0</v>
      </c>
      <c r="P75" s="14">
        <v>0</v>
      </c>
      <c r="Q75" s="14">
        <v>0</v>
      </c>
      <c r="R75" s="14">
        <v>0</v>
      </c>
      <c r="S75" s="14">
        <v>0</v>
      </c>
      <c r="T75" s="1"/>
    </row>
    <row r="76" spans="1:20" ht="15.75" x14ac:dyDescent="0.25">
      <c r="A76" s="321"/>
      <c r="B76" s="6"/>
      <c r="C76" s="286"/>
      <c r="D76" s="246"/>
      <c r="E76" s="246"/>
      <c r="F76" s="26" t="s">
        <v>130</v>
      </c>
      <c r="G76" s="33">
        <f t="shared" si="5"/>
        <v>0</v>
      </c>
      <c r="H76" s="14">
        <v>0</v>
      </c>
      <c r="I76" s="14">
        <v>0</v>
      </c>
      <c r="J76" s="14">
        <v>0</v>
      </c>
      <c r="K76" s="14">
        <v>0</v>
      </c>
      <c r="L76" s="14">
        <v>0</v>
      </c>
      <c r="M76" s="14">
        <v>0</v>
      </c>
      <c r="N76" s="14">
        <v>0</v>
      </c>
      <c r="O76" s="14">
        <v>0</v>
      </c>
      <c r="P76" s="14">
        <v>0</v>
      </c>
      <c r="Q76" s="14">
        <v>0</v>
      </c>
      <c r="R76" s="14">
        <v>0</v>
      </c>
      <c r="S76" s="14">
        <v>0</v>
      </c>
      <c r="T76" s="1"/>
    </row>
    <row r="77" spans="1:20" ht="15.75" x14ac:dyDescent="0.25">
      <c r="A77" s="321"/>
      <c r="B77" s="6"/>
      <c r="C77" s="286"/>
      <c r="D77" s="282" t="s">
        <v>131</v>
      </c>
      <c r="E77" s="282"/>
      <c r="F77" s="31" t="s">
        <v>132</v>
      </c>
      <c r="G77" s="33">
        <f t="shared" si="5"/>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21"/>
      <c r="B78" s="6"/>
      <c r="C78" s="286"/>
      <c r="D78" s="246" t="s">
        <v>133</v>
      </c>
      <c r="E78" s="246"/>
      <c r="F78" s="137" t="s">
        <v>134</v>
      </c>
      <c r="G78" s="33">
        <f t="shared" si="5"/>
        <v>0</v>
      </c>
      <c r="H78" s="14">
        <v>0</v>
      </c>
      <c r="I78" s="14">
        <v>0</v>
      </c>
      <c r="J78" s="14">
        <v>0</v>
      </c>
      <c r="K78" s="14">
        <v>0</v>
      </c>
      <c r="L78" s="14">
        <v>0</v>
      </c>
      <c r="M78" s="14">
        <v>0</v>
      </c>
      <c r="N78" s="14">
        <v>0</v>
      </c>
      <c r="O78" s="14">
        <v>0</v>
      </c>
      <c r="P78" s="14">
        <v>0</v>
      </c>
      <c r="Q78" s="14">
        <v>0</v>
      </c>
      <c r="R78" s="14">
        <v>0</v>
      </c>
      <c r="S78" s="14">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14">
        <v>0</v>
      </c>
      <c r="I81" s="14">
        <v>0</v>
      </c>
      <c r="J81" s="14">
        <v>0</v>
      </c>
      <c r="K81" s="14">
        <v>0</v>
      </c>
      <c r="L81" s="14">
        <v>0</v>
      </c>
      <c r="M81" s="14">
        <v>0</v>
      </c>
      <c r="N81" s="14">
        <v>0</v>
      </c>
      <c r="O81" s="14">
        <v>0</v>
      </c>
      <c r="P81" s="14">
        <v>0</v>
      </c>
      <c r="Q81" s="14">
        <v>0</v>
      </c>
      <c r="R81" s="14">
        <v>0</v>
      </c>
      <c r="S81" s="14">
        <v>0</v>
      </c>
      <c r="T81" s="1"/>
    </row>
    <row r="82" spans="1:20" ht="16.5" thickBot="1" x14ac:dyDescent="0.3">
      <c r="A82" s="321"/>
      <c r="B82" s="6"/>
      <c r="C82" s="286"/>
      <c r="D82" s="274"/>
      <c r="E82" s="274"/>
      <c r="F82" s="50" t="s">
        <v>140</v>
      </c>
      <c r="G82" s="8">
        <f>SUM(H82:S82)</f>
        <v>0</v>
      </c>
      <c r="H82" s="14">
        <v>0</v>
      </c>
      <c r="I82" s="14">
        <v>0</v>
      </c>
      <c r="J82" s="14">
        <v>0</v>
      </c>
      <c r="K82" s="14">
        <v>0</v>
      </c>
      <c r="L82" s="14">
        <v>0</v>
      </c>
      <c r="M82" s="14">
        <v>0</v>
      </c>
      <c r="N82" s="14">
        <v>0</v>
      </c>
      <c r="O82" s="14">
        <v>0</v>
      </c>
      <c r="P82" s="14">
        <v>0</v>
      </c>
      <c r="Q82" s="14">
        <v>0</v>
      </c>
      <c r="R82" s="14">
        <v>0</v>
      </c>
      <c r="S82" s="14">
        <v>0</v>
      </c>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f>SUM(H85:S85)</f>
        <v>0</v>
      </c>
      <c r="H85" s="119">
        <v>0</v>
      </c>
      <c r="I85" s="119">
        <v>0</v>
      </c>
      <c r="J85" s="119">
        <v>0</v>
      </c>
      <c r="K85" s="119">
        <v>0</v>
      </c>
      <c r="L85" s="119">
        <v>0</v>
      </c>
      <c r="M85" s="119">
        <v>0</v>
      </c>
      <c r="N85" s="119">
        <v>0</v>
      </c>
      <c r="O85" s="119">
        <v>0</v>
      </c>
      <c r="P85" s="119">
        <v>0</v>
      </c>
      <c r="Q85" s="119">
        <v>0</v>
      </c>
      <c r="R85" s="119">
        <v>0</v>
      </c>
      <c r="S85" s="119">
        <v>0</v>
      </c>
      <c r="T85" s="55">
        <f>+T86+T87+T88</f>
        <v>0</v>
      </c>
    </row>
    <row r="86" spans="1:20" ht="16.5" customHeight="1" x14ac:dyDescent="0.25">
      <c r="A86" s="321"/>
      <c r="B86" s="6"/>
      <c r="C86" s="275"/>
      <c r="D86" s="241"/>
      <c r="E86" s="242"/>
      <c r="F86" s="143" t="s">
        <v>146</v>
      </c>
      <c r="G86" s="33">
        <f t="shared" ref="G86:G99" si="6">SUM(H86:S86)</f>
        <v>0</v>
      </c>
      <c r="H86" s="119">
        <v>0</v>
      </c>
      <c r="I86" s="119">
        <v>0</v>
      </c>
      <c r="J86" s="119">
        <v>0</v>
      </c>
      <c r="K86" s="119">
        <v>0</v>
      </c>
      <c r="L86" s="119">
        <v>0</v>
      </c>
      <c r="M86" s="119">
        <v>0</v>
      </c>
      <c r="N86" s="119">
        <v>0</v>
      </c>
      <c r="O86" s="119">
        <v>0</v>
      </c>
      <c r="P86" s="119">
        <v>0</v>
      </c>
      <c r="Q86" s="119">
        <v>0</v>
      </c>
      <c r="R86" s="119">
        <v>0</v>
      </c>
      <c r="S86" s="119">
        <v>0</v>
      </c>
      <c r="T86" s="1"/>
    </row>
    <row r="87" spans="1:20" ht="16.5" customHeight="1" x14ac:dyDescent="0.25">
      <c r="A87" s="321"/>
      <c r="B87" s="6"/>
      <c r="C87" s="275"/>
      <c r="D87" s="241"/>
      <c r="E87" s="242"/>
      <c r="F87" s="143" t="s">
        <v>147</v>
      </c>
      <c r="G87" s="33">
        <f t="shared" si="6"/>
        <v>0</v>
      </c>
      <c r="H87" s="119">
        <v>0</v>
      </c>
      <c r="I87" s="119">
        <v>0</v>
      </c>
      <c r="J87" s="119">
        <v>0</v>
      </c>
      <c r="K87" s="119">
        <v>0</v>
      </c>
      <c r="L87" s="119">
        <v>0</v>
      </c>
      <c r="M87" s="119">
        <v>0</v>
      </c>
      <c r="N87" s="119">
        <v>0</v>
      </c>
      <c r="O87" s="119">
        <v>0</v>
      </c>
      <c r="P87" s="119">
        <v>0</v>
      </c>
      <c r="Q87" s="119">
        <v>0</v>
      </c>
      <c r="R87" s="119">
        <v>0</v>
      </c>
      <c r="S87" s="119">
        <v>0</v>
      </c>
      <c r="T87" s="1"/>
    </row>
    <row r="88" spans="1:20" ht="16.5" customHeight="1" x14ac:dyDescent="0.25">
      <c r="A88" s="321"/>
      <c r="B88" s="6"/>
      <c r="C88" s="275"/>
      <c r="D88" s="241"/>
      <c r="E88" s="242"/>
      <c r="F88" s="143" t="s">
        <v>148</v>
      </c>
      <c r="G88" s="33">
        <f t="shared" si="6"/>
        <v>0</v>
      </c>
      <c r="H88" s="119">
        <v>0</v>
      </c>
      <c r="I88" s="119">
        <v>0</v>
      </c>
      <c r="J88" s="119">
        <v>0</v>
      </c>
      <c r="K88" s="119">
        <v>0</v>
      </c>
      <c r="L88" s="119">
        <v>0</v>
      </c>
      <c r="M88" s="119">
        <v>0</v>
      </c>
      <c r="N88" s="119">
        <v>0</v>
      </c>
      <c r="O88" s="119">
        <v>0</v>
      </c>
      <c r="P88" s="119">
        <v>0</v>
      </c>
      <c r="Q88" s="119">
        <v>0</v>
      </c>
      <c r="R88" s="119">
        <v>0</v>
      </c>
      <c r="S88" s="119">
        <v>0</v>
      </c>
      <c r="T88" s="1"/>
    </row>
    <row r="89" spans="1:20" ht="16.5" customHeight="1" x14ac:dyDescent="0.25">
      <c r="A89" s="321"/>
      <c r="B89" s="6"/>
      <c r="C89" s="275"/>
      <c r="D89" s="241"/>
      <c r="E89" s="242"/>
      <c r="F89" s="144" t="s">
        <v>149</v>
      </c>
      <c r="G89" s="33">
        <f t="shared" si="6"/>
        <v>0</v>
      </c>
      <c r="H89" s="119">
        <v>0</v>
      </c>
      <c r="I89" s="119">
        <v>0</v>
      </c>
      <c r="J89" s="119">
        <v>0</v>
      </c>
      <c r="K89" s="119">
        <v>0</v>
      </c>
      <c r="L89" s="119">
        <v>0</v>
      </c>
      <c r="M89" s="119">
        <v>0</v>
      </c>
      <c r="N89" s="119">
        <v>0</v>
      </c>
      <c r="O89" s="119">
        <v>0</v>
      </c>
      <c r="P89" s="119">
        <v>0</v>
      </c>
      <c r="Q89" s="119">
        <v>0</v>
      </c>
      <c r="R89" s="119">
        <v>0</v>
      </c>
      <c r="S89" s="119">
        <v>0</v>
      </c>
      <c r="T89" s="1"/>
    </row>
    <row r="90" spans="1:20" ht="16.5" customHeight="1" x14ac:dyDescent="0.25">
      <c r="A90" s="321"/>
      <c r="B90" s="6"/>
      <c r="C90" s="275"/>
      <c r="D90" s="241"/>
      <c r="E90" s="242"/>
      <c r="F90" s="144" t="s">
        <v>150</v>
      </c>
      <c r="G90" s="33">
        <f t="shared" si="6"/>
        <v>0</v>
      </c>
      <c r="H90" s="119">
        <v>0</v>
      </c>
      <c r="I90" s="119">
        <v>0</v>
      </c>
      <c r="J90" s="119">
        <v>0</v>
      </c>
      <c r="K90" s="119">
        <v>0</v>
      </c>
      <c r="L90" s="119">
        <v>0</v>
      </c>
      <c r="M90" s="119">
        <v>0</v>
      </c>
      <c r="N90" s="119">
        <v>0</v>
      </c>
      <c r="O90" s="119">
        <v>0</v>
      </c>
      <c r="P90" s="119">
        <v>0</v>
      </c>
      <c r="Q90" s="119">
        <v>0</v>
      </c>
      <c r="R90" s="119">
        <v>0</v>
      </c>
      <c r="S90" s="119">
        <v>0</v>
      </c>
      <c r="T90" s="1"/>
    </row>
    <row r="91" spans="1:20" ht="16.5" customHeight="1" x14ac:dyDescent="0.25">
      <c r="A91" s="321"/>
      <c r="B91" s="6"/>
      <c r="C91" s="275"/>
      <c r="D91" s="241"/>
      <c r="E91" s="242"/>
      <c r="F91" s="144" t="s">
        <v>151</v>
      </c>
      <c r="G91" s="33">
        <f t="shared" si="6"/>
        <v>0</v>
      </c>
      <c r="H91" s="119">
        <v>0</v>
      </c>
      <c r="I91" s="119">
        <v>0</v>
      </c>
      <c r="J91" s="119">
        <v>0</v>
      </c>
      <c r="K91" s="119">
        <v>0</v>
      </c>
      <c r="L91" s="119">
        <v>0</v>
      </c>
      <c r="M91" s="119">
        <v>0</v>
      </c>
      <c r="N91" s="119">
        <v>0</v>
      </c>
      <c r="O91" s="119">
        <v>0</v>
      </c>
      <c r="P91" s="119">
        <v>0</v>
      </c>
      <c r="Q91" s="119">
        <v>0</v>
      </c>
      <c r="R91" s="119">
        <v>0</v>
      </c>
      <c r="S91" s="119">
        <v>0</v>
      </c>
      <c r="T91" s="1"/>
    </row>
    <row r="92" spans="1:20" ht="16.5" customHeight="1" x14ac:dyDescent="0.25">
      <c r="A92" s="321"/>
      <c r="B92" s="6"/>
      <c r="C92" s="275"/>
      <c r="D92" s="241"/>
      <c r="E92" s="242"/>
      <c r="F92" s="145" t="s">
        <v>152</v>
      </c>
      <c r="G92" s="33">
        <f t="shared" si="6"/>
        <v>0</v>
      </c>
      <c r="H92" s="119">
        <v>0</v>
      </c>
      <c r="I92" s="119">
        <v>0</v>
      </c>
      <c r="J92" s="119">
        <v>0</v>
      </c>
      <c r="K92" s="119">
        <v>0</v>
      </c>
      <c r="L92" s="119">
        <v>0</v>
      </c>
      <c r="M92" s="119">
        <v>0</v>
      </c>
      <c r="N92" s="119">
        <v>0</v>
      </c>
      <c r="O92" s="119">
        <v>0</v>
      </c>
      <c r="P92" s="119">
        <v>0</v>
      </c>
      <c r="Q92" s="119">
        <v>0</v>
      </c>
      <c r="R92" s="119">
        <v>0</v>
      </c>
      <c r="S92" s="119">
        <v>0</v>
      </c>
      <c r="T92" s="1"/>
    </row>
    <row r="93" spans="1:20" ht="16.5" customHeight="1" x14ac:dyDescent="0.25">
      <c r="A93" s="321"/>
      <c r="B93" s="6"/>
      <c r="C93" s="275"/>
      <c r="D93" s="241"/>
      <c r="E93" s="242"/>
      <c r="F93" s="145" t="s">
        <v>153</v>
      </c>
      <c r="G93" s="33">
        <f t="shared" si="6"/>
        <v>0</v>
      </c>
      <c r="H93" s="119">
        <v>0</v>
      </c>
      <c r="I93" s="119">
        <v>0</v>
      </c>
      <c r="J93" s="119">
        <v>0</v>
      </c>
      <c r="K93" s="119">
        <v>0</v>
      </c>
      <c r="L93" s="119">
        <v>0</v>
      </c>
      <c r="M93" s="119">
        <v>0</v>
      </c>
      <c r="N93" s="119">
        <v>0</v>
      </c>
      <c r="O93" s="119">
        <v>0</v>
      </c>
      <c r="P93" s="119">
        <v>0</v>
      </c>
      <c r="Q93" s="119">
        <v>0</v>
      </c>
      <c r="R93" s="119">
        <v>0</v>
      </c>
      <c r="S93" s="119">
        <v>0</v>
      </c>
      <c r="T93" s="1"/>
    </row>
    <row r="94" spans="1:20" ht="16.5" customHeight="1" x14ac:dyDescent="0.25">
      <c r="A94" s="321"/>
      <c r="B94" s="6"/>
      <c r="C94" s="275"/>
      <c r="D94" s="241"/>
      <c r="E94" s="242"/>
      <c r="F94" s="145" t="s">
        <v>154</v>
      </c>
      <c r="G94" s="33">
        <f t="shared" si="6"/>
        <v>0</v>
      </c>
      <c r="H94" s="119">
        <v>0</v>
      </c>
      <c r="I94" s="119">
        <v>0</v>
      </c>
      <c r="J94" s="119">
        <v>0</v>
      </c>
      <c r="K94" s="119">
        <v>0</v>
      </c>
      <c r="L94" s="119">
        <v>0</v>
      </c>
      <c r="M94" s="119">
        <v>0</v>
      </c>
      <c r="N94" s="119">
        <v>0</v>
      </c>
      <c r="O94" s="119">
        <v>0</v>
      </c>
      <c r="P94" s="119">
        <v>0</v>
      </c>
      <c r="Q94" s="119">
        <v>0</v>
      </c>
      <c r="R94" s="119">
        <v>0</v>
      </c>
      <c r="S94" s="119">
        <v>0</v>
      </c>
      <c r="T94" s="1"/>
    </row>
    <row r="95" spans="1:20" ht="16.5" customHeight="1" x14ac:dyDescent="0.25">
      <c r="A95" s="321"/>
      <c r="B95" s="6"/>
      <c r="C95" s="275"/>
      <c r="D95" s="241"/>
      <c r="E95" s="242"/>
      <c r="F95" s="145" t="s">
        <v>155</v>
      </c>
      <c r="G95" s="33">
        <f t="shared" si="6"/>
        <v>0</v>
      </c>
      <c r="H95" s="119">
        <v>0</v>
      </c>
      <c r="I95" s="119">
        <v>0</v>
      </c>
      <c r="J95" s="119">
        <v>0</v>
      </c>
      <c r="K95" s="119">
        <v>0</v>
      </c>
      <c r="L95" s="119">
        <v>0</v>
      </c>
      <c r="M95" s="119">
        <v>0</v>
      </c>
      <c r="N95" s="119">
        <v>0</v>
      </c>
      <c r="O95" s="119">
        <v>0</v>
      </c>
      <c r="P95" s="119">
        <v>0</v>
      </c>
      <c r="Q95" s="119">
        <v>0</v>
      </c>
      <c r="R95" s="119">
        <v>0</v>
      </c>
      <c r="S95" s="119">
        <v>0</v>
      </c>
      <c r="T95" s="1"/>
    </row>
    <row r="96" spans="1:20" ht="16.5" customHeight="1" x14ac:dyDescent="0.25">
      <c r="A96" s="321"/>
      <c r="B96" s="6"/>
      <c r="C96" s="275"/>
      <c r="D96" s="241"/>
      <c r="E96" s="242"/>
      <c r="F96" s="145" t="s">
        <v>156</v>
      </c>
      <c r="G96" s="33">
        <f t="shared" si="6"/>
        <v>0</v>
      </c>
      <c r="H96" s="119">
        <v>0</v>
      </c>
      <c r="I96" s="119">
        <v>0</v>
      </c>
      <c r="J96" s="119">
        <v>0</v>
      </c>
      <c r="K96" s="119">
        <v>0</v>
      </c>
      <c r="L96" s="119">
        <v>0</v>
      </c>
      <c r="M96" s="119">
        <v>0</v>
      </c>
      <c r="N96" s="119">
        <v>0</v>
      </c>
      <c r="O96" s="119">
        <v>0</v>
      </c>
      <c r="P96" s="119">
        <v>0</v>
      </c>
      <c r="Q96" s="119">
        <v>0</v>
      </c>
      <c r="R96" s="119">
        <v>0</v>
      </c>
      <c r="S96" s="119">
        <v>0</v>
      </c>
      <c r="T96" s="1"/>
    </row>
    <row r="97" spans="1:20" ht="16.5" customHeight="1" x14ac:dyDescent="0.25">
      <c r="A97" s="321"/>
      <c r="B97" s="6"/>
      <c r="C97" s="275"/>
      <c r="D97" s="243"/>
      <c r="E97" s="244"/>
      <c r="F97" s="145" t="s">
        <v>157</v>
      </c>
      <c r="G97" s="33">
        <f t="shared" si="6"/>
        <v>0</v>
      </c>
      <c r="H97" s="119">
        <v>0</v>
      </c>
      <c r="I97" s="119">
        <v>0</v>
      </c>
      <c r="J97" s="119">
        <v>0</v>
      </c>
      <c r="K97" s="119">
        <v>0</v>
      </c>
      <c r="L97" s="119">
        <v>0</v>
      </c>
      <c r="M97" s="119">
        <v>0</v>
      </c>
      <c r="N97" s="119">
        <v>0</v>
      </c>
      <c r="O97" s="119">
        <v>0</v>
      </c>
      <c r="P97" s="119">
        <v>0</v>
      </c>
      <c r="Q97" s="119">
        <v>0</v>
      </c>
      <c r="R97" s="119">
        <v>0</v>
      </c>
      <c r="S97" s="119">
        <v>0</v>
      </c>
      <c r="T97" s="1"/>
    </row>
    <row r="98" spans="1:20" ht="16.5" customHeight="1" x14ac:dyDescent="0.25">
      <c r="A98" s="321"/>
      <c r="B98" s="6"/>
      <c r="C98" s="275"/>
      <c r="D98" s="279" t="s">
        <v>158</v>
      </c>
      <c r="E98" s="273"/>
      <c r="F98" s="144" t="s">
        <v>159</v>
      </c>
      <c r="G98" s="33">
        <f t="shared" si="6"/>
        <v>0</v>
      </c>
      <c r="H98" s="119">
        <v>0</v>
      </c>
      <c r="I98" s="119">
        <v>0</v>
      </c>
      <c r="J98" s="119">
        <v>0</v>
      </c>
      <c r="K98" s="119">
        <v>0</v>
      </c>
      <c r="L98" s="119">
        <v>0</v>
      </c>
      <c r="M98" s="119">
        <v>0</v>
      </c>
      <c r="N98" s="119">
        <v>0</v>
      </c>
      <c r="O98" s="119">
        <v>0</v>
      </c>
      <c r="P98" s="119">
        <v>0</v>
      </c>
      <c r="Q98" s="119">
        <v>0</v>
      </c>
      <c r="R98" s="119">
        <v>0</v>
      </c>
      <c r="S98" s="119">
        <v>0</v>
      </c>
      <c r="T98" s="1"/>
    </row>
    <row r="99" spans="1:20" ht="16.5" customHeight="1" x14ac:dyDescent="0.25">
      <c r="A99" s="321"/>
      <c r="B99" s="6"/>
      <c r="C99" s="275"/>
      <c r="D99" s="279"/>
      <c r="E99" s="273"/>
      <c r="F99" s="144" t="s">
        <v>160</v>
      </c>
      <c r="G99" s="33">
        <f t="shared" si="6"/>
        <v>0</v>
      </c>
      <c r="H99" s="119">
        <v>0</v>
      </c>
      <c r="I99" s="119">
        <v>0</v>
      </c>
      <c r="J99" s="119">
        <v>0</v>
      </c>
      <c r="K99" s="119">
        <v>0</v>
      </c>
      <c r="L99" s="119">
        <v>0</v>
      </c>
      <c r="M99" s="119">
        <v>0</v>
      </c>
      <c r="N99" s="119">
        <v>0</v>
      </c>
      <c r="O99" s="119">
        <v>0</v>
      </c>
      <c r="P99" s="119">
        <v>0</v>
      </c>
      <c r="Q99" s="119">
        <v>0</v>
      </c>
      <c r="R99" s="119">
        <v>0</v>
      </c>
      <c r="S99" s="119">
        <v>0</v>
      </c>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0</v>
      </c>
      <c r="H101" s="515">
        <f t="shared" ref="H101:S116" si="7">SUM(I101:T101)</f>
        <v>0</v>
      </c>
      <c r="I101" s="515">
        <f t="shared" si="7"/>
        <v>0</v>
      </c>
      <c r="J101" s="515">
        <f t="shared" si="7"/>
        <v>0</v>
      </c>
      <c r="K101" s="515">
        <f t="shared" si="7"/>
        <v>0</v>
      </c>
      <c r="L101" s="515">
        <f t="shared" si="7"/>
        <v>0</v>
      </c>
      <c r="M101" s="515">
        <f t="shared" si="7"/>
        <v>0</v>
      </c>
      <c r="N101" s="515">
        <f t="shared" si="7"/>
        <v>0</v>
      </c>
      <c r="O101" s="515">
        <f t="shared" si="7"/>
        <v>0</v>
      </c>
      <c r="P101" s="515">
        <f t="shared" si="7"/>
        <v>0</v>
      </c>
      <c r="Q101" s="515">
        <f t="shared" si="7"/>
        <v>0</v>
      </c>
      <c r="R101" s="515">
        <f t="shared" si="7"/>
        <v>0</v>
      </c>
      <c r="S101" s="515">
        <f t="shared" si="7"/>
        <v>0</v>
      </c>
      <c r="T101" s="1"/>
    </row>
    <row r="102" spans="1:20" ht="16.5" customHeight="1" x14ac:dyDescent="0.25">
      <c r="A102" s="321"/>
      <c r="B102" s="6"/>
      <c r="C102" s="275"/>
      <c r="D102" s="241"/>
      <c r="E102" s="242"/>
      <c r="F102" s="146" t="s">
        <v>164</v>
      </c>
      <c r="G102" s="33">
        <f t="shared" ref="G102:S119" si="8">SUM(H102:S102)</f>
        <v>0</v>
      </c>
      <c r="H102" s="515">
        <f t="shared" si="7"/>
        <v>0</v>
      </c>
      <c r="I102" s="515">
        <f t="shared" si="7"/>
        <v>0</v>
      </c>
      <c r="J102" s="515">
        <f t="shared" si="7"/>
        <v>0</v>
      </c>
      <c r="K102" s="515">
        <f t="shared" si="7"/>
        <v>0</v>
      </c>
      <c r="L102" s="515">
        <f t="shared" si="7"/>
        <v>0</v>
      </c>
      <c r="M102" s="515">
        <f t="shared" si="7"/>
        <v>0</v>
      </c>
      <c r="N102" s="515">
        <f t="shared" si="7"/>
        <v>0</v>
      </c>
      <c r="O102" s="515">
        <f t="shared" si="7"/>
        <v>0</v>
      </c>
      <c r="P102" s="515">
        <f t="shared" si="7"/>
        <v>0</v>
      </c>
      <c r="Q102" s="515">
        <f t="shared" si="7"/>
        <v>0</v>
      </c>
      <c r="R102" s="515">
        <f t="shared" si="7"/>
        <v>0</v>
      </c>
      <c r="S102" s="515">
        <f t="shared" si="7"/>
        <v>0</v>
      </c>
      <c r="T102" s="1"/>
    </row>
    <row r="103" spans="1:20" ht="16.5" customHeight="1" x14ac:dyDescent="0.25">
      <c r="A103" s="321"/>
      <c r="B103" s="6"/>
      <c r="C103" s="275"/>
      <c r="D103" s="241"/>
      <c r="E103" s="242"/>
      <c r="F103" s="146" t="s">
        <v>165</v>
      </c>
      <c r="G103" s="33">
        <f t="shared" si="8"/>
        <v>0</v>
      </c>
      <c r="H103" s="515">
        <f t="shared" si="7"/>
        <v>0</v>
      </c>
      <c r="I103" s="515">
        <f t="shared" si="7"/>
        <v>0</v>
      </c>
      <c r="J103" s="515">
        <f t="shared" si="7"/>
        <v>0</v>
      </c>
      <c r="K103" s="515">
        <f t="shared" si="7"/>
        <v>0</v>
      </c>
      <c r="L103" s="515">
        <f t="shared" si="7"/>
        <v>0</v>
      </c>
      <c r="M103" s="515">
        <f t="shared" si="7"/>
        <v>0</v>
      </c>
      <c r="N103" s="515">
        <f t="shared" si="7"/>
        <v>0</v>
      </c>
      <c r="O103" s="515">
        <f t="shared" si="7"/>
        <v>0</v>
      </c>
      <c r="P103" s="515">
        <f t="shared" si="7"/>
        <v>0</v>
      </c>
      <c r="Q103" s="515">
        <f t="shared" si="7"/>
        <v>0</v>
      </c>
      <c r="R103" s="515">
        <f t="shared" si="7"/>
        <v>0</v>
      </c>
      <c r="S103" s="515">
        <f t="shared" si="7"/>
        <v>0</v>
      </c>
      <c r="T103" s="1"/>
    </row>
    <row r="104" spans="1:20" ht="16.5" customHeight="1" x14ac:dyDescent="0.25">
      <c r="A104" s="321"/>
      <c r="B104" s="6"/>
      <c r="C104" s="275"/>
      <c r="D104" s="241"/>
      <c r="E104" s="242"/>
      <c r="F104" s="146" t="s">
        <v>166</v>
      </c>
      <c r="G104" s="33">
        <f t="shared" si="8"/>
        <v>0</v>
      </c>
      <c r="H104" s="515">
        <f t="shared" si="7"/>
        <v>0</v>
      </c>
      <c r="I104" s="515">
        <f t="shared" si="7"/>
        <v>0</v>
      </c>
      <c r="J104" s="515">
        <f t="shared" si="7"/>
        <v>0</v>
      </c>
      <c r="K104" s="515">
        <f t="shared" si="7"/>
        <v>0</v>
      </c>
      <c r="L104" s="515">
        <f t="shared" si="7"/>
        <v>0</v>
      </c>
      <c r="M104" s="515">
        <f t="shared" si="7"/>
        <v>0</v>
      </c>
      <c r="N104" s="515">
        <f t="shared" si="7"/>
        <v>0</v>
      </c>
      <c r="O104" s="515">
        <f t="shared" si="7"/>
        <v>0</v>
      </c>
      <c r="P104" s="515">
        <f t="shared" si="7"/>
        <v>0</v>
      </c>
      <c r="Q104" s="515">
        <f t="shared" si="7"/>
        <v>0</v>
      </c>
      <c r="R104" s="515">
        <f t="shared" si="7"/>
        <v>0</v>
      </c>
      <c r="S104" s="515">
        <f t="shared" si="7"/>
        <v>0</v>
      </c>
      <c r="T104" s="1"/>
    </row>
    <row r="105" spans="1:20" ht="16.5" customHeight="1" x14ac:dyDescent="0.25">
      <c r="A105" s="321"/>
      <c r="B105" s="6"/>
      <c r="C105" s="275"/>
      <c r="D105" s="241"/>
      <c r="E105" s="242"/>
      <c r="F105" s="146" t="s">
        <v>167</v>
      </c>
      <c r="G105" s="33">
        <f t="shared" si="8"/>
        <v>0</v>
      </c>
      <c r="H105" s="515">
        <f t="shared" si="7"/>
        <v>0</v>
      </c>
      <c r="I105" s="515">
        <f t="shared" si="7"/>
        <v>0</v>
      </c>
      <c r="J105" s="515">
        <f t="shared" si="7"/>
        <v>0</v>
      </c>
      <c r="K105" s="515">
        <f t="shared" si="7"/>
        <v>0</v>
      </c>
      <c r="L105" s="515">
        <f t="shared" si="7"/>
        <v>0</v>
      </c>
      <c r="M105" s="515">
        <f t="shared" si="7"/>
        <v>0</v>
      </c>
      <c r="N105" s="515">
        <f t="shared" si="7"/>
        <v>0</v>
      </c>
      <c r="O105" s="515">
        <f t="shared" si="7"/>
        <v>0</v>
      </c>
      <c r="P105" s="515">
        <f t="shared" si="7"/>
        <v>0</v>
      </c>
      <c r="Q105" s="515">
        <f t="shared" si="7"/>
        <v>0</v>
      </c>
      <c r="R105" s="515">
        <f t="shared" si="7"/>
        <v>0</v>
      </c>
      <c r="S105" s="515">
        <f t="shared" si="7"/>
        <v>0</v>
      </c>
      <c r="T105" s="1"/>
    </row>
    <row r="106" spans="1:20" ht="16.5" customHeight="1" x14ac:dyDescent="0.25">
      <c r="A106" s="321"/>
      <c r="B106" s="6"/>
      <c r="C106" s="275"/>
      <c r="D106" s="241"/>
      <c r="E106" s="242"/>
      <c r="F106" s="146" t="s">
        <v>168</v>
      </c>
      <c r="G106" s="33">
        <f t="shared" si="8"/>
        <v>0</v>
      </c>
      <c r="H106" s="515">
        <f t="shared" si="7"/>
        <v>0</v>
      </c>
      <c r="I106" s="515">
        <f t="shared" si="7"/>
        <v>0</v>
      </c>
      <c r="J106" s="515">
        <f t="shared" si="7"/>
        <v>0</v>
      </c>
      <c r="K106" s="515">
        <f t="shared" si="7"/>
        <v>0</v>
      </c>
      <c r="L106" s="515">
        <f t="shared" si="7"/>
        <v>0</v>
      </c>
      <c r="M106" s="515">
        <f t="shared" si="7"/>
        <v>0</v>
      </c>
      <c r="N106" s="515">
        <f t="shared" si="7"/>
        <v>0</v>
      </c>
      <c r="O106" s="515">
        <f t="shared" si="7"/>
        <v>0</v>
      </c>
      <c r="P106" s="515">
        <f t="shared" si="7"/>
        <v>0</v>
      </c>
      <c r="Q106" s="515">
        <f t="shared" si="7"/>
        <v>0</v>
      </c>
      <c r="R106" s="515">
        <f t="shared" si="7"/>
        <v>0</v>
      </c>
      <c r="S106" s="515">
        <f t="shared" si="7"/>
        <v>0</v>
      </c>
      <c r="T106" s="1"/>
    </row>
    <row r="107" spans="1:20" ht="16.5" customHeight="1" x14ac:dyDescent="0.25">
      <c r="A107" s="321"/>
      <c r="B107" s="6"/>
      <c r="C107" s="275"/>
      <c r="D107" s="241"/>
      <c r="E107" s="242"/>
      <c r="F107" s="146" t="s">
        <v>169</v>
      </c>
      <c r="G107" s="33">
        <f t="shared" si="8"/>
        <v>0</v>
      </c>
      <c r="H107" s="515">
        <f t="shared" si="7"/>
        <v>0</v>
      </c>
      <c r="I107" s="515">
        <f t="shared" si="7"/>
        <v>0</v>
      </c>
      <c r="J107" s="515">
        <f t="shared" si="7"/>
        <v>0</v>
      </c>
      <c r="K107" s="515">
        <f t="shared" si="7"/>
        <v>0</v>
      </c>
      <c r="L107" s="515">
        <f t="shared" si="7"/>
        <v>0</v>
      </c>
      <c r="M107" s="515">
        <f t="shared" si="7"/>
        <v>0</v>
      </c>
      <c r="N107" s="515">
        <f t="shared" si="7"/>
        <v>0</v>
      </c>
      <c r="O107" s="515">
        <f t="shared" si="7"/>
        <v>0</v>
      </c>
      <c r="P107" s="515">
        <f t="shared" si="7"/>
        <v>0</v>
      </c>
      <c r="Q107" s="515">
        <f t="shared" si="7"/>
        <v>0</v>
      </c>
      <c r="R107" s="515">
        <f t="shared" si="7"/>
        <v>0</v>
      </c>
      <c r="S107" s="515">
        <f t="shared" si="7"/>
        <v>0</v>
      </c>
      <c r="T107" s="1"/>
    </row>
    <row r="108" spans="1:20" ht="16.5" customHeight="1" x14ac:dyDescent="0.25">
      <c r="A108" s="321"/>
      <c r="B108" s="6"/>
      <c r="C108" s="275"/>
      <c r="D108" s="241"/>
      <c r="E108" s="242"/>
      <c r="F108" s="146" t="s">
        <v>170</v>
      </c>
      <c r="G108" s="33">
        <f t="shared" si="8"/>
        <v>0</v>
      </c>
      <c r="H108" s="515">
        <f t="shared" si="7"/>
        <v>0</v>
      </c>
      <c r="I108" s="515">
        <f t="shared" si="7"/>
        <v>0</v>
      </c>
      <c r="J108" s="515">
        <f t="shared" si="7"/>
        <v>0</v>
      </c>
      <c r="K108" s="515">
        <f t="shared" si="7"/>
        <v>0</v>
      </c>
      <c r="L108" s="515">
        <f t="shared" si="7"/>
        <v>0</v>
      </c>
      <c r="M108" s="515">
        <f t="shared" si="7"/>
        <v>0</v>
      </c>
      <c r="N108" s="515">
        <f t="shared" si="7"/>
        <v>0</v>
      </c>
      <c r="O108" s="515">
        <f t="shared" si="7"/>
        <v>0</v>
      </c>
      <c r="P108" s="515">
        <f t="shared" si="7"/>
        <v>0</v>
      </c>
      <c r="Q108" s="515">
        <f t="shared" si="7"/>
        <v>0</v>
      </c>
      <c r="R108" s="515">
        <f t="shared" si="7"/>
        <v>0</v>
      </c>
      <c r="S108" s="515">
        <f t="shared" si="7"/>
        <v>0</v>
      </c>
      <c r="T108" s="1"/>
    </row>
    <row r="109" spans="1:20" ht="16.5" customHeight="1" x14ac:dyDescent="0.25">
      <c r="A109" s="321"/>
      <c r="B109" s="6"/>
      <c r="C109" s="275"/>
      <c r="D109" s="241"/>
      <c r="E109" s="242"/>
      <c r="F109" s="146" t="s">
        <v>171</v>
      </c>
      <c r="G109" s="33">
        <f t="shared" si="8"/>
        <v>0</v>
      </c>
      <c r="H109" s="515">
        <f t="shared" si="7"/>
        <v>0</v>
      </c>
      <c r="I109" s="515">
        <f t="shared" si="7"/>
        <v>0</v>
      </c>
      <c r="J109" s="515">
        <f t="shared" si="7"/>
        <v>0</v>
      </c>
      <c r="K109" s="515">
        <f t="shared" si="7"/>
        <v>0</v>
      </c>
      <c r="L109" s="515">
        <f t="shared" si="7"/>
        <v>0</v>
      </c>
      <c r="M109" s="515">
        <f t="shared" si="7"/>
        <v>0</v>
      </c>
      <c r="N109" s="515">
        <f t="shared" si="7"/>
        <v>0</v>
      </c>
      <c r="O109" s="515">
        <f t="shared" si="7"/>
        <v>0</v>
      </c>
      <c r="P109" s="515">
        <f t="shared" si="7"/>
        <v>0</v>
      </c>
      <c r="Q109" s="515">
        <f t="shared" si="7"/>
        <v>0</v>
      </c>
      <c r="R109" s="515">
        <f t="shared" si="7"/>
        <v>0</v>
      </c>
      <c r="S109" s="515">
        <f t="shared" si="7"/>
        <v>0</v>
      </c>
      <c r="T109" s="1"/>
    </row>
    <row r="110" spans="1:20" ht="16.5" customHeight="1" x14ac:dyDescent="0.25">
      <c r="A110" s="321"/>
      <c r="B110" s="6"/>
      <c r="C110" s="275"/>
      <c r="D110" s="241"/>
      <c r="E110" s="242"/>
      <c r="F110" s="146" t="s">
        <v>172</v>
      </c>
      <c r="G110" s="33">
        <f t="shared" si="8"/>
        <v>0</v>
      </c>
      <c r="H110" s="515">
        <f t="shared" si="7"/>
        <v>0</v>
      </c>
      <c r="I110" s="515">
        <f t="shared" si="7"/>
        <v>0</v>
      </c>
      <c r="J110" s="515">
        <f t="shared" si="7"/>
        <v>0</v>
      </c>
      <c r="K110" s="515">
        <f t="shared" si="7"/>
        <v>0</v>
      </c>
      <c r="L110" s="515">
        <f t="shared" si="7"/>
        <v>0</v>
      </c>
      <c r="M110" s="515">
        <f t="shared" si="7"/>
        <v>0</v>
      </c>
      <c r="N110" s="515">
        <f t="shared" si="7"/>
        <v>0</v>
      </c>
      <c r="O110" s="515">
        <f t="shared" si="7"/>
        <v>0</v>
      </c>
      <c r="P110" s="515">
        <f t="shared" si="7"/>
        <v>0</v>
      </c>
      <c r="Q110" s="515">
        <f t="shared" si="7"/>
        <v>0</v>
      </c>
      <c r="R110" s="515">
        <f t="shared" si="7"/>
        <v>0</v>
      </c>
      <c r="S110" s="515">
        <f t="shared" si="7"/>
        <v>0</v>
      </c>
      <c r="T110" s="1"/>
    </row>
    <row r="111" spans="1:20" ht="16.5" customHeight="1" x14ac:dyDescent="0.25">
      <c r="A111" s="321"/>
      <c r="B111" s="6"/>
      <c r="C111" s="275"/>
      <c r="D111" s="241"/>
      <c r="E111" s="242"/>
      <c r="F111" s="146" t="s">
        <v>173</v>
      </c>
      <c r="G111" s="33">
        <f t="shared" si="8"/>
        <v>0</v>
      </c>
      <c r="H111" s="515">
        <f t="shared" si="7"/>
        <v>0</v>
      </c>
      <c r="I111" s="515">
        <f t="shared" si="7"/>
        <v>0</v>
      </c>
      <c r="J111" s="515">
        <f t="shared" si="7"/>
        <v>0</v>
      </c>
      <c r="K111" s="515">
        <f t="shared" si="7"/>
        <v>0</v>
      </c>
      <c r="L111" s="515">
        <f t="shared" si="7"/>
        <v>0</v>
      </c>
      <c r="M111" s="515">
        <f t="shared" si="7"/>
        <v>0</v>
      </c>
      <c r="N111" s="515">
        <f t="shared" si="7"/>
        <v>0</v>
      </c>
      <c r="O111" s="515">
        <f t="shared" si="7"/>
        <v>0</v>
      </c>
      <c r="P111" s="515">
        <f t="shared" si="7"/>
        <v>0</v>
      </c>
      <c r="Q111" s="515">
        <f t="shared" si="7"/>
        <v>0</v>
      </c>
      <c r="R111" s="515">
        <f t="shared" si="7"/>
        <v>0</v>
      </c>
      <c r="S111" s="515">
        <f t="shared" si="7"/>
        <v>0</v>
      </c>
      <c r="T111" s="1"/>
    </row>
    <row r="112" spans="1:20" ht="16.5" customHeight="1" x14ac:dyDescent="0.25">
      <c r="A112" s="321"/>
      <c r="B112" s="6"/>
      <c r="C112" s="275"/>
      <c r="D112" s="241"/>
      <c r="E112" s="242"/>
      <c r="F112" s="146" t="s">
        <v>174</v>
      </c>
      <c r="G112" s="33">
        <f t="shared" si="8"/>
        <v>0</v>
      </c>
      <c r="H112" s="515">
        <f t="shared" si="7"/>
        <v>0</v>
      </c>
      <c r="I112" s="515">
        <f t="shared" si="7"/>
        <v>0</v>
      </c>
      <c r="J112" s="515">
        <f t="shared" si="7"/>
        <v>0</v>
      </c>
      <c r="K112" s="515">
        <f t="shared" si="7"/>
        <v>0</v>
      </c>
      <c r="L112" s="515">
        <f t="shared" si="7"/>
        <v>0</v>
      </c>
      <c r="M112" s="515">
        <f t="shared" si="7"/>
        <v>0</v>
      </c>
      <c r="N112" s="515">
        <f t="shared" si="7"/>
        <v>0</v>
      </c>
      <c r="O112" s="515">
        <f t="shared" si="7"/>
        <v>0</v>
      </c>
      <c r="P112" s="515">
        <f t="shared" si="7"/>
        <v>0</v>
      </c>
      <c r="Q112" s="515">
        <f t="shared" si="7"/>
        <v>0</v>
      </c>
      <c r="R112" s="515">
        <f t="shared" si="7"/>
        <v>0</v>
      </c>
      <c r="S112" s="515">
        <f t="shared" si="7"/>
        <v>0</v>
      </c>
      <c r="T112" s="1"/>
    </row>
    <row r="113" spans="1:20" ht="16.5" customHeight="1" x14ac:dyDescent="0.25">
      <c r="A113" s="321"/>
      <c r="B113" s="6"/>
      <c r="C113" s="275"/>
      <c r="D113" s="241"/>
      <c r="E113" s="242"/>
      <c r="F113" s="146" t="s">
        <v>175</v>
      </c>
      <c r="G113" s="33">
        <f t="shared" si="8"/>
        <v>0</v>
      </c>
      <c r="H113" s="515">
        <f t="shared" si="7"/>
        <v>0</v>
      </c>
      <c r="I113" s="515">
        <f t="shared" si="7"/>
        <v>0</v>
      </c>
      <c r="J113" s="515">
        <f t="shared" si="7"/>
        <v>0</v>
      </c>
      <c r="K113" s="515">
        <f t="shared" si="7"/>
        <v>0</v>
      </c>
      <c r="L113" s="515">
        <f t="shared" si="7"/>
        <v>0</v>
      </c>
      <c r="M113" s="515">
        <f t="shared" si="7"/>
        <v>0</v>
      </c>
      <c r="N113" s="515">
        <f t="shared" si="7"/>
        <v>0</v>
      </c>
      <c r="O113" s="515">
        <f t="shared" si="7"/>
        <v>0</v>
      </c>
      <c r="P113" s="515">
        <f t="shared" si="7"/>
        <v>0</v>
      </c>
      <c r="Q113" s="515">
        <f t="shared" si="7"/>
        <v>0</v>
      </c>
      <c r="R113" s="515">
        <f t="shared" si="7"/>
        <v>0</v>
      </c>
      <c r="S113" s="515">
        <f t="shared" si="7"/>
        <v>0</v>
      </c>
      <c r="T113" s="1"/>
    </row>
    <row r="114" spans="1:20" ht="16.5" customHeight="1" x14ac:dyDescent="0.25">
      <c r="A114" s="321"/>
      <c r="B114" s="6"/>
      <c r="C114" s="275"/>
      <c r="D114" s="241"/>
      <c r="E114" s="242"/>
      <c r="F114" s="146" t="s">
        <v>176</v>
      </c>
      <c r="G114" s="33">
        <f t="shared" si="8"/>
        <v>0</v>
      </c>
      <c r="H114" s="515">
        <f t="shared" si="7"/>
        <v>0</v>
      </c>
      <c r="I114" s="515">
        <f t="shared" si="7"/>
        <v>0</v>
      </c>
      <c r="J114" s="515">
        <f t="shared" si="7"/>
        <v>0</v>
      </c>
      <c r="K114" s="515">
        <f t="shared" si="7"/>
        <v>0</v>
      </c>
      <c r="L114" s="515">
        <f t="shared" si="7"/>
        <v>0</v>
      </c>
      <c r="M114" s="515">
        <f t="shared" si="7"/>
        <v>0</v>
      </c>
      <c r="N114" s="515">
        <f t="shared" si="7"/>
        <v>0</v>
      </c>
      <c r="O114" s="515">
        <f t="shared" si="7"/>
        <v>0</v>
      </c>
      <c r="P114" s="515">
        <f t="shared" si="7"/>
        <v>0</v>
      </c>
      <c r="Q114" s="515">
        <f t="shared" si="7"/>
        <v>0</v>
      </c>
      <c r="R114" s="515">
        <f t="shared" si="7"/>
        <v>0</v>
      </c>
      <c r="S114" s="515">
        <f t="shared" si="7"/>
        <v>0</v>
      </c>
      <c r="T114" s="1"/>
    </row>
    <row r="115" spans="1:20" ht="16.5" customHeight="1" x14ac:dyDescent="0.25">
      <c r="A115" s="321"/>
      <c r="B115" s="6"/>
      <c r="C115" s="275"/>
      <c r="D115" s="241"/>
      <c r="E115" s="242"/>
      <c r="F115" s="146" t="s">
        <v>177</v>
      </c>
      <c r="G115" s="33">
        <f t="shared" si="8"/>
        <v>0</v>
      </c>
      <c r="H115" s="515">
        <f t="shared" si="7"/>
        <v>0</v>
      </c>
      <c r="I115" s="515">
        <f t="shared" si="7"/>
        <v>0</v>
      </c>
      <c r="J115" s="515">
        <f t="shared" si="7"/>
        <v>0</v>
      </c>
      <c r="K115" s="515">
        <f t="shared" si="7"/>
        <v>0</v>
      </c>
      <c r="L115" s="515">
        <f t="shared" si="7"/>
        <v>0</v>
      </c>
      <c r="M115" s="515">
        <f t="shared" si="7"/>
        <v>0</v>
      </c>
      <c r="N115" s="515">
        <f t="shared" si="7"/>
        <v>0</v>
      </c>
      <c r="O115" s="515">
        <f t="shared" si="7"/>
        <v>0</v>
      </c>
      <c r="P115" s="515">
        <f t="shared" si="7"/>
        <v>0</v>
      </c>
      <c r="Q115" s="515">
        <f t="shared" si="7"/>
        <v>0</v>
      </c>
      <c r="R115" s="515">
        <f t="shared" si="7"/>
        <v>0</v>
      </c>
      <c r="S115" s="515">
        <f t="shared" si="7"/>
        <v>0</v>
      </c>
      <c r="T115" s="1"/>
    </row>
    <row r="116" spans="1:20" ht="21" customHeight="1" x14ac:dyDescent="0.25">
      <c r="A116" s="321"/>
      <c r="B116" s="6"/>
      <c r="C116" s="275"/>
      <c r="D116" s="241"/>
      <c r="E116" s="242"/>
      <c r="F116" s="147" t="s">
        <v>178</v>
      </c>
      <c r="G116" s="33">
        <f t="shared" si="8"/>
        <v>0</v>
      </c>
      <c r="H116" s="515">
        <f t="shared" si="7"/>
        <v>0</v>
      </c>
      <c r="I116" s="515">
        <f t="shared" si="7"/>
        <v>0</v>
      </c>
      <c r="J116" s="515">
        <f t="shared" si="7"/>
        <v>0</v>
      </c>
      <c r="K116" s="515">
        <f t="shared" si="7"/>
        <v>0</v>
      </c>
      <c r="L116" s="515">
        <f t="shared" si="7"/>
        <v>0</v>
      </c>
      <c r="M116" s="515">
        <f t="shared" si="7"/>
        <v>0</v>
      </c>
      <c r="N116" s="515">
        <f t="shared" si="7"/>
        <v>0</v>
      </c>
      <c r="O116" s="515">
        <f t="shared" si="7"/>
        <v>0</v>
      </c>
      <c r="P116" s="515">
        <f t="shared" si="7"/>
        <v>0</v>
      </c>
      <c r="Q116" s="515">
        <f t="shared" si="7"/>
        <v>0</v>
      </c>
      <c r="R116" s="515">
        <f t="shared" si="7"/>
        <v>0</v>
      </c>
      <c r="S116" s="515">
        <f t="shared" si="7"/>
        <v>0</v>
      </c>
      <c r="T116" s="1"/>
    </row>
    <row r="117" spans="1:20" ht="16.5" customHeight="1" x14ac:dyDescent="0.25">
      <c r="A117" s="321"/>
      <c r="B117" s="6"/>
      <c r="C117" s="275"/>
      <c r="D117" s="241"/>
      <c r="E117" s="242"/>
      <c r="F117" s="148" t="s">
        <v>179</v>
      </c>
      <c r="G117" s="33">
        <f t="shared" si="8"/>
        <v>0</v>
      </c>
      <c r="H117" s="515">
        <f t="shared" si="8"/>
        <v>0</v>
      </c>
      <c r="I117" s="515">
        <f t="shared" si="8"/>
        <v>0</v>
      </c>
      <c r="J117" s="515">
        <f t="shared" si="8"/>
        <v>0</v>
      </c>
      <c r="K117" s="515">
        <f t="shared" si="8"/>
        <v>0</v>
      </c>
      <c r="L117" s="515">
        <f t="shared" si="8"/>
        <v>0</v>
      </c>
      <c r="M117" s="515">
        <f t="shared" si="8"/>
        <v>0</v>
      </c>
      <c r="N117" s="515">
        <f t="shared" si="8"/>
        <v>0</v>
      </c>
      <c r="O117" s="515">
        <f t="shared" si="8"/>
        <v>0</v>
      </c>
      <c r="P117" s="515">
        <f t="shared" si="8"/>
        <v>0</v>
      </c>
      <c r="Q117" s="515">
        <f t="shared" si="8"/>
        <v>0</v>
      </c>
      <c r="R117" s="515">
        <f t="shared" si="8"/>
        <v>0</v>
      </c>
      <c r="S117" s="515">
        <f t="shared" si="8"/>
        <v>0</v>
      </c>
      <c r="T117" s="1"/>
    </row>
    <row r="118" spans="1:20" ht="16.5" customHeight="1" x14ac:dyDescent="0.25">
      <c r="A118" s="321"/>
      <c r="B118" s="6"/>
      <c r="C118" s="275"/>
      <c r="D118" s="241"/>
      <c r="E118" s="242"/>
      <c r="F118" s="146" t="s">
        <v>180</v>
      </c>
      <c r="G118" s="33">
        <f t="shared" si="8"/>
        <v>0</v>
      </c>
      <c r="H118" s="515">
        <f t="shared" si="8"/>
        <v>0</v>
      </c>
      <c r="I118" s="515">
        <f t="shared" si="8"/>
        <v>0</v>
      </c>
      <c r="J118" s="515">
        <f t="shared" si="8"/>
        <v>0</v>
      </c>
      <c r="K118" s="515">
        <f t="shared" si="8"/>
        <v>0</v>
      </c>
      <c r="L118" s="515">
        <f t="shared" si="8"/>
        <v>0</v>
      </c>
      <c r="M118" s="515">
        <f t="shared" si="8"/>
        <v>0</v>
      </c>
      <c r="N118" s="515">
        <f t="shared" si="8"/>
        <v>0</v>
      </c>
      <c r="O118" s="515">
        <f t="shared" si="8"/>
        <v>0</v>
      </c>
      <c r="P118" s="515">
        <f t="shared" si="8"/>
        <v>0</v>
      </c>
      <c r="Q118" s="515">
        <f t="shared" si="8"/>
        <v>0</v>
      </c>
      <c r="R118" s="515">
        <f t="shared" si="8"/>
        <v>0</v>
      </c>
      <c r="S118" s="515">
        <f t="shared" si="8"/>
        <v>0</v>
      </c>
      <c r="T118" s="1"/>
    </row>
    <row r="119" spans="1:20" ht="16.5" customHeight="1" x14ac:dyDescent="0.25">
      <c r="A119" s="321"/>
      <c r="B119" s="6"/>
      <c r="C119" s="275"/>
      <c r="D119" s="243"/>
      <c r="E119" s="244"/>
      <c r="F119" s="146" t="s">
        <v>181</v>
      </c>
      <c r="G119" s="33">
        <f t="shared" si="8"/>
        <v>0</v>
      </c>
      <c r="H119" s="515">
        <f t="shared" si="8"/>
        <v>0</v>
      </c>
      <c r="I119" s="515">
        <f t="shared" si="8"/>
        <v>0</v>
      </c>
      <c r="J119" s="515">
        <f t="shared" si="8"/>
        <v>0</v>
      </c>
      <c r="K119" s="515">
        <f t="shared" si="8"/>
        <v>0</v>
      </c>
      <c r="L119" s="515">
        <f t="shared" si="8"/>
        <v>0</v>
      </c>
      <c r="M119" s="515">
        <f t="shared" si="8"/>
        <v>0</v>
      </c>
      <c r="N119" s="515">
        <f t="shared" si="8"/>
        <v>0</v>
      </c>
      <c r="O119" s="515">
        <f t="shared" si="8"/>
        <v>0</v>
      </c>
      <c r="P119" s="515">
        <f t="shared" si="8"/>
        <v>0</v>
      </c>
      <c r="Q119" s="515">
        <f t="shared" si="8"/>
        <v>0</v>
      </c>
      <c r="R119" s="515">
        <f t="shared" si="8"/>
        <v>0</v>
      </c>
      <c r="S119" s="515">
        <f t="shared" si="8"/>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9">G22+G42+G60</f>
        <v>8</v>
      </c>
      <c r="H125" s="123">
        <f t="shared" si="9"/>
        <v>0</v>
      </c>
      <c r="I125" s="123">
        <f t="shared" si="9"/>
        <v>1</v>
      </c>
      <c r="J125" s="123">
        <f t="shared" si="9"/>
        <v>1</v>
      </c>
      <c r="K125" s="123">
        <f t="shared" si="9"/>
        <v>1</v>
      </c>
      <c r="L125" s="123">
        <f t="shared" si="9"/>
        <v>1</v>
      </c>
      <c r="M125" s="123">
        <f t="shared" si="9"/>
        <v>1</v>
      </c>
      <c r="N125" s="123">
        <f t="shared" si="9"/>
        <v>0</v>
      </c>
      <c r="O125" s="123">
        <f t="shared" si="9"/>
        <v>1</v>
      </c>
      <c r="P125" s="123">
        <f t="shared" si="9"/>
        <v>1</v>
      </c>
      <c r="Q125" s="123">
        <f t="shared" si="9"/>
        <v>1</v>
      </c>
      <c r="R125" s="123">
        <f t="shared" si="9"/>
        <v>0</v>
      </c>
      <c r="S125" s="123">
        <f t="shared" si="9"/>
        <v>0</v>
      </c>
      <c r="T125" s="1"/>
    </row>
    <row r="126" spans="1:20" ht="16.5" customHeight="1" x14ac:dyDescent="0.25">
      <c r="A126" s="321"/>
      <c r="B126" s="6"/>
      <c r="C126" s="268"/>
      <c r="D126" s="243"/>
      <c r="E126" s="244"/>
      <c r="F126" s="57" t="s">
        <v>190</v>
      </c>
      <c r="G126" s="66">
        <f>+H126+I126+J126+K126+L126+M126+N126+O126+P126+Q126+R126+S126</f>
        <v>0</v>
      </c>
      <c r="H126" s="513">
        <v>0</v>
      </c>
      <c r="I126" s="513">
        <v>0</v>
      </c>
      <c r="J126" s="513">
        <v>0</v>
      </c>
      <c r="K126" s="513">
        <v>0</v>
      </c>
      <c r="L126" s="513">
        <v>0</v>
      </c>
      <c r="M126" s="513">
        <v>0</v>
      </c>
      <c r="N126" s="513">
        <v>0</v>
      </c>
      <c r="O126" s="513">
        <v>0</v>
      </c>
      <c r="P126" s="513">
        <v>0</v>
      </c>
      <c r="Q126" s="513">
        <v>0</v>
      </c>
      <c r="R126" s="513">
        <v>0</v>
      </c>
      <c r="S126" s="513">
        <v>0</v>
      </c>
      <c r="T126" s="1"/>
    </row>
    <row r="127" spans="1:20" ht="16.5" customHeight="1" x14ac:dyDescent="0.25">
      <c r="A127" s="321"/>
      <c r="B127" s="6"/>
      <c r="C127" s="268"/>
      <c r="D127" s="239" t="s">
        <v>191</v>
      </c>
      <c r="E127" s="240"/>
      <c r="F127" s="146" t="s">
        <v>192</v>
      </c>
      <c r="G127" s="66">
        <v>2</v>
      </c>
      <c r="H127" s="513">
        <v>0</v>
      </c>
      <c r="I127" s="513">
        <v>0</v>
      </c>
      <c r="J127" s="513">
        <v>0</v>
      </c>
      <c r="K127" s="513">
        <v>1</v>
      </c>
      <c r="L127" s="513">
        <v>0</v>
      </c>
      <c r="M127" s="513">
        <v>0</v>
      </c>
      <c r="N127" s="513">
        <v>0</v>
      </c>
      <c r="O127" s="513">
        <v>0</v>
      </c>
      <c r="P127" s="513">
        <v>1</v>
      </c>
      <c r="Q127" s="513">
        <v>0</v>
      </c>
      <c r="R127" s="513">
        <v>0</v>
      </c>
      <c r="S127" s="513">
        <v>0</v>
      </c>
      <c r="T127" s="1"/>
    </row>
    <row r="128" spans="1:20" ht="16.5" customHeight="1" x14ac:dyDescent="0.25">
      <c r="A128" s="321"/>
      <c r="B128" s="6"/>
      <c r="C128" s="268"/>
      <c r="D128" s="241"/>
      <c r="E128" s="242"/>
      <c r="F128" s="146" t="s">
        <v>193</v>
      </c>
      <c r="G128" s="66">
        <v>6</v>
      </c>
      <c r="H128" s="513">
        <v>0</v>
      </c>
      <c r="I128" s="513">
        <v>0</v>
      </c>
      <c r="J128" s="513">
        <v>1</v>
      </c>
      <c r="K128" s="513">
        <v>0</v>
      </c>
      <c r="L128" s="513">
        <v>1</v>
      </c>
      <c r="M128" s="513">
        <v>1</v>
      </c>
      <c r="N128" s="513">
        <v>0</v>
      </c>
      <c r="O128" s="513">
        <v>1</v>
      </c>
      <c r="P128" s="513">
        <v>1</v>
      </c>
      <c r="Q128" s="513">
        <v>0</v>
      </c>
      <c r="R128" s="513">
        <v>1</v>
      </c>
      <c r="S128" s="513">
        <v>0</v>
      </c>
      <c r="T128" s="1"/>
    </row>
    <row r="129" spans="1:20" ht="16.5" customHeight="1" x14ac:dyDescent="0.25">
      <c r="A129" s="321"/>
      <c r="B129" s="6"/>
      <c r="C129" s="268"/>
      <c r="D129" s="241"/>
      <c r="E129" s="242"/>
      <c r="F129" s="57" t="s">
        <v>194</v>
      </c>
      <c r="G129" s="66">
        <f t="shared" ref="G129:S136" si="10">+H129+I129+J129+K129+L129+M129+N129+O129+P129+Q129+R129+S129</f>
        <v>0</v>
      </c>
      <c r="H129" s="478">
        <f t="shared" si="10"/>
        <v>0</v>
      </c>
      <c r="I129" s="478">
        <f t="shared" si="10"/>
        <v>0</v>
      </c>
      <c r="J129" s="478">
        <f t="shared" si="10"/>
        <v>0</v>
      </c>
      <c r="K129" s="478">
        <f t="shared" si="10"/>
        <v>0</v>
      </c>
      <c r="L129" s="478">
        <f t="shared" si="10"/>
        <v>0</v>
      </c>
      <c r="M129" s="478">
        <f t="shared" si="10"/>
        <v>0</v>
      </c>
      <c r="N129" s="478">
        <f t="shared" si="10"/>
        <v>0</v>
      </c>
      <c r="O129" s="478">
        <f t="shared" si="10"/>
        <v>0</v>
      </c>
      <c r="P129" s="478">
        <f t="shared" si="10"/>
        <v>0</v>
      </c>
      <c r="Q129" s="478">
        <f t="shared" si="10"/>
        <v>0</v>
      </c>
      <c r="R129" s="478">
        <f t="shared" si="10"/>
        <v>0</v>
      </c>
      <c r="S129" s="478">
        <f t="shared" si="10"/>
        <v>0</v>
      </c>
      <c r="T129" s="1"/>
    </row>
    <row r="130" spans="1:20" ht="16.5" customHeight="1" x14ac:dyDescent="0.25">
      <c r="A130" s="321"/>
      <c r="B130" s="6"/>
      <c r="C130" s="268"/>
      <c r="D130" s="243"/>
      <c r="E130" s="244"/>
      <c r="F130" s="57" t="s">
        <v>195</v>
      </c>
      <c r="G130" s="66">
        <f t="shared" si="10"/>
        <v>0</v>
      </c>
      <c r="H130" s="478">
        <f t="shared" si="10"/>
        <v>0</v>
      </c>
      <c r="I130" s="478">
        <f t="shared" si="10"/>
        <v>0</v>
      </c>
      <c r="J130" s="478">
        <f t="shared" si="10"/>
        <v>0</v>
      </c>
      <c r="K130" s="478">
        <f t="shared" si="10"/>
        <v>0</v>
      </c>
      <c r="L130" s="478">
        <f t="shared" si="10"/>
        <v>0</v>
      </c>
      <c r="M130" s="478">
        <f t="shared" si="10"/>
        <v>0</v>
      </c>
      <c r="N130" s="478">
        <f t="shared" si="10"/>
        <v>0</v>
      </c>
      <c r="O130" s="478">
        <f t="shared" si="10"/>
        <v>0</v>
      </c>
      <c r="P130" s="478">
        <f t="shared" si="10"/>
        <v>0</v>
      </c>
      <c r="Q130" s="478">
        <f t="shared" si="10"/>
        <v>0</v>
      </c>
      <c r="R130" s="478">
        <f t="shared" si="10"/>
        <v>0</v>
      </c>
      <c r="S130" s="478">
        <f t="shared" si="10"/>
        <v>0</v>
      </c>
      <c r="T130" s="1"/>
    </row>
    <row r="131" spans="1:20" ht="16.5" customHeight="1" x14ac:dyDescent="0.25">
      <c r="A131" s="321"/>
      <c r="B131" s="6"/>
      <c r="C131" s="268"/>
      <c r="D131" s="239" t="s">
        <v>196</v>
      </c>
      <c r="E131" s="240"/>
      <c r="F131" s="146" t="s">
        <v>197</v>
      </c>
      <c r="G131" s="66">
        <f t="shared" si="10"/>
        <v>0</v>
      </c>
      <c r="H131" s="478">
        <f t="shared" si="10"/>
        <v>0</v>
      </c>
      <c r="I131" s="478">
        <f t="shared" si="10"/>
        <v>0</v>
      </c>
      <c r="J131" s="478">
        <f t="shared" si="10"/>
        <v>0</v>
      </c>
      <c r="K131" s="478">
        <f t="shared" si="10"/>
        <v>0</v>
      </c>
      <c r="L131" s="478">
        <f t="shared" si="10"/>
        <v>0</v>
      </c>
      <c r="M131" s="478">
        <f t="shared" si="10"/>
        <v>0</v>
      </c>
      <c r="N131" s="478">
        <f t="shared" si="10"/>
        <v>0</v>
      </c>
      <c r="O131" s="478">
        <f t="shared" si="10"/>
        <v>0</v>
      </c>
      <c r="P131" s="478">
        <f t="shared" si="10"/>
        <v>0</v>
      </c>
      <c r="Q131" s="478">
        <f t="shared" si="10"/>
        <v>0</v>
      </c>
      <c r="R131" s="478">
        <f t="shared" si="10"/>
        <v>0</v>
      </c>
      <c r="S131" s="478">
        <f t="shared" si="10"/>
        <v>0</v>
      </c>
      <c r="T131" s="1"/>
    </row>
    <row r="132" spans="1:20" ht="16.5" customHeight="1" x14ac:dyDescent="0.25">
      <c r="A132" s="321"/>
      <c r="B132" s="6"/>
      <c r="C132" s="268"/>
      <c r="D132" s="241"/>
      <c r="E132" s="242"/>
      <c r="F132" s="146" t="s">
        <v>198</v>
      </c>
      <c r="G132" s="66">
        <f t="shared" si="10"/>
        <v>0</v>
      </c>
      <c r="H132" s="478">
        <f t="shared" si="10"/>
        <v>0</v>
      </c>
      <c r="I132" s="478">
        <f t="shared" si="10"/>
        <v>0</v>
      </c>
      <c r="J132" s="478">
        <f t="shared" si="10"/>
        <v>0</v>
      </c>
      <c r="K132" s="478">
        <f t="shared" si="10"/>
        <v>0</v>
      </c>
      <c r="L132" s="478">
        <f t="shared" si="10"/>
        <v>0</v>
      </c>
      <c r="M132" s="478">
        <f t="shared" si="10"/>
        <v>0</v>
      </c>
      <c r="N132" s="478">
        <f t="shared" si="10"/>
        <v>0</v>
      </c>
      <c r="O132" s="478">
        <f t="shared" si="10"/>
        <v>0</v>
      </c>
      <c r="P132" s="478">
        <f t="shared" si="10"/>
        <v>0</v>
      </c>
      <c r="Q132" s="478">
        <f t="shared" si="10"/>
        <v>0</v>
      </c>
      <c r="R132" s="478">
        <f t="shared" si="10"/>
        <v>0</v>
      </c>
      <c r="S132" s="478">
        <f t="shared" si="10"/>
        <v>0</v>
      </c>
      <c r="T132" s="1"/>
    </row>
    <row r="133" spans="1:20" ht="16.5" customHeight="1" x14ac:dyDescent="0.25">
      <c r="A133" s="321"/>
      <c r="B133" s="6"/>
      <c r="C133" s="268"/>
      <c r="D133" s="241"/>
      <c r="E133" s="242"/>
      <c r="F133" s="146" t="s">
        <v>199</v>
      </c>
      <c r="G133" s="66">
        <f t="shared" si="10"/>
        <v>0</v>
      </c>
      <c r="H133" s="478">
        <f t="shared" si="10"/>
        <v>0</v>
      </c>
      <c r="I133" s="478">
        <f t="shared" si="10"/>
        <v>0</v>
      </c>
      <c r="J133" s="478">
        <f t="shared" si="10"/>
        <v>0</v>
      </c>
      <c r="K133" s="478">
        <f t="shared" si="10"/>
        <v>0</v>
      </c>
      <c r="L133" s="478">
        <f t="shared" si="10"/>
        <v>0</v>
      </c>
      <c r="M133" s="478">
        <f t="shared" si="10"/>
        <v>0</v>
      </c>
      <c r="N133" s="478">
        <f t="shared" si="10"/>
        <v>0</v>
      </c>
      <c r="O133" s="478">
        <f t="shared" si="10"/>
        <v>0</v>
      </c>
      <c r="P133" s="478">
        <f t="shared" si="10"/>
        <v>0</v>
      </c>
      <c r="Q133" s="478">
        <f t="shared" si="10"/>
        <v>0</v>
      </c>
      <c r="R133" s="478">
        <f t="shared" si="10"/>
        <v>0</v>
      </c>
      <c r="S133" s="478">
        <f t="shared" si="10"/>
        <v>0</v>
      </c>
      <c r="T133" s="1"/>
    </row>
    <row r="134" spans="1:20" ht="16.5" customHeight="1" x14ac:dyDescent="0.25">
      <c r="A134" s="321"/>
      <c r="B134" s="6"/>
      <c r="C134" s="268"/>
      <c r="D134" s="241"/>
      <c r="E134" s="242"/>
      <c r="F134" s="54" t="s">
        <v>200</v>
      </c>
      <c r="G134" s="66">
        <f t="shared" si="10"/>
        <v>0</v>
      </c>
      <c r="H134" s="478">
        <f t="shared" si="10"/>
        <v>0</v>
      </c>
      <c r="I134" s="478">
        <f t="shared" si="10"/>
        <v>0</v>
      </c>
      <c r="J134" s="478">
        <f t="shared" si="10"/>
        <v>0</v>
      </c>
      <c r="K134" s="478">
        <f t="shared" si="10"/>
        <v>0</v>
      </c>
      <c r="L134" s="478">
        <f t="shared" si="10"/>
        <v>0</v>
      </c>
      <c r="M134" s="478">
        <f t="shared" si="10"/>
        <v>0</v>
      </c>
      <c r="N134" s="478">
        <f t="shared" si="10"/>
        <v>0</v>
      </c>
      <c r="O134" s="478">
        <f t="shared" si="10"/>
        <v>0</v>
      </c>
      <c r="P134" s="478">
        <f t="shared" si="10"/>
        <v>0</v>
      </c>
      <c r="Q134" s="478">
        <f t="shared" si="10"/>
        <v>0</v>
      </c>
      <c r="R134" s="478">
        <f t="shared" si="10"/>
        <v>0</v>
      </c>
      <c r="S134" s="478">
        <f t="shared" si="10"/>
        <v>0</v>
      </c>
      <c r="T134" s="1"/>
    </row>
    <row r="135" spans="1:20" ht="16.5" customHeight="1" x14ac:dyDescent="0.25">
      <c r="A135" s="321"/>
      <c r="B135" s="6"/>
      <c r="C135" s="268"/>
      <c r="D135" s="241"/>
      <c r="E135" s="242"/>
      <c r="F135" s="146" t="s">
        <v>201</v>
      </c>
      <c r="G135" s="66">
        <f t="shared" si="10"/>
        <v>0</v>
      </c>
      <c r="H135" s="478">
        <f t="shared" si="10"/>
        <v>0</v>
      </c>
      <c r="I135" s="478">
        <f t="shared" si="10"/>
        <v>0</v>
      </c>
      <c r="J135" s="478">
        <f t="shared" si="10"/>
        <v>0</v>
      </c>
      <c r="K135" s="478">
        <f t="shared" si="10"/>
        <v>0</v>
      </c>
      <c r="L135" s="478">
        <f t="shared" si="10"/>
        <v>0</v>
      </c>
      <c r="M135" s="478">
        <f t="shared" si="10"/>
        <v>0</v>
      </c>
      <c r="N135" s="478">
        <f t="shared" si="10"/>
        <v>0</v>
      </c>
      <c r="O135" s="478">
        <f t="shared" si="10"/>
        <v>0</v>
      </c>
      <c r="P135" s="478">
        <f t="shared" si="10"/>
        <v>0</v>
      </c>
      <c r="Q135" s="478">
        <f t="shared" si="10"/>
        <v>0</v>
      </c>
      <c r="R135" s="478">
        <f t="shared" si="10"/>
        <v>0</v>
      </c>
      <c r="S135" s="478">
        <f t="shared" si="10"/>
        <v>0</v>
      </c>
      <c r="T135" s="1"/>
    </row>
    <row r="136" spans="1:20" ht="16.5" customHeight="1" x14ac:dyDescent="0.25">
      <c r="A136" s="321"/>
      <c r="B136" s="6"/>
      <c r="C136" s="268"/>
      <c r="D136" s="243"/>
      <c r="E136" s="244"/>
      <c r="F136" s="146" t="s">
        <v>202</v>
      </c>
      <c r="G136" s="66">
        <f t="shared" si="10"/>
        <v>0</v>
      </c>
      <c r="H136" s="478">
        <f t="shared" si="10"/>
        <v>0</v>
      </c>
      <c r="I136" s="478">
        <f t="shared" si="10"/>
        <v>0</v>
      </c>
      <c r="J136" s="478">
        <f t="shared" si="10"/>
        <v>0</v>
      </c>
      <c r="K136" s="478">
        <f t="shared" si="10"/>
        <v>0</v>
      </c>
      <c r="L136" s="478">
        <f t="shared" si="10"/>
        <v>0</v>
      </c>
      <c r="M136" s="478">
        <f t="shared" si="10"/>
        <v>0</v>
      </c>
      <c r="N136" s="478">
        <f t="shared" si="10"/>
        <v>0</v>
      </c>
      <c r="O136" s="478">
        <f t="shared" si="10"/>
        <v>0</v>
      </c>
      <c r="P136" s="478">
        <f t="shared" si="10"/>
        <v>0</v>
      </c>
      <c r="Q136" s="478">
        <f t="shared" si="10"/>
        <v>0</v>
      </c>
      <c r="R136" s="478">
        <f t="shared" si="10"/>
        <v>0</v>
      </c>
      <c r="S136" s="478">
        <f t="shared" si="10"/>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0</v>
      </c>
      <c r="H141" s="548">
        <f t="shared" ref="H141:S153" si="11">SUM(I141:T141)</f>
        <v>0</v>
      </c>
      <c r="I141" s="548">
        <f t="shared" si="11"/>
        <v>0</v>
      </c>
      <c r="J141" s="548">
        <f t="shared" si="11"/>
        <v>0</v>
      </c>
      <c r="K141" s="548">
        <f t="shared" si="11"/>
        <v>0</v>
      </c>
      <c r="L141" s="548">
        <f t="shared" si="11"/>
        <v>0</v>
      </c>
      <c r="M141" s="548">
        <f t="shared" si="11"/>
        <v>0</v>
      </c>
      <c r="N141" s="548">
        <f t="shared" si="11"/>
        <v>0</v>
      </c>
      <c r="O141" s="548">
        <f t="shared" si="11"/>
        <v>0</v>
      </c>
      <c r="P141" s="548">
        <f t="shared" si="11"/>
        <v>0</v>
      </c>
      <c r="Q141" s="548">
        <f t="shared" si="11"/>
        <v>0</v>
      </c>
      <c r="R141" s="548">
        <f t="shared" si="11"/>
        <v>0</v>
      </c>
      <c r="S141" s="548">
        <f t="shared" si="11"/>
        <v>0</v>
      </c>
      <c r="T141" s="1"/>
    </row>
    <row r="142" spans="1:20" ht="16.5" customHeight="1" x14ac:dyDescent="0.25">
      <c r="A142" s="321"/>
      <c r="B142" s="6"/>
      <c r="C142" s="268"/>
      <c r="D142" s="241"/>
      <c r="E142" s="242"/>
      <c r="F142" s="146" t="s">
        <v>209</v>
      </c>
      <c r="G142" s="66">
        <f t="shared" ref="G142:G153" si="12">SUM(H142:S142)</f>
        <v>0</v>
      </c>
      <c r="H142" s="548">
        <f t="shared" si="11"/>
        <v>0</v>
      </c>
      <c r="I142" s="548">
        <f t="shared" si="11"/>
        <v>0</v>
      </c>
      <c r="J142" s="548">
        <f t="shared" si="11"/>
        <v>0</v>
      </c>
      <c r="K142" s="548">
        <f t="shared" si="11"/>
        <v>0</v>
      </c>
      <c r="L142" s="548">
        <f t="shared" si="11"/>
        <v>0</v>
      </c>
      <c r="M142" s="548">
        <f t="shared" si="11"/>
        <v>0</v>
      </c>
      <c r="N142" s="548">
        <f t="shared" si="11"/>
        <v>0</v>
      </c>
      <c r="O142" s="548">
        <f t="shared" si="11"/>
        <v>0</v>
      </c>
      <c r="P142" s="548">
        <f t="shared" si="11"/>
        <v>0</v>
      </c>
      <c r="Q142" s="548">
        <f t="shared" si="11"/>
        <v>0</v>
      </c>
      <c r="R142" s="548">
        <f t="shared" si="11"/>
        <v>0</v>
      </c>
      <c r="S142" s="548">
        <f t="shared" si="11"/>
        <v>0</v>
      </c>
      <c r="T142" s="1"/>
    </row>
    <row r="143" spans="1:20" ht="16.5" customHeight="1" x14ac:dyDescent="0.25">
      <c r="A143" s="321"/>
      <c r="B143" s="6"/>
      <c r="C143" s="268"/>
      <c r="D143" s="241"/>
      <c r="E143" s="242"/>
      <c r="F143" s="146" t="s">
        <v>210</v>
      </c>
      <c r="G143" s="66">
        <f t="shared" si="12"/>
        <v>0</v>
      </c>
      <c r="H143" s="548">
        <f t="shared" si="11"/>
        <v>0</v>
      </c>
      <c r="I143" s="548">
        <f t="shared" si="11"/>
        <v>0</v>
      </c>
      <c r="J143" s="548">
        <f t="shared" si="11"/>
        <v>0</v>
      </c>
      <c r="K143" s="548">
        <f t="shared" si="11"/>
        <v>0</v>
      </c>
      <c r="L143" s="548">
        <f t="shared" si="11"/>
        <v>0</v>
      </c>
      <c r="M143" s="548">
        <f t="shared" si="11"/>
        <v>0</v>
      </c>
      <c r="N143" s="548">
        <f t="shared" si="11"/>
        <v>0</v>
      </c>
      <c r="O143" s="548">
        <f t="shared" si="11"/>
        <v>0</v>
      </c>
      <c r="P143" s="548">
        <f t="shared" si="11"/>
        <v>0</v>
      </c>
      <c r="Q143" s="548">
        <f t="shared" si="11"/>
        <v>0</v>
      </c>
      <c r="R143" s="548">
        <f t="shared" si="11"/>
        <v>0</v>
      </c>
      <c r="S143" s="548">
        <f t="shared" si="11"/>
        <v>0</v>
      </c>
      <c r="T143" s="1"/>
    </row>
    <row r="144" spans="1:20" ht="16.5" customHeight="1" x14ac:dyDescent="0.25">
      <c r="A144" s="321"/>
      <c r="B144" s="6"/>
      <c r="C144" s="268"/>
      <c r="D144" s="241"/>
      <c r="E144" s="242"/>
      <c r="F144" s="146" t="s">
        <v>211</v>
      </c>
      <c r="G144" s="66">
        <f t="shared" si="12"/>
        <v>0</v>
      </c>
      <c r="H144" s="548">
        <f t="shared" si="11"/>
        <v>0</v>
      </c>
      <c r="I144" s="548">
        <f t="shared" si="11"/>
        <v>0</v>
      </c>
      <c r="J144" s="548">
        <f t="shared" si="11"/>
        <v>0</v>
      </c>
      <c r="K144" s="548">
        <f t="shared" si="11"/>
        <v>0</v>
      </c>
      <c r="L144" s="548">
        <f t="shared" si="11"/>
        <v>0</v>
      </c>
      <c r="M144" s="548">
        <f t="shared" si="11"/>
        <v>0</v>
      </c>
      <c r="N144" s="548">
        <f t="shared" si="11"/>
        <v>0</v>
      </c>
      <c r="O144" s="548">
        <f t="shared" si="11"/>
        <v>0</v>
      </c>
      <c r="P144" s="548">
        <f t="shared" si="11"/>
        <v>0</v>
      </c>
      <c r="Q144" s="548">
        <f t="shared" si="11"/>
        <v>0</v>
      </c>
      <c r="R144" s="548">
        <f t="shared" si="11"/>
        <v>0</v>
      </c>
      <c r="S144" s="548">
        <f t="shared" si="11"/>
        <v>0</v>
      </c>
      <c r="T144" s="1"/>
    </row>
    <row r="145" spans="1:20" ht="16.5" customHeight="1" x14ac:dyDescent="0.25">
      <c r="A145" s="321"/>
      <c r="B145" s="6"/>
      <c r="C145" s="268"/>
      <c r="D145" s="241"/>
      <c r="E145" s="242"/>
      <c r="F145" s="57" t="s">
        <v>212</v>
      </c>
      <c r="G145" s="66">
        <f t="shared" si="12"/>
        <v>0</v>
      </c>
      <c r="H145" s="548">
        <f t="shared" si="11"/>
        <v>0</v>
      </c>
      <c r="I145" s="548">
        <f t="shared" si="11"/>
        <v>0</v>
      </c>
      <c r="J145" s="548">
        <f t="shared" si="11"/>
        <v>0</v>
      </c>
      <c r="K145" s="548">
        <f t="shared" si="11"/>
        <v>0</v>
      </c>
      <c r="L145" s="548">
        <f t="shared" si="11"/>
        <v>0</v>
      </c>
      <c r="M145" s="548">
        <f t="shared" si="11"/>
        <v>0</v>
      </c>
      <c r="N145" s="548">
        <f t="shared" si="11"/>
        <v>0</v>
      </c>
      <c r="O145" s="548">
        <f t="shared" si="11"/>
        <v>0</v>
      </c>
      <c r="P145" s="548">
        <f t="shared" si="11"/>
        <v>0</v>
      </c>
      <c r="Q145" s="548">
        <f t="shared" si="11"/>
        <v>0</v>
      </c>
      <c r="R145" s="548">
        <f t="shared" si="11"/>
        <v>0</v>
      </c>
      <c r="S145" s="548">
        <f t="shared" si="11"/>
        <v>0</v>
      </c>
      <c r="T145" s="1"/>
    </row>
    <row r="146" spans="1:20" ht="16.5" customHeight="1" x14ac:dyDescent="0.25">
      <c r="A146" s="321"/>
      <c r="B146" s="6"/>
      <c r="C146" s="268"/>
      <c r="D146" s="241"/>
      <c r="E146" s="242"/>
      <c r="F146" s="57" t="s">
        <v>213</v>
      </c>
      <c r="G146" s="66">
        <f t="shared" si="12"/>
        <v>0</v>
      </c>
      <c r="H146" s="548">
        <f t="shared" si="11"/>
        <v>0</v>
      </c>
      <c r="I146" s="548">
        <f t="shared" si="11"/>
        <v>0</v>
      </c>
      <c r="J146" s="548">
        <f t="shared" si="11"/>
        <v>0</v>
      </c>
      <c r="K146" s="548">
        <f t="shared" si="11"/>
        <v>0</v>
      </c>
      <c r="L146" s="548">
        <f t="shared" si="11"/>
        <v>0</v>
      </c>
      <c r="M146" s="548">
        <f t="shared" si="11"/>
        <v>0</v>
      </c>
      <c r="N146" s="548">
        <f t="shared" si="11"/>
        <v>0</v>
      </c>
      <c r="O146" s="548">
        <f t="shared" si="11"/>
        <v>0</v>
      </c>
      <c r="P146" s="548">
        <f t="shared" si="11"/>
        <v>0</v>
      </c>
      <c r="Q146" s="548">
        <f t="shared" si="11"/>
        <v>0</v>
      </c>
      <c r="R146" s="548">
        <f t="shared" si="11"/>
        <v>0</v>
      </c>
      <c r="S146" s="548">
        <f t="shared" si="11"/>
        <v>0</v>
      </c>
      <c r="T146" s="1"/>
    </row>
    <row r="147" spans="1:20" ht="16.5" customHeight="1" x14ac:dyDescent="0.25">
      <c r="A147" s="321"/>
      <c r="B147" s="6"/>
      <c r="C147" s="268"/>
      <c r="D147" s="241"/>
      <c r="E147" s="242"/>
      <c r="F147" s="57" t="s">
        <v>214</v>
      </c>
      <c r="G147" s="66">
        <f t="shared" si="12"/>
        <v>0</v>
      </c>
      <c r="H147" s="548">
        <f t="shared" si="11"/>
        <v>0</v>
      </c>
      <c r="I147" s="548">
        <f t="shared" si="11"/>
        <v>0</v>
      </c>
      <c r="J147" s="548">
        <f t="shared" si="11"/>
        <v>0</v>
      </c>
      <c r="K147" s="548">
        <f t="shared" si="11"/>
        <v>0</v>
      </c>
      <c r="L147" s="548">
        <f t="shared" si="11"/>
        <v>0</v>
      </c>
      <c r="M147" s="548">
        <f t="shared" si="11"/>
        <v>0</v>
      </c>
      <c r="N147" s="548">
        <f t="shared" si="11"/>
        <v>0</v>
      </c>
      <c r="O147" s="548">
        <f t="shared" si="11"/>
        <v>0</v>
      </c>
      <c r="P147" s="548">
        <f t="shared" si="11"/>
        <v>0</v>
      </c>
      <c r="Q147" s="548">
        <f t="shared" si="11"/>
        <v>0</v>
      </c>
      <c r="R147" s="548">
        <f t="shared" si="11"/>
        <v>0</v>
      </c>
      <c r="S147" s="548">
        <f t="shared" si="11"/>
        <v>0</v>
      </c>
      <c r="T147" s="1"/>
    </row>
    <row r="148" spans="1:20" ht="16.5" customHeight="1" x14ac:dyDescent="0.25">
      <c r="A148" s="321"/>
      <c r="B148" s="6"/>
      <c r="C148" s="268"/>
      <c r="D148" s="241"/>
      <c r="E148" s="242"/>
      <c r="F148" s="148" t="s">
        <v>215</v>
      </c>
      <c r="G148" s="66">
        <f t="shared" si="12"/>
        <v>0</v>
      </c>
      <c r="H148" s="548">
        <f t="shared" si="11"/>
        <v>0</v>
      </c>
      <c r="I148" s="548">
        <f t="shared" si="11"/>
        <v>0</v>
      </c>
      <c r="J148" s="548">
        <f t="shared" si="11"/>
        <v>0</v>
      </c>
      <c r="K148" s="548">
        <f t="shared" si="11"/>
        <v>0</v>
      </c>
      <c r="L148" s="548">
        <f t="shared" si="11"/>
        <v>0</v>
      </c>
      <c r="M148" s="548">
        <f t="shared" si="11"/>
        <v>0</v>
      </c>
      <c r="N148" s="548">
        <f t="shared" si="11"/>
        <v>0</v>
      </c>
      <c r="O148" s="548">
        <f t="shared" si="11"/>
        <v>0</v>
      </c>
      <c r="P148" s="548">
        <f t="shared" si="11"/>
        <v>0</v>
      </c>
      <c r="Q148" s="548">
        <f t="shared" si="11"/>
        <v>0</v>
      </c>
      <c r="R148" s="548">
        <f t="shared" si="11"/>
        <v>0</v>
      </c>
      <c r="S148" s="548">
        <f t="shared" si="11"/>
        <v>0</v>
      </c>
      <c r="T148" s="1"/>
    </row>
    <row r="149" spans="1:20" ht="16.5" customHeight="1" x14ac:dyDescent="0.25">
      <c r="A149" s="321"/>
      <c r="B149" s="6"/>
      <c r="C149" s="268"/>
      <c r="D149" s="241"/>
      <c r="E149" s="242"/>
      <c r="F149" s="148" t="s">
        <v>216</v>
      </c>
      <c r="G149" s="66">
        <f t="shared" si="12"/>
        <v>0</v>
      </c>
      <c r="H149" s="548">
        <f t="shared" si="11"/>
        <v>0</v>
      </c>
      <c r="I149" s="548">
        <f t="shared" si="11"/>
        <v>0</v>
      </c>
      <c r="J149" s="548">
        <f t="shared" si="11"/>
        <v>0</v>
      </c>
      <c r="K149" s="548">
        <f t="shared" si="11"/>
        <v>0</v>
      </c>
      <c r="L149" s="548">
        <f t="shared" si="11"/>
        <v>0</v>
      </c>
      <c r="M149" s="548">
        <f t="shared" si="11"/>
        <v>0</v>
      </c>
      <c r="N149" s="548">
        <f t="shared" si="11"/>
        <v>0</v>
      </c>
      <c r="O149" s="548">
        <f t="shared" si="11"/>
        <v>0</v>
      </c>
      <c r="P149" s="548">
        <f t="shared" si="11"/>
        <v>0</v>
      </c>
      <c r="Q149" s="548">
        <f t="shared" si="11"/>
        <v>0</v>
      </c>
      <c r="R149" s="548">
        <f t="shared" si="11"/>
        <v>0</v>
      </c>
      <c r="S149" s="548">
        <f t="shared" si="11"/>
        <v>0</v>
      </c>
      <c r="T149" s="1"/>
    </row>
    <row r="150" spans="1:20" ht="16.5" customHeight="1" x14ac:dyDescent="0.25">
      <c r="A150" s="321"/>
      <c r="B150" s="6"/>
      <c r="C150" s="268"/>
      <c r="D150" s="241"/>
      <c r="E150" s="242"/>
      <c r="F150" s="149" t="s">
        <v>217</v>
      </c>
      <c r="G150" s="66">
        <f t="shared" si="12"/>
        <v>0</v>
      </c>
      <c r="H150" s="548">
        <f t="shared" si="11"/>
        <v>0</v>
      </c>
      <c r="I150" s="548">
        <f t="shared" si="11"/>
        <v>0</v>
      </c>
      <c r="J150" s="548">
        <f t="shared" si="11"/>
        <v>0</v>
      </c>
      <c r="K150" s="548">
        <f t="shared" si="11"/>
        <v>0</v>
      </c>
      <c r="L150" s="548">
        <f t="shared" si="11"/>
        <v>0</v>
      </c>
      <c r="M150" s="548">
        <f t="shared" si="11"/>
        <v>0</v>
      </c>
      <c r="N150" s="548">
        <f t="shared" si="11"/>
        <v>0</v>
      </c>
      <c r="O150" s="548">
        <f t="shared" si="11"/>
        <v>0</v>
      </c>
      <c r="P150" s="548">
        <f t="shared" si="11"/>
        <v>0</v>
      </c>
      <c r="Q150" s="548">
        <f t="shared" si="11"/>
        <v>0</v>
      </c>
      <c r="R150" s="548">
        <f t="shared" si="11"/>
        <v>0</v>
      </c>
      <c r="S150" s="548">
        <f t="shared" si="11"/>
        <v>0</v>
      </c>
      <c r="T150" s="1"/>
    </row>
    <row r="151" spans="1:20" ht="16.5" customHeight="1" x14ac:dyDescent="0.25">
      <c r="A151" s="321"/>
      <c r="B151" s="6"/>
      <c r="C151" s="268"/>
      <c r="D151" s="241"/>
      <c r="E151" s="242"/>
      <c r="F151" s="148" t="s">
        <v>218</v>
      </c>
      <c r="G151" s="66">
        <f t="shared" si="12"/>
        <v>0</v>
      </c>
      <c r="H151" s="548">
        <f t="shared" si="11"/>
        <v>0</v>
      </c>
      <c r="I151" s="548">
        <f t="shared" si="11"/>
        <v>0</v>
      </c>
      <c r="J151" s="548">
        <f t="shared" si="11"/>
        <v>0</v>
      </c>
      <c r="K151" s="548">
        <f t="shared" si="11"/>
        <v>0</v>
      </c>
      <c r="L151" s="548">
        <f t="shared" si="11"/>
        <v>0</v>
      </c>
      <c r="M151" s="548">
        <f t="shared" si="11"/>
        <v>0</v>
      </c>
      <c r="N151" s="548">
        <f t="shared" si="11"/>
        <v>0</v>
      </c>
      <c r="O151" s="548">
        <f t="shared" si="11"/>
        <v>0</v>
      </c>
      <c r="P151" s="548">
        <f t="shared" si="11"/>
        <v>0</v>
      </c>
      <c r="Q151" s="548">
        <f t="shared" si="11"/>
        <v>0</v>
      </c>
      <c r="R151" s="548">
        <f t="shared" si="11"/>
        <v>0</v>
      </c>
      <c r="S151" s="548">
        <f t="shared" si="11"/>
        <v>0</v>
      </c>
      <c r="T151" s="1"/>
    </row>
    <row r="152" spans="1:20" ht="16.5" customHeight="1" x14ac:dyDescent="0.25">
      <c r="A152" s="321"/>
      <c r="B152" s="6"/>
      <c r="C152" s="268"/>
      <c r="D152" s="241"/>
      <c r="E152" s="242"/>
      <c r="F152" s="148" t="s">
        <v>219</v>
      </c>
      <c r="G152" s="66">
        <f t="shared" si="12"/>
        <v>0</v>
      </c>
      <c r="H152" s="548">
        <f t="shared" si="11"/>
        <v>0</v>
      </c>
      <c r="I152" s="548">
        <f t="shared" si="11"/>
        <v>0</v>
      </c>
      <c r="J152" s="548">
        <f t="shared" si="11"/>
        <v>0</v>
      </c>
      <c r="K152" s="548">
        <f t="shared" si="11"/>
        <v>0</v>
      </c>
      <c r="L152" s="548">
        <f t="shared" si="11"/>
        <v>0</v>
      </c>
      <c r="M152" s="548">
        <f t="shared" si="11"/>
        <v>0</v>
      </c>
      <c r="N152" s="548">
        <f t="shared" si="11"/>
        <v>0</v>
      </c>
      <c r="O152" s="548">
        <f t="shared" si="11"/>
        <v>0</v>
      </c>
      <c r="P152" s="548">
        <f t="shared" si="11"/>
        <v>0</v>
      </c>
      <c r="Q152" s="548">
        <f t="shared" si="11"/>
        <v>0</v>
      </c>
      <c r="R152" s="548">
        <f t="shared" si="11"/>
        <v>0</v>
      </c>
      <c r="S152" s="548">
        <f t="shared" si="11"/>
        <v>0</v>
      </c>
      <c r="T152" s="1"/>
    </row>
    <row r="153" spans="1:20" ht="16.5" customHeight="1" x14ac:dyDescent="0.25">
      <c r="A153" s="321"/>
      <c r="B153" s="6"/>
      <c r="C153" s="268"/>
      <c r="D153" s="243"/>
      <c r="E153" s="244"/>
      <c r="F153" s="148" t="s">
        <v>220</v>
      </c>
      <c r="G153" s="66">
        <f t="shared" si="12"/>
        <v>0</v>
      </c>
      <c r="H153" s="548">
        <f t="shared" si="11"/>
        <v>0</v>
      </c>
      <c r="I153" s="548">
        <f t="shared" si="11"/>
        <v>0</v>
      </c>
      <c r="J153" s="548">
        <f t="shared" si="11"/>
        <v>0</v>
      </c>
      <c r="K153" s="548">
        <f t="shared" si="11"/>
        <v>0</v>
      </c>
      <c r="L153" s="548">
        <f t="shared" si="11"/>
        <v>0</v>
      </c>
      <c r="M153" s="548">
        <f t="shared" si="11"/>
        <v>0</v>
      </c>
      <c r="N153" s="548">
        <f t="shared" si="11"/>
        <v>0</v>
      </c>
      <c r="O153" s="548">
        <f t="shared" si="11"/>
        <v>0</v>
      </c>
      <c r="P153" s="548">
        <f t="shared" si="11"/>
        <v>0</v>
      </c>
      <c r="Q153" s="548">
        <f t="shared" si="11"/>
        <v>0</v>
      </c>
      <c r="R153" s="548">
        <f t="shared" si="11"/>
        <v>0</v>
      </c>
      <c r="S153" s="548">
        <f t="shared" si="11"/>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478">
        <f t="shared" ref="H157:S166" si="13">SUM(I157:T157)</f>
        <v>0</v>
      </c>
      <c r="I157" s="478">
        <f t="shared" si="13"/>
        <v>0</v>
      </c>
      <c r="J157" s="478">
        <f t="shared" si="13"/>
        <v>0</v>
      </c>
      <c r="K157" s="478">
        <f t="shared" si="13"/>
        <v>0</v>
      </c>
      <c r="L157" s="478">
        <f t="shared" si="13"/>
        <v>0</v>
      </c>
      <c r="M157" s="478">
        <f t="shared" si="13"/>
        <v>0</v>
      </c>
      <c r="N157" s="478">
        <f t="shared" si="13"/>
        <v>0</v>
      </c>
      <c r="O157" s="478">
        <f t="shared" si="13"/>
        <v>0</v>
      </c>
      <c r="P157" s="478">
        <f t="shared" si="13"/>
        <v>0</v>
      </c>
      <c r="Q157" s="478">
        <f t="shared" si="13"/>
        <v>0</v>
      </c>
      <c r="R157" s="478">
        <f t="shared" si="13"/>
        <v>0</v>
      </c>
      <c r="S157" s="478">
        <f t="shared" si="13"/>
        <v>0</v>
      </c>
      <c r="T157" s="1"/>
    </row>
    <row r="158" spans="1:20" ht="16.5" customHeight="1" x14ac:dyDescent="0.25">
      <c r="A158" s="321"/>
      <c r="B158" s="6"/>
      <c r="C158" s="268"/>
      <c r="D158" s="241"/>
      <c r="E158" s="242"/>
      <c r="F158" s="146" t="s">
        <v>227</v>
      </c>
      <c r="G158" s="66">
        <f t="shared" ref="G158:G166" si="14">SUM(H158:S158)</f>
        <v>0</v>
      </c>
      <c r="H158" s="478">
        <f t="shared" si="13"/>
        <v>0</v>
      </c>
      <c r="I158" s="478">
        <f t="shared" si="13"/>
        <v>0</v>
      </c>
      <c r="J158" s="478">
        <f t="shared" si="13"/>
        <v>0</v>
      </c>
      <c r="K158" s="478">
        <f t="shared" si="13"/>
        <v>0</v>
      </c>
      <c r="L158" s="478">
        <f t="shared" si="13"/>
        <v>0</v>
      </c>
      <c r="M158" s="478">
        <f t="shared" si="13"/>
        <v>0</v>
      </c>
      <c r="N158" s="478">
        <f t="shared" si="13"/>
        <v>0</v>
      </c>
      <c r="O158" s="478">
        <f t="shared" si="13"/>
        <v>0</v>
      </c>
      <c r="P158" s="478">
        <f t="shared" si="13"/>
        <v>0</v>
      </c>
      <c r="Q158" s="478">
        <f t="shared" si="13"/>
        <v>0</v>
      </c>
      <c r="R158" s="478">
        <f t="shared" si="13"/>
        <v>0</v>
      </c>
      <c r="S158" s="478">
        <f t="shared" si="13"/>
        <v>0</v>
      </c>
      <c r="T158" s="1"/>
    </row>
    <row r="159" spans="1:20" ht="16.5" customHeight="1" x14ac:dyDescent="0.25">
      <c r="A159" s="321"/>
      <c r="B159" s="6"/>
      <c r="C159" s="268"/>
      <c r="D159" s="241"/>
      <c r="E159" s="242"/>
      <c r="F159" s="146" t="s">
        <v>228</v>
      </c>
      <c r="G159" s="66">
        <f t="shared" si="14"/>
        <v>0</v>
      </c>
      <c r="H159" s="478">
        <f t="shared" si="13"/>
        <v>0</v>
      </c>
      <c r="I159" s="478">
        <f t="shared" si="13"/>
        <v>0</v>
      </c>
      <c r="J159" s="478">
        <f t="shared" si="13"/>
        <v>0</v>
      </c>
      <c r="K159" s="478">
        <f t="shared" si="13"/>
        <v>0</v>
      </c>
      <c r="L159" s="478">
        <f t="shared" si="13"/>
        <v>0</v>
      </c>
      <c r="M159" s="478">
        <f t="shared" si="13"/>
        <v>0</v>
      </c>
      <c r="N159" s="478">
        <f t="shared" si="13"/>
        <v>0</v>
      </c>
      <c r="O159" s="478">
        <f t="shared" si="13"/>
        <v>0</v>
      </c>
      <c r="P159" s="478">
        <f t="shared" si="13"/>
        <v>0</v>
      </c>
      <c r="Q159" s="478">
        <f t="shared" si="13"/>
        <v>0</v>
      </c>
      <c r="R159" s="478">
        <f t="shared" si="13"/>
        <v>0</v>
      </c>
      <c r="S159" s="478">
        <f t="shared" si="13"/>
        <v>0</v>
      </c>
      <c r="T159" s="1"/>
    </row>
    <row r="160" spans="1:20" ht="16.5" customHeight="1" x14ac:dyDescent="0.25">
      <c r="A160" s="321"/>
      <c r="B160" s="6"/>
      <c r="C160" s="268"/>
      <c r="D160" s="241"/>
      <c r="E160" s="242"/>
      <c r="F160" s="146" t="s">
        <v>229</v>
      </c>
      <c r="G160" s="66">
        <f t="shared" si="14"/>
        <v>0</v>
      </c>
      <c r="H160" s="478">
        <f t="shared" si="13"/>
        <v>0</v>
      </c>
      <c r="I160" s="478">
        <f t="shared" si="13"/>
        <v>0</v>
      </c>
      <c r="J160" s="478">
        <f t="shared" si="13"/>
        <v>0</v>
      </c>
      <c r="K160" s="478">
        <f t="shared" si="13"/>
        <v>0</v>
      </c>
      <c r="L160" s="478">
        <f t="shared" si="13"/>
        <v>0</v>
      </c>
      <c r="M160" s="478">
        <f t="shared" si="13"/>
        <v>0</v>
      </c>
      <c r="N160" s="478">
        <f t="shared" si="13"/>
        <v>0</v>
      </c>
      <c r="O160" s="478">
        <f t="shared" si="13"/>
        <v>0</v>
      </c>
      <c r="P160" s="478">
        <f t="shared" si="13"/>
        <v>0</v>
      </c>
      <c r="Q160" s="478">
        <f t="shared" si="13"/>
        <v>0</v>
      </c>
      <c r="R160" s="478">
        <f t="shared" si="13"/>
        <v>0</v>
      </c>
      <c r="S160" s="478">
        <f t="shared" si="13"/>
        <v>0</v>
      </c>
      <c r="T160" s="1"/>
    </row>
    <row r="161" spans="1:20" ht="16.5" customHeight="1" x14ac:dyDescent="0.25">
      <c r="A161" s="321"/>
      <c r="B161" s="6"/>
      <c r="C161" s="268"/>
      <c r="D161" s="241"/>
      <c r="E161" s="242"/>
      <c r="F161" s="146" t="s">
        <v>230</v>
      </c>
      <c r="G161" s="66">
        <f t="shared" si="14"/>
        <v>0</v>
      </c>
      <c r="H161" s="478">
        <f t="shared" si="13"/>
        <v>0</v>
      </c>
      <c r="I161" s="478">
        <f t="shared" si="13"/>
        <v>0</v>
      </c>
      <c r="J161" s="478">
        <f t="shared" si="13"/>
        <v>0</v>
      </c>
      <c r="K161" s="478">
        <f t="shared" si="13"/>
        <v>0</v>
      </c>
      <c r="L161" s="478">
        <f t="shared" si="13"/>
        <v>0</v>
      </c>
      <c r="M161" s="478">
        <f t="shared" si="13"/>
        <v>0</v>
      </c>
      <c r="N161" s="478">
        <f t="shared" si="13"/>
        <v>0</v>
      </c>
      <c r="O161" s="478">
        <f t="shared" si="13"/>
        <v>0</v>
      </c>
      <c r="P161" s="478">
        <f t="shared" si="13"/>
        <v>0</v>
      </c>
      <c r="Q161" s="478">
        <f t="shared" si="13"/>
        <v>0</v>
      </c>
      <c r="R161" s="478">
        <f t="shared" si="13"/>
        <v>0</v>
      </c>
      <c r="S161" s="478">
        <f t="shared" si="13"/>
        <v>0</v>
      </c>
      <c r="T161" s="1"/>
    </row>
    <row r="162" spans="1:20" ht="16.5" customHeight="1" x14ac:dyDescent="0.25">
      <c r="A162" s="321"/>
      <c r="B162" s="6"/>
      <c r="C162" s="268"/>
      <c r="D162" s="241"/>
      <c r="E162" s="242"/>
      <c r="F162" s="54" t="s">
        <v>231</v>
      </c>
      <c r="G162" s="66">
        <f t="shared" si="14"/>
        <v>0</v>
      </c>
      <c r="H162" s="478">
        <f t="shared" si="13"/>
        <v>0</v>
      </c>
      <c r="I162" s="478">
        <f t="shared" si="13"/>
        <v>0</v>
      </c>
      <c r="J162" s="478">
        <f t="shared" si="13"/>
        <v>0</v>
      </c>
      <c r="K162" s="478">
        <f t="shared" si="13"/>
        <v>0</v>
      </c>
      <c r="L162" s="478">
        <f t="shared" si="13"/>
        <v>0</v>
      </c>
      <c r="M162" s="478">
        <f t="shared" si="13"/>
        <v>0</v>
      </c>
      <c r="N162" s="478">
        <f t="shared" si="13"/>
        <v>0</v>
      </c>
      <c r="O162" s="478">
        <f t="shared" si="13"/>
        <v>0</v>
      </c>
      <c r="P162" s="478">
        <f t="shared" si="13"/>
        <v>0</v>
      </c>
      <c r="Q162" s="478">
        <f t="shared" si="13"/>
        <v>0</v>
      </c>
      <c r="R162" s="478">
        <f t="shared" si="13"/>
        <v>0</v>
      </c>
      <c r="S162" s="478">
        <f t="shared" si="13"/>
        <v>0</v>
      </c>
      <c r="T162" s="1"/>
    </row>
    <row r="163" spans="1:20" ht="16.5" customHeight="1" x14ac:dyDescent="0.25">
      <c r="A163" s="321"/>
      <c r="B163" s="6"/>
      <c r="C163" s="268"/>
      <c r="D163" s="241"/>
      <c r="E163" s="242"/>
      <c r="F163" s="54" t="s">
        <v>232</v>
      </c>
      <c r="G163" s="66">
        <f t="shared" si="14"/>
        <v>0</v>
      </c>
      <c r="H163" s="478">
        <f t="shared" si="13"/>
        <v>0</v>
      </c>
      <c r="I163" s="478">
        <f t="shared" si="13"/>
        <v>0</v>
      </c>
      <c r="J163" s="478">
        <f t="shared" si="13"/>
        <v>0</v>
      </c>
      <c r="K163" s="478">
        <f t="shared" si="13"/>
        <v>0</v>
      </c>
      <c r="L163" s="478">
        <f t="shared" si="13"/>
        <v>0</v>
      </c>
      <c r="M163" s="478">
        <f t="shared" si="13"/>
        <v>0</v>
      </c>
      <c r="N163" s="478">
        <f t="shared" si="13"/>
        <v>0</v>
      </c>
      <c r="O163" s="478">
        <f t="shared" si="13"/>
        <v>0</v>
      </c>
      <c r="P163" s="478">
        <f t="shared" si="13"/>
        <v>0</v>
      </c>
      <c r="Q163" s="478">
        <f t="shared" si="13"/>
        <v>0</v>
      </c>
      <c r="R163" s="478">
        <f t="shared" si="13"/>
        <v>0</v>
      </c>
      <c r="S163" s="478">
        <f t="shared" si="13"/>
        <v>0</v>
      </c>
      <c r="T163" s="1"/>
    </row>
    <row r="164" spans="1:20" ht="16.5" customHeight="1" x14ac:dyDescent="0.25">
      <c r="A164" s="321"/>
      <c r="B164" s="6"/>
      <c r="C164" s="268"/>
      <c r="D164" s="241"/>
      <c r="E164" s="242"/>
      <c r="F164" s="54" t="s">
        <v>233</v>
      </c>
      <c r="G164" s="66">
        <f t="shared" si="14"/>
        <v>0</v>
      </c>
      <c r="H164" s="478">
        <f t="shared" si="13"/>
        <v>0</v>
      </c>
      <c r="I164" s="478">
        <f t="shared" si="13"/>
        <v>0</v>
      </c>
      <c r="J164" s="478">
        <f t="shared" si="13"/>
        <v>0</v>
      </c>
      <c r="K164" s="478">
        <f t="shared" si="13"/>
        <v>0</v>
      </c>
      <c r="L164" s="478">
        <f t="shared" si="13"/>
        <v>0</v>
      </c>
      <c r="M164" s="478">
        <f t="shared" si="13"/>
        <v>0</v>
      </c>
      <c r="N164" s="478">
        <f t="shared" si="13"/>
        <v>0</v>
      </c>
      <c r="O164" s="478">
        <f t="shared" si="13"/>
        <v>0</v>
      </c>
      <c r="P164" s="478">
        <f t="shared" si="13"/>
        <v>0</v>
      </c>
      <c r="Q164" s="478">
        <f t="shared" si="13"/>
        <v>0</v>
      </c>
      <c r="R164" s="478">
        <f t="shared" si="13"/>
        <v>0</v>
      </c>
      <c r="S164" s="478">
        <f t="shared" si="13"/>
        <v>0</v>
      </c>
      <c r="T164" s="1"/>
    </row>
    <row r="165" spans="1:20" ht="16.5" customHeight="1" x14ac:dyDescent="0.25">
      <c r="A165" s="321"/>
      <c r="B165" s="6"/>
      <c r="C165" s="268"/>
      <c r="D165" s="241"/>
      <c r="E165" s="242"/>
      <c r="F165" s="146" t="s">
        <v>234</v>
      </c>
      <c r="G165" s="66">
        <f t="shared" si="14"/>
        <v>0</v>
      </c>
      <c r="H165" s="478">
        <f t="shared" si="13"/>
        <v>0</v>
      </c>
      <c r="I165" s="478">
        <f t="shared" si="13"/>
        <v>0</v>
      </c>
      <c r="J165" s="478">
        <f t="shared" si="13"/>
        <v>0</v>
      </c>
      <c r="K165" s="478">
        <f t="shared" si="13"/>
        <v>0</v>
      </c>
      <c r="L165" s="478">
        <f t="shared" si="13"/>
        <v>0</v>
      </c>
      <c r="M165" s="478">
        <f t="shared" si="13"/>
        <v>0</v>
      </c>
      <c r="N165" s="478">
        <f t="shared" si="13"/>
        <v>0</v>
      </c>
      <c r="O165" s="478">
        <f t="shared" si="13"/>
        <v>0</v>
      </c>
      <c r="P165" s="478">
        <f t="shared" si="13"/>
        <v>0</v>
      </c>
      <c r="Q165" s="478">
        <f t="shared" si="13"/>
        <v>0</v>
      </c>
      <c r="R165" s="478">
        <f t="shared" si="13"/>
        <v>0</v>
      </c>
      <c r="S165" s="478">
        <f t="shared" si="13"/>
        <v>0</v>
      </c>
      <c r="T165" s="1"/>
    </row>
    <row r="166" spans="1:20" ht="16.5" customHeight="1" x14ac:dyDescent="0.25">
      <c r="A166" s="321"/>
      <c r="B166" s="6"/>
      <c r="C166" s="268"/>
      <c r="D166" s="243"/>
      <c r="E166" s="244"/>
      <c r="F166" s="146" t="s">
        <v>235</v>
      </c>
      <c r="G166" s="66">
        <f t="shared" si="14"/>
        <v>0</v>
      </c>
      <c r="H166" s="478">
        <f t="shared" si="13"/>
        <v>0</v>
      </c>
      <c r="I166" s="478">
        <f t="shared" si="13"/>
        <v>0</v>
      </c>
      <c r="J166" s="478">
        <f t="shared" si="13"/>
        <v>0</v>
      </c>
      <c r="K166" s="478">
        <f t="shared" si="13"/>
        <v>0</v>
      </c>
      <c r="L166" s="478">
        <f t="shared" si="13"/>
        <v>0</v>
      </c>
      <c r="M166" s="478">
        <f t="shared" si="13"/>
        <v>0</v>
      </c>
      <c r="N166" s="478">
        <f t="shared" si="13"/>
        <v>0</v>
      </c>
      <c r="O166" s="478">
        <f t="shared" si="13"/>
        <v>0</v>
      </c>
      <c r="P166" s="478">
        <f t="shared" si="13"/>
        <v>0</v>
      </c>
      <c r="Q166" s="478">
        <f t="shared" si="13"/>
        <v>0</v>
      </c>
      <c r="R166" s="478">
        <f t="shared" si="13"/>
        <v>0</v>
      </c>
      <c r="S166" s="478">
        <f t="shared" si="13"/>
        <v>0</v>
      </c>
      <c r="T166" s="1"/>
    </row>
    <row r="167" spans="1:20" ht="16.5" customHeight="1" x14ac:dyDescent="0.25">
      <c r="A167" s="321"/>
      <c r="B167" s="6"/>
      <c r="C167" s="268"/>
      <c r="D167" s="245" t="s">
        <v>236</v>
      </c>
      <c r="E167" s="246"/>
      <c r="F167" s="64" t="s">
        <v>237</v>
      </c>
      <c r="G167" s="123"/>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9">
        <f t="shared" ref="H169:S172" si="15">SUM(I169:T169)</f>
        <v>0</v>
      </c>
      <c r="I169" s="69">
        <f t="shared" si="15"/>
        <v>0</v>
      </c>
      <c r="J169" s="69">
        <f t="shared" si="15"/>
        <v>0</v>
      </c>
      <c r="K169" s="69">
        <f t="shared" si="15"/>
        <v>0</v>
      </c>
      <c r="L169" s="69">
        <f t="shared" si="15"/>
        <v>0</v>
      </c>
      <c r="M169" s="69">
        <f t="shared" si="15"/>
        <v>0</v>
      </c>
      <c r="N169" s="69">
        <f t="shared" si="15"/>
        <v>0</v>
      </c>
      <c r="O169" s="69">
        <f t="shared" si="15"/>
        <v>0</v>
      </c>
      <c r="P169" s="69">
        <f t="shared" si="15"/>
        <v>0</v>
      </c>
      <c r="Q169" s="69">
        <f t="shared" si="15"/>
        <v>0</v>
      </c>
      <c r="R169" s="69">
        <f t="shared" si="15"/>
        <v>0</v>
      </c>
      <c r="S169" s="69">
        <f t="shared" si="15"/>
        <v>0</v>
      </c>
      <c r="T169" s="1"/>
    </row>
    <row r="170" spans="1:20" ht="15.75" x14ac:dyDescent="0.25">
      <c r="A170" s="321"/>
      <c r="B170" s="6"/>
      <c r="C170" s="248"/>
      <c r="D170" s="250"/>
      <c r="E170" s="250"/>
      <c r="F170" s="71" t="s">
        <v>242</v>
      </c>
      <c r="G170" s="69">
        <f t="shared" ref="G170:G172" si="16">SUM(H170:S170)</f>
        <v>0</v>
      </c>
      <c r="H170" s="69">
        <f t="shared" si="15"/>
        <v>0</v>
      </c>
      <c r="I170" s="69">
        <f t="shared" si="15"/>
        <v>0</v>
      </c>
      <c r="J170" s="69">
        <f t="shared" si="15"/>
        <v>0</v>
      </c>
      <c r="K170" s="69">
        <f t="shared" si="15"/>
        <v>0</v>
      </c>
      <c r="L170" s="69">
        <f t="shared" si="15"/>
        <v>0</v>
      </c>
      <c r="M170" s="69">
        <f t="shared" si="15"/>
        <v>0</v>
      </c>
      <c r="N170" s="69">
        <f t="shared" si="15"/>
        <v>0</v>
      </c>
      <c r="O170" s="69">
        <f t="shared" si="15"/>
        <v>0</v>
      </c>
      <c r="P170" s="69">
        <f t="shared" si="15"/>
        <v>0</v>
      </c>
      <c r="Q170" s="69">
        <f t="shared" si="15"/>
        <v>0</v>
      </c>
      <c r="R170" s="69">
        <f t="shared" si="15"/>
        <v>0</v>
      </c>
      <c r="S170" s="69">
        <f t="shared" si="15"/>
        <v>0</v>
      </c>
      <c r="T170" s="1"/>
    </row>
    <row r="171" spans="1:20" ht="15.75" x14ac:dyDescent="0.25">
      <c r="A171" s="321"/>
      <c r="B171" s="6"/>
      <c r="C171" s="248"/>
      <c r="D171" s="250"/>
      <c r="E171" s="250"/>
      <c r="F171" s="73" t="s">
        <v>243</v>
      </c>
      <c r="G171" s="69">
        <f t="shared" si="16"/>
        <v>0</v>
      </c>
      <c r="H171" s="69">
        <f t="shared" si="15"/>
        <v>0</v>
      </c>
      <c r="I171" s="69">
        <f t="shared" si="15"/>
        <v>0</v>
      </c>
      <c r="J171" s="69">
        <f t="shared" si="15"/>
        <v>0</v>
      </c>
      <c r="K171" s="69">
        <f t="shared" si="15"/>
        <v>0</v>
      </c>
      <c r="L171" s="69">
        <f t="shared" si="15"/>
        <v>0</v>
      </c>
      <c r="M171" s="69">
        <f t="shared" si="15"/>
        <v>0</v>
      </c>
      <c r="N171" s="69">
        <f t="shared" si="15"/>
        <v>0</v>
      </c>
      <c r="O171" s="69">
        <f t="shared" si="15"/>
        <v>0</v>
      </c>
      <c r="P171" s="69">
        <f t="shared" si="15"/>
        <v>0</v>
      </c>
      <c r="Q171" s="69">
        <f t="shared" si="15"/>
        <v>0</v>
      </c>
      <c r="R171" s="69">
        <f t="shared" si="15"/>
        <v>0</v>
      </c>
      <c r="S171" s="69">
        <f t="shared" si="15"/>
        <v>0</v>
      </c>
      <c r="T171" s="1"/>
    </row>
    <row r="172" spans="1:20" ht="16.5" thickBot="1" x14ac:dyDescent="0.3">
      <c r="A172" s="321"/>
      <c r="B172" s="6"/>
      <c r="C172" s="249"/>
      <c r="D172" s="251"/>
      <c r="E172" s="251"/>
      <c r="F172" s="74" t="s">
        <v>244</v>
      </c>
      <c r="G172" s="69">
        <f t="shared" si="16"/>
        <v>0</v>
      </c>
      <c r="H172" s="69">
        <f t="shared" si="15"/>
        <v>0</v>
      </c>
      <c r="I172" s="69">
        <f t="shared" si="15"/>
        <v>0</v>
      </c>
      <c r="J172" s="69">
        <f t="shared" si="15"/>
        <v>0</v>
      </c>
      <c r="K172" s="69">
        <f t="shared" si="15"/>
        <v>0</v>
      </c>
      <c r="L172" s="69">
        <f t="shared" si="15"/>
        <v>0</v>
      </c>
      <c r="M172" s="69">
        <f t="shared" si="15"/>
        <v>0</v>
      </c>
      <c r="N172" s="69">
        <f t="shared" si="15"/>
        <v>0</v>
      </c>
      <c r="O172" s="69">
        <f t="shared" si="15"/>
        <v>0</v>
      </c>
      <c r="P172" s="69">
        <f t="shared" si="15"/>
        <v>0</v>
      </c>
      <c r="Q172" s="69">
        <f t="shared" si="15"/>
        <v>0</v>
      </c>
      <c r="R172" s="69">
        <f t="shared" si="15"/>
        <v>0</v>
      </c>
      <c r="S172" s="69">
        <f t="shared" si="15"/>
        <v>0</v>
      </c>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5.75" thickBot="1" x14ac:dyDescent="0.3">
      <c r="A175" s="321"/>
      <c r="B175" s="253"/>
      <c r="C175" s="256"/>
      <c r="D175" s="260" t="s">
        <v>249</v>
      </c>
      <c r="E175" s="221"/>
      <c r="F175" s="150" t="s">
        <v>250</v>
      </c>
      <c r="G175" s="549">
        <v>5</v>
      </c>
      <c r="H175" s="550">
        <v>0</v>
      </c>
      <c r="I175" s="550">
        <v>0</v>
      </c>
      <c r="J175" s="550">
        <v>1</v>
      </c>
      <c r="K175" s="550">
        <v>0</v>
      </c>
      <c r="L175" s="550">
        <v>1</v>
      </c>
      <c r="M175" s="550">
        <v>1</v>
      </c>
      <c r="N175" s="550">
        <v>0</v>
      </c>
      <c r="O175" s="550">
        <v>1</v>
      </c>
      <c r="P175" s="550">
        <v>0</v>
      </c>
      <c r="Q175" s="550">
        <v>1</v>
      </c>
      <c r="R175" s="550">
        <v>0</v>
      </c>
      <c r="S175" s="551">
        <v>0</v>
      </c>
      <c r="T175" s="1"/>
    </row>
    <row r="176" spans="1:20" ht="15.75" thickBot="1" x14ac:dyDescent="0.3">
      <c r="A176" s="321"/>
      <c r="B176" s="253"/>
      <c r="C176" s="256"/>
      <c r="D176" s="220"/>
      <c r="E176" s="221"/>
      <c r="F176" s="151" t="s">
        <v>251</v>
      </c>
      <c r="G176" s="552">
        <f t="shared" ref="G176:G239" si="17">SUM(H176:S176)</f>
        <v>0</v>
      </c>
      <c r="H176" s="553">
        <v>0</v>
      </c>
      <c r="I176" s="553">
        <v>0</v>
      </c>
      <c r="J176" s="553">
        <v>0</v>
      </c>
      <c r="K176" s="553">
        <v>0</v>
      </c>
      <c r="L176" s="553">
        <v>0</v>
      </c>
      <c r="M176" s="553">
        <v>0</v>
      </c>
      <c r="N176" s="553">
        <v>0</v>
      </c>
      <c r="O176" s="553">
        <v>0</v>
      </c>
      <c r="P176" s="553">
        <v>0</v>
      </c>
      <c r="Q176" s="553">
        <v>0</v>
      </c>
      <c r="R176" s="553">
        <v>0</v>
      </c>
      <c r="S176" s="554">
        <v>0</v>
      </c>
      <c r="T176" s="1"/>
    </row>
    <row r="177" spans="1:20" ht="15.75" thickBot="1" x14ac:dyDescent="0.3">
      <c r="A177" s="321"/>
      <c r="B177" s="253"/>
      <c r="C177" s="256"/>
      <c r="D177" s="220"/>
      <c r="E177" s="221"/>
      <c r="F177" s="151" t="s">
        <v>252</v>
      </c>
      <c r="G177" s="552">
        <f t="shared" si="17"/>
        <v>0</v>
      </c>
      <c r="H177" s="553">
        <v>0</v>
      </c>
      <c r="I177" s="553">
        <v>0</v>
      </c>
      <c r="J177" s="553">
        <v>0</v>
      </c>
      <c r="K177" s="553">
        <v>0</v>
      </c>
      <c r="L177" s="553">
        <v>0</v>
      </c>
      <c r="M177" s="553">
        <v>0</v>
      </c>
      <c r="N177" s="553">
        <v>0</v>
      </c>
      <c r="O177" s="553">
        <v>0</v>
      </c>
      <c r="P177" s="553">
        <v>0</v>
      </c>
      <c r="Q177" s="553">
        <v>0</v>
      </c>
      <c r="R177" s="553">
        <v>0</v>
      </c>
      <c r="S177" s="554">
        <v>0</v>
      </c>
      <c r="T177" s="1"/>
    </row>
    <row r="178" spans="1:20" ht="15.75" thickBot="1" x14ac:dyDescent="0.3">
      <c r="A178" s="321"/>
      <c r="B178" s="253"/>
      <c r="C178" s="256"/>
      <c r="D178" s="220"/>
      <c r="E178" s="221"/>
      <c r="F178" s="151" t="s">
        <v>253</v>
      </c>
      <c r="G178" s="552">
        <f t="shared" si="17"/>
        <v>0</v>
      </c>
      <c r="H178" s="553">
        <v>0</v>
      </c>
      <c r="I178" s="553">
        <v>0</v>
      </c>
      <c r="J178" s="553">
        <v>0</v>
      </c>
      <c r="K178" s="553">
        <v>0</v>
      </c>
      <c r="L178" s="553">
        <v>0</v>
      </c>
      <c r="M178" s="553">
        <v>0</v>
      </c>
      <c r="N178" s="553">
        <v>0</v>
      </c>
      <c r="O178" s="553">
        <v>0</v>
      </c>
      <c r="P178" s="553">
        <v>0</v>
      </c>
      <c r="Q178" s="553">
        <v>0</v>
      </c>
      <c r="R178" s="553">
        <v>0</v>
      </c>
      <c r="S178" s="554">
        <v>0</v>
      </c>
      <c r="T178" s="1"/>
    </row>
    <row r="179" spans="1:20" ht="15.75" thickBot="1" x14ac:dyDescent="0.3">
      <c r="A179" s="321"/>
      <c r="B179" s="253"/>
      <c r="C179" s="256"/>
      <c r="D179" s="220"/>
      <c r="E179" s="221"/>
      <c r="F179" s="151" t="s">
        <v>254</v>
      </c>
      <c r="G179" s="552">
        <v>20</v>
      </c>
      <c r="H179" s="553">
        <v>0</v>
      </c>
      <c r="I179" s="553">
        <v>2</v>
      </c>
      <c r="J179" s="553">
        <v>2</v>
      </c>
      <c r="K179" s="553">
        <v>2</v>
      </c>
      <c r="L179" s="553">
        <v>2</v>
      </c>
      <c r="M179" s="553">
        <v>2</v>
      </c>
      <c r="N179" s="553">
        <v>2</v>
      </c>
      <c r="O179" s="553">
        <v>2</v>
      </c>
      <c r="P179" s="553">
        <v>2</v>
      </c>
      <c r="Q179" s="553">
        <v>2</v>
      </c>
      <c r="R179" s="553">
        <v>2</v>
      </c>
      <c r="S179" s="554">
        <v>0</v>
      </c>
      <c r="T179" s="1"/>
    </row>
    <row r="180" spans="1:20" ht="33.75" customHeight="1" thickBot="1" x14ac:dyDescent="0.3">
      <c r="A180" s="321"/>
      <c r="B180" s="253"/>
      <c r="C180" s="256"/>
      <c r="D180" s="220"/>
      <c r="E180" s="221"/>
      <c r="F180" s="152" t="s">
        <v>255</v>
      </c>
      <c r="G180" s="552">
        <f t="shared" si="17"/>
        <v>0</v>
      </c>
      <c r="H180" s="553">
        <v>0</v>
      </c>
      <c r="I180" s="553">
        <v>0</v>
      </c>
      <c r="J180" s="553">
        <v>0</v>
      </c>
      <c r="K180" s="553">
        <v>0</v>
      </c>
      <c r="L180" s="553">
        <v>0</v>
      </c>
      <c r="M180" s="553">
        <v>0</v>
      </c>
      <c r="N180" s="553">
        <v>0</v>
      </c>
      <c r="O180" s="553">
        <v>0</v>
      </c>
      <c r="P180" s="553">
        <v>0</v>
      </c>
      <c r="Q180" s="553">
        <v>0</v>
      </c>
      <c r="R180" s="553">
        <v>0</v>
      </c>
      <c r="S180" s="554">
        <v>0</v>
      </c>
      <c r="T180" s="1"/>
    </row>
    <row r="181" spans="1:20" ht="30.75" thickBot="1" x14ac:dyDescent="0.3">
      <c r="A181" s="321"/>
      <c r="B181" s="253"/>
      <c r="C181" s="256"/>
      <c r="D181" s="220"/>
      <c r="E181" s="221"/>
      <c r="F181" s="152" t="s">
        <v>256</v>
      </c>
      <c r="G181" s="552">
        <f t="shared" si="17"/>
        <v>0</v>
      </c>
      <c r="H181" s="553">
        <v>0</v>
      </c>
      <c r="I181" s="553">
        <v>0</v>
      </c>
      <c r="J181" s="553">
        <v>0</v>
      </c>
      <c r="K181" s="553">
        <v>0</v>
      </c>
      <c r="L181" s="553">
        <v>0</v>
      </c>
      <c r="M181" s="553">
        <v>0</v>
      </c>
      <c r="N181" s="553">
        <v>0</v>
      </c>
      <c r="O181" s="553">
        <v>0</v>
      </c>
      <c r="P181" s="553">
        <v>0</v>
      </c>
      <c r="Q181" s="553">
        <v>0</v>
      </c>
      <c r="R181" s="553">
        <v>0</v>
      </c>
      <c r="S181" s="554">
        <v>0</v>
      </c>
      <c r="T181" s="1"/>
    </row>
    <row r="182" spans="1:20" ht="15.75" thickBot="1" x14ac:dyDescent="0.3">
      <c r="A182" s="321"/>
      <c r="B182" s="253"/>
      <c r="C182" s="256"/>
      <c r="D182" s="220"/>
      <c r="E182" s="221"/>
      <c r="F182" s="152" t="s">
        <v>257</v>
      </c>
      <c r="G182" s="552">
        <f t="shared" si="17"/>
        <v>0</v>
      </c>
      <c r="H182" s="553">
        <v>0</v>
      </c>
      <c r="I182" s="553">
        <v>0</v>
      </c>
      <c r="J182" s="553">
        <v>0</v>
      </c>
      <c r="K182" s="553">
        <v>0</v>
      </c>
      <c r="L182" s="553">
        <v>0</v>
      </c>
      <c r="M182" s="553">
        <v>0</v>
      </c>
      <c r="N182" s="553">
        <v>0</v>
      </c>
      <c r="O182" s="553">
        <v>0</v>
      </c>
      <c r="P182" s="553">
        <v>0</v>
      </c>
      <c r="Q182" s="553">
        <v>0</v>
      </c>
      <c r="R182" s="553">
        <v>0</v>
      </c>
      <c r="S182" s="554">
        <v>0</v>
      </c>
      <c r="T182" s="1"/>
    </row>
    <row r="183" spans="1:20" ht="30.75" thickBot="1" x14ac:dyDescent="0.3">
      <c r="A183" s="321"/>
      <c r="B183" s="253"/>
      <c r="C183" s="256"/>
      <c r="D183" s="220"/>
      <c r="E183" s="221"/>
      <c r="F183" s="152" t="s">
        <v>258</v>
      </c>
      <c r="G183" s="552">
        <f t="shared" si="17"/>
        <v>0</v>
      </c>
      <c r="H183" s="553">
        <v>0</v>
      </c>
      <c r="I183" s="553">
        <v>0</v>
      </c>
      <c r="J183" s="553">
        <v>0</v>
      </c>
      <c r="K183" s="553">
        <v>0</v>
      </c>
      <c r="L183" s="553">
        <v>0</v>
      </c>
      <c r="M183" s="553">
        <v>0</v>
      </c>
      <c r="N183" s="553">
        <v>0</v>
      </c>
      <c r="O183" s="553">
        <v>0</v>
      </c>
      <c r="P183" s="553">
        <v>0</v>
      </c>
      <c r="Q183" s="553">
        <v>0</v>
      </c>
      <c r="R183" s="553">
        <v>0</v>
      </c>
      <c r="S183" s="554">
        <v>0</v>
      </c>
      <c r="T183" s="1"/>
    </row>
    <row r="184" spans="1:20" ht="15.75" thickBot="1" x14ac:dyDescent="0.3">
      <c r="A184" s="321"/>
      <c r="B184" s="253"/>
      <c r="C184" s="256"/>
      <c r="D184" s="220"/>
      <c r="E184" s="221"/>
      <c r="F184" s="152" t="s">
        <v>259</v>
      </c>
      <c r="G184" s="552">
        <f t="shared" si="17"/>
        <v>0</v>
      </c>
      <c r="H184" s="553">
        <v>0</v>
      </c>
      <c r="I184" s="553">
        <v>0</v>
      </c>
      <c r="J184" s="553">
        <v>0</v>
      </c>
      <c r="K184" s="553">
        <v>0</v>
      </c>
      <c r="L184" s="553">
        <v>0</v>
      </c>
      <c r="M184" s="553">
        <v>0</v>
      </c>
      <c r="N184" s="553">
        <v>0</v>
      </c>
      <c r="O184" s="553">
        <v>0</v>
      </c>
      <c r="P184" s="553">
        <v>0</v>
      </c>
      <c r="Q184" s="553">
        <v>0</v>
      </c>
      <c r="R184" s="553">
        <v>0</v>
      </c>
      <c r="S184" s="554">
        <v>0</v>
      </c>
      <c r="T184" s="1"/>
    </row>
    <row r="185" spans="1:20" ht="30.75" thickBot="1" x14ac:dyDescent="0.3">
      <c r="A185" s="321"/>
      <c r="B185" s="253"/>
      <c r="C185" s="256"/>
      <c r="D185" s="220"/>
      <c r="E185" s="221"/>
      <c r="F185" s="152" t="s">
        <v>260</v>
      </c>
      <c r="G185" s="552">
        <f t="shared" si="17"/>
        <v>0</v>
      </c>
      <c r="H185" s="553">
        <v>0</v>
      </c>
      <c r="I185" s="553">
        <v>0</v>
      </c>
      <c r="J185" s="553">
        <v>0</v>
      </c>
      <c r="K185" s="553">
        <v>0</v>
      </c>
      <c r="L185" s="553">
        <v>0</v>
      </c>
      <c r="M185" s="553">
        <v>0</v>
      </c>
      <c r="N185" s="553">
        <v>0</v>
      </c>
      <c r="O185" s="553">
        <v>0</v>
      </c>
      <c r="P185" s="553">
        <v>0</v>
      </c>
      <c r="Q185" s="553">
        <v>0</v>
      </c>
      <c r="R185" s="553">
        <v>0</v>
      </c>
      <c r="S185" s="554">
        <v>0</v>
      </c>
      <c r="T185" s="1"/>
    </row>
    <row r="186" spans="1:20" ht="30.75" thickBot="1" x14ac:dyDescent="0.3">
      <c r="A186" s="321"/>
      <c r="B186" s="253"/>
      <c r="C186" s="256"/>
      <c r="D186" s="220"/>
      <c r="E186" s="221"/>
      <c r="F186" s="152" t="s">
        <v>261</v>
      </c>
      <c r="G186" s="552">
        <f t="shared" si="17"/>
        <v>0</v>
      </c>
      <c r="H186" s="553">
        <v>0</v>
      </c>
      <c r="I186" s="553">
        <v>0</v>
      </c>
      <c r="J186" s="553">
        <v>0</v>
      </c>
      <c r="K186" s="553">
        <v>0</v>
      </c>
      <c r="L186" s="553">
        <v>0</v>
      </c>
      <c r="M186" s="553">
        <v>0</v>
      </c>
      <c r="N186" s="553">
        <v>0</v>
      </c>
      <c r="O186" s="553">
        <v>0</v>
      </c>
      <c r="P186" s="553">
        <v>0</v>
      </c>
      <c r="Q186" s="553">
        <v>0</v>
      </c>
      <c r="R186" s="553">
        <v>0</v>
      </c>
      <c r="S186" s="554">
        <v>0</v>
      </c>
      <c r="T186" s="1"/>
    </row>
    <row r="187" spans="1:20" ht="15.75" thickBot="1" x14ac:dyDescent="0.3">
      <c r="A187" s="321"/>
      <c r="B187" s="253"/>
      <c r="C187" s="256"/>
      <c r="D187" s="220"/>
      <c r="E187" s="221"/>
      <c r="F187" s="152" t="s">
        <v>262</v>
      </c>
      <c r="G187" s="552">
        <f t="shared" si="17"/>
        <v>0</v>
      </c>
      <c r="H187" s="553">
        <v>0</v>
      </c>
      <c r="I187" s="553">
        <v>0</v>
      </c>
      <c r="J187" s="553">
        <v>0</v>
      </c>
      <c r="K187" s="553">
        <v>0</v>
      </c>
      <c r="L187" s="553">
        <v>0</v>
      </c>
      <c r="M187" s="553">
        <v>0</v>
      </c>
      <c r="N187" s="553">
        <v>0</v>
      </c>
      <c r="O187" s="553">
        <v>0</v>
      </c>
      <c r="P187" s="553">
        <v>0</v>
      </c>
      <c r="Q187" s="553">
        <v>0</v>
      </c>
      <c r="R187" s="553">
        <v>0</v>
      </c>
      <c r="S187" s="554">
        <v>0</v>
      </c>
      <c r="T187" s="1"/>
    </row>
    <row r="188" spans="1:20" ht="15.75" thickBot="1" x14ac:dyDescent="0.3">
      <c r="A188" s="321"/>
      <c r="B188" s="253"/>
      <c r="C188" s="256"/>
      <c r="D188" s="220"/>
      <c r="E188" s="221"/>
      <c r="F188" s="152" t="s">
        <v>263</v>
      </c>
      <c r="G188" s="552">
        <f t="shared" si="17"/>
        <v>0</v>
      </c>
      <c r="H188" s="553">
        <v>0</v>
      </c>
      <c r="I188" s="553">
        <v>0</v>
      </c>
      <c r="J188" s="553">
        <v>0</v>
      </c>
      <c r="K188" s="553">
        <v>0</v>
      </c>
      <c r="L188" s="553">
        <v>0</v>
      </c>
      <c r="M188" s="553">
        <v>0</v>
      </c>
      <c r="N188" s="553">
        <v>0</v>
      </c>
      <c r="O188" s="553">
        <v>0</v>
      </c>
      <c r="P188" s="553">
        <v>0</v>
      </c>
      <c r="Q188" s="553">
        <v>0</v>
      </c>
      <c r="R188" s="553">
        <v>0</v>
      </c>
      <c r="S188" s="554">
        <v>0</v>
      </c>
      <c r="T188" s="1"/>
    </row>
    <row r="189" spans="1:20" ht="30.75" thickBot="1" x14ac:dyDescent="0.3">
      <c r="A189" s="321"/>
      <c r="B189" s="253"/>
      <c r="C189" s="256"/>
      <c r="D189" s="220"/>
      <c r="E189" s="221"/>
      <c r="F189" s="152" t="s">
        <v>264</v>
      </c>
      <c r="G189" s="552">
        <f t="shared" si="17"/>
        <v>0</v>
      </c>
      <c r="H189" s="553">
        <v>0</v>
      </c>
      <c r="I189" s="553">
        <v>0</v>
      </c>
      <c r="J189" s="553">
        <v>0</v>
      </c>
      <c r="K189" s="553">
        <v>0</v>
      </c>
      <c r="L189" s="553">
        <v>0</v>
      </c>
      <c r="M189" s="553">
        <v>0</v>
      </c>
      <c r="N189" s="553">
        <v>0</v>
      </c>
      <c r="O189" s="553">
        <v>0</v>
      </c>
      <c r="P189" s="553">
        <v>0</v>
      </c>
      <c r="Q189" s="553">
        <v>0</v>
      </c>
      <c r="R189" s="553">
        <v>0</v>
      </c>
      <c r="S189" s="554">
        <v>0</v>
      </c>
      <c r="T189" s="1"/>
    </row>
    <row r="190" spans="1:20" ht="31.5" customHeight="1" thickBot="1" x14ac:dyDescent="0.3">
      <c r="A190" s="321"/>
      <c r="B190" s="253"/>
      <c r="C190" s="256"/>
      <c r="D190" s="220"/>
      <c r="E190" s="221"/>
      <c r="F190" s="152" t="s">
        <v>265</v>
      </c>
      <c r="G190" s="552">
        <f t="shared" si="17"/>
        <v>0</v>
      </c>
      <c r="H190" s="553">
        <v>0</v>
      </c>
      <c r="I190" s="553">
        <v>0</v>
      </c>
      <c r="J190" s="553">
        <v>0</v>
      </c>
      <c r="K190" s="553">
        <v>0</v>
      </c>
      <c r="L190" s="553">
        <v>0</v>
      </c>
      <c r="M190" s="553">
        <v>0</v>
      </c>
      <c r="N190" s="553">
        <v>0</v>
      </c>
      <c r="O190" s="553">
        <v>0</v>
      </c>
      <c r="P190" s="553">
        <v>0</v>
      </c>
      <c r="Q190" s="553">
        <v>0</v>
      </c>
      <c r="R190" s="553">
        <v>0</v>
      </c>
      <c r="S190" s="554">
        <v>0</v>
      </c>
      <c r="T190" s="1"/>
    </row>
    <row r="191" spans="1:20" ht="15.75" thickBot="1" x14ac:dyDescent="0.3">
      <c r="A191" s="321"/>
      <c r="B191" s="253"/>
      <c r="C191" s="256"/>
      <c r="D191" s="220"/>
      <c r="E191" s="221"/>
      <c r="F191" s="152" t="s">
        <v>266</v>
      </c>
      <c r="G191" s="552">
        <f t="shared" si="17"/>
        <v>0</v>
      </c>
      <c r="H191" s="553">
        <v>0</v>
      </c>
      <c r="I191" s="553">
        <v>0</v>
      </c>
      <c r="J191" s="553">
        <v>0</v>
      </c>
      <c r="K191" s="553">
        <v>0</v>
      </c>
      <c r="L191" s="553">
        <v>0</v>
      </c>
      <c r="M191" s="553">
        <v>0</v>
      </c>
      <c r="N191" s="553">
        <v>0</v>
      </c>
      <c r="O191" s="553">
        <v>0</v>
      </c>
      <c r="P191" s="553">
        <v>0</v>
      </c>
      <c r="Q191" s="553">
        <v>0</v>
      </c>
      <c r="R191" s="553">
        <v>0</v>
      </c>
      <c r="S191" s="554">
        <v>0</v>
      </c>
      <c r="T191" s="1"/>
    </row>
    <row r="192" spans="1:20" ht="22.5" customHeight="1" thickBot="1" x14ac:dyDescent="0.3">
      <c r="A192" s="321"/>
      <c r="B192" s="253"/>
      <c r="C192" s="256"/>
      <c r="D192" s="220"/>
      <c r="E192" s="221"/>
      <c r="F192" s="152" t="s">
        <v>267</v>
      </c>
      <c r="G192" s="552">
        <f t="shared" si="17"/>
        <v>0</v>
      </c>
      <c r="H192" s="553">
        <v>0</v>
      </c>
      <c r="I192" s="553">
        <v>0</v>
      </c>
      <c r="J192" s="553">
        <v>0</v>
      </c>
      <c r="K192" s="553">
        <v>0</v>
      </c>
      <c r="L192" s="553">
        <v>0</v>
      </c>
      <c r="M192" s="553">
        <v>0</v>
      </c>
      <c r="N192" s="553">
        <v>0</v>
      </c>
      <c r="O192" s="553">
        <v>0</v>
      </c>
      <c r="P192" s="553">
        <v>0</v>
      </c>
      <c r="Q192" s="553">
        <v>0</v>
      </c>
      <c r="R192" s="553">
        <v>0</v>
      </c>
      <c r="S192" s="554">
        <v>0</v>
      </c>
      <c r="T192" s="1"/>
    </row>
    <row r="193" spans="1:20" ht="15.75" thickBot="1" x14ac:dyDescent="0.3">
      <c r="A193" s="321"/>
      <c r="B193" s="253"/>
      <c r="C193" s="256"/>
      <c r="D193" s="220"/>
      <c r="E193" s="221"/>
      <c r="F193" s="152" t="s">
        <v>268</v>
      </c>
      <c r="G193" s="552">
        <f t="shared" si="17"/>
        <v>0</v>
      </c>
      <c r="H193" s="553">
        <v>0</v>
      </c>
      <c r="I193" s="553">
        <v>0</v>
      </c>
      <c r="J193" s="553">
        <v>0</v>
      </c>
      <c r="K193" s="553">
        <v>0</v>
      </c>
      <c r="L193" s="553">
        <v>0</v>
      </c>
      <c r="M193" s="553">
        <v>0</v>
      </c>
      <c r="N193" s="553">
        <v>0</v>
      </c>
      <c r="O193" s="553">
        <v>0</v>
      </c>
      <c r="P193" s="553">
        <v>0</v>
      </c>
      <c r="Q193" s="553">
        <v>0</v>
      </c>
      <c r="R193" s="553">
        <v>0</v>
      </c>
      <c r="S193" s="554">
        <v>0</v>
      </c>
      <c r="T193" s="1"/>
    </row>
    <row r="194" spans="1:20" ht="15.75" thickBot="1" x14ac:dyDescent="0.3">
      <c r="A194" s="321"/>
      <c r="B194" s="253"/>
      <c r="C194" s="256"/>
      <c r="D194" s="220"/>
      <c r="E194" s="221"/>
      <c r="F194" s="152" t="s">
        <v>269</v>
      </c>
      <c r="G194" s="552">
        <f t="shared" si="17"/>
        <v>0</v>
      </c>
      <c r="H194" s="553">
        <v>0</v>
      </c>
      <c r="I194" s="553">
        <v>0</v>
      </c>
      <c r="J194" s="553">
        <v>0</v>
      </c>
      <c r="K194" s="553">
        <v>0</v>
      </c>
      <c r="L194" s="553">
        <v>0</v>
      </c>
      <c r="M194" s="553">
        <v>0</v>
      </c>
      <c r="N194" s="553">
        <v>0</v>
      </c>
      <c r="O194" s="553">
        <v>0</v>
      </c>
      <c r="P194" s="553">
        <v>0</v>
      </c>
      <c r="Q194" s="553">
        <v>0</v>
      </c>
      <c r="R194" s="553">
        <v>0</v>
      </c>
      <c r="S194" s="554">
        <v>0</v>
      </c>
      <c r="T194" s="1"/>
    </row>
    <row r="195" spans="1:20" ht="15.75" thickBot="1" x14ac:dyDescent="0.3">
      <c r="A195" s="321"/>
      <c r="B195" s="253"/>
      <c r="C195" s="256"/>
      <c r="D195" s="220"/>
      <c r="E195" s="221"/>
      <c r="F195" s="152" t="s">
        <v>270</v>
      </c>
      <c r="G195" s="552">
        <v>5</v>
      </c>
      <c r="H195" s="553">
        <v>0</v>
      </c>
      <c r="I195" s="553">
        <v>0</v>
      </c>
      <c r="J195" s="553">
        <v>1</v>
      </c>
      <c r="K195" s="553">
        <v>0</v>
      </c>
      <c r="L195" s="553">
        <v>1</v>
      </c>
      <c r="M195" s="553">
        <v>0</v>
      </c>
      <c r="N195" s="553">
        <v>1</v>
      </c>
      <c r="O195" s="553">
        <v>0</v>
      </c>
      <c r="P195" s="553">
        <v>0</v>
      </c>
      <c r="Q195" s="553">
        <v>1</v>
      </c>
      <c r="R195" s="553">
        <v>1</v>
      </c>
      <c r="S195" s="554">
        <v>0</v>
      </c>
      <c r="T195" s="1"/>
    </row>
    <row r="196" spans="1:20" ht="15.75" thickBot="1" x14ac:dyDescent="0.3">
      <c r="A196" s="321"/>
      <c r="B196" s="253"/>
      <c r="C196" s="256"/>
      <c r="D196" s="220"/>
      <c r="E196" s="221"/>
      <c r="F196" s="152" t="s">
        <v>271</v>
      </c>
      <c r="G196" s="552">
        <v>10</v>
      </c>
      <c r="H196" s="553">
        <v>0</v>
      </c>
      <c r="I196" s="553">
        <v>1</v>
      </c>
      <c r="J196" s="553">
        <v>1</v>
      </c>
      <c r="K196" s="553">
        <v>1</v>
      </c>
      <c r="L196" s="553">
        <v>1</v>
      </c>
      <c r="M196" s="553">
        <v>1</v>
      </c>
      <c r="N196" s="553">
        <v>1</v>
      </c>
      <c r="O196" s="553">
        <v>1</v>
      </c>
      <c r="P196" s="553">
        <v>1</v>
      </c>
      <c r="Q196" s="553">
        <v>1</v>
      </c>
      <c r="R196" s="553">
        <v>1</v>
      </c>
      <c r="S196" s="554">
        <v>0</v>
      </c>
      <c r="T196" s="1"/>
    </row>
    <row r="197" spans="1:20" ht="15.75" thickBot="1" x14ac:dyDescent="0.3">
      <c r="A197" s="321"/>
      <c r="B197" s="253"/>
      <c r="C197" s="256"/>
      <c r="D197" s="220"/>
      <c r="E197" s="221"/>
      <c r="F197" s="152" t="s">
        <v>272</v>
      </c>
      <c r="G197" s="552">
        <f t="shared" si="17"/>
        <v>0</v>
      </c>
      <c r="H197" s="553">
        <v>0</v>
      </c>
      <c r="I197" s="553">
        <v>0</v>
      </c>
      <c r="J197" s="553">
        <v>0</v>
      </c>
      <c r="K197" s="553">
        <v>0</v>
      </c>
      <c r="L197" s="553">
        <v>0</v>
      </c>
      <c r="M197" s="553">
        <v>0</v>
      </c>
      <c r="N197" s="553">
        <v>0</v>
      </c>
      <c r="O197" s="553">
        <v>0</v>
      </c>
      <c r="P197" s="553">
        <v>0</v>
      </c>
      <c r="Q197" s="553">
        <v>0</v>
      </c>
      <c r="R197" s="553">
        <v>0</v>
      </c>
      <c r="S197" s="554">
        <v>0</v>
      </c>
      <c r="T197" s="1"/>
    </row>
    <row r="198" spans="1:20" ht="15.75" thickBot="1" x14ac:dyDescent="0.3">
      <c r="A198" s="321"/>
      <c r="B198" s="253"/>
      <c r="C198" s="256"/>
      <c r="D198" s="220"/>
      <c r="E198" s="221"/>
      <c r="F198" s="152" t="s">
        <v>273</v>
      </c>
      <c r="G198" s="552">
        <f t="shared" si="17"/>
        <v>0</v>
      </c>
      <c r="H198" s="553">
        <v>0</v>
      </c>
      <c r="I198" s="553">
        <v>0</v>
      </c>
      <c r="J198" s="553">
        <v>0</v>
      </c>
      <c r="K198" s="553">
        <v>0</v>
      </c>
      <c r="L198" s="553">
        <v>0</v>
      </c>
      <c r="M198" s="553">
        <v>0</v>
      </c>
      <c r="N198" s="553">
        <v>0</v>
      </c>
      <c r="O198" s="553">
        <v>0</v>
      </c>
      <c r="P198" s="553">
        <v>0</v>
      </c>
      <c r="Q198" s="553">
        <v>0</v>
      </c>
      <c r="R198" s="553">
        <v>0</v>
      </c>
      <c r="S198" s="554">
        <v>0</v>
      </c>
      <c r="T198" s="1"/>
    </row>
    <row r="199" spans="1:20" ht="15.75" thickBot="1" x14ac:dyDescent="0.3">
      <c r="A199" s="321"/>
      <c r="B199" s="253"/>
      <c r="C199" s="256"/>
      <c r="D199" s="220"/>
      <c r="E199" s="221"/>
      <c r="F199" s="152" t="s">
        <v>274</v>
      </c>
      <c r="G199" s="552">
        <f t="shared" si="17"/>
        <v>0</v>
      </c>
      <c r="H199" s="553">
        <v>0</v>
      </c>
      <c r="I199" s="553">
        <v>0</v>
      </c>
      <c r="J199" s="553">
        <v>0</v>
      </c>
      <c r="K199" s="553">
        <v>0</v>
      </c>
      <c r="L199" s="553">
        <v>0</v>
      </c>
      <c r="M199" s="553">
        <v>0</v>
      </c>
      <c r="N199" s="553">
        <v>0</v>
      </c>
      <c r="O199" s="553">
        <v>0</v>
      </c>
      <c r="P199" s="553">
        <v>0</v>
      </c>
      <c r="Q199" s="553">
        <v>0</v>
      </c>
      <c r="R199" s="553">
        <v>0</v>
      </c>
      <c r="S199" s="554">
        <v>0</v>
      </c>
      <c r="T199" s="1"/>
    </row>
    <row r="200" spans="1:20" ht="15.75" thickBot="1" x14ac:dyDescent="0.3">
      <c r="A200" s="321"/>
      <c r="B200" s="253"/>
      <c r="C200" s="256"/>
      <c r="D200" s="220"/>
      <c r="E200" s="221"/>
      <c r="F200" s="152" t="s">
        <v>275</v>
      </c>
      <c r="G200" s="552">
        <f t="shared" si="17"/>
        <v>0</v>
      </c>
      <c r="H200" s="553">
        <v>0</v>
      </c>
      <c r="I200" s="553">
        <v>0</v>
      </c>
      <c r="J200" s="553">
        <v>0</v>
      </c>
      <c r="K200" s="553">
        <v>0</v>
      </c>
      <c r="L200" s="553">
        <v>0</v>
      </c>
      <c r="M200" s="553">
        <v>0</v>
      </c>
      <c r="N200" s="553">
        <v>0</v>
      </c>
      <c r="O200" s="553">
        <v>0</v>
      </c>
      <c r="P200" s="553">
        <v>0</v>
      </c>
      <c r="Q200" s="553">
        <v>0</v>
      </c>
      <c r="R200" s="553">
        <v>0</v>
      </c>
      <c r="S200" s="554">
        <v>0</v>
      </c>
      <c r="T200" s="1"/>
    </row>
    <row r="201" spans="1:20" ht="15.75" thickBot="1" x14ac:dyDescent="0.3">
      <c r="A201" s="321"/>
      <c r="B201" s="253"/>
      <c r="C201" s="256"/>
      <c r="D201" s="220"/>
      <c r="E201" s="221"/>
      <c r="F201" s="152" t="s">
        <v>276</v>
      </c>
      <c r="G201" s="552">
        <f t="shared" si="17"/>
        <v>0</v>
      </c>
      <c r="H201" s="553">
        <v>0</v>
      </c>
      <c r="I201" s="553">
        <v>0</v>
      </c>
      <c r="J201" s="553">
        <v>0</v>
      </c>
      <c r="K201" s="553">
        <v>0</v>
      </c>
      <c r="L201" s="553">
        <v>0</v>
      </c>
      <c r="M201" s="553">
        <v>0</v>
      </c>
      <c r="N201" s="553">
        <v>0</v>
      </c>
      <c r="O201" s="553">
        <v>0</v>
      </c>
      <c r="P201" s="553">
        <v>0</v>
      </c>
      <c r="Q201" s="553">
        <v>0</v>
      </c>
      <c r="R201" s="553">
        <v>0</v>
      </c>
      <c r="S201" s="554">
        <v>0</v>
      </c>
      <c r="T201" s="1"/>
    </row>
    <row r="202" spans="1:20" ht="15.75" thickBot="1" x14ac:dyDescent="0.3">
      <c r="A202" s="321"/>
      <c r="B202" s="253"/>
      <c r="C202" s="256"/>
      <c r="D202" s="220"/>
      <c r="E202" s="221"/>
      <c r="F202" s="152" t="s">
        <v>277</v>
      </c>
      <c r="G202" s="552">
        <f t="shared" si="17"/>
        <v>0</v>
      </c>
      <c r="H202" s="553">
        <v>0</v>
      </c>
      <c r="I202" s="553">
        <v>0</v>
      </c>
      <c r="J202" s="553">
        <v>0</v>
      </c>
      <c r="K202" s="553">
        <v>0</v>
      </c>
      <c r="L202" s="553">
        <v>0</v>
      </c>
      <c r="M202" s="553">
        <v>0</v>
      </c>
      <c r="N202" s="553">
        <v>0</v>
      </c>
      <c r="O202" s="553">
        <v>0</v>
      </c>
      <c r="P202" s="553">
        <v>0</v>
      </c>
      <c r="Q202" s="553">
        <v>0</v>
      </c>
      <c r="R202" s="553">
        <v>0</v>
      </c>
      <c r="S202" s="554">
        <v>0</v>
      </c>
      <c r="T202" s="1"/>
    </row>
    <row r="203" spans="1:20" ht="15.75" thickBot="1" x14ac:dyDescent="0.3">
      <c r="A203" s="321"/>
      <c r="B203" s="253"/>
      <c r="C203" s="256"/>
      <c r="D203" s="220"/>
      <c r="E203" s="221"/>
      <c r="F203" s="152" t="s">
        <v>278</v>
      </c>
      <c r="G203" s="552">
        <f t="shared" si="17"/>
        <v>0</v>
      </c>
      <c r="H203" s="553">
        <v>0</v>
      </c>
      <c r="I203" s="553">
        <v>0</v>
      </c>
      <c r="J203" s="553">
        <v>0</v>
      </c>
      <c r="K203" s="553">
        <v>0</v>
      </c>
      <c r="L203" s="553">
        <v>0</v>
      </c>
      <c r="M203" s="553">
        <v>0</v>
      </c>
      <c r="N203" s="553">
        <v>0</v>
      </c>
      <c r="O203" s="553">
        <v>0</v>
      </c>
      <c r="P203" s="553">
        <v>0</v>
      </c>
      <c r="Q203" s="553">
        <v>0</v>
      </c>
      <c r="R203" s="553">
        <v>0</v>
      </c>
      <c r="S203" s="554">
        <v>0</v>
      </c>
      <c r="T203" s="1"/>
    </row>
    <row r="204" spans="1:20" ht="15.75" thickBot="1" x14ac:dyDescent="0.3">
      <c r="A204" s="321"/>
      <c r="B204" s="253"/>
      <c r="C204" s="256"/>
      <c r="D204" s="220"/>
      <c r="E204" s="221"/>
      <c r="F204" s="152" t="s">
        <v>279</v>
      </c>
      <c r="G204" s="552">
        <f t="shared" si="17"/>
        <v>0</v>
      </c>
      <c r="H204" s="553">
        <v>0</v>
      </c>
      <c r="I204" s="553">
        <v>0</v>
      </c>
      <c r="J204" s="553">
        <v>0</v>
      </c>
      <c r="K204" s="553">
        <v>0</v>
      </c>
      <c r="L204" s="553">
        <v>0</v>
      </c>
      <c r="M204" s="553">
        <v>0</v>
      </c>
      <c r="N204" s="553">
        <v>0</v>
      </c>
      <c r="O204" s="553">
        <v>0</v>
      </c>
      <c r="P204" s="553">
        <v>0</v>
      </c>
      <c r="Q204" s="553">
        <v>0</v>
      </c>
      <c r="R204" s="553">
        <v>0</v>
      </c>
      <c r="S204" s="554">
        <v>0</v>
      </c>
      <c r="T204" s="1"/>
    </row>
    <row r="205" spans="1:20" ht="33" customHeight="1" thickBot="1" x14ac:dyDescent="0.3">
      <c r="A205" s="321"/>
      <c r="B205" s="253"/>
      <c r="C205" s="256"/>
      <c r="D205" s="220"/>
      <c r="E205" s="221"/>
      <c r="F205" s="152" t="s">
        <v>280</v>
      </c>
      <c r="G205" s="552">
        <v>20</v>
      </c>
      <c r="H205" s="553">
        <v>0</v>
      </c>
      <c r="I205" s="553">
        <v>2</v>
      </c>
      <c r="J205" s="553">
        <v>2</v>
      </c>
      <c r="K205" s="553">
        <v>2</v>
      </c>
      <c r="L205" s="553">
        <v>2</v>
      </c>
      <c r="M205" s="553">
        <v>2</v>
      </c>
      <c r="N205" s="553">
        <v>2</v>
      </c>
      <c r="O205" s="553">
        <v>2</v>
      </c>
      <c r="P205" s="553">
        <v>2</v>
      </c>
      <c r="Q205" s="553">
        <v>2</v>
      </c>
      <c r="R205" s="553">
        <v>2</v>
      </c>
      <c r="S205" s="554">
        <v>0</v>
      </c>
      <c r="T205" s="1"/>
    </row>
    <row r="206" spans="1:20" ht="30.75" thickBot="1" x14ac:dyDescent="0.3">
      <c r="A206" s="321"/>
      <c r="B206" s="253"/>
      <c r="C206" s="256"/>
      <c r="D206" s="220"/>
      <c r="E206" s="221"/>
      <c r="F206" s="152" t="s">
        <v>281</v>
      </c>
      <c r="G206" s="552">
        <f t="shared" si="17"/>
        <v>0</v>
      </c>
      <c r="H206" s="553">
        <v>0</v>
      </c>
      <c r="I206" s="553">
        <v>0</v>
      </c>
      <c r="J206" s="553">
        <v>0</v>
      </c>
      <c r="K206" s="553">
        <v>0</v>
      </c>
      <c r="L206" s="553">
        <v>0</v>
      </c>
      <c r="M206" s="553">
        <v>0</v>
      </c>
      <c r="N206" s="553">
        <v>0</v>
      </c>
      <c r="O206" s="553">
        <v>0</v>
      </c>
      <c r="P206" s="553">
        <v>0</v>
      </c>
      <c r="Q206" s="553">
        <v>0</v>
      </c>
      <c r="R206" s="553">
        <v>0</v>
      </c>
      <c r="S206" s="554">
        <v>0</v>
      </c>
      <c r="T206" s="1"/>
    </row>
    <row r="207" spans="1:20" ht="30.75" thickBot="1" x14ac:dyDescent="0.3">
      <c r="A207" s="321"/>
      <c r="B207" s="253"/>
      <c r="C207" s="256"/>
      <c r="D207" s="220"/>
      <c r="E207" s="221"/>
      <c r="F207" s="152" t="s">
        <v>282</v>
      </c>
      <c r="G207" s="552">
        <f t="shared" si="17"/>
        <v>0</v>
      </c>
      <c r="H207" s="553">
        <v>0</v>
      </c>
      <c r="I207" s="553">
        <v>0</v>
      </c>
      <c r="J207" s="553">
        <v>0</v>
      </c>
      <c r="K207" s="553">
        <v>0</v>
      </c>
      <c r="L207" s="553">
        <v>0</v>
      </c>
      <c r="M207" s="553">
        <v>0</v>
      </c>
      <c r="N207" s="553">
        <v>0</v>
      </c>
      <c r="O207" s="553">
        <v>0</v>
      </c>
      <c r="P207" s="553">
        <v>0</v>
      </c>
      <c r="Q207" s="553">
        <v>0</v>
      </c>
      <c r="R207" s="553">
        <v>0</v>
      </c>
      <c r="S207" s="554">
        <v>0</v>
      </c>
      <c r="T207" s="1"/>
    </row>
    <row r="208" spans="1:20" ht="15.75" thickBot="1" x14ac:dyDescent="0.3">
      <c r="A208" s="321"/>
      <c r="B208" s="253"/>
      <c r="C208" s="256"/>
      <c r="D208" s="220"/>
      <c r="E208" s="221"/>
      <c r="F208" s="152" t="s">
        <v>283</v>
      </c>
      <c r="G208" s="552">
        <f t="shared" si="17"/>
        <v>0</v>
      </c>
      <c r="H208" s="553">
        <v>0</v>
      </c>
      <c r="I208" s="553">
        <v>0</v>
      </c>
      <c r="J208" s="553">
        <v>0</v>
      </c>
      <c r="K208" s="553">
        <v>0</v>
      </c>
      <c r="L208" s="553">
        <v>0</v>
      </c>
      <c r="M208" s="553">
        <v>0</v>
      </c>
      <c r="N208" s="553">
        <v>0</v>
      </c>
      <c r="O208" s="553">
        <v>0</v>
      </c>
      <c r="P208" s="553">
        <v>0</v>
      </c>
      <c r="Q208" s="553">
        <v>0</v>
      </c>
      <c r="R208" s="553">
        <v>0</v>
      </c>
      <c r="S208" s="554">
        <v>0</v>
      </c>
      <c r="T208" s="1"/>
    </row>
    <row r="209" spans="1:20" ht="15.75" thickBot="1" x14ac:dyDescent="0.3">
      <c r="A209" s="321"/>
      <c r="B209" s="253"/>
      <c r="C209" s="256"/>
      <c r="D209" s="220"/>
      <c r="E209" s="221"/>
      <c r="F209" s="152" t="s">
        <v>284</v>
      </c>
      <c r="G209" s="552">
        <f t="shared" si="17"/>
        <v>0</v>
      </c>
      <c r="H209" s="553">
        <v>0</v>
      </c>
      <c r="I209" s="553">
        <v>0</v>
      </c>
      <c r="J209" s="553">
        <v>0</v>
      </c>
      <c r="K209" s="553">
        <v>0</v>
      </c>
      <c r="L209" s="553">
        <v>0</v>
      </c>
      <c r="M209" s="553">
        <v>0</v>
      </c>
      <c r="N209" s="553">
        <v>0</v>
      </c>
      <c r="O209" s="553">
        <v>0</v>
      </c>
      <c r="P209" s="553">
        <v>0</v>
      </c>
      <c r="Q209" s="553">
        <v>0</v>
      </c>
      <c r="R209" s="553">
        <v>0</v>
      </c>
      <c r="S209" s="554">
        <v>0</v>
      </c>
      <c r="T209" s="1"/>
    </row>
    <row r="210" spans="1:20" ht="30.75" thickBot="1" x14ac:dyDescent="0.3">
      <c r="A210" s="321"/>
      <c r="B210" s="253"/>
      <c r="C210" s="256"/>
      <c r="D210" s="220"/>
      <c r="E210" s="221"/>
      <c r="F210" s="152" t="s">
        <v>285</v>
      </c>
      <c r="G210" s="552">
        <f t="shared" si="17"/>
        <v>0</v>
      </c>
      <c r="H210" s="553">
        <v>0</v>
      </c>
      <c r="I210" s="553">
        <v>0</v>
      </c>
      <c r="J210" s="553">
        <v>0</v>
      </c>
      <c r="K210" s="553">
        <v>0</v>
      </c>
      <c r="L210" s="553">
        <v>0</v>
      </c>
      <c r="M210" s="553">
        <v>0</v>
      </c>
      <c r="N210" s="553">
        <v>0</v>
      </c>
      <c r="O210" s="553">
        <v>0</v>
      </c>
      <c r="P210" s="553">
        <v>0</v>
      </c>
      <c r="Q210" s="553">
        <v>0</v>
      </c>
      <c r="R210" s="553">
        <v>0</v>
      </c>
      <c r="S210" s="554">
        <v>0</v>
      </c>
      <c r="T210" s="1"/>
    </row>
    <row r="211" spans="1:20" ht="30.75" thickBot="1" x14ac:dyDescent="0.3">
      <c r="A211" s="321"/>
      <c r="B211" s="253"/>
      <c r="C211" s="256"/>
      <c r="D211" s="220"/>
      <c r="E211" s="221"/>
      <c r="F211" s="152" t="s">
        <v>286</v>
      </c>
      <c r="G211" s="552">
        <f t="shared" si="17"/>
        <v>0</v>
      </c>
      <c r="H211" s="553">
        <v>0</v>
      </c>
      <c r="I211" s="553">
        <v>0</v>
      </c>
      <c r="J211" s="553">
        <v>0</v>
      </c>
      <c r="K211" s="553">
        <v>0</v>
      </c>
      <c r="L211" s="553">
        <v>0</v>
      </c>
      <c r="M211" s="553">
        <v>0</v>
      </c>
      <c r="N211" s="553">
        <v>0</v>
      </c>
      <c r="O211" s="553">
        <v>0</v>
      </c>
      <c r="P211" s="553">
        <v>0</v>
      </c>
      <c r="Q211" s="553">
        <v>0</v>
      </c>
      <c r="R211" s="553">
        <v>0</v>
      </c>
      <c r="S211" s="554">
        <v>0</v>
      </c>
      <c r="T211" s="1"/>
    </row>
    <row r="212" spans="1:20" ht="15.75" thickBot="1" x14ac:dyDescent="0.3">
      <c r="A212" s="321"/>
      <c r="B212" s="253"/>
      <c r="C212" s="256"/>
      <c r="D212" s="220"/>
      <c r="E212" s="221"/>
      <c r="F212" s="152" t="s">
        <v>287</v>
      </c>
      <c r="G212" s="552">
        <v>5</v>
      </c>
      <c r="H212" s="553">
        <v>0</v>
      </c>
      <c r="I212" s="553">
        <v>0</v>
      </c>
      <c r="J212" s="553">
        <v>1</v>
      </c>
      <c r="K212" s="553">
        <v>0</v>
      </c>
      <c r="L212" s="553">
        <v>1</v>
      </c>
      <c r="M212" s="553">
        <v>0</v>
      </c>
      <c r="N212" s="553">
        <v>1</v>
      </c>
      <c r="O212" s="553">
        <v>0</v>
      </c>
      <c r="P212" s="553">
        <v>1</v>
      </c>
      <c r="Q212" s="553">
        <v>0</v>
      </c>
      <c r="R212" s="553">
        <v>1</v>
      </c>
      <c r="S212" s="554">
        <v>0</v>
      </c>
      <c r="T212" s="1"/>
    </row>
    <row r="213" spans="1:20" ht="15.75" thickBot="1" x14ac:dyDescent="0.3">
      <c r="A213" s="321"/>
      <c r="B213" s="253"/>
      <c r="C213" s="256"/>
      <c r="D213" s="220"/>
      <c r="E213" s="221"/>
      <c r="F213" s="152" t="s">
        <v>288</v>
      </c>
      <c r="G213" s="552">
        <f t="shared" si="17"/>
        <v>0</v>
      </c>
      <c r="H213" s="553">
        <v>0</v>
      </c>
      <c r="I213" s="553">
        <v>0</v>
      </c>
      <c r="J213" s="553">
        <v>0</v>
      </c>
      <c r="K213" s="553">
        <v>0</v>
      </c>
      <c r="L213" s="553">
        <v>0</v>
      </c>
      <c r="M213" s="553">
        <v>0</v>
      </c>
      <c r="N213" s="553">
        <v>0</v>
      </c>
      <c r="O213" s="553">
        <v>0</v>
      </c>
      <c r="P213" s="553">
        <v>0</v>
      </c>
      <c r="Q213" s="553">
        <v>0</v>
      </c>
      <c r="R213" s="553">
        <v>0</v>
      </c>
      <c r="S213" s="554">
        <v>0</v>
      </c>
      <c r="T213" s="1"/>
    </row>
    <row r="214" spans="1:20" ht="15.75" thickBot="1" x14ac:dyDescent="0.3">
      <c r="A214" s="321"/>
      <c r="B214" s="253"/>
      <c r="C214" s="256"/>
      <c r="D214" s="220"/>
      <c r="E214" s="221"/>
      <c r="F214" s="152" t="s">
        <v>289</v>
      </c>
      <c r="G214" s="552">
        <f t="shared" si="17"/>
        <v>0</v>
      </c>
      <c r="H214" s="553">
        <v>0</v>
      </c>
      <c r="I214" s="553">
        <v>0</v>
      </c>
      <c r="J214" s="553">
        <v>0</v>
      </c>
      <c r="K214" s="553">
        <v>0</v>
      </c>
      <c r="L214" s="553">
        <v>0</v>
      </c>
      <c r="M214" s="553">
        <v>0</v>
      </c>
      <c r="N214" s="553">
        <v>0</v>
      </c>
      <c r="O214" s="553">
        <v>0</v>
      </c>
      <c r="P214" s="553">
        <v>0</v>
      </c>
      <c r="Q214" s="553">
        <v>0</v>
      </c>
      <c r="R214" s="553">
        <v>0</v>
      </c>
      <c r="S214" s="554">
        <v>0</v>
      </c>
      <c r="T214" s="1"/>
    </row>
    <row r="215" spans="1:20" ht="15.75" thickBot="1" x14ac:dyDescent="0.3">
      <c r="A215" s="321"/>
      <c r="B215" s="253"/>
      <c r="C215" s="256"/>
      <c r="D215" s="220"/>
      <c r="E215" s="221"/>
      <c r="F215" s="152" t="s">
        <v>290</v>
      </c>
      <c r="G215" s="552">
        <f t="shared" si="17"/>
        <v>0</v>
      </c>
      <c r="H215" s="553">
        <v>0</v>
      </c>
      <c r="I215" s="553">
        <v>0</v>
      </c>
      <c r="J215" s="553">
        <v>0</v>
      </c>
      <c r="K215" s="553">
        <v>0</v>
      </c>
      <c r="L215" s="553">
        <v>0</v>
      </c>
      <c r="M215" s="553">
        <v>0</v>
      </c>
      <c r="N215" s="553">
        <v>0</v>
      </c>
      <c r="O215" s="553">
        <v>0</v>
      </c>
      <c r="P215" s="553">
        <v>0</v>
      </c>
      <c r="Q215" s="553">
        <v>0</v>
      </c>
      <c r="R215" s="553">
        <v>0</v>
      </c>
      <c r="S215" s="554">
        <v>0</v>
      </c>
      <c r="T215" s="1"/>
    </row>
    <row r="216" spans="1:20" ht="15.75" thickBot="1" x14ac:dyDescent="0.3">
      <c r="A216" s="321"/>
      <c r="B216" s="253"/>
      <c r="C216" s="256"/>
      <c r="D216" s="220"/>
      <c r="E216" s="221"/>
      <c r="F216" s="152" t="s">
        <v>291</v>
      </c>
      <c r="G216" s="552">
        <f t="shared" si="17"/>
        <v>0</v>
      </c>
      <c r="H216" s="553">
        <v>0</v>
      </c>
      <c r="I216" s="553">
        <v>0</v>
      </c>
      <c r="J216" s="553">
        <v>0</v>
      </c>
      <c r="K216" s="553">
        <v>0</v>
      </c>
      <c r="L216" s="553">
        <v>0</v>
      </c>
      <c r="M216" s="553">
        <v>0</v>
      </c>
      <c r="N216" s="553">
        <v>0</v>
      </c>
      <c r="O216" s="553">
        <v>0</v>
      </c>
      <c r="P216" s="553">
        <v>0</v>
      </c>
      <c r="Q216" s="553">
        <v>0</v>
      </c>
      <c r="R216" s="553">
        <v>0</v>
      </c>
      <c r="S216" s="554">
        <v>0</v>
      </c>
      <c r="T216" s="1"/>
    </row>
    <row r="217" spans="1:20" ht="15.75" thickBot="1" x14ac:dyDescent="0.3">
      <c r="A217" s="321"/>
      <c r="B217" s="253"/>
      <c r="C217" s="256"/>
      <c r="D217" s="220"/>
      <c r="E217" s="221"/>
      <c r="F217" s="152" t="s">
        <v>292</v>
      </c>
      <c r="G217" s="552">
        <f t="shared" si="17"/>
        <v>0</v>
      </c>
      <c r="H217" s="553">
        <v>0</v>
      </c>
      <c r="I217" s="553">
        <v>0</v>
      </c>
      <c r="J217" s="553">
        <v>0</v>
      </c>
      <c r="K217" s="553">
        <v>0</v>
      </c>
      <c r="L217" s="553">
        <v>0</v>
      </c>
      <c r="M217" s="553">
        <v>0</v>
      </c>
      <c r="N217" s="553">
        <v>0</v>
      </c>
      <c r="O217" s="553">
        <v>0</v>
      </c>
      <c r="P217" s="553">
        <v>0</v>
      </c>
      <c r="Q217" s="553">
        <v>0</v>
      </c>
      <c r="R217" s="553">
        <v>0</v>
      </c>
      <c r="S217" s="554">
        <v>0</v>
      </c>
      <c r="T217" s="1"/>
    </row>
    <row r="218" spans="1:20" ht="15.75" thickBot="1" x14ac:dyDescent="0.3">
      <c r="A218" s="321"/>
      <c r="B218" s="253"/>
      <c r="C218" s="256"/>
      <c r="D218" s="220"/>
      <c r="E218" s="221"/>
      <c r="F218" s="152" t="s">
        <v>293</v>
      </c>
      <c r="G218" s="552">
        <v>20</v>
      </c>
      <c r="H218" s="553">
        <v>0</v>
      </c>
      <c r="I218" s="553">
        <v>2</v>
      </c>
      <c r="J218" s="553">
        <v>2</v>
      </c>
      <c r="K218" s="553">
        <v>2</v>
      </c>
      <c r="L218" s="553">
        <v>2</v>
      </c>
      <c r="M218" s="553">
        <v>2</v>
      </c>
      <c r="N218" s="553">
        <v>2</v>
      </c>
      <c r="O218" s="553">
        <v>2</v>
      </c>
      <c r="P218" s="553">
        <v>2</v>
      </c>
      <c r="Q218" s="553">
        <v>2</v>
      </c>
      <c r="R218" s="553">
        <v>2</v>
      </c>
      <c r="S218" s="554">
        <v>0</v>
      </c>
      <c r="T218" s="1"/>
    </row>
    <row r="219" spans="1:20" ht="30.75" thickBot="1" x14ac:dyDescent="0.3">
      <c r="A219" s="321"/>
      <c r="B219" s="253"/>
      <c r="C219" s="256"/>
      <c r="D219" s="220"/>
      <c r="E219" s="221"/>
      <c r="F219" s="152" t="s">
        <v>294</v>
      </c>
      <c r="G219" s="552">
        <f t="shared" si="17"/>
        <v>0</v>
      </c>
      <c r="H219" s="553">
        <v>0</v>
      </c>
      <c r="I219" s="553">
        <v>0</v>
      </c>
      <c r="J219" s="553">
        <v>0</v>
      </c>
      <c r="K219" s="553">
        <v>0</v>
      </c>
      <c r="L219" s="553">
        <v>0</v>
      </c>
      <c r="M219" s="553">
        <v>0</v>
      </c>
      <c r="N219" s="553">
        <v>0</v>
      </c>
      <c r="O219" s="553">
        <v>0</v>
      </c>
      <c r="P219" s="553">
        <v>0</v>
      </c>
      <c r="Q219" s="553">
        <v>0</v>
      </c>
      <c r="R219" s="553">
        <v>0</v>
      </c>
      <c r="S219" s="554">
        <v>0</v>
      </c>
      <c r="T219" s="1"/>
    </row>
    <row r="220" spans="1:20" ht="30.75" thickBot="1" x14ac:dyDescent="0.3">
      <c r="A220" s="321"/>
      <c r="B220" s="253"/>
      <c r="C220" s="256"/>
      <c r="D220" s="220"/>
      <c r="E220" s="221"/>
      <c r="F220" s="152" t="s">
        <v>295</v>
      </c>
      <c r="G220" s="552">
        <f t="shared" si="17"/>
        <v>0</v>
      </c>
      <c r="H220" s="553">
        <v>0</v>
      </c>
      <c r="I220" s="553">
        <v>0</v>
      </c>
      <c r="J220" s="553">
        <v>0</v>
      </c>
      <c r="K220" s="553">
        <v>0</v>
      </c>
      <c r="L220" s="553">
        <v>0</v>
      </c>
      <c r="M220" s="553">
        <v>0</v>
      </c>
      <c r="N220" s="553">
        <v>0</v>
      </c>
      <c r="O220" s="553">
        <v>0</v>
      </c>
      <c r="P220" s="553">
        <v>0</v>
      </c>
      <c r="Q220" s="553">
        <v>0</v>
      </c>
      <c r="R220" s="553">
        <v>0</v>
      </c>
      <c r="S220" s="554">
        <v>0</v>
      </c>
      <c r="T220" s="1"/>
    </row>
    <row r="221" spans="1:20" ht="15.75" thickBot="1" x14ac:dyDescent="0.3">
      <c r="A221" s="321"/>
      <c r="B221" s="253"/>
      <c r="C221" s="256"/>
      <c r="D221" s="220"/>
      <c r="E221" s="221"/>
      <c r="F221" s="152" t="s">
        <v>296</v>
      </c>
      <c r="G221" s="552">
        <v>0</v>
      </c>
      <c r="H221" s="553">
        <v>0</v>
      </c>
      <c r="I221" s="553">
        <v>0</v>
      </c>
      <c r="J221" s="553">
        <v>0</v>
      </c>
      <c r="K221" s="553">
        <v>0</v>
      </c>
      <c r="L221" s="553">
        <v>0</v>
      </c>
      <c r="M221" s="553">
        <v>0</v>
      </c>
      <c r="N221" s="553">
        <v>0</v>
      </c>
      <c r="O221" s="553">
        <v>0</v>
      </c>
      <c r="P221" s="553">
        <v>0</v>
      </c>
      <c r="Q221" s="553">
        <v>0</v>
      </c>
      <c r="R221" s="553">
        <v>0</v>
      </c>
      <c r="S221" s="554">
        <v>0</v>
      </c>
      <c r="T221" s="1"/>
    </row>
    <row r="222" spans="1:20" ht="15.75" thickBot="1" x14ac:dyDescent="0.3">
      <c r="A222" s="321"/>
      <c r="B222" s="253"/>
      <c r="C222" s="256"/>
      <c r="D222" s="220"/>
      <c r="E222" s="221"/>
      <c r="F222" s="152" t="s">
        <v>297</v>
      </c>
      <c r="G222" s="552">
        <f t="shared" si="17"/>
        <v>0</v>
      </c>
      <c r="H222" s="553">
        <v>0</v>
      </c>
      <c r="I222" s="553">
        <v>0</v>
      </c>
      <c r="J222" s="553">
        <v>0</v>
      </c>
      <c r="K222" s="553">
        <v>0</v>
      </c>
      <c r="L222" s="553">
        <v>0</v>
      </c>
      <c r="M222" s="553">
        <v>0</v>
      </c>
      <c r="N222" s="553">
        <v>0</v>
      </c>
      <c r="O222" s="553">
        <v>0</v>
      </c>
      <c r="P222" s="553">
        <v>0</v>
      </c>
      <c r="Q222" s="553">
        <v>0</v>
      </c>
      <c r="R222" s="553">
        <v>0</v>
      </c>
      <c r="S222" s="554">
        <v>0</v>
      </c>
      <c r="T222" s="1"/>
    </row>
    <row r="223" spans="1:20" ht="15.75" thickBot="1" x14ac:dyDescent="0.3">
      <c r="A223" s="321"/>
      <c r="B223" s="253"/>
      <c r="C223" s="256"/>
      <c r="D223" s="220"/>
      <c r="E223" s="221"/>
      <c r="F223" s="152" t="s">
        <v>298</v>
      </c>
      <c r="G223" s="552">
        <v>150</v>
      </c>
      <c r="H223" s="553">
        <v>0</v>
      </c>
      <c r="I223" s="553">
        <v>15</v>
      </c>
      <c r="J223" s="553">
        <v>15</v>
      </c>
      <c r="K223" s="553">
        <v>15</v>
      </c>
      <c r="L223" s="553">
        <v>15</v>
      </c>
      <c r="M223" s="553">
        <v>15</v>
      </c>
      <c r="N223" s="553">
        <v>15</v>
      </c>
      <c r="O223" s="553">
        <v>15</v>
      </c>
      <c r="P223" s="553">
        <v>15</v>
      </c>
      <c r="Q223" s="553">
        <v>15</v>
      </c>
      <c r="R223" s="553">
        <v>15</v>
      </c>
      <c r="S223" s="554">
        <v>0</v>
      </c>
      <c r="T223" s="1"/>
    </row>
    <row r="224" spans="1:20" ht="30" customHeight="1" thickBot="1" x14ac:dyDescent="0.3">
      <c r="A224" s="321"/>
      <c r="B224" s="253"/>
      <c r="C224" s="256"/>
      <c r="D224" s="220"/>
      <c r="E224" s="221"/>
      <c r="F224" s="152" t="s">
        <v>299</v>
      </c>
      <c r="G224" s="552">
        <v>50</v>
      </c>
      <c r="H224" s="553">
        <v>0</v>
      </c>
      <c r="I224" s="553">
        <v>5</v>
      </c>
      <c r="J224" s="553">
        <v>5</v>
      </c>
      <c r="K224" s="553">
        <v>5</v>
      </c>
      <c r="L224" s="553">
        <v>5</v>
      </c>
      <c r="M224" s="553">
        <v>5</v>
      </c>
      <c r="N224" s="553">
        <v>5</v>
      </c>
      <c r="O224" s="553">
        <v>5</v>
      </c>
      <c r="P224" s="553">
        <v>5</v>
      </c>
      <c r="Q224" s="553">
        <v>5</v>
      </c>
      <c r="R224" s="553">
        <v>5</v>
      </c>
      <c r="S224" s="554">
        <v>0</v>
      </c>
      <c r="T224" s="1"/>
    </row>
    <row r="225" spans="1:20" ht="15.75" thickBot="1" x14ac:dyDescent="0.3">
      <c r="A225" s="321"/>
      <c r="B225" s="253"/>
      <c r="C225" s="256"/>
      <c r="D225" s="220"/>
      <c r="E225" s="221"/>
      <c r="F225" s="152" t="s">
        <v>300</v>
      </c>
      <c r="G225" s="552">
        <v>100</v>
      </c>
      <c r="H225" s="553">
        <v>0</v>
      </c>
      <c r="I225" s="553">
        <v>10</v>
      </c>
      <c r="J225" s="553">
        <v>10</v>
      </c>
      <c r="K225" s="553">
        <v>10</v>
      </c>
      <c r="L225" s="553">
        <v>10</v>
      </c>
      <c r="M225" s="553">
        <v>10</v>
      </c>
      <c r="N225" s="553">
        <v>10</v>
      </c>
      <c r="O225" s="553">
        <v>10</v>
      </c>
      <c r="P225" s="553">
        <v>10</v>
      </c>
      <c r="Q225" s="553">
        <v>10</v>
      </c>
      <c r="R225" s="553">
        <v>10</v>
      </c>
      <c r="S225" s="554">
        <v>0</v>
      </c>
      <c r="T225" s="1"/>
    </row>
    <row r="226" spans="1:20" ht="19.5" customHeight="1" thickBot="1" x14ac:dyDescent="0.3">
      <c r="A226" s="321"/>
      <c r="B226" s="253"/>
      <c r="C226" s="256"/>
      <c r="D226" s="220"/>
      <c r="E226" s="221"/>
      <c r="F226" s="152" t="s">
        <v>301</v>
      </c>
      <c r="G226" s="552">
        <f t="shared" si="17"/>
        <v>0</v>
      </c>
      <c r="H226" s="553">
        <v>0</v>
      </c>
      <c r="I226" s="553">
        <v>0</v>
      </c>
      <c r="J226" s="553">
        <v>0</v>
      </c>
      <c r="K226" s="553">
        <v>0</v>
      </c>
      <c r="L226" s="553">
        <v>0</v>
      </c>
      <c r="M226" s="553">
        <v>0</v>
      </c>
      <c r="N226" s="553">
        <v>0</v>
      </c>
      <c r="O226" s="553">
        <v>0</v>
      </c>
      <c r="P226" s="553">
        <v>0</v>
      </c>
      <c r="Q226" s="553">
        <v>0</v>
      </c>
      <c r="R226" s="553">
        <v>0</v>
      </c>
      <c r="S226" s="554">
        <v>0</v>
      </c>
      <c r="T226" s="1"/>
    </row>
    <row r="227" spans="1:20" ht="19.5" customHeight="1" thickBot="1" x14ac:dyDescent="0.3">
      <c r="A227" s="321"/>
      <c r="B227" s="253"/>
      <c r="C227" s="256"/>
      <c r="D227" s="220"/>
      <c r="E227" s="221"/>
      <c r="F227" s="153" t="s">
        <v>302</v>
      </c>
      <c r="G227" s="555">
        <f t="shared" si="17"/>
        <v>0</v>
      </c>
      <c r="H227" s="553">
        <v>0</v>
      </c>
      <c r="I227" s="553">
        <v>0</v>
      </c>
      <c r="J227" s="553">
        <v>0</v>
      </c>
      <c r="K227" s="553">
        <v>0</v>
      </c>
      <c r="L227" s="553">
        <v>0</v>
      </c>
      <c r="M227" s="553">
        <v>0</v>
      </c>
      <c r="N227" s="553">
        <v>0</v>
      </c>
      <c r="O227" s="553">
        <v>0</v>
      </c>
      <c r="P227" s="553">
        <v>0</v>
      </c>
      <c r="Q227" s="553">
        <v>0</v>
      </c>
      <c r="R227" s="553">
        <v>0</v>
      </c>
      <c r="S227" s="554">
        <v>0</v>
      </c>
      <c r="T227" s="1"/>
    </row>
    <row r="228" spans="1:20" ht="16.5" thickBot="1" x14ac:dyDescent="0.3">
      <c r="A228" s="321"/>
      <c r="B228" s="253"/>
      <c r="C228" s="256"/>
      <c r="D228" s="222"/>
      <c r="E228" s="223"/>
      <c r="F228" s="155" t="s">
        <v>303</v>
      </c>
      <c r="G228" s="88">
        <f>SUM(G175:G227)</f>
        <v>385</v>
      </c>
      <c r="H228" s="556">
        <f t="shared" ref="H228:S228" si="18">SUM(H175:H227)</f>
        <v>0</v>
      </c>
      <c r="I228" s="556">
        <f t="shared" si="18"/>
        <v>37</v>
      </c>
      <c r="J228" s="556">
        <f t="shared" si="18"/>
        <v>40</v>
      </c>
      <c r="K228" s="556">
        <f t="shared" si="18"/>
        <v>37</v>
      </c>
      <c r="L228" s="556">
        <f t="shared" si="18"/>
        <v>40</v>
      </c>
      <c r="M228" s="556">
        <f t="shared" si="18"/>
        <v>38</v>
      </c>
      <c r="N228" s="556">
        <f t="shared" si="18"/>
        <v>39</v>
      </c>
      <c r="O228" s="556">
        <f t="shared" si="18"/>
        <v>38</v>
      </c>
      <c r="P228" s="556">
        <f t="shared" si="18"/>
        <v>38</v>
      </c>
      <c r="Q228" s="556">
        <f t="shared" si="18"/>
        <v>39</v>
      </c>
      <c r="R228" s="556">
        <f t="shared" si="18"/>
        <v>39</v>
      </c>
      <c r="S228" s="557">
        <f t="shared" si="18"/>
        <v>0</v>
      </c>
      <c r="T228" s="1"/>
    </row>
    <row r="229" spans="1:20" ht="15.75" thickBot="1" x14ac:dyDescent="0.3">
      <c r="A229" s="321"/>
      <c r="B229" s="253"/>
      <c r="C229" s="256"/>
      <c r="D229" s="261" t="s">
        <v>304</v>
      </c>
      <c r="E229" s="262"/>
      <c r="F229" s="156" t="s">
        <v>305</v>
      </c>
      <c r="G229" s="549">
        <f t="shared" si="17"/>
        <v>0</v>
      </c>
      <c r="H229" s="553">
        <v>0</v>
      </c>
      <c r="I229" s="553">
        <v>0</v>
      </c>
      <c r="J229" s="553">
        <v>0</v>
      </c>
      <c r="K229" s="553">
        <v>0</v>
      </c>
      <c r="L229" s="553">
        <v>0</v>
      </c>
      <c r="M229" s="553">
        <v>0</v>
      </c>
      <c r="N229" s="553">
        <v>0</v>
      </c>
      <c r="O229" s="553">
        <v>0</v>
      </c>
      <c r="P229" s="553">
        <v>0</v>
      </c>
      <c r="Q229" s="553">
        <v>0</v>
      </c>
      <c r="R229" s="553">
        <v>0</v>
      </c>
      <c r="S229" s="554">
        <v>0</v>
      </c>
      <c r="T229" s="1"/>
    </row>
    <row r="230" spans="1:20" ht="15.75" thickBot="1" x14ac:dyDescent="0.3">
      <c r="A230" s="321"/>
      <c r="B230" s="253"/>
      <c r="C230" s="256"/>
      <c r="D230" s="224"/>
      <c r="E230" s="225"/>
      <c r="F230" s="157" t="s">
        <v>306</v>
      </c>
      <c r="G230" s="552">
        <f t="shared" si="17"/>
        <v>0</v>
      </c>
      <c r="H230" s="553">
        <v>0</v>
      </c>
      <c r="I230" s="553">
        <v>0</v>
      </c>
      <c r="J230" s="553">
        <v>0</v>
      </c>
      <c r="K230" s="553">
        <v>0</v>
      </c>
      <c r="L230" s="553">
        <v>0</v>
      </c>
      <c r="M230" s="553">
        <v>0</v>
      </c>
      <c r="N230" s="553">
        <v>0</v>
      </c>
      <c r="O230" s="553">
        <v>0</v>
      </c>
      <c r="P230" s="553">
        <v>0</v>
      </c>
      <c r="Q230" s="553">
        <v>0</v>
      </c>
      <c r="R230" s="553">
        <v>0</v>
      </c>
      <c r="S230" s="554">
        <v>0</v>
      </c>
      <c r="T230" s="1"/>
    </row>
    <row r="231" spans="1:20" ht="15.75" thickBot="1" x14ac:dyDescent="0.3">
      <c r="A231" s="321"/>
      <c r="B231" s="253"/>
      <c r="C231" s="256"/>
      <c r="D231" s="224"/>
      <c r="E231" s="225"/>
      <c r="F231" s="157" t="s">
        <v>307</v>
      </c>
      <c r="G231" s="552">
        <f t="shared" si="17"/>
        <v>0</v>
      </c>
      <c r="H231" s="553">
        <v>0</v>
      </c>
      <c r="I231" s="553">
        <v>0</v>
      </c>
      <c r="J231" s="553">
        <v>0</v>
      </c>
      <c r="K231" s="553">
        <v>0</v>
      </c>
      <c r="L231" s="553">
        <v>0</v>
      </c>
      <c r="M231" s="553">
        <v>0</v>
      </c>
      <c r="N231" s="553">
        <v>0</v>
      </c>
      <c r="O231" s="553">
        <v>0</v>
      </c>
      <c r="P231" s="553">
        <v>0</v>
      </c>
      <c r="Q231" s="553">
        <v>0</v>
      </c>
      <c r="R231" s="553">
        <v>0</v>
      </c>
      <c r="S231" s="554">
        <v>0</v>
      </c>
      <c r="T231" s="1"/>
    </row>
    <row r="232" spans="1:20" ht="15.75" thickBot="1" x14ac:dyDescent="0.3">
      <c r="A232" s="321"/>
      <c r="B232" s="253"/>
      <c r="C232" s="256"/>
      <c r="D232" s="224"/>
      <c r="E232" s="225"/>
      <c r="F232" s="157" t="s">
        <v>308</v>
      </c>
      <c r="G232" s="552">
        <v>10</v>
      </c>
      <c r="H232" s="553">
        <v>0</v>
      </c>
      <c r="I232" s="553">
        <v>1</v>
      </c>
      <c r="J232" s="553">
        <v>1</v>
      </c>
      <c r="K232" s="553">
        <v>1</v>
      </c>
      <c r="L232" s="553">
        <v>1</v>
      </c>
      <c r="M232" s="553">
        <v>1</v>
      </c>
      <c r="N232" s="553">
        <v>1</v>
      </c>
      <c r="O232" s="553">
        <v>1</v>
      </c>
      <c r="P232" s="553">
        <v>1</v>
      </c>
      <c r="Q232" s="553">
        <v>1</v>
      </c>
      <c r="R232" s="553">
        <v>1</v>
      </c>
      <c r="S232" s="554">
        <v>0</v>
      </c>
      <c r="T232" s="1"/>
    </row>
    <row r="233" spans="1:20" ht="15.75" thickBot="1" x14ac:dyDescent="0.3">
      <c r="A233" s="321"/>
      <c r="B233" s="253"/>
      <c r="C233" s="256"/>
      <c r="D233" s="224"/>
      <c r="E233" s="225"/>
      <c r="F233" s="157" t="s">
        <v>309</v>
      </c>
      <c r="G233" s="552">
        <v>80</v>
      </c>
      <c r="H233" s="553">
        <v>0</v>
      </c>
      <c r="I233" s="553">
        <v>8</v>
      </c>
      <c r="J233" s="553">
        <v>8</v>
      </c>
      <c r="K233" s="553">
        <v>8</v>
      </c>
      <c r="L233" s="553">
        <v>8</v>
      </c>
      <c r="M233" s="553">
        <v>8</v>
      </c>
      <c r="N233" s="553">
        <v>8</v>
      </c>
      <c r="O233" s="553">
        <v>8</v>
      </c>
      <c r="P233" s="553">
        <v>8</v>
      </c>
      <c r="Q233" s="553">
        <v>8</v>
      </c>
      <c r="R233" s="553">
        <v>4</v>
      </c>
      <c r="S233" s="554">
        <v>4</v>
      </c>
      <c r="T233" s="1"/>
    </row>
    <row r="234" spans="1:20" ht="30" customHeight="1" thickBot="1" x14ac:dyDescent="0.3">
      <c r="A234" s="321"/>
      <c r="B234" s="252"/>
      <c r="C234" s="256"/>
      <c r="D234" s="224"/>
      <c r="E234" s="225"/>
      <c r="F234" s="157" t="s">
        <v>310</v>
      </c>
      <c r="G234" s="552">
        <f t="shared" si="17"/>
        <v>0</v>
      </c>
      <c r="H234" s="553">
        <v>0</v>
      </c>
      <c r="I234" s="553">
        <v>0</v>
      </c>
      <c r="J234" s="553">
        <v>0</v>
      </c>
      <c r="K234" s="553">
        <v>0</v>
      </c>
      <c r="L234" s="553">
        <v>0</v>
      </c>
      <c r="M234" s="553">
        <v>0</v>
      </c>
      <c r="N234" s="553">
        <v>0</v>
      </c>
      <c r="O234" s="553">
        <v>0</v>
      </c>
      <c r="P234" s="553">
        <v>0</v>
      </c>
      <c r="Q234" s="553">
        <v>0</v>
      </c>
      <c r="R234" s="553">
        <v>0</v>
      </c>
      <c r="S234" s="554">
        <v>0</v>
      </c>
      <c r="T234" s="1"/>
    </row>
    <row r="235" spans="1:20" ht="35.25" customHeight="1" thickBot="1" x14ac:dyDescent="0.3">
      <c r="A235" s="321"/>
      <c r="B235" s="252"/>
      <c r="C235" s="256"/>
      <c r="D235" s="224"/>
      <c r="E235" s="225"/>
      <c r="F235" s="157" t="s">
        <v>311</v>
      </c>
      <c r="G235" s="552">
        <f t="shared" si="17"/>
        <v>0</v>
      </c>
      <c r="H235" s="553">
        <v>0</v>
      </c>
      <c r="I235" s="553">
        <v>0</v>
      </c>
      <c r="J235" s="553">
        <v>0</v>
      </c>
      <c r="K235" s="553">
        <v>0</v>
      </c>
      <c r="L235" s="553">
        <v>0</v>
      </c>
      <c r="M235" s="553">
        <v>0</v>
      </c>
      <c r="N235" s="553">
        <v>0</v>
      </c>
      <c r="O235" s="553">
        <v>0</v>
      </c>
      <c r="P235" s="553">
        <v>0</v>
      </c>
      <c r="Q235" s="553">
        <v>0</v>
      </c>
      <c r="R235" s="553">
        <v>0</v>
      </c>
      <c r="S235" s="554">
        <v>0</v>
      </c>
      <c r="T235" s="1"/>
    </row>
    <row r="236" spans="1:20" ht="15.75" customHeight="1" thickBot="1" x14ac:dyDescent="0.3">
      <c r="A236" s="321"/>
      <c r="B236" s="252"/>
      <c r="C236" s="256"/>
      <c r="D236" s="224"/>
      <c r="E236" s="225"/>
      <c r="F236" s="157" t="s">
        <v>312</v>
      </c>
      <c r="G236" s="552">
        <f t="shared" si="17"/>
        <v>0</v>
      </c>
      <c r="H236" s="553">
        <v>0</v>
      </c>
      <c r="I236" s="553">
        <v>0</v>
      </c>
      <c r="J236" s="553">
        <v>0</v>
      </c>
      <c r="K236" s="553">
        <v>0</v>
      </c>
      <c r="L236" s="553">
        <v>0</v>
      </c>
      <c r="M236" s="553">
        <v>0</v>
      </c>
      <c r="N236" s="553">
        <v>0</v>
      </c>
      <c r="O236" s="553">
        <v>0</v>
      </c>
      <c r="P236" s="553">
        <v>0</v>
      </c>
      <c r="Q236" s="553">
        <v>0</v>
      </c>
      <c r="R236" s="553">
        <v>0</v>
      </c>
      <c r="S236" s="554">
        <v>0</v>
      </c>
      <c r="T236" s="1"/>
    </row>
    <row r="237" spans="1:20" ht="33.75" customHeight="1" thickBot="1" x14ac:dyDescent="0.3">
      <c r="A237" s="321"/>
      <c r="B237" s="252"/>
      <c r="C237" s="256"/>
      <c r="D237" s="224"/>
      <c r="E237" s="225"/>
      <c r="F237" s="157" t="s">
        <v>313</v>
      </c>
      <c r="G237" s="552">
        <f t="shared" si="17"/>
        <v>0</v>
      </c>
      <c r="H237" s="553">
        <v>0</v>
      </c>
      <c r="I237" s="553">
        <v>0</v>
      </c>
      <c r="J237" s="553">
        <v>0</v>
      </c>
      <c r="K237" s="553">
        <v>0</v>
      </c>
      <c r="L237" s="553">
        <v>0</v>
      </c>
      <c r="M237" s="553">
        <v>0</v>
      </c>
      <c r="N237" s="553">
        <v>0</v>
      </c>
      <c r="O237" s="553">
        <v>0</v>
      </c>
      <c r="P237" s="553">
        <v>0</v>
      </c>
      <c r="Q237" s="553">
        <v>0</v>
      </c>
      <c r="R237" s="553">
        <v>0</v>
      </c>
      <c r="S237" s="554">
        <v>0</v>
      </c>
      <c r="T237" s="1"/>
    </row>
    <row r="238" spans="1:20" ht="15.75" customHeight="1" thickBot="1" x14ac:dyDescent="0.3">
      <c r="A238" s="321"/>
      <c r="B238" s="252"/>
      <c r="C238" s="256"/>
      <c r="D238" s="224"/>
      <c r="E238" s="225"/>
      <c r="F238" s="157" t="s">
        <v>314</v>
      </c>
      <c r="G238" s="552">
        <f t="shared" si="17"/>
        <v>0</v>
      </c>
      <c r="H238" s="553">
        <v>0</v>
      </c>
      <c r="I238" s="553">
        <v>0</v>
      </c>
      <c r="J238" s="553">
        <v>0</v>
      </c>
      <c r="K238" s="553">
        <v>0</v>
      </c>
      <c r="L238" s="553">
        <v>0</v>
      </c>
      <c r="M238" s="553">
        <v>0</v>
      </c>
      <c r="N238" s="553">
        <v>0</v>
      </c>
      <c r="O238" s="553">
        <v>0</v>
      </c>
      <c r="P238" s="553">
        <v>0</v>
      </c>
      <c r="Q238" s="553">
        <v>0</v>
      </c>
      <c r="R238" s="553">
        <v>0</v>
      </c>
      <c r="S238" s="554">
        <v>0</v>
      </c>
      <c r="T238" s="1"/>
    </row>
    <row r="239" spans="1:20" ht="31.5" customHeight="1" thickBot="1" x14ac:dyDescent="0.3">
      <c r="A239" s="321"/>
      <c r="B239" s="252"/>
      <c r="C239" s="256"/>
      <c r="D239" s="224"/>
      <c r="E239" s="225"/>
      <c r="F239" s="157" t="s">
        <v>315</v>
      </c>
      <c r="G239" s="552">
        <f t="shared" si="17"/>
        <v>0</v>
      </c>
      <c r="H239" s="553">
        <v>0</v>
      </c>
      <c r="I239" s="553">
        <v>0</v>
      </c>
      <c r="J239" s="553">
        <v>0</v>
      </c>
      <c r="K239" s="553">
        <v>0</v>
      </c>
      <c r="L239" s="553">
        <v>0</v>
      </c>
      <c r="M239" s="553">
        <v>0</v>
      </c>
      <c r="N239" s="553">
        <v>0</v>
      </c>
      <c r="O239" s="553">
        <v>0</v>
      </c>
      <c r="P239" s="553">
        <v>0</v>
      </c>
      <c r="Q239" s="553">
        <v>0</v>
      </c>
      <c r="R239" s="553">
        <v>0</v>
      </c>
      <c r="S239" s="554">
        <v>0</v>
      </c>
      <c r="T239" s="1"/>
    </row>
    <row r="240" spans="1:20" ht="31.5" customHeight="1" thickBot="1" x14ac:dyDescent="0.3">
      <c r="A240" s="321"/>
      <c r="B240" s="252"/>
      <c r="C240" s="256"/>
      <c r="D240" s="224"/>
      <c r="E240" s="225"/>
      <c r="F240" s="157" t="s">
        <v>316</v>
      </c>
      <c r="G240" s="552">
        <f t="shared" ref="G240:G303" si="19">SUM(H240:S240)</f>
        <v>0</v>
      </c>
      <c r="H240" s="553">
        <v>0</v>
      </c>
      <c r="I240" s="553">
        <v>0</v>
      </c>
      <c r="J240" s="553">
        <v>0</v>
      </c>
      <c r="K240" s="553">
        <v>0</v>
      </c>
      <c r="L240" s="553">
        <v>0</v>
      </c>
      <c r="M240" s="553">
        <v>0</v>
      </c>
      <c r="N240" s="553">
        <v>0</v>
      </c>
      <c r="O240" s="553">
        <v>0</v>
      </c>
      <c r="P240" s="553">
        <v>0</v>
      </c>
      <c r="Q240" s="553">
        <v>0</v>
      </c>
      <c r="R240" s="553">
        <v>0</v>
      </c>
      <c r="S240" s="554">
        <v>0</v>
      </c>
      <c r="T240" s="1"/>
    </row>
    <row r="241" spans="1:20" ht="15.75" customHeight="1" thickBot="1" x14ac:dyDescent="0.3">
      <c r="A241" s="321"/>
      <c r="B241" s="252"/>
      <c r="C241" s="256"/>
      <c r="D241" s="224"/>
      <c r="E241" s="225"/>
      <c r="F241" s="157" t="s">
        <v>317</v>
      </c>
      <c r="G241" s="552">
        <f t="shared" si="19"/>
        <v>0</v>
      </c>
      <c r="H241" s="553">
        <v>0</v>
      </c>
      <c r="I241" s="553">
        <v>0</v>
      </c>
      <c r="J241" s="553">
        <v>0</v>
      </c>
      <c r="K241" s="553">
        <v>0</v>
      </c>
      <c r="L241" s="553">
        <v>0</v>
      </c>
      <c r="M241" s="553">
        <v>0</v>
      </c>
      <c r="N241" s="553">
        <v>0</v>
      </c>
      <c r="O241" s="553">
        <v>0</v>
      </c>
      <c r="P241" s="553">
        <v>0</v>
      </c>
      <c r="Q241" s="553">
        <v>0</v>
      </c>
      <c r="R241" s="553">
        <v>0</v>
      </c>
      <c r="S241" s="554">
        <v>0</v>
      </c>
      <c r="T241" s="1"/>
    </row>
    <row r="242" spans="1:20" ht="15.75" customHeight="1" thickBot="1" x14ac:dyDescent="0.3">
      <c r="A242" s="321"/>
      <c r="B242" s="252"/>
      <c r="C242" s="256"/>
      <c r="D242" s="224"/>
      <c r="E242" s="225"/>
      <c r="F242" s="157" t="s">
        <v>318</v>
      </c>
      <c r="G242" s="552">
        <f t="shared" si="19"/>
        <v>0</v>
      </c>
      <c r="H242" s="553">
        <v>0</v>
      </c>
      <c r="I242" s="553">
        <v>0</v>
      </c>
      <c r="J242" s="553">
        <v>0</v>
      </c>
      <c r="K242" s="553">
        <v>0</v>
      </c>
      <c r="L242" s="553">
        <v>0</v>
      </c>
      <c r="M242" s="553">
        <v>0</v>
      </c>
      <c r="N242" s="553">
        <v>0</v>
      </c>
      <c r="O242" s="553">
        <v>0</v>
      </c>
      <c r="P242" s="553">
        <v>0</v>
      </c>
      <c r="Q242" s="553">
        <v>0</v>
      </c>
      <c r="R242" s="553">
        <v>0</v>
      </c>
      <c r="S242" s="554">
        <v>0</v>
      </c>
      <c r="T242" s="1"/>
    </row>
    <row r="243" spans="1:20" ht="31.5" customHeight="1" thickBot="1" x14ac:dyDescent="0.3">
      <c r="A243" s="321"/>
      <c r="B243" s="252"/>
      <c r="C243" s="256"/>
      <c r="D243" s="224"/>
      <c r="E243" s="225"/>
      <c r="F243" s="157" t="s">
        <v>319</v>
      </c>
      <c r="G243" s="552">
        <f t="shared" si="19"/>
        <v>0</v>
      </c>
      <c r="H243" s="553">
        <v>0</v>
      </c>
      <c r="I243" s="553">
        <v>0</v>
      </c>
      <c r="J243" s="553">
        <v>0</v>
      </c>
      <c r="K243" s="553">
        <v>0</v>
      </c>
      <c r="L243" s="553">
        <v>0</v>
      </c>
      <c r="M243" s="553">
        <v>0</v>
      </c>
      <c r="N243" s="553">
        <v>0</v>
      </c>
      <c r="O243" s="553">
        <v>0</v>
      </c>
      <c r="P243" s="553">
        <v>0</v>
      </c>
      <c r="Q243" s="553">
        <v>0</v>
      </c>
      <c r="R243" s="553">
        <v>0</v>
      </c>
      <c r="S243" s="554">
        <v>0</v>
      </c>
      <c r="T243" s="1"/>
    </row>
    <row r="244" spans="1:20" ht="20.25" customHeight="1" thickBot="1" x14ac:dyDescent="0.3">
      <c r="A244" s="321"/>
      <c r="B244" s="252"/>
      <c r="C244" s="256"/>
      <c r="D244" s="224"/>
      <c r="E244" s="225"/>
      <c r="F244" s="157" t="s">
        <v>320</v>
      </c>
      <c r="G244" s="552">
        <f t="shared" si="19"/>
        <v>0</v>
      </c>
      <c r="H244" s="553">
        <v>0</v>
      </c>
      <c r="I244" s="553">
        <v>0</v>
      </c>
      <c r="J244" s="553">
        <v>0</v>
      </c>
      <c r="K244" s="553">
        <v>0</v>
      </c>
      <c r="L244" s="553">
        <v>0</v>
      </c>
      <c r="M244" s="553">
        <v>0</v>
      </c>
      <c r="N244" s="553">
        <v>0</v>
      </c>
      <c r="O244" s="553">
        <v>0</v>
      </c>
      <c r="P244" s="553">
        <v>0</v>
      </c>
      <c r="Q244" s="553">
        <v>0</v>
      </c>
      <c r="R244" s="553">
        <v>0</v>
      </c>
      <c r="S244" s="554">
        <v>0</v>
      </c>
      <c r="T244" s="1"/>
    </row>
    <row r="245" spans="1:20" ht="15.75" customHeight="1" thickBot="1" x14ac:dyDescent="0.3">
      <c r="A245" s="321"/>
      <c r="B245" s="252"/>
      <c r="C245" s="256"/>
      <c r="D245" s="224"/>
      <c r="E245" s="225"/>
      <c r="F245" s="157" t="s">
        <v>321</v>
      </c>
      <c r="G245" s="552">
        <f t="shared" si="19"/>
        <v>0</v>
      </c>
      <c r="H245" s="553">
        <v>0</v>
      </c>
      <c r="I245" s="553">
        <v>0</v>
      </c>
      <c r="J245" s="553">
        <v>0</v>
      </c>
      <c r="K245" s="553">
        <v>0</v>
      </c>
      <c r="L245" s="553">
        <v>0</v>
      </c>
      <c r="M245" s="553">
        <v>0</v>
      </c>
      <c r="N245" s="553">
        <v>0</v>
      </c>
      <c r="O245" s="553">
        <v>0</v>
      </c>
      <c r="P245" s="553">
        <v>0</v>
      </c>
      <c r="Q245" s="553">
        <v>0</v>
      </c>
      <c r="R245" s="553">
        <v>0</v>
      </c>
      <c r="S245" s="554">
        <v>0</v>
      </c>
      <c r="T245" s="1"/>
    </row>
    <row r="246" spans="1:20" ht="18" customHeight="1" thickBot="1" x14ac:dyDescent="0.3">
      <c r="A246" s="321"/>
      <c r="B246" s="252"/>
      <c r="C246" s="256"/>
      <c r="D246" s="224"/>
      <c r="E246" s="225"/>
      <c r="F246" s="157" t="s">
        <v>322</v>
      </c>
      <c r="G246" s="552">
        <f t="shared" si="19"/>
        <v>0</v>
      </c>
      <c r="H246" s="553">
        <v>0</v>
      </c>
      <c r="I246" s="553">
        <v>0</v>
      </c>
      <c r="J246" s="553">
        <v>0</v>
      </c>
      <c r="K246" s="553">
        <v>0</v>
      </c>
      <c r="L246" s="553">
        <v>0</v>
      </c>
      <c r="M246" s="553">
        <v>0</v>
      </c>
      <c r="N246" s="553">
        <v>0</v>
      </c>
      <c r="O246" s="553">
        <v>0</v>
      </c>
      <c r="P246" s="553">
        <v>0</v>
      </c>
      <c r="Q246" s="553">
        <v>0</v>
      </c>
      <c r="R246" s="553">
        <v>0</v>
      </c>
      <c r="S246" s="554">
        <v>0</v>
      </c>
      <c r="T246" s="1"/>
    </row>
    <row r="247" spans="1:20" ht="15.75" customHeight="1" thickBot="1" x14ac:dyDescent="0.3">
      <c r="A247" s="321"/>
      <c r="B247" s="252"/>
      <c r="C247" s="256"/>
      <c r="D247" s="224"/>
      <c r="E247" s="225"/>
      <c r="F247" s="157" t="s">
        <v>323</v>
      </c>
      <c r="G247" s="552">
        <f t="shared" si="19"/>
        <v>0</v>
      </c>
      <c r="H247" s="553">
        <v>0</v>
      </c>
      <c r="I247" s="553">
        <v>0</v>
      </c>
      <c r="J247" s="553">
        <v>0</v>
      </c>
      <c r="K247" s="553">
        <v>0</v>
      </c>
      <c r="L247" s="553">
        <v>0</v>
      </c>
      <c r="M247" s="553">
        <v>0</v>
      </c>
      <c r="N247" s="553">
        <v>0</v>
      </c>
      <c r="O247" s="553">
        <v>0</v>
      </c>
      <c r="P247" s="553">
        <v>0</v>
      </c>
      <c r="Q247" s="553">
        <v>0</v>
      </c>
      <c r="R247" s="553">
        <v>0</v>
      </c>
      <c r="S247" s="554">
        <v>0</v>
      </c>
      <c r="T247" s="1"/>
    </row>
    <row r="248" spans="1:20" ht="15.75" customHeight="1" thickBot="1" x14ac:dyDescent="0.3">
      <c r="A248" s="321"/>
      <c r="B248" s="252"/>
      <c r="C248" s="256"/>
      <c r="D248" s="224"/>
      <c r="E248" s="225"/>
      <c r="F248" s="157" t="s">
        <v>324</v>
      </c>
      <c r="G248" s="552">
        <f t="shared" si="19"/>
        <v>0</v>
      </c>
      <c r="H248" s="553">
        <v>0</v>
      </c>
      <c r="I248" s="553">
        <v>0</v>
      </c>
      <c r="J248" s="553">
        <v>0</v>
      </c>
      <c r="K248" s="553">
        <v>0</v>
      </c>
      <c r="L248" s="553">
        <v>0</v>
      </c>
      <c r="M248" s="553">
        <v>0</v>
      </c>
      <c r="N248" s="553">
        <v>0</v>
      </c>
      <c r="O248" s="553">
        <v>0</v>
      </c>
      <c r="P248" s="553">
        <v>0</v>
      </c>
      <c r="Q248" s="553">
        <v>0</v>
      </c>
      <c r="R248" s="553">
        <v>0</v>
      </c>
      <c r="S248" s="554">
        <v>0</v>
      </c>
      <c r="T248" s="1"/>
    </row>
    <row r="249" spans="1:20" ht="16.5" customHeight="1" thickBot="1" x14ac:dyDescent="0.3">
      <c r="A249" s="321"/>
      <c r="B249" s="252"/>
      <c r="C249" s="256"/>
      <c r="D249" s="224"/>
      <c r="E249" s="225"/>
      <c r="F249" s="157" t="s">
        <v>325</v>
      </c>
      <c r="G249" s="552">
        <v>30</v>
      </c>
      <c r="H249" s="558">
        <v>0</v>
      </c>
      <c r="I249" s="558">
        <v>3</v>
      </c>
      <c r="J249" s="558">
        <v>3</v>
      </c>
      <c r="K249" s="558">
        <v>3</v>
      </c>
      <c r="L249" s="558">
        <v>3</v>
      </c>
      <c r="M249" s="558">
        <v>3</v>
      </c>
      <c r="N249" s="558">
        <v>3</v>
      </c>
      <c r="O249" s="558">
        <v>3</v>
      </c>
      <c r="P249" s="558">
        <v>3</v>
      </c>
      <c r="Q249" s="558">
        <v>3</v>
      </c>
      <c r="R249" s="558">
        <v>3</v>
      </c>
      <c r="S249" s="559">
        <v>0</v>
      </c>
      <c r="T249" s="1"/>
    </row>
    <row r="250" spans="1:20" ht="22.5" customHeight="1" thickBot="1" x14ac:dyDescent="0.3">
      <c r="A250" s="321"/>
      <c r="B250" s="252"/>
      <c r="C250" s="256"/>
      <c r="D250" s="224"/>
      <c r="E250" s="225"/>
      <c r="F250" s="157" t="s">
        <v>326</v>
      </c>
      <c r="G250" s="552">
        <v>70</v>
      </c>
      <c r="H250" s="558">
        <v>0</v>
      </c>
      <c r="I250" s="558">
        <v>7</v>
      </c>
      <c r="J250" s="558">
        <v>7</v>
      </c>
      <c r="K250" s="558">
        <v>7</v>
      </c>
      <c r="L250" s="558">
        <v>7</v>
      </c>
      <c r="M250" s="558">
        <v>7</v>
      </c>
      <c r="N250" s="558">
        <v>7</v>
      </c>
      <c r="O250" s="558">
        <v>7</v>
      </c>
      <c r="P250" s="558">
        <v>7</v>
      </c>
      <c r="Q250" s="558">
        <v>7</v>
      </c>
      <c r="R250" s="558">
        <v>7</v>
      </c>
      <c r="S250" s="559">
        <v>0</v>
      </c>
      <c r="T250" s="1"/>
    </row>
    <row r="251" spans="1:20" ht="19.5" customHeight="1" thickBot="1" x14ac:dyDescent="0.3">
      <c r="A251" s="321"/>
      <c r="B251" s="252"/>
      <c r="C251" s="256"/>
      <c r="D251" s="224"/>
      <c r="E251" s="225"/>
      <c r="F251" s="157" t="s">
        <v>327</v>
      </c>
      <c r="G251" s="552">
        <f t="shared" si="19"/>
        <v>0</v>
      </c>
      <c r="H251" s="553">
        <v>0</v>
      </c>
      <c r="I251" s="553">
        <v>0</v>
      </c>
      <c r="J251" s="553">
        <v>0</v>
      </c>
      <c r="K251" s="553">
        <v>0</v>
      </c>
      <c r="L251" s="553">
        <v>0</v>
      </c>
      <c r="M251" s="553">
        <v>0</v>
      </c>
      <c r="N251" s="553">
        <v>0</v>
      </c>
      <c r="O251" s="553">
        <v>0</v>
      </c>
      <c r="P251" s="553">
        <v>0</v>
      </c>
      <c r="Q251" s="553">
        <v>0</v>
      </c>
      <c r="R251" s="553">
        <v>0</v>
      </c>
      <c r="S251" s="554">
        <v>0</v>
      </c>
      <c r="T251" s="1"/>
    </row>
    <row r="252" spans="1:20" ht="16.5" customHeight="1" thickBot="1" x14ac:dyDescent="0.3">
      <c r="A252" s="321"/>
      <c r="B252" s="252"/>
      <c r="C252" s="256"/>
      <c r="D252" s="224"/>
      <c r="E252" s="225"/>
      <c r="F252" s="157" t="s">
        <v>328</v>
      </c>
      <c r="G252" s="552">
        <f t="shared" si="19"/>
        <v>0</v>
      </c>
      <c r="H252" s="553">
        <v>0</v>
      </c>
      <c r="I252" s="553">
        <v>0</v>
      </c>
      <c r="J252" s="553">
        <v>0</v>
      </c>
      <c r="K252" s="553">
        <v>0</v>
      </c>
      <c r="L252" s="553">
        <v>0</v>
      </c>
      <c r="M252" s="553">
        <v>0</v>
      </c>
      <c r="N252" s="553">
        <v>0</v>
      </c>
      <c r="O252" s="553">
        <v>0</v>
      </c>
      <c r="P252" s="553">
        <v>0</v>
      </c>
      <c r="Q252" s="553">
        <v>0</v>
      </c>
      <c r="R252" s="553">
        <v>0</v>
      </c>
      <c r="S252" s="554">
        <v>0</v>
      </c>
      <c r="T252" s="1"/>
    </row>
    <row r="253" spans="1:20" ht="15.75" customHeight="1" thickBot="1" x14ac:dyDescent="0.3">
      <c r="A253" s="321"/>
      <c r="B253" s="252"/>
      <c r="C253" s="256"/>
      <c r="D253" s="224"/>
      <c r="E253" s="225"/>
      <c r="F253" s="157" t="s">
        <v>329</v>
      </c>
      <c r="G253" s="552">
        <f t="shared" si="19"/>
        <v>0</v>
      </c>
      <c r="H253" s="553">
        <v>0</v>
      </c>
      <c r="I253" s="553">
        <v>0</v>
      </c>
      <c r="J253" s="553">
        <v>0</v>
      </c>
      <c r="K253" s="553">
        <v>0</v>
      </c>
      <c r="L253" s="553">
        <v>0</v>
      </c>
      <c r="M253" s="553">
        <v>0</v>
      </c>
      <c r="N253" s="553">
        <v>0</v>
      </c>
      <c r="O253" s="553">
        <v>0</v>
      </c>
      <c r="P253" s="553">
        <v>0</v>
      </c>
      <c r="Q253" s="553">
        <v>0</v>
      </c>
      <c r="R253" s="553">
        <v>0</v>
      </c>
      <c r="S253" s="554">
        <v>0</v>
      </c>
      <c r="T253" s="1"/>
    </row>
    <row r="254" spans="1:20" ht="15.75" customHeight="1" thickBot="1" x14ac:dyDescent="0.3">
      <c r="A254" s="321"/>
      <c r="B254" s="252"/>
      <c r="C254" s="256"/>
      <c r="D254" s="224"/>
      <c r="E254" s="225"/>
      <c r="F254" s="157" t="s">
        <v>330</v>
      </c>
      <c r="G254" s="552">
        <f t="shared" si="19"/>
        <v>0</v>
      </c>
      <c r="H254" s="553">
        <v>0</v>
      </c>
      <c r="I254" s="553">
        <v>0</v>
      </c>
      <c r="J254" s="553">
        <v>0</v>
      </c>
      <c r="K254" s="553">
        <v>0</v>
      </c>
      <c r="L254" s="553">
        <v>0</v>
      </c>
      <c r="M254" s="553">
        <v>0</v>
      </c>
      <c r="N254" s="553">
        <v>0</v>
      </c>
      <c r="O254" s="553">
        <v>0</v>
      </c>
      <c r="P254" s="553">
        <v>0</v>
      </c>
      <c r="Q254" s="553">
        <v>0</v>
      </c>
      <c r="R254" s="553">
        <v>0</v>
      </c>
      <c r="S254" s="554">
        <v>0</v>
      </c>
      <c r="T254" s="1"/>
    </row>
    <row r="255" spans="1:20" ht="16.5" customHeight="1" thickBot="1" x14ac:dyDescent="0.3">
      <c r="A255" s="321"/>
      <c r="B255" s="252"/>
      <c r="C255" s="256"/>
      <c r="D255" s="224"/>
      <c r="E255" s="225"/>
      <c r="F255" s="157" t="s">
        <v>331</v>
      </c>
      <c r="G255" s="552">
        <f t="shared" si="19"/>
        <v>0</v>
      </c>
      <c r="H255" s="553">
        <v>0</v>
      </c>
      <c r="I255" s="553">
        <v>0</v>
      </c>
      <c r="J255" s="553">
        <v>0</v>
      </c>
      <c r="K255" s="553">
        <v>0</v>
      </c>
      <c r="L255" s="553">
        <v>0</v>
      </c>
      <c r="M255" s="553">
        <v>0</v>
      </c>
      <c r="N255" s="553">
        <v>0</v>
      </c>
      <c r="O255" s="553">
        <v>0</v>
      </c>
      <c r="P255" s="553">
        <v>0</v>
      </c>
      <c r="Q255" s="553">
        <v>0</v>
      </c>
      <c r="R255" s="553">
        <v>0</v>
      </c>
      <c r="S255" s="554">
        <v>0</v>
      </c>
      <c r="T255" s="1"/>
    </row>
    <row r="256" spans="1:20" ht="15.75" customHeight="1" thickBot="1" x14ac:dyDescent="0.3">
      <c r="A256" s="321"/>
      <c r="B256" s="252"/>
      <c r="C256" s="256"/>
      <c r="D256" s="224"/>
      <c r="E256" s="225"/>
      <c r="F256" s="157" t="s">
        <v>332</v>
      </c>
      <c r="G256" s="552">
        <f t="shared" si="19"/>
        <v>0</v>
      </c>
      <c r="H256" s="553">
        <v>0</v>
      </c>
      <c r="I256" s="553">
        <v>0</v>
      </c>
      <c r="J256" s="553">
        <v>0</v>
      </c>
      <c r="K256" s="553">
        <v>0</v>
      </c>
      <c r="L256" s="553">
        <v>0</v>
      </c>
      <c r="M256" s="553">
        <v>0</v>
      </c>
      <c r="N256" s="553">
        <v>0</v>
      </c>
      <c r="O256" s="553">
        <v>0</v>
      </c>
      <c r="P256" s="553">
        <v>0</v>
      </c>
      <c r="Q256" s="553">
        <v>0</v>
      </c>
      <c r="R256" s="553">
        <v>0</v>
      </c>
      <c r="S256" s="554">
        <v>0</v>
      </c>
      <c r="T256" s="1"/>
    </row>
    <row r="257" spans="1:20" ht="15.75" customHeight="1" thickBot="1" x14ac:dyDescent="0.3">
      <c r="A257" s="321"/>
      <c r="B257" s="252"/>
      <c r="C257" s="256"/>
      <c r="D257" s="224"/>
      <c r="E257" s="225"/>
      <c r="F257" s="157" t="s">
        <v>333</v>
      </c>
      <c r="G257" s="552">
        <f t="shared" si="19"/>
        <v>0</v>
      </c>
      <c r="H257" s="553">
        <v>0</v>
      </c>
      <c r="I257" s="553">
        <v>0</v>
      </c>
      <c r="J257" s="553">
        <v>0</v>
      </c>
      <c r="K257" s="553">
        <v>0</v>
      </c>
      <c r="L257" s="553">
        <v>0</v>
      </c>
      <c r="M257" s="553">
        <v>0</v>
      </c>
      <c r="N257" s="553">
        <v>0</v>
      </c>
      <c r="O257" s="553">
        <v>0</v>
      </c>
      <c r="P257" s="553">
        <v>0</v>
      </c>
      <c r="Q257" s="553">
        <v>0</v>
      </c>
      <c r="R257" s="553">
        <v>0</v>
      </c>
      <c r="S257" s="554">
        <v>0</v>
      </c>
      <c r="T257" s="1"/>
    </row>
    <row r="258" spans="1:20" ht="16.5" customHeight="1" thickBot="1" x14ac:dyDescent="0.3">
      <c r="A258" s="321"/>
      <c r="B258" s="252"/>
      <c r="C258" s="256"/>
      <c r="D258" s="224"/>
      <c r="E258" s="225"/>
      <c r="F258" s="157" t="s">
        <v>334</v>
      </c>
      <c r="G258" s="552">
        <f t="shared" si="19"/>
        <v>0</v>
      </c>
      <c r="H258" s="553">
        <v>0</v>
      </c>
      <c r="I258" s="553">
        <v>0</v>
      </c>
      <c r="J258" s="553">
        <v>0</v>
      </c>
      <c r="K258" s="553">
        <v>0</v>
      </c>
      <c r="L258" s="553">
        <v>0</v>
      </c>
      <c r="M258" s="553">
        <v>0</v>
      </c>
      <c r="N258" s="553">
        <v>0</v>
      </c>
      <c r="O258" s="553">
        <v>0</v>
      </c>
      <c r="P258" s="553">
        <v>0</v>
      </c>
      <c r="Q258" s="553">
        <v>0</v>
      </c>
      <c r="R258" s="553">
        <v>0</v>
      </c>
      <c r="S258" s="554">
        <v>0</v>
      </c>
      <c r="T258" s="1"/>
    </row>
    <row r="259" spans="1:20" ht="33.75" customHeight="1" thickBot="1" x14ac:dyDescent="0.3">
      <c r="A259" s="321"/>
      <c r="B259" s="252"/>
      <c r="C259" s="256"/>
      <c r="D259" s="224"/>
      <c r="E259" s="225"/>
      <c r="F259" s="157" t="s">
        <v>335</v>
      </c>
      <c r="G259" s="552">
        <v>10</v>
      </c>
      <c r="H259" s="558">
        <v>0</v>
      </c>
      <c r="I259" s="558">
        <v>1</v>
      </c>
      <c r="J259" s="558">
        <v>1</v>
      </c>
      <c r="K259" s="558">
        <v>1</v>
      </c>
      <c r="L259" s="558">
        <v>1</v>
      </c>
      <c r="M259" s="558">
        <v>1</v>
      </c>
      <c r="N259" s="558">
        <v>1</v>
      </c>
      <c r="O259" s="558">
        <v>1</v>
      </c>
      <c r="P259" s="558">
        <v>1</v>
      </c>
      <c r="Q259" s="558">
        <v>1</v>
      </c>
      <c r="R259" s="558">
        <v>1</v>
      </c>
      <c r="S259" s="559">
        <v>0</v>
      </c>
      <c r="T259" s="1"/>
    </row>
    <row r="260" spans="1:20" ht="31.5" customHeight="1" thickBot="1" x14ac:dyDescent="0.3">
      <c r="A260" s="321"/>
      <c r="B260" s="252"/>
      <c r="C260" s="256"/>
      <c r="D260" s="224"/>
      <c r="E260" s="225"/>
      <c r="F260" s="157" t="s">
        <v>336</v>
      </c>
      <c r="G260" s="552">
        <f t="shared" si="19"/>
        <v>0</v>
      </c>
      <c r="H260" s="558">
        <v>0</v>
      </c>
      <c r="I260" s="558">
        <v>0</v>
      </c>
      <c r="J260" s="558">
        <v>0</v>
      </c>
      <c r="K260" s="558">
        <v>0</v>
      </c>
      <c r="L260" s="558">
        <v>0</v>
      </c>
      <c r="M260" s="558">
        <v>0</v>
      </c>
      <c r="N260" s="558">
        <v>0</v>
      </c>
      <c r="O260" s="558">
        <v>0</v>
      </c>
      <c r="P260" s="558">
        <v>0</v>
      </c>
      <c r="Q260" s="558">
        <v>0</v>
      </c>
      <c r="R260" s="558">
        <v>0</v>
      </c>
      <c r="S260" s="558">
        <v>0</v>
      </c>
      <c r="T260" s="1"/>
    </row>
    <row r="261" spans="1:20" ht="34.5" customHeight="1" thickBot="1" x14ac:dyDescent="0.3">
      <c r="A261" s="321"/>
      <c r="B261" s="252"/>
      <c r="C261" s="256"/>
      <c r="D261" s="224"/>
      <c r="E261" s="225"/>
      <c r="F261" s="157" t="s">
        <v>337</v>
      </c>
      <c r="G261" s="552">
        <f t="shared" si="19"/>
        <v>0</v>
      </c>
      <c r="H261" s="558">
        <v>0</v>
      </c>
      <c r="I261" s="558">
        <v>0</v>
      </c>
      <c r="J261" s="558">
        <v>0</v>
      </c>
      <c r="K261" s="558">
        <v>0</v>
      </c>
      <c r="L261" s="558">
        <v>0</v>
      </c>
      <c r="M261" s="558">
        <v>0</v>
      </c>
      <c r="N261" s="558">
        <v>0</v>
      </c>
      <c r="O261" s="558">
        <v>0</v>
      </c>
      <c r="P261" s="558">
        <v>0</v>
      </c>
      <c r="Q261" s="558">
        <v>0</v>
      </c>
      <c r="R261" s="558">
        <v>0</v>
      </c>
      <c r="S261" s="558">
        <v>0</v>
      </c>
      <c r="T261" s="1"/>
    </row>
    <row r="262" spans="1:20" ht="15.75" customHeight="1" thickBot="1" x14ac:dyDescent="0.3">
      <c r="A262" s="321"/>
      <c r="B262" s="252"/>
      <c r="C262" s="256"/>
      <c r="D262" s="224"/>
      <c r="E262" s="225"/>
      <c r="F262" s="157" t="s">
        <v>338</v>
      </c>
      <c r="G262" s="552">
        <f t="shared" si="19"/>
        <v>0</v>
      </c>
      <c r="H262" s="558">
        <v>0</v>
      </c>
      <c r="I262" s="558">
        <v>0</v>
      </c>
      <c r="J262" s="558">
        <v>0</v>
      </c>
      <c r="K262" s="558">
        <v>0</v>
      </c>
      <c r="L262" s="558">
        <v>0</v>
      </c>
      <c r="M262" s="558">
        <v>0</v>
      </c>
      <c r="N262" s="558">
        <v>0</v>
      </c>
      <c r="O262" s="558">
        <v>0</v>
      </c>
      <c r="P262" s="558">
        <v>0</v>
      </c>
      <c r="Q262" s="558">
        <v>0</v>
      </c>
      <c r="R262" s="558">
        <v>0</v>
      </c>
      <c r="S262" s="558">
        <v>0</v>
      </c>
      <c r="T262" s="1"/>
    </row>
    <row r="263" spans="1:20" ht="15.75" customHeight="1" thickBot="1" x14ac:dyDescent="0.3">
      <c r="A263" s="321"/>
      <c r="B263" s="252"/>
      <c r="C263" s="256"/>
      <c r="D263" s="224"/>
      <c r="E263" s="225"/>
      <c r="F263" s="157" t="s">
        <v>339</v>
      </c>
      <c r="G263" s="552">
        <f t="shared" si="19"/>
        <v>0</v>
      </c>
      <c r="H263" s="558">
        <v>0</v>
      </c>
      <c r="I263" s="558">
        <v>0</v>
      </c>
      <c r="J263" s="558">
        <v>0</v>
      </c>
      <c r="K263" s="558">
        <v>0</v>
      </c>
      <c r="L263" s="558">
        <v>0</v>
      </c>
      <c r="M263" s="558">
        <v>0</v>
      </c>
      <c r="N263" s="558">
        <v>0</v>
      </c>
      <c r="O263" s="558">
        <v>0</v>
      </c>
      <c r="P263" s="558">
        <v>0</v>
      </c>
      <c r="Q263" s="558">
        <v>0</v>
      </c>
      <c r="R263" s="558">
        <v>0</v>
      </c>
      <c r="S263" s="558">
        <v>0</v>
      </c>
      <c r="T263" s="1"/>
    </row>
    <row r="264" spans="1:20" ht="34.5" customHeight="1" thickBot="1" x14ac:dyDescent="0.3">
      <c r="A264" s="321"/>
      <c r="B264" s="252"/>
      <c r="C264" s="256"/>
      <c r="D264" s="224"/>
      <c r="E264" s="225"/>
      <c r="F264" s="157" t="s">
        <v>340</v>
      </c>
      <c r="G264" s="552">
        <f t="shared" si="19"/>
        <v>0</v>
      </c>
      <c r="H264" s="558">
        <v>0</v>
      </c>
      <c r="I264" s="558">
        <v>0</v>
      </c>
      <c r="J264" s="558">
        <v>0</v>
      </c>
      <c r="K264" s="558">
        <v>0</v>
      </c>
      <c r="L264" s="558">
        <v>0</v>
      </c>
      <c r="M264" s="558">
        <v>0</v>
      </c>
      <c r="N264" s="558">
        <v>0</v>
      </c>
      <c r="O264" s="558">
        <v>0</v>
      </c>
      <c r="P264" s="558">
        <v>0</v>
      </c>
      <c r="Q264" s="558">
        <v>0</v>
      </c>
      <c r="R264" s="558">
        <v>0</v>
      </c>
      <c r="S264" s="558">
        <v>0</v>
      </c>
      <c r="T264" s="1"/>
    </row>
    <row r="265" spans="1:20" ht="35.25" customHeight="1" thickBot="1" x14ac:dyDescent="0.3">
      <c r="A265" s="321"/>
      <c r="B265" s="252"/>
      <c r="C265" s="256"/>
      <c r="D265" s="224"/>
      <c r="E265" s="225"/>
      <c r="F265" s="157" t="s">
        <v>341</v>
      </c>
      <c r="G265" s="552">
        <f t="shared" si="19"/>
        <v>0</v>
      </c>
      <c r="H265" s="558">
        <v>0</v>
      </c>
      <c r="I265" s="558">
        <v>0</v>
      </c>
      <c r="J265" s="558">
        <v>0</v>
      </c>
      <c r="K265" s="558">
        <v>0</v>
      </c>
      <c r="L265" s="558">
        <v>0</v>
      </c>
      <c r="M265" s="558">
        <v>0</v>
      </c>
      <c r="N265" s="558">
        <v>0</v>
      </c>
      <c r="O265" s="558">
        <v>0</v>
      </c>
      <c r="P265" s="558">
        <v>0</v>
      </c>
      <c r="Q265" s="558">
        <v>0</v>
      </c>
      <c r="R265" s="558">
        <v>0</v>
      </c>
      <c r="S265" s="558">
        <v>0</v>
      </c>
      <c r="T265" s="1"/>
    </row>
    <row r="266" spans="1:20" ht="18" customHeight="1" thickBot="1" x14ac:dyDescent="0.3">
      <c r="A266" s="321"/>
      <c r="B266" s="252"/>
      <c r="C266" s="256"/>
      <c r="D266" s="224"/>
      <c r="E266" s="225"/>
      <c r="F266" s="157" t="s">
        <v>342</v>
      </c>
      <c r="G266" s="552">
        <v>20</v>
      </c>
      <c r="H266" s="558">
        <v>0</v>
      </c>
      <c r="I266" s="558">
        <v>2</v>
      </c>
      <c r="J266" s="558">
        <v>2</v>
      </c>
      <c r="K266" s="558">
        <v>2</v>
      </c>
      <c r="L266" s="558">
        <v>2</v>
      </c>
      <c r="M266" s="558">
        <v>2</v>
      </c>
      <c r="N266" s="558">
        <v>2</v>
      </c>
      <c r="O266" s="558">
        <v>2</v>
      </c>
      <c r="P266" s="558">
        <v>2</v>
      </c>
      <c r="Q266" s="558">
        <v>2</v>
      </c>
      <c r="R266" s="558">
        <v>2</v>
      </c>
      <c r="S266" s="559">
        <v>0</v>
      </c>
      <c r="T266" s="1"/>
    </row>
    <row r="267" spans="1:20" ht="16.5" customHeight="1" thickBot="1" x14ac:dyDescent="0.3">
      <c r="A267" s="321"/>
      <c r="B267" s="252"/>
      <c r="C267" s="256"/>
      <c r="D267" s="224"/>
      <c r="E267" s="225"/>
      <c r="F267" s="157" t="s">
        <v>343</v>
      </c>
      <c r="G267" s="552">
        <v>10</v>
      </c>
      <c r="H267" s="558">
        <v>0</v>
      </c>
      <c r="I267" s="558">
        <v>1</v>
      </c>
      <c r="J267" s="558">
        <v>1</v>
      </c>
      <c r="K267" s="558">
        <v>1</v>
      </c>
      <c r="L267" s="558">
        <v>1</v>
      </c>
      <c r="M267" s="558">
        <v>1</v>
      </c>
      <c r="N267" s="558">
        <v>1</v>
      </c>
      <c r="O267" s="558">
        <v>1</v>
      </c>
      <c r="P267" s="558">
        <v>1</v>
      </c>
      <c r="Q267" s="558">
        <v>1</v>
      </c>
      <c r="R267" s="558">
        <v>1</v>
      </c>
      <c r="S267" s="559">
        <v>0</v>
      </c>
      <c r="T267" s="1"/>
    </row>
    <row r="268" spans="1:20" ht="15.75" customHeight="1" thickBot="1" x14ac:dyDescent="0.3">
      <c r="A268" s="321"/>
      <c r="B268" s="252"/>
      <c r="C268" s="256"/>
      <c r="D268" s="224"/>
      <c r="E268" s="225"/>
      <c r="F268" s="157" t="s">
        <v>344</v>
      </c>
      <c r="G268" s="552">
        <f t="shared" si="19"/>
        <v>0</v>
      </c>
      <c r="H268" s="558">
        <v>0</v>
      </c>
      <c r="I268" s="558">
        <v>0</v>
      </c>
      <c r="J268" s="558">
        <v>0</v>
      </c>
      <c r="K268" s="558">
        <v>0</v>
      </c>
      <c r="L268" s="558">
        <v>0</v>
      </c>
      <c r="M268" s="558">
        <v>0</v>
      </c>
      <c r="N268" s="558">
        <v>0</v>
      </c>
      <c r="O268" s="558">
        <v>0</v>
      </c>
      <c r="P268" s="558">
        <v>0</v>
      </c>
      <c r="Q268" s="558">
        <v>0</v>
      </c>
      <c r="R268" s="558">
        <v>0</v>
      </c>
      <c r="S268" s="558">
        <v>0</v>
      </c>
      <c r="T268" s="1"/>
    </row>
    <row r="269" spans="1:20" ht="15.75" customHeight="1" thickBot="1" x14ac:dyDescent="0.3">
      <c r="A269" s="321"/>
      <c r="B269" s="252"/>
      <c r="C269" s="256"/>
      <c r="D269" s="224"/>
      <c r="E269" s="225"/>
      <c r="F269" s="157" t="s">
        <v>345</v>
      </c>
      <c r="G269" s="552">
        <f t="shared" si="19"/>
        <v>0</v>
      </c>
      <c r="H269" s="558">
        <v>0</v>
      </c>
      <c r="I269" s="558">
        <v>0</v>
      </c>
      <c r="J269" s="558">
        <v>0</v>
      </c>
      <c r="K269" s="558">
        <v>0</v>
      </c>
      <c r="L269" s="558">
        <v>0</v>
      </c>
      <c r="M269" s="558">
        <v>0</v>
      </c>
      <c r="N269" s="558">
        <v>0</v>
      </c>
      <c r="O269" s="558">
        <v>0</v>
      </c>
      <c r="P269" s="558">
        <v>0</v>
      </c>
      <c r="Q269" s="558">
        <v>0</v>
      </c>
      <c r="R269" s="558">
        <v>0</v>
      </c>
      <c r="S269" s="558">
        <v>0</v>
      </c>
      <c r="T269" s="1"/>
    </row>
    <row r="270" spans="1:20" ht="16.5" customHeight="1" thickBot="1" x14ac:dyDescent="0.3">
      <c r="A270" s="321"/>
      <c r="B270" s="252"/>
      <c r="C270" s="256"/>
      <c r="D270" s="224"/>
      <c r="E270" s="225"/>
      <c r="F270" s="157" t="s">
        <v>346</v>
      </c>
      <c r="G270" s="552">
        <f t="shared" si="19"/>
        <v>0</v>
      </c>
      <c r="H270" s="558">
        <v>0</v>
      </c>
      <c r="I270" s="558">
        <v>0</v>
      </c>
      <c r="J270" s="558">
        <v>0</v>
      </c>
      <c r="K270" s="558">
        <v>0</v>
      </c>
      <c r="L270" s="558">
        <v>0</v>
      </c>
      <c r="M270" s="558">
        <v>0</v>
      </c>
      <c r="N270" s="558">
        <v>0</v>
      </c>
      <c r="O270" s="558">
        <v>0</v>
      </c>
      <c r="P270" s="558">
        <v>0</v>
      </c>
      <c r="Q270" s="558">
        <v>0</v>
      </c>
      <c r="R270" s="558">
        <v>0</v>
      </c>
      <c r="S270" s="558">
        <v>0</v>
      </c>
      <c r="T270" s="1"/>
    </row>
    <row r="271" spans="1:20" ht="15.75" customHeight="1" thickBot="1" x14ac:dyDescent="0.3">
      <c r="A271" s="321"/>
      <c r="B271" s="252"/>
      <c r="C271" s="256"/>
      <c r="D271" s="224"/>
      <c r="E271" s="225"/>
      <c r="F271" s="157" t="s">
        <v>347</v>
      </c>
      <c r="G271" s="552">
        <f t="shared" si="19"/>
        <v>0</v>
      </c>
      <c r="H271" s="558">
        <v>0</v>
      </c>
      <c r="I271" s="558">
        <v>0</v>
      </c>
      <c r="J271" s="558">
        <v>0</v>
      </c>
      <c r="K271" s="558">
        <v>0</v>
      </c>
      <c r="L271" s="558">
        <v>0</v>
      </c>
      <c r="M271" s="558">
        <v>0</v>
      </c>
      <c r="N271" s="558">
        <v>0</v>
      </c>
      <c r="O271" s="558">
        <v>0</v>
      </c>
      <c r="P271" s="558">
        <v>0</v>
      </c>
      <c r="Q271" s="558">
        <v>0</v>
      </c>
      <c r="R271" s="558">
        <v>0</v>
      </c>
      <c r="S271" s="558">
        <v>0</v>
      </c>
      <c r="T271" s="1"/>
    </row>
    <row r="272" spans="1:20" ht="15.75" customHeight="1" thickBot="1" x14ac:dyDescent="0.3">
      <c r="A272" s="321"/>
      <c r="B272" s="252"/>
      <c r="C272" s="256"/>
      <c r="D272" s="224"/>
      <c r="E272" s="225"/>
      <c r="F272" s="157" t="s">
        <v>348</v>
      </c>
      <c r="G272" s="552">
        <f t="shared" si="19"/>
        <v>0</v>
      </c>
      <c r="H272" s="558">
        <v>0</v>
      </c>
      <c r="I272" s="558">
        <v>0</v>
      </c>
      <c r="J272" s="558">
        <v>0</v>
      </c>
      <c r="K272" s="558">
        <v>0</v>
      </c>
      <c r="L272" s="558">
        <v>0</v>
      </c>
      <c r="M272" s="558">
        <v>0</v>
      </c>
      <c r="N272" s="558">
        <v>0</v>
      </c>
      <c r="O272" s="558">
        <v>0</v>
      </c>
      <c r="P272" s="558">
        <v>0</v>
      </c>
      <c r="Q272" s="558">
        <v>0</v>
      </c>
      <c r="R272" s="558">
        <v>0</v>
      </c>
      <c r="S272" s="558">
        <v>0</v>
      </c>
      <c r="T272" s="1"/>
    </row>
    <row r="273" spans="1:20" ht="32.25" customHeight="1" thickBot="1" x14ac:dyDescent="0.3">
      <c r="A273" s="321"/>
      <c r="B273" s="252"/>
      <c r="C273" s="256"/>
      <c r="D273" s="224"/>
      <c r="E273" s="225"/>
      <c r="F273" s="157" t="s">
        <v>349</v>
      </c>
      <c r="G273" s="552">
        <f t="shared" si="19"/>
        <v>0</v>
      </c>
      <c r="H273" s="558">
        <v>0</v>
      </c>
      <c r="I273" s="558">
        <v>0</v>
      </c>
      <c r="J273" s="558">
        <v>0</v>
      </c>
      <c r="K273" s="558">
        <v>0</v>
      </c>
      <c r="L273" s="558">
        <v>0</v>
      </c>
      <c r="M273" s="558">
        <v>0</v>
      </c>
      <c r="N273" s="558">
        <v>0</v>
      </c>
      <c r="O273" s="558">
        <v>0</v>
      </c>
      <c r="P273" s="558">
        <v>0</v>
      </c>
      <c r="Q273" s="558">
        <v>0</v>
      </c>
      <c r="R273" s="558">
        <v>0</v>
      </c>
      <c r="S273" s="558">
        <v>0</v>
      </c>
      <c r="T273" s="1"/>
    </row>
    <row r="274" spans="1:20" ht="31.5" customHeight="1" thickBot="1" x14ac:dyDescent="0.3">
      <c r="A274" s="321"/>
      <c r="B274" s="252"/>
      <c r="C274" s="256"/>
      <c r="D274" s="224"/>
      <c r="E274" s="225"/>
      <c r="F274" s="157" t="s">
        <v>350</v>
      </c>
      <c r="G274" s="552">
        <f t="shared" si="19"/>
        <v>0</v>
      </c>
      <c r="H274" s="558">
        <v>0</v>
      </c>
      <c r="I274" s="558">
        <v>0</v>
      </c>
      <c r="J274" s="558">
        <v>0</v>
      </c>
      <c r="K274" s="558">
        <v>0</v>
      </c>
      <c r="L274" s="558">
        <v>0</v>
      </c>
      <c r="M274" s="558">
        <v>0</v>
      </c>
      <c r="N274" s="558">
        <v>0</v>
      </c>
      <c r="O274" s="558">
        <v>0</v>
      </c>
      <c r="P274" s="558">
        <v>0</v>
      </c>
      <c r="Q274" s="558">
        <v>0</v>
      </c>
      <c r="R274" s="558">
        <v>0</v>
      </c>
      <c r="S274" s="558">
        <v>0</v>
      </c>
      <c r="T274" s="1"/>
    </row>
    <row r="275" spans="1:20" ht="15.75" customHeight="1" thickBot="1" x14ac:dyDescent="0.3">
      <c r="A275" s="321"/>
      <c r="B275" s="252"/>
      <c r="C275" s="256"/>
      <c r="D275" s="224"/>
      <c r="E275" s="225"/>
      <c r="F275" s="157" t="s">
        <v>351</v>
      </c>
      <c r="G275" s="552">
        <v>200</v>
      </c>
      <c r="H275" s="558">
        <v>0</v>
      </c>
      <c r="I275" s="558">
        <v>20</v>
      </c>
      <c r="J275" s="558">
        <v>20</v>
      </c>
      <c r="K275" s="558">
        <v>20</v>
      </c>
      <c r="L275" s="558">
        <v>20</v>
      </c>
      <c r="M275" s="558">
        <v>20</v>
      </c>
      <c r="N275" s="558">
        <v>20</v>
      </c>
      <c r="O275" s="558">
        <v>20</v>
      </c>
      <c r="P275" s="558">
        <v>20</v>
      </c>
      <c r="Q275" s="558">
        <v>20</v>
      </c>
      <c r="R275" s="558">
        <v>20</v>
      </c>
      <c r="S275" s="559">
        <v>0</v>
      </c>
      <c r="T275" s="1"/>
    </row>
    <row r="276" spans="1:20" ht="16.5" customHeight="1" thickBot="1" x14ac:dyDescent="0.3">
      <c r="A276" s="321"/>
      <c r="B276" s="252"/>
      <c r="C276" s="256"/>
      <c r="D276" s="224"/>
      <c r="E276" s="225"/>
      <c r="F276" s="94" t="s">
        <v>352</v>
      </c>
      <c r="G276" s="552">
        <v>15</v>
      </c>
      <c r="H276" s="558">
        <v>0</v>
      </c>
      <c r="I276" s="558">
        <v>2</v>
      </c>
      <c r="J276" s="558">
        <v>2</v>
      </c>
      <c r="K276" s="558">
        <v>2</v>
      </c>
      <c r="L276" s="558">
        <v>0</v>
      </c>
      <c r="M276" s="558">
        <v>2</v>
      </c>
      <c r="N276" s="558">
        <v>0</v>
      </c>
      <c r="O276" s="558">
        <v>2</v>
      </c>
      <c r="P276" s="558">
        <v>2</v>
      </c>
      <c r="Q276" s="558">
        <v>2</v>
      </c>
      <c r="R276" s="558">
        <v>1</v>
      </c>
      <c r="S276" s="559">
        <v>0</v>
      </c>
      <c r="T276" s="1"/>
    </row>
    <row r="277" spans="1:20" ht="15.75" customHeight="1" thickBot="1" x14ac:dyDescent="0.3">
      <c r="A277" s="321"/>
      <c r="B277" s="252"/>
      <c r="C277" s="256"/>
      <c r="D277" s="224"/>
      <c r="E277" s="225"/>
      <c r="F277" s="157" t="s">
        <v>353</v>
      </c>
      <c r="G277" s="552">
        <f t="shared" si="19"/>
        <v>0</v>
      </c>
      <c r="H277" s="558">
        <v>0</v>
      </c>
      <c r="I277" s="558">
        <v>0</v>
      </c>
      <c r="J277" s="558">
        <v>0</v>
      </c>
      <c r="K277" s="558">
        <v>0</v>
      </c>
      <c r="L277" s="558">
        <v>0</v>
      </c>
      <c r="M277" s="558">
        <v>0</v>
      </c>
      <c r="N277" s="558">
        <v>0</v>
      </c>
      <c r="O277" s="558">
        <v>0</v>
      </c>
      <c r="P277" s="558">
        <v>0</v>
      </c>
      <c r="Q277" s="558">
        <v>0</v>
      </c>
      <c r="R277" s="558">
        <v>0</v>
      </c>
      <c r="S277" s="558">
        <v>0</v>
      </c>
      <c r="T277" s="1"/>
    </row>
    <row r="278" spans="1:20" ht="16.5" customHeight="1" thickBot="1" x14ac:dyDescent="0.3">
      <c r="A278" s="321"/>
      <c r="B278" s="252"/>
      <c r="C278" s="256"/>
      <c r="D278" s="224"/>
      <c r="E278" s="225"/>
      <c r="F278" s="158" t="s">
        <v>354</v>
      </c>
      <c r="G278" s="552">
        <f t="shared" si="19"/>
        <v>0</v>
      </c>
      <c r="H278" s="558">
        <v>0</v>
      </c>
      <c r="I278" s="558">
        <v>0</v>
      </c>
      <c r="J278" s="558">
        <v>0</v>
      </c>
      <c r="K278" s="558">
        <v>0</v>
      </c>
      <c r="L278" s="558">
        <v>0</v>
      </c>
      <c r="M278" s="558">
        <v>0</v>
      </c>
      <c r="N278" s="558">
        <v>0</v>
      </c>
      <c r="O278" s="558">
        <v>0</v>
      </c>
      <c r="P278" s="558">
        <v>0</v>
      </c>
      <c r="Q278" s="558">
        <v>0</v>
      </c>
      <c r="R278" s="558">
        <v>0</v>
      </c>
      <c r="S278" s="558">
        <v>0</v>
      </c>
      <c r="T278" s="1"/>
    </row>
    <row r="279" spans="1:20" ht="16.5" customHeight="1" thickBot="1" x14ac:dyDescent="0.3">
      <c r="A279" s="321"/>
      <c r="B279" s="252"/>
      <c r="C279" s="256"/>
      <c r="D279" s="224"/>
      <c r="E279" s="225"/>
      <c r="F279" s="157" t="s">
        <v>355</v>
      </c>
      <c r="G279" s="552">
        <v>20</v>
      </c>
      <c r="H279" s="558">
        <v>0</v>
      </c>
      <c r="I279" s="558">
        <v>2</v>
      </c>
      <c r="J279" s="558">
        <v>2</v>
      </c>
      <c r="K279" s="558">
        <v>2</v>
      </c>
      <c r="L279" s="558">
        <v>2</v>
      </c>
      <c r="M279" s="558">
        <v>2</v>
      </c>
      <c r="N279" s="558">
        <v>2</v>
      </c>
      <c r="O279" s="558">
        <v>2</v>
      </c>
      <c r="P279" s="558">
        <v>2</v>
      </c>
      <c r="Q279" s="558">
        <v>2</v>
      </c>
      <c r="R279" s="558">
        <v>2</v>
      </c>
      <c r="S279" s="559">
        <v>0</v>
      </c>
      <c r="T279" s="1"/>
    </row>
    <row r="280" spans="1:20" ht="16.5" customHeight="1" thickBot="1" x14ac:dyDescent="0.3">
      <c r="A280" s="321"/>
      <c r="B280" s="252"/>
      <c r="C280" s="256"/>
      <c r="D280" s="224"/>
      <c r="E280" s="225"/>
      <c r="F280" s="157" t="s">
        <v>356</v>
      </c>
      <c r="G280" s="552">
        <f t="shared" si="19"/>
        <v>0</v>
      </c>
      <c r="H280" s="558">
        <v>0</v>
      </c>
      <c r="I280" s="558">
        <v>0</v>
      </c>
      <c r="J280" s="558">
        <v>0</v>
      </c>
      <c r="K280" s="558">
        <v>0</v>
      </c>
      <c r="L280" s="558">
        <v>0</v>
      </c>
      <c r="M280" s="558">
        <v>0</v>
      </c>
      <c r="N280" s="558">
        <v>0</v>
      </c>
      <c r="O280" s="558">
        <v>0</v>
      </c>
      <c r="P280" s="558">
        <v>0</v>
      </c>
      <c r="Q280" s="558">
        <v>0</v>
      </c>
      <c r="R280" s="558">
        <v>0</v>
      </c>
      <c r="S280" s="558">
        <v>0</v>
      </c>
      <c r="T280" s="1"/>
    </row>
    <row r="281" spans="1:20" ht="16.5" customHeight="1" thickBot="1" x14ac:dyDescent="0.3">
      <c r="A281" s="321"/>
      <c r="B281" s="252"/>
      <c r="C281" s="256"/>
      <c r="D281" s="224"/>
      <c r="E281" s="225"/>
      <c r="F281" s="159" t="s">
        <v>357</v>
      </c>
      <c r="G281" s="555">
        <f t="shared" si="19"/>
        <v>0</v>
      </c>
      <c r="H281" s="558">
        <v>0</v>
      </c>
      <c r="I281" s="558">
        <v>0</v>
      </c>
      <c r="J281" s="558">
        <v>0</v>
      </c>
      <c r="K281" s="558">
        <v>0</v>
      </c>
      <c r="L281" s="558">
        <v>0</v>
      </c>
      <c r="M281" s="558">
        <v>0</v>
      </c>
      <c r="N281" s="558">
        <v>0</v>
      </c>
      <c r="O281" s="558">
        <v>0</v>
      </c>
      <c r="P281" s="558">
        <v>0</v>
      </c>
      <c r="Q281" s="558">
        <v>0</v>
      </c>
      <c r="R281" s="558">
        <v>0</v>
      </c>
      <c r="S281" s="558">
        <v>0</v>
      </c>
      <c r="T281" s="1"/>
    </row>
    <row r="282" spans="1:20" ht="16.5" customHeight="1" thickBot="1" x14ac:dyDescent="0.3">
      <c r="A282" s="321"/>
      <c r="B282" s="252"/>
      <c r="C282" s="256"/>
      <c r="D282" s="263"/>
      <c r="E282" s="264"/>
      <c r="F282" s="155" t="s">
        <v>358</v>
      </c>
      <c r="G282" s="88">
        <f>SUM(G229:G281)</f>
        <v>465</v>
      </c>
      <c r="H282" s="88">
        <f t="shared" ref="H282:S282" si="20">SUM(H229:H281)</f>
        <v>0</v>
      </c>
      <c r="I282" s="88">
        <f t="shared" si="20"/>
        <v>47</v>
      </c>
      <c r="J282" s="88">
        <f t="shared" si="20"/>
        <v>47</v>
      </c>
      <c r="K282" s="88">
        <f t="shared" si="20"/>
        <v>47</v>
      </c>
      <c r="L282" s="88">
        <f t="shared" si="20"/>
        <v>45</v>
      </c>
      <c r="M282" s="88">
        <f t="shared" si="20"/>
        <v>47</v>
      </c>
      <c r="N282" s="88">
        <f t="shared" si="20"/>
        <v>45</v>
      </c>
      <c r="O282" s="88">
        <f t="shared" si="20"/>
        <v>47</v>
      </c>
      <c r="P282" s="88">
        <f t="shared" si="20"/>
        <v>47</v>
      </c>
      <c r="Q282" s="88">
        <f t="shared" si="20"/>
        <v>47</v>
      </c>
      <c r="R282" s="88">
        <f t="shared" si="20"/>
        <v>42</v>
      </c>
      <c r="S282" s="89">
        <f t="shared" si="20"/>
        <v>4</v>
      </c>
      <c r="T282" s="1"/>
    </row>
    <row r="283" spans="1:20" ht="15.75" customHeight="1" thickBot="1" x14ac:dyDescent="0.3">
      <c r="A283" s="321"/>
      <c r="B283" s="252"/>
      <c r="C283" s="256"/>
      <c r="D283" s="218" t="s">
        <v>359</v>
      </c>
      <c r="E283" s="219"/>
      <c r="F283" s="161" t="s">
        <v>360</v>
      </c>
      <c r="G283" s="549">
        <f t="shared" si="19"/>
        <v>0</v>
      </c>
      <c r="H283" s="98">
        <v>0</v>
      </c>
      <c r="I283" s="98">
        <v>0</v>
      </c>
      <c r="J283" s="98">
        <v>0</v>
      </c>
      <c r="K283" s="98">
        <v>0</v>
      </c>
      <c r="L283" s="98">
        <v>0</v>
      </c>
      <c r="M283" s="98">
        <v>0</v>
      </c>
      <c r="N283" s="98">
        <v>0</v>
      </c>
      <c r="O283" s="98">
        <v>0</v>
      </c>
      <c r="P283" s="98">
        <v>0</v>
      </c>
      <c r="Q283" s="98">
        <v>0</v>
      </c>
      <c r="R283" s="98">
        <v>0</v>
      </c>
      <c r="S283" s="99">
        <v>0</v>
      </c>
      <c r="T283" s="1"/>
    </row>
    <row r="284" spans="1:20" ht="15.75" customHeight="1" thickBot="1" x14ac:dyDescent="0.3">
      <c r="A284" s="321"/>
      <c r="B284" s="252"/>
      <c r="C284" s="256"/>
      <c r="D284" s="220"/>
      <c r="E284" s="221"/>
      <c r="F284" s="152" t="s">
        <v>361</v>
      </c>
      <c r="G284" s="549">
        <f t="shared" si="19"/>
        <v>0</v>
      </c>
      <c r="H284" s="98">
        <v>0</v>
      </c>
      <c r="I284" s="98">
        <v>0</v>
      </c>
      <c r="J284" s="98">
        <v>0</v>
      </c>
      <c r="K284" s="98">
        <v>0</v>
      </c>
      <c r="L284" s="98">
        <v>0</v>
      </c>
      <c r="M284" s="98">
        <v>0</v>
      </c>
      <c r="N284" s="98">
        <v>0</v>
      </c>
      <c r="O284" s="98">
        <v>0</v>
      </c>
      <c r="P284" s="98">
        <v>0</v>
      </c>
      <c r="Q284" s="98">
        <v>0</v>
      </c>
      <c r="R284" s="98">
        <v>0</v>
      </c>
      <c r="S284" s="99">
        <v>0</v>
      </c>
      <c r="T284" s="1"/>
    </row>
    <row r="285" spans="1:20" ht="16.5" customHeight="1" thickBot="1" x14ac:dyDescent="0.3">
      <c r="A285" s="321"/>
      <c r="B285" s="252"/>
      <c r="C285" s="256"/>
      <c r="D285" s="220"/>
      <c r="E285" s="221"/>
      <c r="F285" s="152" t="s">
        <v>362</v>
      </c>
      <c r="G285" s="549">
        <f t="shared" si="19"/>
        <v>0</v>
      </c>
      <c r="H285" s="98">
        <v>0</v>
      </c>
      <c r="I285" s="98">
        <v>0</v>
      </c>
      <c r="J285" s="98">
        <v>0</v>
      </c>
      <c r="K285" s="98">
        <v>0</v>
      </c>
      <c r="L285" s="98">
        <v>0</v>
      </c>
      <c r="M285" s="98">
        <v>0</v>
      </c>
      <c r="N285" s="98">
        <v>0</v>
      </c>
      <c r="O285" s="98">
        <v>0</v>
      </c>
      <c r="P285" s="98">
        <v>0</v>
      </c>
      <c r="Q285" s="98">
        <v>0</v>
      </c>
      <c r="R285" s="98">
        <v>0</v>
      </c>
      <c r="S285" s="99">
        <v>0</v>
      </c>
      <c r="T285" s="1"/>
    </row>
    <row r="286" spans="1:20" ht="15.75" customHeight="1" thickBot="1" x14ac:dyDescent="0.3">
      <c r="A286" s="321"/>
      <c r="B286" s="252"/>
      <c r="C286" s="256"/>
      <c r="D286" s="220"/>
      <c r="E286" s="221"/>
      <c r="F286" s="152" t="s">
        <v>363</v>
      </c>
      <c r="G286" s="549">
        <f t="shared" si="19"/>
        <v>0</v>
      </c>
      <c r="H286" s="98">
        <v>0</v>
      </c>
      <c r="I286" s="98">
        <v>0</v>
      </c>
      <c r="J286" s="98">
        <v>0</v>
      </c>
      <c r="K286" s="98">
        <v>0</v>
      </c>
      <c r="L286" s="98">
        <v>0</v>
      </c>
      <c r="M286" s="98">
        <v>0</v>
      </c>
      <c r="N286" s="98">
        <v>0</v>
      </c>
      <c r="O286" s="98">
        <v>0</v>
      </c>
      <c r="P286" s="98">
        <v>0</v>
      </c>
      <c r="Q286" s="98">
        <v>0</v>
      </c>
      <c r="R286" s="98">
        <v>0</v>
      </c>
      <c r="S286" s="99">
        <v>0</v>
      </c>
      <c r="T286" s="1"/>
    </row>
    <row r="287" spans="1:20" ht="15.75" customHeight="1" thickBot="1" x14ac:dyDescent="0.3">
      <c r="A287" s="321"/>
      <c r="B287" s="252"/>
      <c r="C287" s="256"/>
      <c r="D287" s="220"/>
      <c r="E287" s="221"/>
      <c r="F287" s="152" t="s">
        <v>364</v>
      </c>
      <c r="G287" s="549">
        <f t="shared" si="19"/>
        <v>0</v>
      </c>
      <c r="H287" s="98">
        <v>0</v>
      </c>
      <c r="I287" s="98">
        <v>0</v>
      </c>
      <c r="J287" s="98">
        <v>0</v>
      </c>
      <c r="K287" s="98">
        <v>0</v>
      </c>
      <c r="L287" s="98">
        <v>0</v>
      </c>
      <c r="M287" s="98">
        <v>0</v>
      </c>
      <c r="N287" s="98">
        <v>0</v>
      </c>
      <c r="O287" s="98">
        <v>0</v>
      </c>
      <c r="P287" s="98">
        <v>0</v>
      </c>
      <c r="Q287" s="98">
        <v>0</v>
      </c>
      <c r="R287" s="98">
        <v>0</v>
      </c>
      <c r="S287" s="99">
        <v>0</v>
      </c>
      <c r="T287" s="1"/>
    </row>
    <row r="288" spans="1:20" ht="32.25" customHeight="1" thickBot="1" x14ac:dyDescent="0.3">
      <c r="A288" s="321"/>
      <c r="B288" s="252"/>
      <c r="C288" s="256"/>
      <c r="D288" s="220"/>
      <c r="E288" s="221"/>
      <c r="F288" s="152" t="s">
        <v>365</v>
      </c>
      <c r="G288" s="549">
        <f t="shared" si="19"/>
        <v>0</v>
      </c>
      <c r="H288" s="98">
        <v>0</v>
      </c>
      <c r="I288" s="98">
        <v>0</v>
      </c>
      <c r="J288" s="98">
        <v>0</v>
      </c>
      <c r="K288" s="98">
        <v>0</v>
      </c>
      <c r="L288" s="98">
        <v>0</v>
      </c>
      <c r="M288" s="98">
        <v>0</v>
      </c>
      <c r="N288" s="98">
        <v>0</v>
      </c>
      <c r="O288" s="98">
        <v>0</v>
      </c>
      <c r="P288" s="98">
        <v>0</v>
      </c>
      <c r="Q288" s="98">
        <v>0</v>
      </c>
      <c r="R288" s="98">
        <v>0</v>
      </c>
      <c r="S288" s="99">
        <v>0</v>
      </c>
      <c r="T288" s="1"/>
    </row>
    <row r="289" spans="1:20" ht="33" customHeight="1" thickBot="1" x14ac:dyDescent="0.3">
      <c r="A289" s="321"/>
      <c r="B289" s="252"/>
      <c r="C289" s="256"/>
      <c r="D289" s="220"/>
      <c r="E289" s="221"/>
      <c r="F289" s="152" t="s">
        <v>366</v>
      </c>
      <c r="G289" s="549">
        <f t="shared" si="19"/>
        <v>0</v>
      </c>
      <c r="H289" s="98">
        <v>0</v>
      </c>
      <c r="I289" s="98">
        <v>0</v>
      </c>
      <c r="J289" s="98">
        <v>0</v>
      </c>
      <c r="K289" s="98">
        <v>0</v>
      </c>
      <c r="L289" s="98">
        <v>0</v>
      </c>
      <c r="M289" s="98">
        <v>0</v>
      </c>
      <c r="N289" s="98">
        <v>0</v>
      </c>
      <c r="O289" s="98">
        <v>0</v>
      </c>
      <c r="P289" s="98">
        <v>0</v>
      </c>
      <c r="Q289" s="98">
        <v>0</v>
      </c>
      <c r="R289" s="98">
        <v>0</v>
      </c>
      <c r="S289" s="99">
        <v>0</v>
      </c>
      <c r="T289" s="1"/>
    </row>
    <row r="290" spans="1:20" ht="15.75" customHeight="1" thickBot="1" x14ac:dyDescent="0.3">
      <c r="A290" s="321"/>
      <c r="B290" s="252"/>
      <c r="C290" s="256"/>
      <c r="D290" s="220"/>
      <c r="E290" s="221"/>
      <c r="F290" s="152" t="s">
        <v>367</v>
      </c>
      <c r="G290" s="549">
        <f t="shared" si="19"/>
        <v>0</v>
      </c>
      <c r="H290" s="98">
        <v>0</v>
      </c>
      <c r="I290" s="98">
        <v>0</v>
      </c>
      <c r="J290" s="98">
        <v>0</v>
      </c>
      <c r="K290" s="98">
        <v>0</v>
      </c>
      <c r="L290" s="98">
        <v>0</v>
      </c>
      <c r="M290" s="98">
        <v>0</v>
      </c>
      <c r="N290" s="98">
        <v>0</v>
      </c>
      <c r="O290" s="98">
        <v>0</v>
      </c>
      <c r="P290" s="98">
        <v>0</v>
      </c>
      <c r="Q290" s="98">
        <v>0</v>
      </c>
      <c r="R290" s="98">
        <v>0</v>
      </c>
      <c r="S290" s="99">
        <v>0</v>
      </c>
      <c r="T290" s="1"/>
    </row>
    <row r="291" spans="1:20" ht="33.75" customHeight="1" thickBot="1" x14ac:dyDescent="0.3">
      <c r="A291" s="321"/>
      <c r="B291" s="252"/>
      <c r="C291" s="256"/>
      <c r="D291" s="220"/>
      <c r="E291" s="221"/>
      <c r="F291" s="152" t="s">
        <v>368</v>
      </c>
      <c r="G291" s="549">
        <f t="shared" si="19"/>
        <v>0</v>
      </c>
      <c r="H291" s="98">
        <v>0</v>
      </c>
      <c r="I291" s="98">
        <v>0</v>
      </c>
      <c r="J291" s="98">
        <v>0</v>
      </c>
      <c r="K291" s="98">
        <v>0</v>
      </c>
      <c r="L291" s="98">
        <v>0</v>
      </c>
      <c r="M291" s="98">
        <v>0</v>
      </c>
      <c r="N291" s="98">
        <v>0</v>
      </c>
      <c r="O291" s="98">
        <v>0</v>
      </c>
      <c r="P291" s="98">
        <v>0</v>
      </c>
      <c r="Q291" s="98">
        <v>0</v>
      </c>
      <c r="R291" s="98">
        <v>0</v>
      </c>
      <c r="S291" s="99">
        <v>0</v>
      </c>
      <c r="T291" s="1"/>
    </row>
    <row r="292" spans="1:20" ht="15.75" customHeight="1" thickBot="1" x14ac:dyDescent="0.3">
      <c r="A292" s="321"/>
      <c r="B292" s="252"/>
      <c r="C292" s="256"/>
      <c r="D292" s="220"/>
      <c r="E292" s="221"/>
      <c r="F292" s="152" t="s">
        <v>369</v>
      </c>
      <c r="G292" s="549">
        <f t="shared" si="19"/>
        <v>0</v>
      </c>
      <c r="H292" s="98">
        <v>0</v>
      </c>
      <c r="I292" s="98">
        <v>0</v>
      </c>
      <c r="J292" s="98">
        <v>0</v>
      </c>
      <c r="K292" s="98">
        <v>0</v>
      </c>
      <c r="L292" s="98">
        <v>0</v>
      </c>
      <c r="M292" s="98">
        <v>0</v>
      </c>
      <c r="N292" s="98">
        <v>0</v>
      </c>
      <c r="O292" s="98">
        <v>0</v>
      </c>
      <c r="P292" s="98">
        <v>0</v>
      </c>
      <c r="Q292" s="98">
        <v>0</v>
      </c>
      <c r="R292" s="98">
        <v>0</v>
      </c>
      <c r="S292" s="99">
        <v>0</v>
      </c>
      <c r="T292" s="1"/>
    </row>
    <row r="293" spans="1:20" ht="34.5" customHeight="1" thickBot="1" x14ac:dyDescent="0.3">
      <c r="A293" s="321"/>
      <c r="B293" s="252"/>
      <c r="C293" s="256"/>
      <c r="D293" s="220"/>
      <c r="E293" s="221"/>
      <c r="F293" s="152" t="s">
        <v>370</v>
      </c>
      <c r="G293" s="549">
        <f t="shared" si="19"/>
        <v>0</v>
      </c>
      <c r="H293" s="98">
        <v>0</v>
      </c>
      <c r="I293" s="98">
        <v>0</v>
      </c>
      <c r="J293" s="98">
        <v>0</v>
      </c>
      <c r="K293" s="98">
        <v>0</v>
      </c>
      <c r="L293" s="98">
        <v>0</v>
      </c>
      <c r="M293" s="98">
        <v>0</v>
      </c>
      <c r="N293" s="98">
        <v>0</v>
      </c>
      <c r="O293" s="98">
        <v>0</v>
      </c>
      <c r="P293" s="98">
        <v>0</v>
      </c>
      <c r="Q293" s="98">
        <v>0</v>
      </c>
      <c r="R293" s="98">
        <v>0</v>
      </c>
      <c r="S293" s="99">
        <v>0</v>
      </c>
      <c r="T293" s="1"/>
    </row>
    <row r="294" spans="1:20" ht="33.75" customHeight="1" thickBot="1" x14ac:dyDescent="0.3">
      <c r="A294" s="321"/>
      <c r="B294" s="252"/>
      <c r="C294" s="256"/>
      <c r="D294" s="220"/>
      <c r="E294" s="221"/>
      <c r="F294" s="152" t="s">
        <v>371</v>
      </c>
      <c r="G294" s="549">
        <f t="shared" si="19"/>
        <v>0</v>
      </c>
      <c r="H294" s="98">
        <v>0</v>
      </c>
      <c r="I294" s="98">
        <v>0</v>
      </c>
      <c r="J294" s="98">
        <v>0</v>
      </c>
      <c r="K294" s="98">
        <v>0</v>
      </c>
      <c r="L294" s="98">
        <v>0</v>
      </c>
      <c r="M294" s="98">
        <v>0</v>
      </c>
      <c r="N294" s="98">
        <v>0</v>
      </c>
      <c r="O294" s="98">
        <v>0</v>
      </c>
      <c r="P294" s="98">
        <v>0</v>
      </c>
      <c r="Q294" s="98">
        <v>0</v>
      </c>
      <c r="R294" s="98">
        <v>0</v>
      </c>
      <c r="S294" s="99">
        <v>0</v>
      </c>
      <c r="T294" s="1"/>
    </row>
    <row r="295" spans="1:20" ht="15.75" customHeight="1" thickBot="1" x14ac:dyDescent="0.3">
      <c r="A295" s="321"/>
      <c r="B295" s="252"/>
      <c r="C295" s="256"/>
      <c r="D295" s="220"/>
      <c r="E295" s="221"/>
      <c r="F295" s="152" t="s">
        <v>372</v>
      </c>
      <c r="G295" s="549">
        <f t="shared" si="19"/>
        <v>0</v>
      </c>
      <c r="H295" s="98">
        <v>0</v>
      </c>
      <c r="I295" s="98">
        <v>0</v>
      </c>
      <c r="J295" s="98">
        <v>0</v>
      </c>
      <c r="K295" s="98">
        <v>0</v>
      </c>
      <c r="L295" s="98">
        <v>0</v>
      </c>
      <c r="M295" s="98">
        <v>0</v>
      </c>
      <c r="N295" s="98">
        <v>0</v>
      </c>
      <c r="O295" s="98">
        <v>0</v>
      </c>
      <c r="P295" s="98">
        <v>0</v>
      </c>
      <c r="Q295" s="98">
        <v>0</v>
      </c>
      <c r="R295" s="98">
        <v>0</v>
      </c>
      <c r="S295" s="99">
        <v>0</v>
      </c>
      <c r="T295" s="1"/>
    </row>
    <row r="296" spans="1:20" ht="15.75" customHeight="1" thickBot="1" x14ac:dyDescent="0.3">
      <c r="A296" s="321"/>
      <c r="B296" s="252"/>
      <c r="C296" s="256"/>
      <c r="D296" s="220"/>
      <c r="E296" s="221"/>
      <c r="F296" s="152" t="s">
        <v>373</v>
      </c>
      <c r="G296" s="549">
        <f t="shared" si="19"/>
        <v>0</v>
      </c>
      <c r="H296" s="98">
        <v>0</v>
      </c>
      <c r="I296" s="98">
        <v>0</v>
      </c>
      <c r="J296" s="98">
        <v>0</v>
      </c>
      <c r="K296" s="98">
        <v>0</v>
      </c>
      <c r="L296" s="98">
        <v>0</v>
      </c>
      <c r="M296" s="98">
        <v>0</v>
      </c>
      <c r="N296" s="98">
        <v>0</v>
      </c>
      <c r="O296" s="98">
        <v>0</v>
      </c>
      <c r="P296" s="98">
        <v>0</v>
      </c>
      <c r="Q296" s="98">
        <v>0</v>
      </c>
      <c r="R296" s="98">
        <v>0</v>
      </c>
      <c r="S296" s="99">
        <v>0</v>
      </c>
      <c r="T296" s="1"/>
    </row>
    <row r="297" spans="1:20" ht="33.75" customHeight="1" thickBot="1" x14ac:dyDescent="0.3">
      <c r="A297" s="321"/>
      <c r="B297" s="252"/>
      <c r="C297" s="256"/>
      <c r="D297" s="220"/>
      <c r="E297" s="221"/>
      <c r="F297" s="152" t="s">
        <v>374</v>
      </c>
      <c r="G297" s="549">
        <f t="shared" si="19"/>
        <v>0</v>
      </c>
      <c r="H297" s="98">
        <v>0</v>
      </c>
      <c r="I297" s="98">
        <v>0</v>
      </c>
      <c r="J297" s="98">
        <v>0</v>
      </c>
      <c r="K297" s="98">
        <v>0</v>
      </c>
      <c r="L297" s="98">
        <v>0</v>
      </c>
      <c r="M297" s="98">
        <v>0</v>
      </c>
      <c r="N297" s="98">
        <v>0</v>
      </c>
      <c r="O297" s="98">
        <v>0</v>
      </c>
      <c r="P297" s="98">
        <v>0</v>
      </c>
      <c r="Q297" s="98">
        <v>0</v>
      </c>
      <c r="R297" s="98">
        <v>0</v>
      </c>
      <c r="S297" s="99">
        <v>0</v>
      </c>
      <c r="T297" s="1"/>
    </row>
    <row r="298" spans="1:20" ht="16.5" customHeight="1" thickBot="1" x14ac:dyDescent="0.3">
      <c r="A298" s="321"/>
      <c r="B298" s="252"/>
      <c r="C298" s="256"/>
      <c r="D298" s="220"/>
      <c r="E298" s="221"/>
      <c r="F298" s="152" t="s">
        <v>375</v>
      </c>
      <c r="G298" s="549">
        <f t="shared" si="19"/>
        <v>0</v>
      </c>
      <c r="H298" s="98">
        <v>0</v>
      </c>
      <c r="I298" s="98">
        <v>0</v>
      </c>
      <c r="J298" s="98">
        <v>0</v>
      </c>
      <c r="K298" s="98">
        <v>0</v>
      </c>
      <c r="L298" s="98">
        <v>0</v>
      </c>
      <c r="M298" s="98">
        <v>0</v>
      </c>
      <c r="N298" s="98">
        <v>0</v>
      </c>
      <c r="O298" s="98">
        <v>0</v>
      </c>
      <c r="P298" s="98">
        <v>0</v>
      </c>
      <c r="Q298" s="98">
        <v>0</v>
      </c>
      <c r="R298" s="98">
        <v>0</v>
      </c>
      <c r="S298" s="99">
        <v>0</v>
      </c>
      <c r="T298" s="1"/>
    </row>
    <row r="299" spans="1:20" ht="15.75" customHeight="1" thickBot="1" x14ac:dyDescent="0.3">
      <c r="A299" s="321"/>
      <c r="B299" s="252"/>
      <c r="C299" s="256"/>
      <c r="D299" s="220"/>
      <c r="E299" s="221"/>
      <c r="F299" s="152" t="s">
        <v>376</v>
      </c>
      <c r="G299" s="549">
        <f t="shared" si="19"/>
        <v>0</v>
      </c>
      <c r="H299" s="98">
        <v>0</v>
      </c>
      <c r="I299" s="98">
        <v>0</v>
      </c>
      <c r="J299" s="98">
        <v>0</v>
      </c>
      <c r="K299" s="98">
        <v>0</v>
      </c>
      <c r="L299" s="98">
        <v>0</v>
      </c>
      <c r="M299" s="98">
        <v>0</v>
      </c>
      <c r="N299" s="98">
        <v>0</v>
      </c>
      <c r="O299" s="98">
        <v>0</v>
      </c>
      <c r="P299" s="98">
        <v>0</v>
      </c>
      <c r="Q299" s="98">
        <v>0</v>
      </c>
      <c r="R299" s="98">
        <v>0</v>
      </c>
      <c r="S299" s="99">
        <v>0</v>
      </c>
      <c r="T299" s="1"/>
    </row>
    <row r="300" spans="1:20" ht="17.25" customHeight="1" thickBot="1" x14ac:dyDescent="0.3">
      <c r="A300" s="321"/>
      <c r="B300" s="252"/>
      <c r="C300" s="256"/>
      <c r="D300" s="220"/>
      <c r="E300" s="221"/>
      <c r="F300" s="152" t="s">
        <v>377</v>
      </c>
      <c r="G300" s="549">
        <f t="shared" si="19"/>
        <v>0</v>
      </c>
      <c r="H300" s="98">
        <v>0</v>
      </c>
      <c r="I300" s="98">
        <v>0</v>
      </c>
      <c r="J300" s="98">
        <v>0</v>
      </c>
      <c r="K300" s="98">
        <v>0</v>
      </c>
      <c r="L300" s="98">
        <v>0</v>
      </c>
      <c r="M300" s="98">
        <v>0</v>
      </c>
      <c r="N300" s="98">
        <v>0</v>
      </c>
      <c r="O300" s="98">
        <v>0</v>
      </c>
      <c r="P300" s="98">
        <v>0</v>
      </c>
      <c r="Q300" s="98">
        <v>0</v>
      </c>
      <c r="R300" s="98">
        <v>0</v>
      </c>
      <c r="S300" s="99">
        <v>0</v>
      </c>
      <c r="T300" s="1"/>
    </row>
    <row r="301" spans="1:20" ht="15.75" customHeight="1" thickBot="1" x14ac:dyDescent="0.3">
      <c r="A301" s="321"/>
      <c r="B301" s="252"/>
      <c r="C301" s="256"/>
      <c r="D301" s="220"/>
      <c r="E301" s="221"/>
      <c r="F301" s="152" t="s">
        <v>378</v>
      </c>
      <c r="G301" s="549">
        <f t="shared" si="19"/>
        <v>0</v>
      </c>
      <c r="H301" s="98">
        <v>0</v>
      </c>
      <c r="I301" s="98">
        <v>0</v>
      </c>
      <c r="J301" s="98">
        <v>0</v>
      </c>
      <c r="K301" s="98">
        <v>0</v>
      </c>
      <c r="L301" s="98">
        <v>0</v>
      </c>
      <c r="M301" s="98">
        <v>0</v>
      </c>
      <c r="N301" s="98">
        <v>0</v>
      </c>
      <c r="O301" s="98">
        <v>0</v>
      </c>
      <c r="P301" s="98">
        <v>0</v>
      </c>
      <c r="Q301" s="98">
        <v>0</v>
      </c>
      <c r="R301" s="98">
        <v>0</v>
      </c>
      <c r="S301" s="99">
        <v>0</v>
      </c>
      <c r="T301" s="1"/>
    </row>
    <row r="302" spans="1:20" ht="15.75" customHeight="1" thickBot="1" x14ac:dyDescent="0.3">
      <c r="A302" s="321"/>
      <c r="B302" s="252"/>
      <c r="C302" s="256"/>
      <c r="D302" s="220"/>
      <c r="E302" s="221"/>
      <c r="F302" s="152" t="s">
        <v>379</v>
      </c>
      <c r="G302" s="549">
        <f t="shared" si="19"/>
        <v>0</v>
      </c>
      <c r="H302" s="98">
        <v>0</v>
      </c>
      <c r="I302" s="98">
        <v>0</v>
      </c>
      <c r="J302" s="98">
        <v>0</v>
      </c>
      <c r="K302" s="98">
        <v>0</v>
      </c>
      <c r="L302" s="98">
        <v>0</v>
      </c>
      <c r="M302" s="98">
        <v>0</v>
      </c>
      <c r="N302" s="98">
        <v>0</v>
      </c>
      <c r="O302" s="98">
        <v>0</v>
      </c>
      <c r="P302" s="98">
        <v>0</v>
      </c>
      <c r="Q302" s="98">
        <v>0</v>
      </c>
      <c r="R302" s="98">
        <v>0</v>
      </c>
      <c r="S302" s="99">
        <v>0</v>
      </c>
      <c r="T302" s="1"/>
    </row>
    <row r="303" spans="1:20" ht="16.5" customHeight="1" thickBot="1" x14ac:dyDescent="0.3">
      <c r="A303" s="321"/>
      <c r="B303" s="252"/>
      <c r="C303" s="256"/>
      <c r="D303" s="220"/>
      <c r="E303" s="221"/>
      <c r="F303" s="152" t="s">
        <v>380</v>
      </c>
      <c r="G303" s="549">
        <f t="shared" si="19"/>
        <v>0</v>
      </c>
      <c r="H303" s="98">
        <v>0</v>
      </c>
      <c r="I303" s="98">
        <v>0</v>
      </c>
      <c r="J303" s="98">
        <v>0</v>
      </c>
      <c r="K303" s="98">
        <v>0</v>
      </c>
      <c r="L303" s="98">
        <v>0</v>
      </c>
      <c r="M303" s="98">
        <v>0</v>
      </c>
      <c r="N303" s="98">
        <v>0</v>
      </c>
      <c r="O303" s="98">
        <v>0</v>
      </c>
      <c r="P303" s="98">
        <v>0</v>
      </c>
      <c r="Q303" s="98">
        <v>0</v>
      </c>
      <c r="R303" s="98">
        <v>0</v>
      </c>
      <c r="S303" s="99">
        <v>0</v>
      </c>
      <c r="T303" s="1"/>
    </row>
    <row r="304" spans="1:20" ht="15.75" customHeight="1" thickBot="1" x14ac:dyDescent="0.3">
      <c r="A304" s="321"/>
      <c r="B304" s="252"/>
      <c r="C304" s="256"/>
      <c r="D304" s="220"/>
      <c r="E304" s="221"/>
      <c r="F304" s="152" t="s">
        <v>381</v>
      </c>
      <c r="G304" s="549">
        <f t="shared" ref="G304:G335" si="21">SUM(H304:S304)</f>
        <v>0</v>
      </c>
      <c r="H304" s="98">
        <v>0</v>
      </c>
      <c r="I304" s="98">
        <v>0</v>
      </c>
      <c r="J304" s="98">
        <v>0</v>
      </c>
      <c r="K304" s="98">
        <v>0</v>
      </c>
      <c r="L304" s="98">
        <v>0</v>
      </c>
      <c r="M304" s="98">
        <v>0</v>
      </c>
      <c r="N304" s="98">
        <v>0</v>
      </c>
      <c r="O304" s="98">
        <v>0</v>
      </c>
      <c r="P304" s="98">
        <v>0</v>
      </c>
      <c r="Q304" s="98">
        <v>0</v>
      </c>
      <c r="R304" s="98">
        <v>0</v>
      </c>
      <c r="S304" s="99">
        <v>0</v>
      </c>
      <c r="T304" s="1"/>
    </row>
    <row r="305" spans="1:20" ht="15.75" customHeight="1" thickBot="1" x14ac:dyDescent="0.3">
      <c r="A305" s="321"/>
      <c r="B305" s="252"/>
      <c r="C305" s="256"/>
      <c r="D305" s="220"/>
      <c r="E305" s="221"/>
      <c r="F305" s="152" t="s">
        <v>382</v>
      </c>
      <c r="G305" s="549">
        <f t="shared" si="21"/>
        <v>0</v>
      </c>
      <c r="H305" s="98">
        <v>0</v>
      </c>
      <c r="I305" s="98">
        <v>0</v>
      </c>
      <c r="J305" s="98">
        <v>0</v>
      </c>
      <c r="K305" s="98">
        <v>0</v>
      </c>
      <c r="L305" s="98">
        <v>0</v>
      </c>
      <c r="M305" s="98">
        <v>0</v>
      </c>
      <c r="N305" s="98">
        <v>0</v>
      </c>
      <c r="O305" s="98">
        <v>0</v>
      </c>
      <c r="P305" s="98">
        <v>0</v>
      </c>
      <c r="Q305" s="98">
        <v>0</v>
      </c>
      <c r="R305" s="98">
        <v>0</v>
      </c>
      <c r="S305" s="99">
        <v>0</v>
      </c>
      <c r="T305" s="1"/>
    </row>
    <row r="306" spans="1:20" ht="16.5" customHeight="1" thickBot="1" x14ac:dyDescent="0.3">
      <c r="A306" s="321"/>
      <c r="B306" s="252"/>
      <c r="C306" s="256"/>
      <c r="D306" s="220"/>
      <c r="E306" s="221"/>
      <c r="F306" s="152" t="s">
        <v>383</v>
      </c>
      <c r="G306" s="549">
        <f t="shared" si="21"/>
        <v>0</v>
      </c>
      <c r="H306" s="98">
        <v>0</v>
      </c>
      <c r="I306" s="98">
        <v>0</v>
      </c>
      <c r="J306" s="98">
        <v>0</v>
      </c>
      <c r="K306" s="98">
        <v>0</v>
      </c>
      <c r="L306" s="98">
        <v>0</v>
      </c>
      <c r="M306" s="98">
        <v>0</v>
      </c>
      <c r="N306" s="98">
        <v>0</v>
      </c>
      <c r="O306" s="98">
        <v>0</v>
      </c>
      <c r="P306" s="98">
        <v>0</v>
      </c>
      <c r="Q306" s="98">
        <v>0</v>
      </c>
      <c r="R306" s="98">
        <v>0</v>
      </c>
      <c r="S306" s="99">
        <v>0</v>
      </c>
      <c r="T306" s="1"/>
    </row>
    <row r="307" spans="1:20" ht="15.75" customHeight="1" thickBot="1" x14ac:dyDescent="0.3">
      <c r="A307" s="321"/>
      <c r="B307" s="252"/>
      <c r="C307" s="256"/>
      <c r="D307" s="220"/>
      <c r="E307" s="221"/>
      <c r="F307" s="152" t="s">
        <v>384</v>
      </c>
      <c r="G307" s="549">
        <f t="shared" si="21"/>
        <v>0</v>
      </c>
      <c r="H307" s="98">
        <v>0</v>
      </c>
      <c r="I307" s="98">
        <v>0</v>
      </c>
      <c r="J307" s="98">
        <v>0</v>
      </c>
      <c r="K307" s="98">
        <v>0</v>
      </c>
      <c r="L307" s="98">
        <v>0</v>
      </c>
      <c r="M307" s="98">
        <v>0</v>
      </c>
      <c r="N307" s="98">
        <v>0</v>
      </c>
      <c r="O307" s="98">
        <v>0</v>
      </c>
      <c r="P307" s="98">
        <v>0</v>
      </c>
      <c r="Q307" s="98">
        <v>0</v>
      </c>
      <c r="R307" s="98">
        <v>0</v>
      </c>
      <c r="S307" s="99">
        <v>0</v>
      </c>
      <c r="T307" s="1"/>
    </row>
    <row r="308" spans="1:20" ht="15.75" customHeight="1" thickBot="1" x14ac:dyDescent="0.3">
      <c r="A308" s="321"/>
      <c r="B308" s="252"/>
      <c r="C308" s="256"/>
      <c r="D308" s="220"/>
      <c r="E308" s="221"/>
      <c r="F308" s="152" t="s">
        <v>385</v>
      </c>
      <c r="G308" s="549">
        <f t="shared" si="21"/>
        <v>0</v>
      </c>
      <c r="H308" s="98">
        <v>0</v>
      </c>
      <c r="I308" s="98">
        <v>0</v>
      </c>
      <c r="J308" s="98">
        <v>0</v>
      </c>
      <c r="K308" s="98">
        <v>0</v>
      </c>
      <c r="L308" s="98">
        <v>0</v>
      </c>
      <c r="M308" s="98">
        <v>0</v>
      </c>
      <c r="N308" s="98">
        <v>0</v>
      </c>
      <c r="O308" s="98">
        <v>0</v>
      </c>
      <c r="P308" s="98">
        <v>0</v>
      </c>
      <c r="Q308" s="98">
        <v>0</v>
      </c>
      <c r="R308" s="98">
        <v>0</v>
      </c>
      <c r="S308" s="99">
        <v>0</v>
      </c>
      <c r="T308" s="1"/>
    </row>
    <row r="309" spans="1:20" ht="15.75" customHeight="1" thickBot="1" x14ac:dyDescent="0.3">
      <c r="A309" s="321"/>
      <c r="B309" s="252"/>
      <c r="C309" s="256"/>
      <c r="D309" s="220"/>
      <c r="E309" s="221"/>
      <c r="F309" s="152" t="s">
        <v>386</v>
      </c>
      <c r="G309" s="549">
        <f t="shared" si="21"/>
        <v>0</v>
      </c>
      <c r="H309" s="98">
        <v>0</v>
      </c>
      <c r="I309" s="98">
        <v>0</v>
      </c>
      <c r="J309" s="98">
        <v>0</v>
      </c>
      <c r="K309" s="98">
        <v>0</v>
      </c>
      <c r="L309" s="98">
        <v>0</v>
      </c>
      <c r="M309" s="98">
        <v>0</v>
      </c>
      <c r="N309" s="98">
        <v>0</v>
      </c>
      <c r="O309" s="98">
        <v>0</v>
      </c>
      <c r="P309" s="98">
        <v>0</v>
      </c>
      <c r="Q309" s="98">
        <v>0</v>
      </c>
      <c r="R309" s="98">
        <v>0</v>
      </c>
      <c r="S309" s="99">
        <v>0</v>
      </c>
      <c r="T309" s="1"/>
    </row>
    <row r="310" spans="1:20" ht="15.75" customHeight="1" thickBot="1" x14ac:dyDescent="0.3">
      <c r="A310" s="321"/>
      <c r="B310" s="252"/>
      <c r="C310" s="256"/>
      <c r="D310" s="220"/>
      <c r="E310" s="221"/>
      <c r="F310" s="152" t="s">
        <v>387</v>
      </c>
      <c r="G310" s="549">
        <f t="shared" si="21"/>
        <v>0</v>
      </c>
      <c r="H310" s="98">
        <v>0</v>
      </c>
      <c r="I310" s="98">
        <v>0</v>
      </c>
      <c r="J310" s="98">
        <v>0</v>
      </c>
      <c r="K310" s="98">
        <v>0</v>
      </c>
      <c r="L310" s="98">
        <v>0</v>
      </c>
      <c r="M310" s="98">
        <v>0</v>
      </c>
      <c r="N310" s="98">
        <v>0</v>
      </c>
      <c r="O310" s="98">
        <v>0</v>
      </c>
      <c r="P310" s="98">
        <v>0</v>
      </c>
      <c r="Q310" s="98">
        <v>0</v>
      </c>
      <c r="R310" s="98">
        <v>0</v>
      </c>
      <c r="S310" s="99">
        <v>0</v>
      </c>
      <c r="T310" s="1"/>
    </row>
    <row r="311" spans="1:20" ht="15.75" customHeight="1" thickBot="1" x14ac:dyDescent="0.3">
      <c r="A311" s="321"/>
      <c r="B311" s="252"/>
      <c r="C311" s="256"/>
      <c r="D311" s="220"/>
      <c r="E311" s="221"/>
      <c r="F311" s="152" t="s">
        <v>388</v>
      </c>
      <c r="G311" s="549">
        <f t="shared" si="21"/>
        <v>0</v>
      </c>
      <c r="H311" s="98">
        <v>0</v>
      </c>
      <c r="I311" s="98">
        <v>0</v>
      </c>
      <c r="J311" s="98">
        <v>0</v>
      </c>
      <c r="K311" s="98">
        <v>0</v>
      </c>
      <c r="L311" s="98">
        <v>0</v>
      </c>
      <c r="M311" s="98">
        <v>0</v>
      </c>
      <c r="N311" s="98">
        <v>0</v>
      </c>
      <c r="O311" s="98">
        <v>0</v>
      </c>
      <c r="P311" s="98">
        <v>0</v>
      </c>
      <c r="Q311" s="98">
        <v>0</v>
      </c>
      <c r="R311" s="98">
        <v>0</v>
      </c>
      <c r="S311" s="99">
        <v>0</v>
      </c>
      <c r="T311" s="1"/>
    </row>
    <row r="312" spans="1:20" ht="15.75" customHeight="1" thickBot="1" x14ac:dyDescent="0.3">
      <c r="A312" s="321"/>
      <c r="B312" s="252"/>
      <c r="C312" s="256"/>
      <c r="D312" s="220"/>
      <c r="E312" s="221"/>
      <c r="F312" s="152" t="s">
        <v>389</v>
      </c>
      <c r="G312" s="549">
        <f t="shared" si="21"/>
        <v>0</v>
      </c>
      <c r="H312" s="98">
        <v>0</v>
      </c>
      <c r="I312" s="98">
        <v>0</v>
      </c>
      <c r="J312" s="98">
        <v>0</v>
      </c>
      <c r="K312" s="98">
        <v>0</v>
      </c>
      <c r="L312" s="98">
        <v>0</v>
      </c>
      <c r="M312" s="98">
        <v>0</v>
      </c>
      <c r="N312" s="98">
        <v>0</v>
      </c>
      <c r="O312" s="98">
        <v>0</v>
      </c>
      <c r="P312" s="98">
        <v>0</v>
      </c>
      <c r="Q312" s="98">
        <v>0</v>
      </c>
      <c r="R312" s="98">
        <v>0</v>
      </c>
      <c r="S312" s="99">
        <v>0</v>
      </c>
      <c r="T312" s="1"/>
    </row>
    <row r="313" spans="1:20" ht="31.5" customHeight="1" thickBot="1" x14ac:dyDescent="0.3">
      <c r="A313" s="321"/>
      <c r="B313" s="252"/>
      <c r="C313" s="256"/>
      <c r="D313" s="220"/>
      <c r="E313" s="221"/>
      <c r="F313" s="152" t="s">
        <v>390</v>
      </c>
      <c r="G313" s="549">
        <f t="shared" si="21"/>
        <v>0</v>
      </c>
      <c r="H313" s="98">
        <v>0</v>
      </c>
      <c r="I313" s="98">
        <v>0</v>
      </c>
      <c r="J313" s="98">
        <v>0</v>
      </c>
      <c r="K313" s="98">
        <v>0</v>
      </c>
      <c r="L313" s="98">
        <v>0</v>
      </c>
      <c r="M313" s="98">
        <v>0</v>
      </c>
      <c r="N313" s="98">
        <v>0</v>
      </c>
      <c r="O313" s="98">
        <v>0</v>
      </c>
      <c r="P313" s="98">
        <v>0</v>
      </c>
      <c r="Q313" s="98">
        <v>0</v>
      </c>
      <c r="R313" s="98">
        <v>0</v>
      </c>
      <c r="S313" s="99">
        <v>0</v>
      </c>
      <c r="T313" s="1"/>
    </row>
    <row r="314" spans="1:20" ht="30.75" customHeight="1" thickBot="1" x14ac:dyDescent="0.3">
      <c r="A314" s="321"/>
      <c r="B314" s="252"/>
      <c r="C314" s="256"/>
      <c r="D314" s="220"/>
      <c r="E314" s="221"/>
      <c r="F314" s="152" t="s">
        <v>391</v>
      </c>
      <c r="G314" s="549">
        <f t="shared" si="21"/>
        <v>0</v>
      </c>
      <c r="H314" s="98">
        <v>0</v>
      </c>
      <c r="I314" s="98">
        <v>0</v>
      </c>
      <c r="J314" s="98">
        <v>0</v>
      </c>
      <c r="K314" s="98">
        <v>0</v>
      </c>
      <c r="L314" s="98">
        <v>0</v>
      </c>
      <c r="M314" s="98">
        <v>0</v>
      </c>
      <c r="N314" s="98">
        <v>0</v>
      </c>
      <c r="O314" s="98">
        <v>0</v>
      </c>
      <c r="P314" s="98">
        <v>0</v>
      </c>
      <c r="Q314" s="98">
        <v>0</v>
      </c>
      <c r="R314" s="98">
        <v>0</v>
      </c>
      <c r="S314" s="99">
        <v>0</v>
      </c>
      <c r="T314" s="1"/>
    </row>
    <row r="315" spans="1:20" ht="33.75" customHeight="1" thickBot="1" x14ac:dyDescent="0.3">
      <c r="A315" s="321"/>
      <c r="B315" s="252"/>
      <c r="C315" s="256"/>
      <c r="D315" s="220"/>
      <c r="E315" s="221"/>
      <c r="F315" s="152" t="s">
        <v>392</v>
      </c>
      <c r="G315" s="549">
        <f t="shared" si="21"/>
        <v>0</v>
      </c>
      <c r="H315" s="98">
        <v>0</v>
      </c>
      <c r="I315" s="98">
        <v>0</v>
      </c>
      <c r="J315" s="98">
        <v>0</v>
      </c>
      <c r="K315" s="98">
        <v>0</v>
      </c>
      <c r="L315" s="98">
        <v>0</v>
      </c>
      <c r="M315" s="98">
        <v>0</v>
      </c>
      <c r="N315" s="98">
        <v>0</v>
      </c>
      <c r="O315" s="98">
        <v>0</v>
      </c>
      <c r="P315" s="98">
        <v>0</v>
      </c>
      <c r="Q315" s="98">
        <v>0</v>
      </c>
      <c r="R315" s="98">
        <v>0</v>
      </c>
      <c r="S315" s="99">
        <v>0</v>
      </c>
      <c r="T315" s="1"/>
    </row>
    <row r="316" spans="1:20" ht="15.75" customHeight="1" thickBot="1" x14ac:dyDescent="0.3">
      <c r="A316" s="321"/>
      <c r="B316" s="252"/>
      <c r="C316" s="256"/>
      <c r="D316" s="220"/>
      <c r="E316" s="221"/>
      <c r="F316" s="152" t="s">
        <v>393</v>
      </c>
      <c r="G316" s="549">
        <f t="shared" si="21"/>
        <v>0</v>
      </c>
      <c r="H316" s="98">
        <v>0</v>
      </c>
      <c r="I316" s="98">
        <v>0</v>
      </c>
      <c r="J316" s="98">
        <v>0</v>
      </c>
      <c r="K316" s="98">
        <v>0</v>
      </c>
      <c r="L316" s="98">
        <v>0</v>
      </c>
      <c r="M316" s="98">
        <v>0</v>
      </c>
      <c r="N316" s="98">
        <v>0</v>
      </c>
      <c r="O316" s="98">
        <v>0</v>
      </c>
      <c r="P316" s="98">
        <v>0</v>
      </c>
      <c r="Q316" s="98">
        <v>0</v>
      </c>
      <c r="R316" s="98">
        <v>0</v>
      </c>
      <c r="S316" s="99">
        <v>0</v>
      </c>
      <c r="T316" s="1"/>
    </row>
    <row r="317" spans="1:20" ht="15.75" customHeight="1" thickBot="1" x14ac:dyDescent="0.3">
      <c r="A317" s="321"/>
      <c r="B317" s="252"/>
      <c r="C317" s="256"/>
      <c r="D317" s="220"/>
      <c r="E317" s="221"/>
      <c r="F317" s="152" t="s">
        <v>394</v>
      </c>
      <c r="G317" s="549">
        <f t="shared" si="21"/>
        <v>0</v>
      </c>
      <c r="H317" s="98">
        <v>0</v>
      </c>
      <c r="I317" s="98">
        <v>0</v>
      </c>
      <c r="J317" s="98">
        <v>0</v>
      </c>
      <c r="K317" s="98">
        <v>0</v>
      </c>
      <c r="L317" s="98">
        <v>0</v>
      </c>
      <c r="M317" s="98">
        <v>0</v>
      </c>
      <c r="N317" s="98">
        <v>0</v>
      </c>
      <c r="O317" s="98">
        <v>0</v>
      </c>
      <c r="P317" s="98">
        <v>0</v>
      </c>
      <c r="Q317" s="98">
        <v>0</v>
      </c>
      <c r="R317" s="98">
        <v>0</v>
      </c>
      <c r="S317" s="99">
        <v>0</v>
      </c>
      <c r="T317" s="1"/>
    </row>
    <row r="318" spans="1:20" ht="31.5" customHeight="1" thickBot="1" x14ac:dyDescent="0.3">
      <c r="A318" s="321"/>
      <c r="B318" s="252"/>
      <c r="C318" s="256"/>
      <c r="D318" s="220"/>
      <c r="E318" s="221"/>
      <c r="F318" s="152" t="s">
        <v>395</v>
      </c>
      <c r="G318" s="549">
        <f t="shared" si="21"/>
        <v>0</v>
      </c>
      <c r="H318" s="98">
        <v>0</v>
      </c>
      <c r="I318" s="98">
        <v>0</v>
      </c>
      <c r="J318" s="98">
        <v>0</v>
      </c>
      <c r="K318" s="98">
        <v>0</v>
      </c>
      <c r="L318" s="98">
        <v>0</v>
      </c>
      <c r="M318" s="98">
        <v>0</v>
      </c>
      <c r="N318" s="98">
        <v>0</v>
      </c>
      <c r="O318" s="98">
        <v>0</v>
      </c>
      <c r="P318" s="98">
        <v>0</v>
      </c>
      <c r="Q318" s="98">
        <v>0</v>
      </c>
      <c r="R318" s="98">
        <v>0</v>
      </c>
      <c r="S318" s="99">
        <v>0</v>
      </c>
      <c r="T318" s="1"/>
    </row>
    <row r="319" spans="1:20" ht="30" customHeight="1" thickBot="1" x14ac:dyDescent="0.3">
      <c r="A319" s="321"/>
      <c r="B319" s="252"/>
      <c r="C319" s="256"/>
      <c r="D319" s="220"/>
      <c r="E319" s="221"/>
      <c r="F319" s="152" t="s">
        <v>396</v>
      </c>
      <c r="G319" s="549">
        <f t="shared" si="21"/>
        <v>0</v>
      </c>
      <c r="H319" s="98">
        <v>0</v>
      </c>
      <c r="I319" s="98">
        <v>0</v>
      </c>
      <c r="J319" s="98">
        <v>0</v>
      </c>
      <c r="K319" s="98">
        <v>0</v>
      </c>
      <c r="L319" s="98">
        <v>0</v>
      </c>
      <c r="M319" s="98">
        <v>0</v>
      </c>
      <c r="N319" s="98">
        <v>0</v>
      </c>
      <c r="O319" s="98">
        <v>0</v>
      </c>
      <c r="P319" s="98">
        <v>0</v>
      </c>
      <c r="Q319" s="98">
        <v>0</v>
      </c>
      <c r="R319" s="98">
        <v>0</v>
      </c>
      <c r="S319" s="99">
        <v>0</v>
      </c>
      <c r="T319" s="1"/>
    </row>
    <row r="320" spans="1:20" ht="15.75" customHeight="1" thickBot="1" x14ac:dyDescent="0.3">
      <c r="A320" s="321"/>
      <c r="B320" s="252"/>
      <c r="C320" s="256"/>
      <c r="D320" s="220"/>
      <c r="E320" s="221"/>
      <c r="F320" s="152" t="s">
        <v>397</v>
      </c>
      <c r="G320" s="549">
        <f t="shared" si="21"/>
        <v>0</v>
      </c>
      <c r="H320" s="98">
        <v>0</v>
      </c>
      <c r="I320" s="98">
        <v>0</v>
      </c>
      <c r="J320" s="98">
        <v>0</v>
      </c>
      <c r="K320" s="98">
        <v>0</v>
      </c>
      <c r="L320" s="98">
        <v>0</v>
      </c>
      <c r="M320" s="98">
        <v>0</v>
      </c>
      <c r="N320" s="98">
        <v>0</v>
      </c>
      <c r="O320" s="98">
        <v>0</v>
      </c>
      <c r="P320" s="98">
        <v>0</v>
      </c>
      <c r="Q320" s="98">
        <v>0</v>
      </c>
      <c r="R320" s="98">
        <v>0</v>
      </c>
      <c r="S320" s="99">
        <v>0</v>
      </c>
      <c r="T320" s="1"/>
    </row>
    <row r="321" spans="1:20" ht="15.75" customHeight="1" thickBot="1" x14ac:dyDescent="0.3">
      <c r="A321" s="321"/>
      <c r="B321" s="252"/>
      <c r="C321" s="256"/>
      <c r="D321" s="220"/>
      <c r="E321" s="221"/>
      <c r="F321" s="152" t="s">
        <v>398</v>
      </c>
      <c r="G321" s="549">
        <f t="shared" si="21"/>
        <v>0</v>
      </c>
      <c r="H321" s="98">
        <v>0</v>
      </c>
      <c r="I321" s="98">
        <v>0</v>
      </c>
      <c r="J321" s="98">
        <v>0</v>
      </c>
      <c r="K321" s="98">
        <v>0</v>
      </c>
      <c r="L321" s="98">
        <v>0</v>
      </c>
      <c r="M321" s="98">
        <v>0</v>
      </c>
      <c r="N321" s="98">
        <v>0</v>
      </c>
      <c r="O321" s="98">
        <v>0</v>
      </c>
      <c r="P321" s="98">
        <v>0</v>
      </c>
      <c r="Q321" s="98">
        <v>0</v>
      </c>
      <c r="R321" s="98">
        <v>0</v>
      </c>
      <c r="S321" s="99">
        <v>0</v>
      </c>
      <c r="T321" s="1"/>
    </row>
    <row r="322" spans="1:20" ht="15.75" customHeight="1" thickBot="1" x14ac:dyDescent="0.3">
      <c r="A322" s="321"/>
      <c r="B322" s="252"/>
      <c r="C322" s="256"/>
      <c r="D322" s="220"/>
      <c r="E322" s="221"/>
      <c r="F322" s="152" t="s">
        <v>399</v>
      </c>
      <c r="G322" s="549">
        <f t="shared" si="21"/>
        <v>0</v>
      </c>
      <c r="H322" s="98">
        <v>0</v>
      </c>
      <c r="I322" s="98">
        <v>0</v>
      </c>
      <c r="J322" s="98">
        <v>0</v>
      </c>
      <c r="K322" s="98">
        <v>0</v>
      </c>
      <c r="L322" s="98">
        <v>0</v>
      </c>
      <c r="M322" s="98">
        <v>0</v>
      </c>
      <c r="N322" s="98">
        <v>0</v>
      </c>
      <c r="O322" s="98">
        <v>0</v>
      </c>
      <c r="P322" s="98">
        <v>0</v>
      </c>
      <c r="Q322" s="98">
        <v>0</v>
      </c>
      <c r="R322" s="98">
        <v>0</v>
      </c>
      <c r="S322" s="99">
        <v>0</v>
      </c>
      <c r="T322" s="1"/>
    </row>
    <row r="323" spans="1:20" ht="15.75" customHeight="1" thickBot="1" x14ac:dyDescent="0.3">
      <c r="A323" s="321"/>
      <c r="B323" s="252"/>
      <c r="C323" s="256"/>
      <c r="D323" s="220"/>
      <c r="E323" s="221"/>
      <c r="F323" s="152" t="s">
        <v>400</v>
      </c>
      <c r="G323" s="549">
        <f t="shared" si="21"/>
        <v>0</v>
      </c>
      <c r="H323" s="98">
        <v>0</v>
      </c>
      <c r="I323" s="98">
        <v>0</v>
      </c>
      <c r="J323" s="98">
        <v>0</v>
      </c>
      <c r="K323" s="98">
        <v>0</v>
      </c>
      <c r="L323" s="98">
        <v>0</v>
      </c>
      <c r="M323" s="98">
        <v>0</v>
      </c>
      <c r="N323" s="98">
        <v>0</v>
      </c>
      <c r="O323" s="98">
        <v>0</v>
      </c>
      <c r="P323" s="98">
        <v>0</v>
      </c>
      <c r="Q323" s="98">
        <v>0</v>
      </c>
      <c r="R323" s="98">
        <v>0</v>
      </c>
      <c r="S323" s="99">
        <v>0</v>
      </c>
      <c r="T323" s="1"/>
    </row>
    <row r="324" spans="1:20" ht="16.5" customHeight="1" thickBot="1" x14ac:dyDescent="0.3">
      <c r="A324" s="321"/>
      <c r="B324" s="252"/>
      <c r="C324" s="256"/>
      <c r="D324" s="220"/>
      <c r="E324" s="221"/>
      <c r="F324" s="152" t="s">
        <v>401</v>
      </c>
      <c r="G324" s="549">
        <f t="shared" si="21"/>
        <v>0</v>
      </c>
      <c r="H324" s="98">
        <v>0</v>
      </c>
      <c r="I324" s="98">
        <v>0</v>
      </c>
      <c r="J324" s="98">
        <v>0</v>
      </c>
      <c r="K324" s="98">
        <v>0</v>
      </c>
      <c r="L324" s="98">
        <v>0</v>
      </c>
      <c r="M324" s="98">
        <v>0</v>
      </c>
      <c r="N324" s="98">
        <v>0</v>
      </c>
      <c r="O324" s="98">
        <v>0</v>
      </c>
      <c r="P324" s="98">
        <v>0</v>
      </c>
      <c r="Q324" s="98">
        <v>0</v>
      </c>
      <c r="R324" s="98">
        <v>0</v>
      </c>
      <c r="S324" s="99">
        <v>0</v>
      </c>
      <c r="T324" s="1"/>
    </row>
    <row r="325" spans="1:20" ht="15.75" customHeight="1" thickBot="1" x14ac:dyDescent="0.3">
      <c r="A325" s="321"/>
      <c r="B325" s="252"/>
      <c r="C325" s="256"/>
      <c r="D325" s="220"/>
      <c r="E325" s="221"/>
      <c r="F325" s="152" t="s">
        <v>402</v>
      </c>
      <c r="G325" s="549">
        <f t="shared" si="21"/>
        <v>0</v>
      </c>
      <c r="H325" s="98">
        <v>0</v>
      </c>
      <c r="I325" s="98">
        <v>0</v>
      </c>
      <c r="J325" s="98">
        <v>0</v>
      </c>
      <c r="K325" s="98">
        <v>0</v>
      </c>
      <c r="L325" s="98">
        <v>0</v>
      </c>
      <c r="M325" s="98">
        <v>0</v>
      </c>
      <c r="N325" s="98">
        <v>0</v>
      </c>
      <c r="O325" s="98">
        <v>0</v>
      </c>
      <c r="P325" s="98">
        <v>0</v>
      </c>
      <c r="Q325" s="98">
        <v>0</v>
      </c>
      <c r="R325" s="98">
        <v>0</v>
      </c>
      <c r="S325" s="99">
        <v>0</v>
      </c>
      <c r="T325" s="1"/>
    </row>
    <row r="326" spans="1:20" ht="15.75" customHeight="1" thickBot="1" x14ac:dyDescent="0.3">
      <c r="A326" s="321"/>
      <c r="B326" s="252"/>
      <c r="C326" s="256"/>
      <c r="D326" s="220"/>
      <c r="E326" s="221"/>
      <c r="F326" s="152" t="s">
        <v>403</v>
      </c>
      <c r="G326" s="549">
        <f t="shared" si="21"/>
        <v>0</v>
      </c>
      <c r="H326" s="98">
        <v>0</v>
      </c>
      <c r="I326" s="98">
        <v>0</v>
      </c>
      <c r="J326" s="98">
        <v>0</v>
      </c>
      <c r="K326" s="98">
        <v>0</v>
      </c>
      <c r="L326" s="98">
        <v>0</v>
      </c>
      <c r="M326" s="98">
        <v>0</v>
      </c>
      <c r="N326" s="98">
        <v>0</v>
      </c>
      <c r="O326" s="98">
        <v>0</v>
      </c>
      <c r="P326" s="98">
        <v>0</v>
      </c>
      <c r="Q326" s="98">
        <v>0</v>
      </c>
      <c r="R326" s="98">
        <v>0</v>
      </c>
      <c r="S326" s="99">
        <v>0</v>
      </c>
      <c r="T326" s="1"/>
    </row>
    <row r="327" spans="1:20" ht="34.5" customHeight="1" thickBot="1" x14ac:dyDescent="0.3">
      <c r="A327" s="321"/>
      <c r="B327" s="252"/>
      <c r="C327" s="256"/>
      <c r="D327" s="220"/>
      <c r="E327" s="221"/>
      <c r="F327" s="152" t="s">
        <v>404</v>
      </c>
      <c r="G327" s="549">
        <f t="shared" si="21"/>
        <v>0</v>
      </c>
      <c r="H327" s="98">
        <v>0</v>
      </c>
      <c r="I327" s="98">
        <v>0</v>
      </c>
      <c r="J327" s="98">
        <v>0</v>
      </c>
      <c r="K327" s="98">
        <v>0</v>
      </c>
      <c r="L327" s="98">
        <v>0</v>
      </c>
      <c r="M327" s="98">
        <v>0</v>
      </c>
      <c r="N327" s="98">
        <v>0</v>
      </c>
      <c r="O327" s="98">
        <v>0</v>
      </c>
      <c r="P327" s="98">
        <v>0</v>
      </c>
      <c r="Q327" s="98">
        <v>0</v>
      </c>
      <c r="R327" s="98">
        <v>0</v>
      </c>
      <c r="S327" s="99">
        <v>0</v>
      </c>
      <c r="T327" s="1"/>
    </row>
    <row r="328" spans="1:20" ht="33.75" customHeight="1" thickBot="1" x14ac:dyDescent="0.3">
      <c r="A328" s="321"/>
      <c r="B328" s="252"/>
      <c r="C328" s="256"/>
      <c r="D328" s="220"/>
      <c r="E328" s="221"/>
      <c r="F328" s="152" t="s">
        <v>405</v>
      </c>
      <c r="G328" s="549">
        <f t="shared" si="21"/>
        <v>0</v>
      </c>
      <c r="H328" s="98">
        <v>0</v>
      </c>
      <c r="I328" s="98">
        <v>0</v>
      </c>
      <c r="J328" s="98">
        <v>0</v>
      </c>
      <c r="K328" s="98">
        <v>0</v>
      </c>
      <c r="L328" s="98">
        <v>0</v>
      </c>
      <c r="M328" s="98">
        <v>0</v>
      </c>
      <c r="N328" s="98">
        <v>0</v>
      </c>
      <c r="O328" s="98">
        <v>0</v>
      </c>
      <c r="P328" s="98">
        <v>0</v>
      </c>
      <c r="Q328" s="98">
        <v>0</v>
      </c>
      <c r="R328" s="98">
        <v>0</v>
      </c>
      <c r="S328" s="99">
        <v>0</v>
      </c>
      <c r="T328" s="1"/>
    </row>
    <row r="329" spans="1:20" ht="15.75" customHeight="1" thickBot="1" x14ac:dyDescent="0.3">
      <c r="A329" s="321"/>
      <c r="B329" s="252"/>
      <c r="C329" s="256"/>
      <c r="D329" s="220"/>
      <c r="E329" s="221"/>
      <c r="F329" s="152" t="s">
        <v>406</v>
      </c>
      <c r="G329" s="549">
        <f t="shared" si="21"/>
        <v>0</v>
      </c>
      <c r="H329" s="98">
        <v>0</v>
      </c>
      <c r="I329" s="98">
        <v>0</v>
      </c>
      <c r="J329" s="98">
        <v>0</v>
      </c>
      <c r="K329" s="98">
        <v>0</v>
      </c>
      <c r="L329" s="98">
        <v>0</v>
      </c>
      <c r="M329" s="98">
        <v>0</v>
      </c>
      <c r="N329" s="98">
        <v>0</v>
      </c>
      <c r="O329" s="98">
        <v>0</v>
      </c>
      <c r="P329" s="98">
        <v>0</v>
      </c>
      <c r="Q329" s="98">
        <v>0</v>
      </c>
      <c r="R329" s="98">
        <v>0</v>
      </c>
      <c r="S329" s="99">
        <v>0</v>
      </c>
      <c r="T329" s="1"/>
    </row>
    <row r="330" spans="1:20" ht="16.5" customHeight="1" thickBot="1" x14ac:dyDescent="0.3">
      <c r="A330" s="321"/>
      <c r="B330" s="252"/>
      <c r="C330" s="256"/>
      <c r="D330" s="220"/>
      <c r="E330" s="221"/>
      <c r="F330" s="152" t="s">
        <v>407</v>
      </c>
      <c r="G330" s="549">
        <f t="shared" si="21"/>
        <v>0</v>
      </c>
      <c r="H330" s="98">
        <v>0</v>
      </c>
      <c r="I330" s="98">
        <v>0</v>
      </c>
      <c r="J330" s="98">
        <v>0</v>
      </c>
      <c r="K330" s="98">
        <v>0</v>
      </c>
      <c r="L330" s="98">
        <v>0</v>
      </c>
      <c r="M330" s="98">
        <v>0</v>
      </c>
      <c r="N330" s="98">
        <v>0</v>
      </c>
      <c r="O330" s="98">
        <v>0</v>
      </c>
      <c r="P330" s="98">
        <v>0</v>
      </c>
      <c r="Q330" s="98">
        <v>0</v>
      </c>
      <c r="R330" s="98">
        <v>0</v>
      </c>
      <c r="S330" s="99">
        <v>0</v>
      </c>
      <c r="T330" s="1"/>
    </row>
    <row r="331" spans="1:20" ht="15.75" customHeight="1" thickBot="1" x14ac:dyDescent="0.3">
      <c r="A331" s="321"/>
      <c r="B331" s="252"/>
      <c r="C331" s="256"/>
      <c r="D331" s="220"/>
      <c r="E331" s="221"/>
      <c r="F331" s="152" t="s">
        <v>408</v>
      </c>
      <c r="G331" s="549">
        <f t="shared" si="21"/>
        <v>0</v>
      </c>
      <c r="H331" s="98">
        <v>0</v>
      </c>
      <c r="I331" s="98">
        <v>0</v>
      </c>
      <c r="J331" s="98">
        <v>0</v>
      </c>
      <c r="K331" s="98">
        <v>0</v>
      </c>
      <c r="L331" s="98">
        <v>0</v>
      </c>
      <c r="M331" s="98">
        <v>0</v>
      </c>
      <c r="N331" s="98">
        <v>0</v>
      </c>
      <c r="O331" s="98">
        <v>0</v>
      </c>
      <c r="P331" s="98">
        <v>0</v>
      </c>
      <c r="Q331" s="98">
        <v>0</v>
      </c>
      <c r="R331" s="98">
        <v>0</v>
      </c>
      <c r="S331" s="99">
        <v>0</v>
      </c>
      <c r="T331" s="1"/>
    </row>
    <row r="332" spans="1:20" ht="17.25" customHeight="1" thickBot="1" x14ac:dyDescent="0.3">
      <c r="A332" s="321"/>
      <c r="B332" s="252"/>
      <c r="C332" s="256"/>
      <c r="D332" s="220"/>
      <c r="E332" s="221"/>
      <c r="F332" s="152" t="s">
        <v>409</v>
      </c>
      <c r="G332" s="549">
        <f t="shared" si="21"/>
        <v>0</v>
      </c>
      <c r="H332" s="98">
        <v>0</v>
      </c>
      <c r="I332" s="98">
        <v>0</v>
      </c>
      <c r="J332" s="98">
        <v>0</v>
      </c>
      <c r="K332" s="98">
        <v>0</v>
      </c>
      <c r="L332" s="98">
        <v>0</v>
      </c>
      <c r="M332" s="98">
        <v>0</v>
      </c>
      <c r="N332" s="98">
        <v>0</v>
      </c>
      <c r="O332" s="98">
        <v>0</v>
      </c>
      <c r="P332" s="98">
        <v>0</v>
      </c>
      <c r="Q332" s="98">
        <v>0</v>
      </c>
      <c r="R332" s="98">
        <v>0</v>
      </c>
      <c r="S332" s="99">
        <v>0</v>
      </c>
      <c r="T332" s="1"/>
    </row>
    <row r="333" spans="1:20" ht="16.5" customHeight="1" thickBot="1" x14ac:dyDescent="0.3">
      <c r="A333" s="321"/>
      <c r="B333" s="252"/>
      <c r="C333" s="256"/>
      <c r="D333" s="220"/>
      <c r="E333" s="221"/>
      <c r="F333" s="152" t="s">
        <v>410</v>
      </c>
      <c r="G333" s="549">
        <f t="shared" si="21"/>
        <v>0</v>
      </c>
      <c r="H333" s="98">
        <v>0</v>
      </c>
      <c r="I333" s="98">
        <v>0</v>
      </c>
      <c r="J333" s="98">
        <v>0</v>
      </c>
      <c r="K333" s="98">
        <v>0</v>
      </c>
      <c r="L333" s="98">
        <v>0</v>
      </c>
      <c r="M333" s="98">
        <v>0</v>
      </c>
      <c r="N333" s="98">
        <v>0</v>
      </c>
      <c r="O333" s="98">
        <v>0</v>
      </c>
      <c r="P333" s="98">
        <v>0</v>
      </c>
      <c r="Q333" s="98">
        <v>0</v>
      </c>
      <c r="R333" s="98">
        <v>0</v>
      </c>
      <c r="S333" s="99">
        <v>0</v>
      </c>
      <c r="T333" s="1"/>
    </row>
    <row r="334" spans="1:20" ht="21" customHeight="1" thickBot="1" x14ac:dyDescent="0.3">
      <c r="A334" s="321"/>
      <c r="B334" s="252"/>
      <c r="C334" s="256"/>
      <c r="D334" s="220"/>
      <c r="E334" s="221"/>
      <c r="F334" s="152" t="s">
        <v>411</v>
      </c>
      <c r="G334" s="549">
        <f t="shared" si="21"/>
        <v>0</v>
      </c>
      <c r="H334" s="98">
        <v>0</v>
      </c>
      <c r="I334" s="98">
        <v>0</v>
      </c>
      <c r="J334" s="98">
        <v>0</v>
      </c>
      <c r="K334" s="98">
        <v>0</v>
      </c>
      <c r="L334" s="98">
        <v>0</v>
      </c>
      <c r="M334" s="98">
        <v>0</v>
      </c>
      <c r="N334" s="98">
        <v>0</v>
      </c>
      <c r="O334" s="98">
        <v>0</v>
      </c>
      <c r="P334" s="98">
        <v>0</v>
      </c>
      <c r="Q334" s="98">
        <v>0</v>
      </c>
      <c r="R334" s="98">
        <v>0</v>
      </c>
      <c r="S334" s="99">
        <v>0</v>
      </c>
      <c r="T334" s="1"/>
    </row>
    <row r="335" spans="1:20" ht="21" customHeight="1" thickBot="1" x14ac:dyDescent="0.3">
      <c r="A335" s="321"/>
      <c r="B335" s="252"/>
      <c r="C335" s="256"/>
      <c r="D335" s="220"/>
      <c r="E335" s="221"/>
      <c r="F335" s="153" t="s">
        <v>412</v>
      </c>
      <c r="G335" s="560">
        <f t="shared" si="21"/>
        <v>0</v>
      </c>
      <c r="H335" s="98">
        <v>0</v>
      </c>
      <c r="I335" s="98">
        <v>0</v>
      </c>
      <c r="J335" s="98">
        <v>0</v>
      </c>
      <c r="K335" s="98">
        <v>0</v>
      </c>
      <c r="L335" s="98">
        <v>0</v>
      </c>
      <c r="M335" s="98">
        <v>0</v>
      </c>
      <c r="N335" s="98">
        <v>0</v>
      </c>
      <c r="O335" s="98">
        <v>0</v>
      </c>
      <c r="P335" s="98">
        <v>0</v>
      </c>
      <c r="Q335" s="98">
        <v>0</v>
      </c>
      <c r="R335" s="98">
        <v>0</v>
      </c>
      <c r="S335" s="99">
        <v>0</v>
      </c>
      <c r="T335" s="1"/>
    </row>
    <row r="336" spans="1:20" ht="16.5" customHeight="1" thickBot="1" x14ac:dyDescent="0.3">
      <c r="A336" s="321"/>
      <c r="B336" s="252"/>
      <c r="C336" s="256"/>
      <c r="D336" s="222"/>
      <c r="E336" s="223"/>
      <c r="F336" s="155" t="s">
        <v>413</v>
      </c>
      <c r="G336" s="561">
        <f>SUM(G283:G335)</f>
        <v>0</v>
      </c>
      <c r="H336" s="561">
        <f t="shared" ref="H336:S336" si="22">SUM(H283:H335)</f>
        <v>0</v>
      </c>
      <c r="I336" s="561">
        <f t="shared" si="22"/>
        <v>0</v>
      </c>
      <c r="J336" s="561">
        <f t="shared" si="22"/>
        <v>0</v>
      </c>
      <c r="K336" s="561">
        <f t="shared" si="22"/>
        <v>0</v>
      </c>
      <c r="L336" s="561">
        <f t="shared" si="22"/>
        <v>0</v>
      </c>
      <c r="M336" s="561">
        <f t="shared" si="22"/>
        <v>0</v>
      </c>
      <c r="N336" s="561">
        <f t="shared" si="22"/>
        <v>0</v>
      </c>
      <c r="O336" s="561">
        <f t="shared" si="22"/>
        <v>0</v>
      </c>
      <c r="P336" s="561">
        <f t="shared" si="22"/>
        <v>0</v>
      </c>
      <c r="Q336" s="561">
        <f t="shared" si="22"/>
        <v>0</v>
      </c>
      <c r="R336" s="561">
        <f t="shared" si="22"/>
        <v>0</v>
      </c>
      <c r="S336" s="562">
        <f t="shared" si="22"/>
        <v>0</v>
      </c>
      <c r="T336" s="1"/>
    </row>
    <row r="337" spans="1:20" ht="15.75" customHeight="1" thickBot="1" x14ac:dyDescent="0.3">
      <c r="A337" s="321"/>
      <c r="B337" s="252"/>
      <c r="C337" s="256"/>
      <c r="D337" s="224" t="s">
        <v>414</v>
      </c>
      <c r="E337" s="225"/>
      <c r="F337" s="156" t="s">
        <v>415</v>
      </c>
      <c r="G337" s="549">
        <f t="shared" ref="G337:G389" si="23">SUM(H337:S337)</f>
        <v>0</v>
      </c>
      <c r="H337" s="98">
        <v>0</v>
      </c>
      <c r="I337" s="98">
        <v>0</v>
      </c>
      <c r="J337" s="98">
        <v>0</v>
      </c>
      <c r="K337" s="98">
        <v>0</v>
      </c>
      <c r="L337" s="98">
        <v>0</v>
      </c>
      <c r="M337" s="98">
        <v>0</v>
      </c>
      <c r="N337" s="98">
        <v>0</v>
      </c>
      <c r="O337" s="98">
        <v>0</v>
      </c>
      <c r="P337" s="98">
        <v>0</v>
      </c>
      <c r="Q337" s="98">
        <v>0</v>
      </c>
      <c r="R337" s="98">
        <v>0</v>
      </c>
      <c r="S337" s="99">
        <v>0</v>
      </c>
      <c r="T337" s="1"/>
    </row>
    <row r="338" spans="1:20" ht="15.75" customHeight="1" thickBot="1" x14ac:dyDescent="0.3">
      <c r="A338" s="321"/>
      <c r="B338" s="252"/>
      <c r="C338" s="256"/>
      <c r="D338" s="224"/>
      <c r="E338" s="225"/>
      <c r="F338" s="157" t="s">
        <v>416</v>
      </c>
      <c r="G338" s="552">
        <f t="shared" si="23"/>
        <v>0</v>
      </c>
      <c r="H338" s="98">
        <v>0</v>
      </c>
      <c r="I338" s="98">
        <v>0</v>
      </c>
      <c r="J338" s="98">
        <v>0</v>
      </c>
      <c r="K338" s="98">
        <v>0</v>
      </c>
      <c r="L338" s="98">
        <v>0</v>
      </c>
      <c r="M338" s="98">
        <v>0</v>
      </c>
      <c r="N338" s="98">
        <v>0</v>
      </c>
      <c r="O338" s="98">
        <v>0</v>
      </c>
      <c r="P338" s="98">
        <v>0</v>
      </c>
      <c r="Q338" s="98">
        <v>0</v>
      </c>
      <c r="R338" s="98">
        <v>0</v>
      </c>
      <c r="S338" s="99">
        <v>0</v>
      </c>
      <c r="T338" s="1"/>
    </row>
    <row r="339" spans="1:20" ht="16.5" customHeight="1" thickBot="1" x14ac:dyDescent="0.3">
      <c r="A339" s="321"/>
      <c r="B339" s="252"/>
      <c r="C339" s="256"/>
      <c r="D339" s="224"/>
      <c r="E339" s="225"/>
      <c r="F339" s="157" t="s">
        <v>417</v>
      </c>
      <c r="G339" s="552">
        <f t="shared" si="23"/>
        <v>0</v>
      </c>
      <c r="H339" s="98">
        <v>0</v>
      </c>
      <c r="I339" s="98">
        <v>0</v>
      </c>
      <c r="J339" s="98">
        <v>0</v>
      </c>
      <c r="K339" s="98">
        <v>0</v>
      </c>
      <c r="L339" s="98">
        <v>0</v>
      </c>
      <c r="M339" s="98">
        <v>0</v>
      </c>
      <c r="N339" s="98">
        <v>0</v>
      </c>
      <c r="O339" s="98">
        <v>0</v>
      </c>
      <c r="P339" s="98">
        <v>0</v>
      </c>
      <c r="Q339" s="98">
        <v>0</v>
      </c>
      <c r="R339" s="98">
        <v>0</v>
      </c>
      <c r="S339" s="99">
        <v>0</v>
      </c>
      <c r="T339" s="1"/>
    </row>
    <row r="340" spans="1:20" ht="18" customHeight="1" thickBot="1" x14ac:dyDescent="0.3">
      <c r="A340" s="321"/>
      <c r="B340" s="252"/>
      <c r="C340" s="256"/>
      <c r="D340" s="224"/>
      <c r="E340" s="225"/>
      <c r="F340" s="157" t="s">
        <v>418</v>
      </c>
      <c r="G340" s="552">
        <f t="shared" si="23"/>
        <v>0</v>
      </c>
      <c r="H340" s="98">
        <v>0</v>
      </c>
      <c r="I340" s="98">
        <v>0</v>
      </c>
      <c r="J340" s="98">
        <v>0</v>
      </c>
      <c r="K340" s="98">
        <v>0</v>
      </c>
      <c r="L340" s="98">
        <v>0</v>
      </c>
      <c r="M340" s="98">
        <v>0</v>
      </c>
      <c r="N340" s="98">
        <v>0</v>
      </c>
      <c r="O340" s="98">
        <v>0</v>
      </c>
      <c r="P340" s="98">
        <v>0</v>
      </c>
      <c r="Q340" s="98">
        <v>0</v>
      </c>
      <c r="R340" s="98">
        <v>0</v>
      </c>
      <c r="S340" s="99">
        <v>0</v>
      </c>
      <c r="T340" s="1"/>
    </row>
    <row r="341" spans="1:20" ht="18.75" customHeight="1" thickBot="1" x14ac:dyDescent="0.3">
      <c r="A341" s="321"/>
      <c r="B341" s="252"/>
      <c r="C341" s="256"/>
      <c r="D341" s="224"/>
      <c r="E341" s="225"/>
      <c r="F341" s="157" t="s">
        <v>419</v>
      </c>
      <c r="G341" s="552">
        <f t="shared" si="23"/>
        <v>0</v>
      </c>
      <c r="H341" s="98">
        <v>0</v>
      </c>
      <c r="I341" s="98">
        <v>0</v>
      </c>
      <c r="J341" s="98">
        <v>0</v>
      </c>
      <c r="K341" s="98">
        <v>0</v>
      </c>
      <c r="L341" s="98">
        <v>0</v>
      </c>
      <c r="M341" s="98">
        <v>0</v>
      </c>
      <c r="N341" s="98">
        <v>0</v>
      </c>
      <c r="O341" s="98">
        <v>0</v>
      </c>
      <c r="P341" s="98">
        <v>0</v>
      </c>
      <c r="Q341" s="98">
        <v>0</v>
      </c>
      <c r="R341" s="98">
        <v>0</v>
      </c>
      <c r="S341" s="99">
        <v>0</v>
      </c>
      <c r="T341" s="1"/>
    </row>
    <row r="342" spans="1:20" ht="30.75" customHeight="1" thickBot="1" x14ac:dyDescent="0.3">
      <c r="A342" s="321"/>
      <c r="B342" s="252"/>
      <c r="C342" s="256"/>
      <c r="D342" s="224"/>
      <c r="E342" s="225"/>
      <c r="F342" s="157" t="s">
        <v>420</v>
      </c>
      <c r="G342" s="552">
        <f t="shared" si="23"/>
        <v>0</v>
      </c>
      <c r="H342" s="98">
        <v>0</v>
      </c>
      <c r="I342" s="98">
        <v>0</v>
      </c>
      <c r="J342" s="98">
        <v>0</v>
      </c>
      <c r="K342" s="98">
        <v>0</v>
      </c>
      <c r="L342" s="98">
        <v>0</v>
      </c>
      <c r="M342" s="98">
        <v>0</v>
      </c>
      <c r="N342" s="98">
        <v>0</v>
      </c>
      <c r="O342" s="98">
        <v>0</v>
      </c>
      <c r="P342" s="98">
        <v>0</v>
      </c>
      <c r="Q342" s="98">
        <v>0</v>
      </c>
      <c r="R342" s="98">
        <v>0</v>
      </c>
      <c r="S342" s="99">
        <v>0</v>
      </c>
      <c r="T342" s="1"/>
    </row>
    <row r="343" spans="1:20" ht="33" customHeight="1" thickBot="1" x14ac:dyDescent="0.3">
      <c r="A343" s="321"/>
      <c r="B343" s="252"/>
      <c r="C343" s="256"/>
      <c r="D343" s="224"/>
      <c r="E343" s="225"/>
      <c r="F343" s="157" t="s">
        <v>421</v>
      </c>
      <c r="G343" s="552">
        <f t="shared" si="23"/>
        <v>0</v>
      </c>
      <c r="H343" s="98">
        <v>0</v>
      </c>
      <c r="I343" s="98">
        <v>0</v>
      </c>
      <c r="J343" s="98">
        <v>0</v>
      </c>
      <c r="K343" s="98">
        <v>0</v>
      </c>
      <c r="L343" s="98">
        <v>0</v>
      </c>
      <c r="M343" s="98">
        <v>0</v>
      </c>
      <c r="N343" s="98">
        <v>0</v>
      </c>
      <c r="O343" s="98">
        <v>0</v>
      </c>
      <c r="P343" s="98">
        <v>0</v>
      </c>
      <c r="Q343" s="98">
        <v>0</v>
      </c>
      <c r="R343" s="98">
        <v>0</v>
      </c>
      <c r="S343" s="99">
        <v>0</v>
      </c>
      <c r="T343" s="1"/>
    </row>
    <row r="344" spans="1:20" ht="15.75" customHeight="1" thickBot="1" x14ac:dyDescent="0.3">
      <c r="A344" s="321"/>
      <c r="B344" s="252"/>
      <c r="C344" s="256"/>
      <c r="D344" s="224"/>
      <c r="E344" s="225"/>
      <c r="F344" s="157" t="s">
        <v>422</v>
      </c>
      <c r="G344" s="552">
        <f t="shared" si="23"/>
        <v>0</v>
      </c>
      <c r="H344" s="98">
        <v>0</v>
      </c>
      <c r="I344" s="98">
        <v>0</v>
      </c>
      <c r="J344" s="98">
        <v>0</v>
      </c>
      <c r="K344" s="98">
        <v>0</v>
      </c>
      <c r="L344" s="98">
        <v>0</v>
      </c>
      <c r="M344" s="98">
        <v>0</v>
      </c>
      <c r="N344" s="98">
        <v>0</v>
      </c>
      <c r="O344" s="98">
        <v>0</v>
      </c>
      <c r="P344" s="98">
        <v>0</v>
      </c>
      <c r="Q344" s="98">
        <v>0</v>
      </c>
      <c r="R344" s="98">
        <v>0</v>
      </c>
      <c r="S344" s="99">
        <v>0</v>
      </c>
      <c r="T344" s="1"/>
    </row>
    <row r="345" spans="1:20" ht="33.75" customHeight="1" thickBot="1" x14ac:dyDescent="0.3">
      <c r="A345" s="321"/>
      <c r="B345" s="252"/>
      <c r="C345" s="256"/>
      <c r="D345" s="224"/>
      <c r="E345" s="225"/>
      <c r="F345" s="157" t="s">
        <v>423</v>
      </c>
      <c r="G345" s="552">
        <f t="shared" si="23"/>
        <v>0</v>
      </c>
      <c r="H345" s="98">
        <v>0</v>
      </c>
      <c r="I345" s="98">
        <v>0</v>
      </c>
      <c r="J345" s="98">
        <v>0</v>
      </c>
      <c r="K345" s="98">
        <v>0</v>
      </c>
      <c r="L345" s="98">
        <v>0</v>
      </c>
      <c r="M345" s="98">
        <v>0</v>
      </c>
      <c r="N345" s="98">
        <v>0</v>
      </c>
      <c r="O345" s="98">
        <v>0</v>
      </c>
      <c r="P345" s="98">
        <v>0</v>
      </c>
      <c r="Q345" s="98">
        <v>0</v>
      </c>
      <c r="R345" s="98">
        <v>0</v>
      </c>
      <c r="S345" s="99">
        <v>0</v>
      </c>
      <c r="T345" s="1"/>
    </row>
    <row r="346" spans="1:20" ht="15.75" customHeight="1" thickBot="1" x14ac:dyDescent="0.3">
      <c r="A346" s="321"/>
      <c r="B346" s="252"/>
      <c r="C346" s="256"/>
      <c r="D346" s="224"/>
      <c r="E346" s="225"/>
      <c r="F346" s="157" t="s">
        <v>424</v>
      </c>
      <c r="G346" s="552">
        <f t="shared" si="23"/>
        <v>0</v>
      </c>
      <c r="H346" s="98">
        <v>0</v>
      </c>
      <c r="I346" s="98">
        <v>0</v>
      </c>
      <c r="J346" s="98">
        <v>0</v>
      </c>
      <c r="K346" s="98">
        <v>0</v>
      </c>
      <c r="L346" s="98">
        <v>0</v>
      </c>
      <c r="M346" s="98">
        <v>0</v>
      </c>
      <c r="N346" s="98">
        <v>0</v>
      </c>
      <c r="O346" s="98">
        <v>0</v>
      </c>
      <c r="P346" s="98">
        <v>0</v>
      </c>
      <c r="Q346" s="98">
        <v>0</v>
      </c>
      <c r="R346" s="98">
        <v>0</v>
      </c>
      <c r="S346" s="99">
        <v>0</v>
      </c>
      <c r="T346" s="1"/>
    </row>
    <row r="347" spans="1:20" ht="33.75" customHeight="1" thickBot="1" x14ac:dyDescent="0.3">
      <c r="A347" s="321"/>
      <c r="B347" s="252"/>
      <c r="C347" s="256"/>
      <c r="D347" s="224"/>
      <c r="E347" s="225"/>
      <c r="F347" s="157" t="s">
        <v>425</v>
      </c>
      <c r="G347" s="552">
        <f t="shared" si="23"/>
        <v>0</v>
      </c>
      <c r="H347" s="98">
        <v>0</v>
      </c>
      <c r="I347" s="98">
        <v>0</v>
      </c>
      <c r="J347" s="98">
        <v>0</v>
      </c>
      <c r="K347" s="98">
        <v>0</v>
      </c>
      <c r="L347" s="98">
        <v>0</v>
      </c>
      <c r="M347" s="98">
        <v>0</v>
      </c>
      <c r="N347" s="98">
        <v>0</v>
      </c>
      <c r="O347" s="98">
        <v>0</v>
      </c>
      <c r="P347" s="98">
        <v>0</v>
      </c>
      <c r="Q347" s="98">
        <v>0</v>
      </c>
      <c r="R347" s="98">
        <v>0</v>
      </c>
      <c r="S347" s="99">
        <v>0</v>
      </c>
      <c r="T347" s="1"/>
    </row>
    <row r="348" spans="1:20" ht="33" customHeight="1" thickBot="1" x14ac:dyDescent="0.3">
      <c r="A348" s="321"/>
      <c r="B348" s="252"/>
      <c r="C348" s="256"/>
      <c r="D348" s="224"/>
      <c r="E348" s="225"/>
      <c r="F348" s="157" t="s">
        <v>426</v>
      </c>
      <c r="G348" s="552">
        <f t="shared" si="23"/>
        <v>0</v>
      </c>
      <c r="H348" s="98">
        <v>0</v>
      </c>
      <c r="I348" s="98">
        <v>0</v>
      </c>
      <c r="J348" s="98">
        <v>0</v>
      </c>
      <c r="K348" s="98">
        <v>0</v>
      </c>
      <c r="L348" s="98">
        <v>0</v>
      </c>
      <c r="M348" s="98">
        <v>0</v>
      </c>
      <c r="N348" s="98">
        <v>0</v>
      </c>
      <c r="O348" s="98">
        <v>0</v>
      </c>
      <c r="P348" s="98">
        <v>0</v>
      </c>
      <c r="Q348" s="98">
        <v>0</v>
      </c>
      <c r="R348" s="98">
        <v>0</v>
      </c>
      <c r="S348" s="99">
        <v>0</v>
      </c>
      <c r="T348" s="1"/>
    </row>
    <row r="349" spans="1:20" ht="15.75" customHeight="1" thickBot="1" x14ac:dyDescent="0.3">
      <c r="A349" s="321"/>
      <c r="B349" s="252"/>
      <c r="C349" s="256"/>
      <c r="D349" s="224"/>
      <c r="E349" s="225"/>
      <c r="F349" s="157" t="s">
        <v>427</v>
      </c>
      <c r="G349" s="552">
        <f t="shared" si="23"/>
        <v>0</v>
      </c>
      <c r="H349" s="98">
        <v>0</v>
      </c>
      <c r="I349" s="98">
        <v>0</v>
      </c>
      <c r="J349" s="98">
        <v>0</v>
      </c>
      <c r="K349" s="98">
        <v>0</v>
      </c>
      <c r="L349" s="98">
        <v>0</v>
      </c>
      <c r="M349" s="98">
        <v>0</v>
      </c>
      <c r="N349" s="98">
        <v>0</v>
      </c>
      <c r="O349" s="98">
        <v>0</v>
      </c>
      <c r="P349" s="98">
        <v>0</v>
      </c>
      <c r="Q349" s="98">
        <v>0</v>
      </c>
      <c r="R349" s="98">
        <v>0</v>
      </c>
      <c r="S349" s="99">
        <v>0</v>
      </c>
      <c r="T349" s="1"/>
    </row>
    <row r="350" spans="1:20" ht="15.75" customHeight="1" thickBot="1" x14ac:dyDescent="0.3">
      <c r="A350" s="321"/>
      <c r="B350" s="252"/>
      <c r="C350" s="256"/>
      <c r="D350" s="224"/>
      <c r="E350" s="225"/>
      <c r="F350" s="157" t="s">
        <v>428</v>
      </c>
      <c r="G350" s="552">
        <f t="shared" si="23"/>
        <v>0</v>
      </c>
      <c r="H350" s="98">
        <v>0</v>
      </c>
      <c r="I350" s="98">
        <v>0</v>
      </c>
      <c r="J350" s="98">
        <v>0</v>
      </c>
      <c r="K350" s="98">
        <v>0</v>
      </c>
      <c r="L350" s="98">
        <v>0</v>
      </c>
      <c r="M350" s="98">
        <v>0</v>
      </c>
      <c r="N350" s="98">
        <v>0</v>
      </c>
      <c r="O350" s="98">
        <v>0</v>
      </c>
      <c r="P350" s="98">
        <v>0</v>
      </c>
      <c r="Q350" s="98">
        <v>0</v>
      </c>
      <c r="R350" s="98">
        <v>0</v>
      </c>
      <c r="S350" s="99">
        <v>0</v>
      </c>
      <c r="T350" s="1"/>
    </row>
    <row r="351" spans="1:20" ht="33.75" customHeight="1" thickBot="1" x14ac:dyDescent="0.3">
      <c r="A351" s="321"/>
      <c r="B351" s="252"/>
      <c r="C351" s="256"/>
      <c r="D351" s="224"/>
      <c r="E351" s="225"/>
      <c r="F351" s="157" t="s">
        <v>429</v>
      </c>
      <c r="G351" s="552">
        <f>SUM(H351:S351)</f>
        <v>0</v>
      </c>
      <c r="H351" s="98">
        <v>0</v>
      </c>
      <c r="I351" s="98">
        <v>0</v>
      </c>
      <c r="J351" s="98">
        <v>0</v>
      </c>
      <c r="K351" s="98">
        <v>0</v>
      </c>
      <c r="L351" s="98">
        <v>0</v>
      </c>
      <c r="M351" s="98">
        <v>0</v>
      </c>
      <c r="N351" s="98">
        <v>0</v>
      </c>
      <c r="O351" s="98">
        <v>0</v>
      </c>
      <c r="P351" s="98">
        <v>0</v>
      </c>
      <c r="Q351" s="98">
        <v>0</v>
      </c>
      <c r="R351" s="98">
        <v>0</v>
      </c>
      <c r="S351" s="99">
        <v>0</v>
      </c>
      <c r="T351" s="1"/>
    </row>
    <row r="352" spans="1:20" ht="18.75" customHeight="1" thickBot="1" x14ac:dyDescent="0.3">
      <c r="A352" s="321"/>
      <c r="B352" s="252"/>
      <c r="C352" s="256"/>
      <c r="D352" s="224"/>
      <c r="E352" s="225"/>
      <c r="F352" s="157" t="s">
        <v>430</v>
      </c>
      <c r="G352" s="552">
        <f t="shared" si="23"/>
        <v>0</v>
      </c>
      <c r="H352" s="98">
        <v>0</v>
      </c>
      <c r="I352" s="98">
        <v>0</v>
      </c>
      <c r="J352" s="98">
        <v>0</v>
      </c>
      <c r="K352" s="98">
        <v>0</v>
      </c>
      <c r="L352" s="98">
        <v>0</v>
      </c>
      <c r="M352" s="98">
        <v>0</v>
      </c>
      <c r="N352" s="98">
        <v>0</v>
      </c>
      <c r="O352" s="98">
        <v>0</v>
      </c>
      <c r="P352" s="98">
        <v>0</v>
      </c>
      <c r="Q352" s="98">
        <v>0</v>
      </c>
      <c r="R352" s="98">
        <v>0</v>
      </c>
      <c r="S352" s="99">
        <v>0</v>
      </c>
      <c r="T352" s="1"/>
    </row>
    <row r="353" spans="1:20" ht="15.75" customHeight="1" thickBot="1" x14ac:dyDescent="0.3">
      <c r="A353" s="321"/>
      <c r="B353" s="252"/>
      <c r="C353" s="256"/>
      <c r="D353" s="224"/>
      <c r="E353" s="225"/>
      <c r="F353" s="157" t="s">
        <v>431</v>
      </c>
      <c r="G353" s="552">
        <f t="shared" si="23"/>
        <v>0</v>
      </c>
      <c r="H353" s="98">
        <v>0</v>
      </c>
      <c r="I353" s="98">
        <v>0</v>
      </c>
      <c r="J353" s="98">
        <v>0</v>
      </c>
      <c r="K353" s="98">
        <v>0</v>
      </c>
      <c r="L353" s="98">
        <v>0</v>
      </c>
      <c r="M353" s="98">
        <v>0</v>
      </c>
      <c r="N353" s="98">
        <v>0</v>
      </c>
      <c r="O353" s="98">
        <v>0</v>
      </c>
      <c r="P353" s="98">
        <v>0</v>
      </c>
      <c r="Q353" s="98">
        <v>0</v>
      </c>
      <c r="R353" s="98">
        <v>0</v>
      </c>
      <c r="S353" s="99">
        <v>0</v>
      </c>
      <c r="T353" s="1"/>
    </row>
    <row r="354" spans="1:20" ht="18" customHeight="1" thickBot="1" x14ac:dyDescent="0.3">
      <c r="A354" s="321"/>
      <c r="B354" s="252"/>
      <c r="C354" s="256"/>
      <c r="D354" s="224"/>
      <c r="E354" s="225"/>
      <c r="F354" s="157" t="s">
        <v>432</v>
      </c>
      <c r="G354" s="552">
        <f t="shared" si="23"/>
        <v>0</v>
      </c>
      <c r="H354" s="98">
        <v>0</v>
      </c>
      <c r="I354" s="98">
        <v>0</v>
      </c>
      <c r="J354" s="98">
        <v>0</v>
      </c>
      <c r="K354" s="98">
        <v>0</v>
      </c>
      <c r="L354" s="98">
        <v>0</v>
      </c>
      <c r="M354" s="98">
        <v>0</v>
      </c>
      <c r="N354" s="98">
        <v>0</v>
      </c>
      <c r="O354" s="98">
        <v>0</v>
      </c>
      <c r="P354" s="98">
        <v>0</v>
      </c>
      <c r="Q354" s="98">
        <v>0</v>
      </c>
      <c r="R354" s="98">
        <v>0</v>
      </c>
      <c r="S354" s="99">
        <v>0</v>
      </c>
      <c r="T354" s="1"/>
    </row>
    <row r="355" spans="1:20" ht="15.75" customHeight="1" thickBot="1" x14ac:dyDescent="0.3">
      <c r="A355" s="321"/>
      <c r="B355" s="252"/>
      <c r="C355" s="256"/>
      <c r="D355" s="224"/>
      <c r="E355" s="225"/>
      <c r="F355" s="157" t="s">
        <v>433</v>
      </c>
      <c r="G355" s="552">
        <f t="shared" si="23"/>
        <v>0</v>
      </c>
      <c r="H355" s="98">
        <v>0</v>
      </c>
      <c r="I355" s="98">
        <v>0</v>
      </c>
      <c r="J355" s="98">
        <v>0</v>
      </c>
      <c r="K355" s="98">
        <v>0</v>
      </c>
      <c r="L355" s="98">
        <v>0</v>
      </c>
      <c r="M355" s="98">
        <v>0</v>
      </c>
      <c r="N355" s="98">
        <v>0</v>
      </c>
      <c r="O355" s="98">
        <v>0</v>
      </c>
      <c r="P355" s="98">
        <v>0</v>
      </c>
      <c r="Q355" s="98">
        <v>0</v>
      </c>
      <c r="R355" s="98">
        <v>0</v>
      </c>
      <c r="S355" s="99">
        <v>0</v>
      </c>
      <c r="T355" s="1"/>
    </row>
    <row r="356" spans="1:20" ht="15.75" customHeight="1" thickBot="1" x14ac:dyDescent="0.3">
      <c r="A356" s="321"/>
      <c r="B356" s="252"/>
      <c r="C356" s="256"/>
      <c r="D356" s="224"/>
      <c r="E356" s="225"/>
      <c r="F356" s="157" t="s">
        <v>434</v>
      </c>
      <c r="G356" s="552">
        <f t="shared" si="23"/>
        <v>0</v>
      </c>
      <c r="H356" s="98">
        <v>0</v>
      </c>
      <c r="I356" s="98">
        <v>0</v>
      </c>
      <c r="J356" s="98">
        <v>0</v>
      </c>
      <c r="K356" s="98">
        <v>0</v>
      </c>
      <c r="L356" s="98">
        <v>0</v>
      </c>
      <c r="M356" s="98">
        <v>0</v>
      </c>
      <c r="N356" s="98">
        <v>0</v>
      </c>
      <c r="O356" s="98">
        <v>0</v>
      </c>
      <c r="P356" s="98">
        <v>0</v>
      </c>
      <c r="Q356" s="98">
        <v>0</v>
      </c>
      <c r="R356" s="98">
        <v>0</v>
      </c>
      <c r="S356" s="99">
        <v>0</v>
      </c>
      <c r="T356" s="1"/>
    </row>
    <row r="357" spans="1:20" ht="16.5" customHeight="1" thickBot="1" x14ac:dyDescent="0.3">
      <c r="A357" s="321"/>
      <c r="B357" s="252"/>
      <c r="C357" s="256"/>
      <c r="D357" s="224"/>
      <c r="E357" s="225"/>
      <c r="F357" s="157" t="s">
        <v>435</v>
      </c>
      <c r="G357" s="552">
        <f t="shared" si="23"/>
        <v>0</v>
      </c>
      <c r="H357" s="98">
        <v>0</v>
      </c>
      <c r="I357" s="98">
        <v>0</v>
      </c>
      <c r="J357" s="98">
        <v>0</v>
      </c>
      <c r="K357" s="98">
        <v>0</v>
      </c>
      <c r="L357" s="98">
        <v>0</v>
      </c>
      <c r="M357" s="98">
        <v>0</v>
      </c>
      <c r="N357" s="98">
        <v>0</v>
      </c>
      <c r="O357" s="98">
        <v>0</v>
      </c>
      <c r="P357" s="98">
        <v>0</v>
      </c>
      <c r="Q357" s="98">
        <v>0</v>
      </c>
      <c r="R357" s="98">
        <v>0</v>
      </c>
      <c r="S357" s="99">
        <v>0</v>
      </c>
      <c r="T357" s="1"/>
    </row>
    <row r="358" spans="1:20" ht="15.75" customHeight="1" thickBot="1" x14ac:dyDescent="0.3">
      <c r="A358" s="321"/>
      <c r="B358" s="252"/>
      <c r="C358" s="256"/>
      <c r="D358" s="224"/>
      <c r="E358" s="225"/>
      <c r="F358" s="157" t="s">
        <v>436</v>
      </c>
      <c r="G358" s="552">
        <f t="shared" si="23"/>
        <v>0</v>
      </c>
      <c r="H358" s="98">
        <v>0</v>
      </c>
      <c r="I358" s="98">
        <v>0</v>
      </c>
      <c r="J358" s="98">
        <v>0</v>
      </c>
      <c r="K358" s="98">
        <v>0</v>
      </c>
      <c r="L358" s="98">
        <v>0</v>
      </c>
      <c r="M358" s="98">
        <v>0</v>
      </c>
      <c r="N358" s="98">
        <v>0</v>
      </c>
      <c r="O358" s="98">
        <v>0</v>
      </c>
      <c r="P358" s="98">
        <v>0</v>
      </c>
      <c r="Q358" s="98">
        <v>0</v>
      </c>
      <c r="R358" s="98">
        <v>0</v>
      </c>
      <c r="S358" s="99">
        <v>0</v>
      </c>
      <c r="T358" s="1"/>
    </row>
    <row r="359" spans="1:20" ht="15.75" customHeight="1" thickBot="1" x14ac:dyDescent="0.3">
      <c r="A359" s="321"/>
      <c r="B359" s="252"/>
      <c r="C359" s="256"/>
      <c r="D359" s="224"/>
      <c r="E359" s="225"/>
      <c r="F359" s="157" t="s">
        <v>437</v>
      </c>
      <c r="G359" s="552">
        <f t="shared" si="23"/>
        <v>0</v>
      </c>
      <c r="H359" s="98">
        <v>0</v>
      </c>
      <c r="I359" s="98">
        <v>0</v>
      </c>
      <c r="J359" s="98">
        <v>0</v>
      </c>
      <c r="K359" s="98">
        <v>0</v>
      </c>
      <c r="L359" s="98">
        <v>0</v>
      </c>
      <c r="M359" s="98">
        <v>0</v>
      </c>
      <c r="N359" s="98">
        <v>0</v>
      </c>
      <c r="O359" s="98">
        <v>0</v>
      </c>
      <c r="P359" s="98">
        <v>0</v>
      </c>
      <c r="Q359" s="98">
        <v>0</v>
      </c>
      <c r="R359" s="98">
        <v>0</v>
      </c>
      <c r="S359" s="99">
        <v>0</v>
      </c>
      <c r="T359" s="1"/>
    </row>
    <row r="360" spans="1:20" ht="16.5" customHeight="1" thickBot="1" x14ac:dyDescent="0.3">
      <c r="A360" s="321"/>
      <c r="B360" s="252"/>
      <c r="C360" s="256"/>
      <c r="D360" s="224"/>
      <c r="E360" s="225"/>
      <c r="F360" s="157" t="s">
        <v>438</v>
      </c>
      <c r="G360" s="552">
        <f t="shared" si="23"/>
        <v>0</v>
      </c>
      <c r="H360" s="98">
        <v>0</v>
      </c>
      <c r="I360" s="98">
        <v>0</v>
      </c>
      <c r="J360" s="98">
        <v>0</v>
      </c>
      <c r="K360" s="98">
        <v>0</v>
      </c>
      <c r="L360" s="98">
        <v>0</v>
      </c>
      <c r="M360" s="98">
        <v>0</v>
      </c>
      <c r="N360" s="98">
        <v>0</v>
      </c>
      <c r="O360" s="98">
        <v>0</v>
      </c>
      <c r="P360" s="98">
        <v>0</v>
      </c>
      <c r="Q360" s="98">
        <v>0</v>
      </c>
      <c r="R360" s="98">
        <v>0</v>
      </c>
      <c r="S360" s="99">
        <v>0</v>
      </c>
      <c r="T360" s="1"/>
    </row>
    <row r="361" spans="1:20" ht="15.75" customHeight="1" thickBot="1" x14ac:dyDescent="0.3">
      <c r="A361" s="321"/>
      <c r="B361" s="252"/>
      <c r="C361" s="256"/>
      <c r="D361" s="224"/>
      <c r="E361" s="225"/>
      <c r="F361" s="157" t="s">
        <v>439</v>
      </c>
      <c r="G361" s="552">
        <f t="shared" si="23"/>
        <v>0</v>
      </c>
      <c r="H361" s="98">
        <v>0</v>
      </c>
      <c r="I361" s="98">
        <v>0</v>
      </c>
      <c r="J361" s="98">
        <v>0</v>
      </c>
      <c r="K361" s="98">
        <v>0</v>
      </c>
      <c r="L361" s="98">
        <v>0</v>
      </c>
      <c r="M361" s="98">
        <v>0</v>
      </c>
      <c r="N361" s="98">
        <v>0</v>
      </c>
      <c r="O361" s="98">
        <v>0</v>
      </c>
      <c r="P361" s="98">
        <v>0</v>
      </c>
      <c r="Q361" s="98">
        <v>0</v>
      </c>
      <c r="R361" s="98">
        <v>0</v>
      </c>
      <c r="S361" s="99">
        <v>0</v>
      </c>
      <c r="T361" s="1"/>
    </row>
    <row r="362" spans="1:20" ht="15.75" customHeight="1" thickBot="1" x14ac:dyDescent="0.3">
      <c r="A362" s="321"/>
      <c r="B362" s="252"/>
      <c r="C362" s="256"/>
      <c r="D362" s="224"/>
      <c r="E362" s="225"/>
      <c r="F362" s="157" t="s">
        <v>440</v>
      </c>
      <c r="G362" s="552">
        <f t="shared" si="23"/>
        <v>0</v>
      </c>
      <c r="H362" s="98">
        <v>0</v>
      </c>
      <c r="I362" s="98">
        <v>0</v>
      </c>
      <c r="J362" s="98">
        <v>0</v>
      </c>
      <c r="K362" s="98">
        <v>0</v>
      </c>
      <c r="L362" s="98">
        <v>0</v>
      </c>
      <c r="M362" s="98">
        <v>0</v>
      </c>
      <c r="N362" s="98">
        <v>0</v>
      </c>
      <c r="O362" s="98">
        <v>0</v>
      </c>
      <c r="P362" s="98">
        <v>0</v>
      </c>
      <c r="Q362" s="98">
        <v>0</v>
      </c>
      <c r="R362" s="98">
        <v>0</v>
      </c>
      <c r="S362" s="99">
        <v>0</v>
      </c>
      <c r="T362" s="1"/>
    </row>
    <row r="363" spans="1:20" ht="16.5" customHeight="1" thickBot="1" x14ac:dyDescent="0.3">
      <c r="A363" s="321"/>
      <c r="B363" s="252"/>
      <c r="C363" s="256"/>
      <c r="D363" s="224"/>
      <c r="E363" s="225"/>
      <c r="F363" s="157" t="s">
        <v>441</v>
      </c>
      <c r="G363" s="552">
        <f t="shared" si="23"/>
        <v>0</v>
      </c>
      <c r="H363" s="98">
        <v>0</v>
      </c>
      <c r="I363" s="98">
        <v>0</v>
      </c>
      <c r="J363" s="98">
        <v>0</v>
      </c>
      <c r="K363" s="98">
        <v>0</v>
      </c>
      <c r="L363" s="98">
        <v>0</v>
      </c>
      <c r="M363" s="98">
        <v>0</v>
      </c>
      <c r="N363" s="98">
        <v>0</v>
      </c>
      <c r="O363" s="98">
        <v>0</v>
      </c>
      <c r="P363" s="98">
        <v>0</v>
      </c>
      <c r="Q363" s="98">
        <v>0</v>
      </c>
      <c r="R363" s="98">
        <v>0</v>
      </c>
      <c r="S363" s="99">
        <v>0</v>
      </c>
      <c r="T363" s="1"/>
    </row>
    <row r="364" spans="1:20" ht="15.75" customHeight="1" thickBot="1" x14ac:dyDescent="0.3">
      <c r="A364" s="321"/>
      <c r="B364" s="252"/>
      <c r="C364" s="256"/>
      <c r="D364" s="224"/>
      <c r="E364" s="225"/>
      <c r="F364" s="157" t="s">
        <v>442</v>
      </c>
      <c r="G364" s="552">
        <f t="shared" si="23"/>
        <v>0</v>
      </c>
      <c r="H364" s="98">
        <v>0</v>
      </c>
      <c r="I364" s="98">
        <v>0</v>
      </c>
      <c r="J364" s="98">
        <v>0</v>
      </c>
      <c r="K364" s="98">
        <v>0</v>
      </c>
      <c r="L364" s="98">
        <v>0</v>
      </c>
      <c r="M364" s="98">
        <v>0</v>
      </c>
      <c r="N364" s="98">
        <v>0</v>
      </c>
      <c r="O364" s="98">
        <v>0</v>
      </c>
      <c r="P364" s="98">
        <v>0</v>
      </c>
      <c r="Q364" s="98">
        <v>0</v>
      </c>
      <c r="R364" s="98">
        <v>0</v>
      </c>
      <c r="S364" s="99">
        <v>0</v>
      </c>
      <c r="T364" s="1"/>
    </row>
    <row r="365" spans="1:20" ht="15.75" customHeight="1" thickBot="1" x14ac:dyDescent="0.3">
      <c r="A365" s="321"/>
      <c r="B365" s="252"/>
      <c r="C365" s="256"/>
      <c r="D365" s="224"/>
      <c r="E365" s="225"/>
      <c r="F365" s="157" t="s">
        <v>443</v>
      </c>
      <c r="G365" s="552">
        <f t="shared" si="23"/>
        <v>0</v>
      </c>
      <c r="H365" s="98">
        <v>0</v>
      </c>
      <c r="I365" s="98">
        <v>0</v>
      </c>
      <c r="J365" s="98">
        <v>0</v>
      </c>
      <c r="K365" s="98">
        <v>0</v>
      </c>
      <c r="L365" s="98">
        <v>0</v>
      </c>
      <c r="M365" s="98">
        <v>0</v>
      </c>
      <c r="N365" s="98">
        <v>0</v>
      </c>
      <c r="O365" s="98">
        <v>0</v>
      </c>
      <c r="P365" s="98">
        <v>0</v>
      </c>
      <c r="Q365" s="98">
        <v>0</v>
      </c>
      <c r="R365" s="98">
        <v>0</v>
      </c>
      <c r="S365" s="99">
        <v>0</v>
      </c>
      <c r="T365" s="1"/>
    </row>
    <row r="366" spans="1:20" ht="16.5" customHeight="1" thickBot="1" x14ac:dyDescent="0.3">
      <c r="A366" s="321"/>
      <c r="B366" s="252"/>
      <c r="C366" s="256"/>
      <c r="D366" s="224"/>
      <c r="E366" s="225"/>
      <c r="F366" s="157" t="s">
        <v>444</v>
      </c>
      <c r="G366" s="552">
        <f t="shared" si="23"/>
        <v>0</v>
      </c>
      <c r="H366" s="98">
        <v>0</v>
      </c>
      <c r="I366" s="98">
        <v>0</v>
      </c>
      <c r="J366" s="98">
        <v>0</v>
      </c>
      <c r="K366" s="98">
        <v>0</v>
      </c>
      <c r="L366" s="98">
        <v>0</v>
      </c>
      <c r="M366" s="98">
        <v>0</v>
      </c>
      <c r="N366" s="98">
        <v>0</v>
      </c>
      <c r="O366" s="98">
        <v>0</v>
      </c>
      <c r="P366" s="98">
        <v>0</v>
      </c>
      <c r="Q366" s="98">
        <v>0</v>
      </c>
      <c r="R366" s="98">
        <v>0</v>
      </c>
      <c r="S366" s="99">
        <v>0</v>
      </c>
      <c r="T366" s="1"/>
    </row>
    <row r="367" spans="1:20" ht="17.25" customHeight="1" thickBot="1" x14ac:dyDescent="0.3">
      <c r="A367" s="321"/>
      <c r="B367" s="252"/>
      <c r="C367" s="256"/>
      <c r="D367" s="224"/>
      <c r="E367" s="225"/>
      <c r="F367" s="157" t="s">
        <v>445</v>
      </c>
      <c r="G367" s="552">
        <f t="shared" si="23"/>
        <v>0</v>
      </c>
      <c r="H367" s="98">
        <v>0</v>
      </c>
      <c r="I367" s="98">
        <v>0</v>
      </c>
      <c r="J367" s="98">
        <v>0</v>
      </c>
      <c r="K367" s="98">
        <v>0</v>
      </c>
      <c r="L367" s="98">
        <v>0</v>
      </c>
      <c r="M367" s="98">
        <v>0</v>
      </c>
      <c r="N367" s="98">
        <v>0</v>
      </c>
      <c r="O367" s="98">
        <v>0</v>
      </c>
      <c r="P367" s="98">
        <v>0</v>
      </c>
      <c r="Q367" s="98">
        <v>0</v>
      </c>
      <c r="R367" s="98">
        <v>0</v>
      </c>
      <c r="S367" s="99">
        <v>0</v>
      </c>
      <c r="T367" s="1"/>
    </row>
    <row r="368" spans="1:20" ht="31.5" customHeight="1" thickBot="1" x14ac:dyDescent="0.3">
      <c r="A368" s="321"/>
      <c r="B368" s="252"/>
      <c r="C368" s="256"/>
      <c r="D368" s="224"/>
      <c r="E368" s="225"/>
      <c r="F368" s="157" t="s">
        <v>446</v>
      </c>
      <c r="G368" s="552">
        <f t="shared" si="23"/>
        <v>0</v>
      </c>
      <c r="H368" s="98">
        <v>0</v>
      </c>
      <c r="I368" s="98">
        <v>0</v>
      </c>
      <c r="J368" s="98">
        <v>0</v>
      </c>
      <c r="K368" s="98">
        <v>0</v>
      </c>
      <c r="L368" s="98">
        <v>0</v>
      </c>
      <c r="M368" s="98">
        <v>0</v>
      </c>
      <c r="N368" s="98">
        <v>0</v>
      </c>
      <c r="O368" s="98">
        <v>0</v>
      </c>
      <c r="P368" s="98">
        <v>0</v>
      </c>
      <c r="Q368" s="98">
        <v>0</v>
      </c>
      <c r="R368" s="98">
        <v>0</v>
      </c>
      <c r="S368" s="99">
        <v>0</v>
      </c>
      <c r="T368" s="1"/>
    </row>
    <row r="369" spans="1:20" ht="33.75" customHeight="1" thickBot="1" x14ac:dyDescent="0.3">
      <c r="A369" s="321"/>
      <c r="B369" s="252"/>
      <c r="C369" s="256"/>
      <c r="D369" s="224"/>
      <c r="E369" s="225"/>
      <c r="F369" s="157" t="s">
        <v>447</v>
      </c>
      <c r="G369" s="552">
        <f t="shared" si="23"/>
        <v>0</v>
      </c>
      <c r="H369" s="98">
        <v>0</v>
      </c>
      <c r="I369" s="98">
        <v>0</v>
      </c>
      <c r="J369" s="98">
        <v>0</v>
      </c>
      <c r="K369" s="98">
        <v>0</v>
      </c>
      <c r="L369" s="98">
        <v>0</v>
      </c>
      <c r="M369" s="98">
        <v>0</v>
      </c>
      <c r="N369" s="98">
        <v>0</v>
      </c>
      <c r="O369" s="98">
        <v>0</v>
      </c>
      <c r="P369" s="98">
        <v>0</v>
      </c>
      <c r="Q369" s="98">
        <v>0</v>
      </c>
      <c r="R369" s="98">
        <v>0</v>
      </c>
      <c r="S369" s="99">
        <v>0</v>
      </c>
      <c r="T369" s="1"/>
    </row>
    <row r="370" spans="1:20" ht="15.75" customHeight="1" thickBot="1" x14ac:dyDescent="0.3">
      <c r="A370" s="321"/>
      <c r="B370" s="252"/>
      <c r="C370" s="256"/>
      <c r="D370" s="224"/>
      <c r="E370" s="225"/>
      <c r="F370" s="157" t="s">
        <v>448</v>
      </c>
      <c r="G370" s="552">
        <f t="shared" si="23"/>
        <v>0</v>
      </c>
      <c r="H370" s="98">
        <v>0</v>
      </c>
      <c r="I370" s="98">
        <v>0</v>
      </c>
      <c r="J370" s="98">
        <v>0</v>
      </c>
      <c r="K370" s="98">
        <v>0</v>
      </c>
      <c r="L370" s="98">
        <v>0</v>
      </c>
      <c r="M370" s="98">
        <v>0</v>
      </c>
      <c r="N370" s="98">
        <v>0</v>
      </c>
      <c r="O370" s="98">
        <v>0</v>
      </c>
      <c r="P370" s="98">
        <v>0</v>
      </c>
      <c r="Q370" s="98">
        <v>0</v>
      </c>
      <c r="R370" s="98">
        <v>0</v>
      </c>
      <c r="S370" s="99">
        <v>0</v>
      </c>
      <c r="T370" s="1"/>
    </row>
    <row r="371" spans="1:20" ht="15.75" customHeight="1" thickBot="1" x14ac:dyDescent="0.3">
      <c r="A371" s="321"/>
      <c r="B371" s="252"/>
      <c r="C371" s="256"/>
      <c r="D371" s="224"/>
      <c r="E371" s="225"/>
      <c r="F371" s="157" t="s">
        <v>449</v>
      </c>
      <c r="G371" s="552">
        <f t="shared" si="23"/>
        <v>0</v>
      </c>
      <c r="H371" s="98">
        <v>0</v>
      </c>
      <c r="I371" s="98">
        <v>0</v>
      </c>
      <c r="J371" s="98">
        <v>0</v>
      </c>
      <c r="K371" s="98">
        <v>0</v>
      </c>
      <c r="L371" s="98">
        <v>0</v>
      </c>
      <c r="M371" s="98">
        <v>0</v>
      </c>
      <c r="N371" s="98">
        <v>0</v>
      </c>
      <c r="O371" s="98">
        <v>0</v>
      </c>
      <c r="P371" s="98">
        <v>0</v>
      </c>
      <c r="Q371" s="98">
        <v>0</v>
      </c>
      <c r="R371" s="98">
        <v>0</v>
      </c>
      <c r="S371" s="99">
        <v>0</v>
      </c>
      <c r="T371" s="1"/>
    </row>
    <row r="372" spans="1:20" ht="31.5" customHeight="1" thickBot="1" x14ac:dyDescent="0.3">
      <c r="A372" s="321"/>
      <c r="B372" s="252"/>
      <c r="C372" s="256"/>
      <c r="D372" s="224"/>
      <c r="E372" s="225"/>
      <c r="F372" s="157" t="s">
        <v>450</v>
      </c>
      <c r="G372" s="552">
        <f t="shared" si="23"/>
        <v>0</v>
      </c>
      <c r="H372" s="98">
        <v>0</v>
      </c>
      <c r="I372" s="98">
        <v>0</v>
      </c>
      <c r="J372" s="98">
        <v>0</v>
      </c>
      <c r="K372" s="98">
        <v>0</v>
      </c>
      <c r="L372" s="98">
        <v>0</v>
      </c>
      <c r="M372" s="98">
        <v>0</v>
      </c>
      <c r="N372" s="98">
        <v>0</v>
      </c>
      <c r="O372" s="98">
        <v>0</v>
      </c>
      <c r="P372" s="98">
        <v>0</v>
      </c>
      <c r="Q372" s="98">
        <v>0</v>
      </c>
      <c r="R372" s="98">
        <v>0</v>
      </c>
      <c r="S372" s="99">
        <v>0</v>
      </c>
      <c r="T372" s="1"/>
    </row>
    <row r="373" spans="1:20" ht="33" customHeight="1" thickBot="1" x14ac:dyDescent="0.3">
      <c r="A373" s="321"/>
      <c r="B373" s="252"/>
      <c r="C373" s="256"/>
      <c r="D373" s="224"/>
      <c r="E373" s="225"/>
      <c r="F373" s="157" t="s">
        <v>451</v>
      </c>
      <c r="G373" s="552">
        <f t="shared" si="23"/>
        <v>0</v>
      </c>
      <c r="H373" s="98">
        <v>0</v>
      </c>
      <c r="I373" s="98">
        <v>0</v>
      </c>
      <c r="J373" s="98">
        <v>0</v>
      </c>
      <c r="K373" s="98">
        <v>0</v>
      </c>
      <c r="L373" s="98">
        <v>0</v>
      </c>
      <c r="M373" s="98">
        <v>0</v>
      </c>
      <c r="N373" s="98">
        <v>0</v>
      </c>
      <c r="O373" s="98">
        <v>0</v>
      </c>
      <c r="P373" s="98">
        <v>0</v>
      </c>
      <c r="Q373" s="98">
        <v>0</v>
      </c>
      <c r="R373" s="98">
        <v>0</v>
      </c>
      <c r="S373" s="99">
        <v>0</v>
      </c>
      <c r="T373" s="1"/>
    </row>
    <row r="374" spans="1:20" ht="15.75" customHeight="1" thickBot="1" x14ac:dyDescent="0.3">
      <c r="A374" s="321"/>
      <c r="B374" s="252"/>
      <c r="C374" s="256"/>
      <c r="D374" s="224"/>
      <c r="E374" s="225"/>
      <c r="F374" s="157" t="s">
        <v>452</v>
      </c>
      <c r="G374" s="552">
        <f t="shared" si="23"/>
        <v>0</v>
      </c>
      <c r="H374" s="98">
        <v>0</v>
      </c>
      <c r="I374" s="98">
        <v>0</v>
      </c>
      <c r="J374" s="98">
        <v>0</v>
      </c>
      <c r="K374" s="98">
        <v>0</v>
      </c>
      <c r="L374" s="98">
        <v>0</v>
      </c>
      <c r="M374" s="98">
        <v>0</v>
      </c>
      <c r="N374" s="98">
        <v>0</v>
      </c>
      <c r="O374" s="98">
        <v>0</v>
      </c>
      <c r="P374" s="98">
        <v>0</v>
      </c>
      <c r="Q374" s="98">
        <v>0</v>
      </c>
      <c r="R374" s="98">
        <v>0</v>
      </c>
      <c r="S374" s="99">
        <v>0</v>
      </c>
      <c r="T374" s="1"/>
    </row>
    <row r="375" spans="1:20" ht="16.5" customHeight="1" thickBot="1" x14ac:dyDescent="0.3">
      <c r="A375" s="321"/>
      <c r="B375" s="252"/>
      <c r="C375" s="256"/>
      <c r="D375" s="224"/>
      <c r="E375" s="225"/>
      <c r="F375" s="157" t="s">
        <v>453</v>
      </c>
      <c r="G375" s="552">
        <f t="shared" si="23"/>
        <v>0</v>
      </c>
      <c r="H375" s="98">
        <v>0</v>
      </c>
      <c r="I375" s="98">
        <v>0</v>
      </c>
      <c r="J375" s="98">
        <v>0</v>
      </c>
      <c r="K375" s="98">
        <v>0</v>
      </c>
      <c r="L375" s="98">
        <v>0</v>
      </c>
      <c r="M375" s="98">
        <v>0</v>
      </c>
      <c r="N375" s="98">
        <v>0</v>
      </c>
      <c r="O375" s="98">
        <v>0</v>
      </c>
      <c r="P375" s="98">
        <v>0</v>
      </c>
      <c r="Q375" s="98">
        <v>0</v>
      </c>
      <c r="R375" s="98">
        <v>0</v>
      </c>
      <c r="S375" s="99">
        <v>0</v>
      </c>
      <c r="T375" s="1"/>
    </row>
    <row r="376" spans="1:20" ht="15.75" customHeight="1" thickBot="1" x14ac:dyDescent="0.3">
      <c r="A376" s="321"/>
      <c r="B376" s="252"/>
      <c r="C376" s="256"/>
      <c r="D376" s="224"/>
      <c r="E376" s="225"/>
      <c r="F376" s="157" t="s">
        <v>454</v>
      </c>
      <c r="G376" s="552">
        <f t="shared" si="23"/>
        <v>0</v>
      </c>
      <c r="H376" s="98">
        <v>0</v>
      </c>
      <c r="I376" s="98">
        <v>0</v>
      </c>
      <c r="J376" s="98">
        <v>0</v>
      </c>
      <c r="K376" s="98">
        <v>0</v>
      </c>
      <c r="L376" s="98">
        <v>0</v>
      </c>
      <c r="M376" s="98">
        <v>0</v>
      </c>
      <c r="N376" s="98">
        <v>0</v>
      </c>
      <c r="O376" s="98">
        <v>0</v>
      </c>
      <c r="P376" s="98">
        <v>0</v>
      </c>
      <c r="Q376" s="98">
        <v>0</v>
      </c>
      <c r="R376" s="98">
        <v>0</v>
      </c>
      <c r="S376" s="99">
        <v>0</v>
      </c>
      <c r="T376" s="1"/>
    </row>
    <row r="377" spans="1:20" ht="15.75" customHeight="1" thickBot="1" x14ac:dyDescent="0.3">
      <c r="A377" s="321"/>
      <c r="B377" s="252"/>
      <c r="C377" s="256"/>
      <c r="D377" s="224"/>
      <c r="E377" s="225"/>
      <c r="F377" s="157" t="s">
        <v>455</v>
      </c>
      <c r="G377" s="552">
        <f t="shared" si="23"/>
        <v>0</v>
      </c>
      <c r="H377" s="98">
        <v>0</v>
      </c>
      <c r="I377" s="98">
        <v>0</v>
      </c>
      <c r="J377" s="98">
        <v>0</v>
      </c>
      <c r="K377" s="98">
        <v>0</v>
      </c>
      <c r="L377" s="98">
        <v>0</v>
      </c>
      <c r="M377" s="98">
        <v>0</v>
      </c>
      <c r="N377" s="98">
        <v>0</v>
      </c>
      <c r="O377" s="98">
        <v>0</v>
      </c>
      <c r="P377" s="98">
        <v>0</v>
      </c>
      <c r="Q377" s="98">
        <v>0</v>
      </c>
      <c r="R377" s="98">
        <v>0</v>
      </c>
      <c r="S377" s="99">
        <v>0</v>
      </c>
      <c r="T377" s="1"/>
    </row>
    <row r="378" spans="1:20" ht="16.5" customHeight="1" thickBot="1" x14ac:dyDescent="0.3">
      <c r="A378" s="321"/>
      <c r="B378" s="252"/>
      <c r="C378" s="256"/>
      <c r="D378" s="224"/>
      <c r="E378" s="225"/>
      <c r="F378" s="157" t="s">
        <v>456</v>
      </c>
      <c r="G378" s="552">
        <f t="shared" si="23"/>
        <v>0</v>
      </c>
      <c r="H378" s="98">
        <v>0</v>
      </c>
      <c r="I378" s="98">
        <v>0</v>
      </c>
      <c r="J378" s="98">
        <v>0</v>
      </c>
      <c r="K378" s="98">
        <v>0</v>
      </c>
      <c r="L378" s="98">
        <v>0</v>
      </c>
      <c r="M378" s="98">
        <v>0</v>
      </c>
      <c r="N378" s="98">
        <v>0</v>
      </c>
      <c r="O378" s="98">
        <v>0</v>
      </c>
      <c r="P378" s="98">
        <v>0</v>
      </c>
      <c r="Q378" s="98">
        <v>0</v>
      </c>
      <c r="R378" s="98">
        <v>0</v>
      </c>
      <c r="S378" s="99">
        <v>0</v>
      </c>
      <c r="T378" s="1"/>
    </row>
    <row r="379" spans="1:20" ht="15.75" customHeight="1" thickBot="1" x14ac:dyDescent="0.3">
      <c r="A379" s="321"/>
      <c r="B379" s="252"/>
      <c r="C379" s="256"/>
      <c r="D379" s="224"/>
      <c r="E379" s="225"/>
      <c r="F379" s="157" t="s">
        <v>457</v>
      </c>
      <c r="G379" s="552">
        <f t="shared" si="23"/>
        <v>0</v>
      </c>
      <c r="H379" s="98">
        <v>0</v>
      </c>
      <c r="I379" s="98">
        <v>0</v>
      </c>
      <c r="J379" s="98">
        <v>0</v>
      </c>
      <c r="K379" s="98">
        <v>0</v>
      </c>
      <c r="L379" s="98">
        <v>0</v>
      </c>
      <c r="M379" s="98">
        <v>0</v>
      </c>
      <c r="N379" s="98">
        <v>0</v>
      </c>
      <c r="O379" s="98">
        <v>0</v>
      </c>
      <c r="P379" s="98">
        <v>0</v>
      </c>
      <c r="Q379" s="98">
        <v>0</v>
      </c>
      <c r="R379" s="98">
        <v>0</v>
      </c>
      <c r="S379" s="99">
        <v>0</v>
      </c>
      <c r="T379" s="1"/>
    </row>
    <row r="380" spans="1:20" ht="15.75" customHeight="1" thickBot="1" x14ac:dyDescent="0.3">
      <c r="A380" s="321"/>
      <c r="B380" s="252"/>
      <c r="C380" s="256"/>
      <c r="D380" s="224"/>
      <c r="E380" s="225"/>
      <c r="F380" s="157" t="s">
        <v>458</v>
      </c>
      <c r="G380" s="552">
        <f t="shared" si="23"/>
        <v>0</v>
      </c>
      <c r="H380" s="98">
        <v>0</v>
      </c>
      <c r="I380" s="98">
        <v>0</v>
      </c>
      <c r="J380" s="98">
        <v>0</v>
      </c>
      <c r="K380" s="98">
        <v>0</v>
      </c>
      <c r="L380" s="98">
        <v>0</v>
      </c>
      <c r="M380" s="98">
        <v>0</v>
      </c>
      <c r="N380" s="98">
        <v>0</v>
      </c>
      <c r="O380" s="98">
        <v>0</v>
      </c>
      <c r="P380" s="98">
        <v>0</v>
      </c>
      <c r="Q380" s="98">
        <v>0</v>
      </c>
      <c r="R380" s="98">
        <v>0</v>
      </c>
      <c r="S380" s="99">
        <v>0</v>
      </c>
      <c r="T380" s="1"/>
    </row>
    <row r="381" spans="1:20" ht="33.75" customHeight="1" thickBot="1" x14ac:dyDescent="0.3">
      <c r="A381" s="321"/>
      <c r="B381" s="252"/>
      <c r="C381" s="256"/>
      <c r="D381" s="224"/>
      <c r="E381" s="225"/>
      <c r="F381" s="157" t="s">
        <v>459</v>
      </c>
      <c r="G381" s="552">
        <f t="shared" si="23"/>
        <v>0</v>
      </c>
      <c r="H381" s="98">
        <v>0</v>
      </c>
      <c r="I381" s="98">
        <v>0</v>
      </c>
      <c r="J381" s="98">
        <v>0</v>
      </c>
      <c r="K381" s="98">
        <v>0</v>
      </c>
      <c r="L381" s="98">
        <v>0</v>
      </c>
      <c r="M381" s="98">
        <v>0</v>
      </c>
      <c r="N381" s="98">
        <v>0</v>
      </c>
      <c r="O381" s="98">
        <v>0</v>
      </c>
      <c r="P381" s="98">
        <v>0</v>
      </c>
      <c r="Q381" s="98">
        <v>0</v>
      </c>
      <c r="R381" s="98">
        <v>0</v>
      </c>
      <c r="S381" s="99">
        <v>0</v>
      </c>
      <c r="T381" s="1"/>
    </row>
    <row r="382" spans="1:20" ht="31.5" customHeight="1" thickBot="1" x14ac:dyDescent="0.3">
      <c r="A382" s="321"/>
      <c r="B382" s="252"/>
      <c r="C382" s="256"/>
      <c r="D382" s="224"/>
      <c r="E382" s="225"/>
      <c r="F382" s="157" t="s">
        <v>460</v>
      </c>
      <c r="G382" s="552">
        <f t="shared" si="23"/>
        <v>0</v>
      </c>
      <c r="H382" s="98">
        <v>0</v>
      </c>
      <c r="I382" s="98">
        <v>0</v>
      </c>
      <c r="J382" s="98">
        <v>0</v>
      </c>
      <c r="K382" s="98">
        <v>0</v>
      </c>
      <c r="L382" s="98">
        <v>0</v>
      </c>
      <c r="M382" s="98">
        <v>0</v>
      </c>
      <c r="N382" s="98">
        <v>0</v>
      </c>
      <c r="O382" s="98">
        <v>0</v>
      </c>
      <c r="P382" s="98">
        <v>0</v>
      </c>
      <c r="Q382" s="98">
        <v>0</v>
      </c>
      <c r="R382" s="98">
        <v>0</v>
      </c>
      <c r="S382" s="99">
        <v>0</v>
      </c>
      <c r="T382" s="1"/>
    </row>
    <row r="383" spans="1:20" ht="15.75" customHeight="1" thickBot="1" x14ac:dyDescent="0.3">
      <c r="A383" s="321"/>
      <c r="B383" s="252"/>
      <c r="C383" s="256"/>
      <c r="D383" s="224"/>
      <c r="E383" s="225"/>
      <c r="F383" s="157" t="s">
        <v>461</v>
      </c>
      <c r="G383" s="552">
        <f t="shared" si="23"/>
        <v>0</v>
      </c>
      <c r="H383" s="98">
        <v>0</v>
      </c>
      <c r="I383" s="98">
        <v>0</v>
      </c>
      <c r="J383" s="98">
        <v>0</v>
      </c>
      <c r="K383" s="98">
        <v>0</v>
      </c>
      <c r="L383" s="98">
        <v>0</v>
      </c>
      <c r="M383" s="98">
        <v>0</v>
      </c>
      <c r="N383" s="98">
        <v>0</v>
      </c>
      <c r="O383" s="98">
        <v>0</v>
      </c>
      <c r="P383" s="98">
        <v>0</v>
      </c>
      <c r="Q383" s="98">
        <v>0</v>
      </c>
      <c r="R383" s="98">
        <v>0</v>
      </c>
      <c r="S383" s="99">
        <v>0</v>
      </c>
      <c r="T383" s="1"/>
    </row>
    <row r="384" spans="1:20" ht="16.5" customHeight="1" thickBot="1" x14ac:dyDescent="0.3">
      <c r="A384" s="321"/>
      <c r="B384" s="252"/>
      <c r="C384" s="256"/>
      <c r="D384" s="224"/>
      <c r="E384" s="225"/>
      <c r="F384" s="94" t="s">
        <v>462</v>
      </c>
      <c r="G384" s="552">
        <f t="shared" si="23"/>
        <v>0</v>
      </c>
      <c r="H384" s="98">
        <v>0</v>
      </c>
      <c r="I384" s="98">
        <v>0</v>
      </c>
      <c r="J384" s="98">
        <v>0</v>
      </c>
      <c r="K384" s="98">
        <v>0</v>
      </c>
      <c r="L384" s="98">
        <v>0</v>
      </c>
      <c r="M384" s="98">
        <v>0</v>
      </c>
      <c r="N384" s="98">
        <v>0</v>
      </c>
      <c r="O384" s="98">
        <v>0</v>
      </c>
      <c r="P384" s="98">
        <v>0</v>
      </c>
      <c r="Q384" s="98">
        <v>0</v>
      </c>
      <c r="R384" s="98">
        <v>0</v>
      </c>
      <c r="S384" s="99">
        <v>0</v>
      </c>
      <c r="T384" s="1"/>
    </row>
    <row r="385" spans="1:20" ht="15.75" customHeight="1" thickBot="1" x14ac:dyDescent="0.3">
      <c r="A385" s="321"/>
      <c r="B385" s="252"/>
      <c r="C385" s="256"/>
      <c r="D385" s="224"/>
      <c r="E385" s="225"/>
      <c r="F385" s="157" t="s">
        <v>463</v>
      </c>
      <c r="G385" s="552">
        <f t="shared" si="23"/>
        <v>0</v>
      </c>
      <c r="H385" s="98">
        <v>0</v>
      </c>
      <c r="I385" s="98">
        <v>0</v>
      </c>
      <c r="J385" s="98">
        <v>0</v>
      </c>
      <c r="K385" s="98">
        <v>0</v>
      </c>
      <c r="L385" s="98">
        <v>0</v>
      </c>
      <c r="M385" s="98">
        <v>0</v>
      </c>
      <c r="N385" s="98">
        <v>0</v>
      </c>
      <c r="O385" s="98">
        <v>0</v>
      </c>
      <c r="P385" s="98">
        <v>0</v>
      </c>
      <c r="Q385" s="98">
        <v>0</v>
      </c>
      <c r="R385" s="98">
        <v>0</v>
      </c>
      <c r="S385" s="99">
        <v>0</v>
      </c>
      <c r="T385" s="1"/>
    </row>
    <row r="386" spans="1:20" ht="19.5" customHeight="1" thickBot="1" x14ac:dyDescent="0.3">
      <c r="A386" s="321"/>
      <c r="B386" s="252"/>
      <c r="C386" s="256"/>
      <c r="D386" s="224"/>
      <c r="E386" s="225"/>
      <c r="F386" s="157" t="s">
        <v>464</v>
      </c>
      <c r="G386" s="552">
        <f t="shared" si="23"/>
        <v>0</v>
      </c>
      <c r="H386" s="98">
        <v>0</v>
      </c>
      <c r="I386" s="98">
        <v>0</v>
      </c>
      <c r="J386" s="98">
        <v>0</v>
      </c>
      <c r="K386" s="98">
        <v>0</v>
      </c>
      <c r="L386" s="98">
        <v>0</v>
      </c>
      <c r="M386" s="98">
        <v>0</v>
      </c>
      <c r="N386" s="98">
        <v>0</v>
      </c>
      <c r="O386" s="98">
        <v>0</v>
      </c>
      <c r="P386" s="98">
        <v>0</v>
      </c>
      <c r="Q386" s="98">
        <v>0</v>
      </c>
      <c r="R386" s="98">
        <v>0</v>
      </c>
      <c r="S386" s="99">
        <v>0</v>
      </c>
      <c r="T386" s="1"/>
    </row>
    <row r="387" spans="1:20" ht="16.5" customHeight="1" thickBot="1" x14ac:dyDescent="0.3">
      <c r="A387" s="321"/>
      <c r="B387" s="252"/>
      <c r="C387" s="256"/>
      <c r="D387" s="224"/>
      <c r="E387" s="225"/>
      <c r="F387" s="157" t="s">
        <v>465</v>
      </c>
      <c r="G387" s="552">
        <f t="shared" si="23"/>
        <v>0</v>
      </c>
      <c r="H387" s="98">
        <v>0</v>
      </c>
      <c r="I387" s="98">
        <v>0</v>
      </c>
      <c r="J387" s="98">
        <v>0</v>
      </c>
      <c r="K387" s="98">
        <v>0</v>
      </c>
      <c r="L387" s="98">
        <v>0</v>
      </c>
      <c r="M387" s="98">
        <v>0</v>
      </c>
      <c r="N387" s="98">
        <v>0</v>
      </c>
      <c r="O387" s="98">
        <v>0</v>
      </c>
      <c r="P387" s="98">
        <v>0</v>
      </c>
      <c r="Q387" s="98">
        <v>0</v>
      </c>
      <c r="R387" s="98">
        <v>0</v>
      </c>
      <c r="S387" s="99">
        <v>0</v>
      </c>
      <c r="T387" s="1"/>
    </row>
    <row r="388" spans="1:20" ht="21" customHeight="1" thickBot="1" x14ac:dyDescent="0.3">
      <c r="A388" s="321"/>
      <c r="B388" s="252"/>
      <c r="C388" s="256"/>
      <c r="D388" s="224"/>
      <c r="E388" s="225"/>
      <c r="F388" s="157" t="s">
        <v>466</v>
      </c>
      <c r="G388" s="552">
        <f t="shared" si="23"/>
        <v>0</v>
      </c>
      <c r="H388" s="98">
        <v>0</v>
      </c>
      <c r="I388" s="98">
        <v>0</v>
      </c>
      <c r="J388" s="98">
        <v>0</v>
      </c>
      <c r="K388" s="98">
        <v>0</v>
      </c>
      <c r="L388" s="98">
        <v>0</v>
      </c>
      <c r="M388" s="98">
        <v>0</v>
      </c>
      <c r="N388" s="98">
        <v>0</v>
      </c>
      <c r="O388" s="98">
        <v>0</v>
      </c>
      <c r="P388" s="98">
        <v>0</v>
      </c>
      <c r="Q388" s="98">
        <v>0</v>
      </c>
      <c r="R388" s="98">
        <v>0</v>
      </c>
      <c r="S388" s="99">
        <v>0</v>
      </c>
      <c r="T388" s="1"/>
    </row>
    <row r="389" spans="1:20" ht="19.5" customHeight="1" thickBot="1" x14ac:dyDescent="0.3">
      <c r="A389" s="321"/>
      <c r="B389" s="252"/>
      <c r="C389" s="256"/>
      <c r="D389" s="224"/>
      <c r="E389" s="225"/>
      <c r="F389" s="159" t="s">
        <v>467</v>
      </c>
      <c r="G389" s="555">
        <f t="shared" si="23"/>
        <v>0</v>
      </c>
      <c r="H389" s="98">
        <v>0</v>
      </c>
      <c r="I389" s="98">
        <v>0</v>
      </c>
      <c r="J389" s="98">
        <v>0</v>
      </c>
      <c r="K389" s="98">
        <v>0</v>
      </c>
      <c r="L389" s="98">
        <v>0</v>
      </c>
      <c r="M389" s="98">
        <v>0</v>
      </c>
      <c r="N389" s="98">
        <v>0</v>
      </c>
      <c r="O389" s="98">
        <v>0</v>
      </c>
      <c r="P389" s="98">
        <v>0</v>
      </c>
      <c r="Q389" s="98">
        <v>0</v>
      </c>
      <c r="R389" s="98">
        <v>0</v>
      </c>
      <c r="S389" s="99">
        <v>0</v>
      </c>
      <c r="T389" s="1"/>
    </row>
    <row r="390" spans="1:20" ht="16.5" customHeight="1" thickBot="1" x14ac:dyDescent="0.3">
      <c r="A390" s="321"/>
      <c r="B390" s="252"/>
      <c r="C390" s="256"/>
      <c r="D390" s="224"/>
      <c r="E390" s="226"/>
      <c r="F390" s="162" t="s">
        <v>468</v>
      </c>
      <c r="G390" s="563">
        <f>SUM(G337:G389)</f>
        <v>0</v>
      </c>
      <c r="H390" s="104">
        <f t="shared" ref="H390:S390" si="24">SUM(H337:H389)</f>
        <v>0</v>
      </c>
      <c r="I390" s="105">
        <f t="shared" si="24"/>
        <v>0</v>
      </c>
      <c r="J390" s="105">
        <f t="shared" si="24"/>
        <v>0</v>
      </c>
      <c r="K390" s="105">
        <f t="shared" si="24"/>
        <v>0</v>
      </c>
      <c r="L390" s="105">
        <f t="shared" si="24"/>
        <v>0</v>
      </c>
      <c r="M390" s="105">
        <f t="shared" si="24"/>
        <v>0</v>
      </c>
      <c r="N390" s="105">
        <f t="shared" si="24"/>
        <v>0</v>
      </c>
      <c r="O390" s="105">
        <f t="shared" si="24"/>
        <v>0</v>
      </c>
      <c r="P390" s="105">
        <f t="shared" si="24"/>
        <v>0</v>
      </c>
      <c r="Q390" s="105">
        <f t="shared" si="24"/>
        <v>0</v>
      </c>
      <c r="R390" s="105">
        <f t="shared" si="24"/>
        <v>0</v>
      </c>
      <c r="S390" s="105">
        <f t="shared" si="24"/>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385</v>
      </c>
      <c r="H393" s="107">
        <f t="shared" ref="H393:S393" si="25">+H228</f>
        <v>0</v>
      </c>
      <c r="I393" s="107">
        <f t="shared" si="25"/>
        <v>37</v>
      </c>
      <c r="J393" s="107">
        <f t="shared" si="25"/>
        <v>40</v>
      </c>
      <c r="K393" s="107">
        <f t="shared" si="25"/>
        <v>37</v>
      </c>
      <c r="L393" s="107">
        <f t="shared" si="25"/>
        <v>40</v>
      </c>
      <c r="M393" s="107">
        <f t="shared" si="25"/>
        <v>38</v>
      </c>
      <c r="N393" s="107">
        <f t="shared" si="25"/>
        <v>39</v>
      </c>
      <c r="O393" s="107">
        <f t="shared" si="25"/>
        <v>38</v>
      </c>
      <c r="P393" s="107">
        <f t="shared" si="25"/>
        <v>38</v>
      </c>
      <c r="Q393" s="107">
        <f t="shared" si="25"/>
        <v>39</v>
      </c>
      <c r="R393" s="107">
        <f t="shared" si="25"/>
        <v>39</v>
      </c>
      <c r="S393" s="107">
        <f t="shared" si="25"/>
        <v>0</v>
      </c>
      <c r="T393" s="1"/>
    </row>
    <row r="394" spans="1:20" ht="16.5" thickBot="1" x14ac:dyDescent="0.3">
      <c r="A394" s="321"/>
      <c r="B394" s="252"/>
      <c r="C394" s="232"/>
      <c r="D394" s="235"/>
      <c r="E394" s="191" t="s">
        <v>474</v>
      </c>
      <c r="F394" s="191"/>
      <c r="G394" s="107">
        <f>SUM(G395:G399)</f>
        <v>385</v>
      </c>
      <c r="H394" s="107">
        <f t="shared" ref="H394:S394" si="26">SUM(H395:H399)</f>
        <v>0</v>
      </c>
      <c r="I394" s="107">
        <f t="shared" si="26"/>
        <v>37</v>
      </c>
      <c r="J394" s="107">
        <f t="shared" si="26"/>
        <v>40</v>
      </c>
      <c r="K394" s="107">
        <f t="shared" si="26"/>
        <v>37</v>
      </c>
      <c r="L394" s="107">
        <f t="shared" si="26"/>
        <v>40</v>
      </c>
      <c r="M394" s="107">
        <f t="shared" si="26"/>
        <v>38</v>
      </c>
      <c r="N394" s="107">
        <f t="shared" si="26"/>
        <v>39</v>
      </c>
      <c r="O394" s="107">
        <f t="shared" si="26"/>
        <v>38</v>
      </c>
      <c r="P394" s="107">
        <f t="shared" si="26"/>
        <v>38</v>
      </c>
      <c r="Q394" s="107">
        <f t="shared" si="26"/>
        <v>39</v>
      </c>
      <c r="R394" s="107">
        <f t="shared" si="26"/>
        <v>39</v>
      </c>
      <c r="S394" s="107">
        <f t="shared" si="26"/>
        <v>0</v>
      </c>
      <c r="T394" s="1"/>
    </row>
    <row r="395" spans="1:20" ht="16.5" thickBot="1" x14ac:dyDescent="0.3">
      <c r="A395" s="321"/>
      <c r="B395" s="252"/>
      <c r="C395" s="232"/>
      <c r="D395" s="235"/>
      <c r="E395" s="210" t="s">
        <v>475</v>
      </c>
      <c r="F395" s="210"/>
      <c r="G395" s="29">
        <f>SUM(H395:S395)</f>
        <v>0</v>
      </c>
      <c r="H395" s="98">
        <v>0</v>
      </c>
      <c r="I395" s="98">
        <v>0</v>
      </c>
      <c r="J395" s="98">
        <v>0</v>
      </c>
      <c r="K395" s="98">
        <v>0</v>
      </c>
      <c r="L395" s="98">
        <v>0</v>
      </c>
      <c r="M395" s="98">
        <v>0</v>
      </c>
      <c r="N395" s="98">
        <v>0</v>
      </c>
      <c r="O395" s="98">
        <v>0</v>
      </c>
      <c r="P395" s="98">
        <v>0</v>
      </c>
      <c r="Q395" s="98">
        <v>0</v>
      </c>
      <c r="R395" s="98">
        <v>0</v>
      </c>
      <c r="S395" s="99">
        <v>0</v>
      </c>
      <c r="T395" s="1"/>
    </row>
    <row r="396" spans="1:20" ht="16.5" thickBot="1" x14ac:dyDescent="0.3">
      <c r="A396" s="321"/>
      <c r="B396" s="252"/>
      <c r="C396" s="232"/>
      <c r="D396" s="235"/>
      <c r="E396" s="190" t="s">
        <v>476</v>
      </c>
      <c r="F396" s="190"/>
      <c r="G396" s="29">
        <f t="shared" ref="G396:G399" si="27">SUM(H396:S396)</f>
        <v>0</v>
      </c>
      <c r="H396" s="98">
        <v>0</v>
      </c>
      <c r="I396" s="98">
        <v>0</v>
      </c>
      <c r="J396" s="98">
        <v>0</v>
      </c>
      <c r="K396" s="98">
        <v>0</v>
      </c>
      <c r="L396" s="98">
        <v>0</v>
      </c>
      <c r="M396" s="98">
        <v>0</v>
      </c>
      <c r="N396" s="98">
        <v>0</v>
      </c>
      <c r="O396" s="98">
        <v>0</v>
      </c>
      <c r="P396" s="98">
        <v>0</v>
      </c>
      <c r="Q396" s="98">
        <v>0</v>
      </c>
      <c r="R396" s="98">
        <v>0</v>
      </c>
      <c r="S396" s="99">
        <v>0</v>
      </c>
      <c r="T396" s="1"/>
    </row>
    <row r="397" spans="1:20" ht="16.5" thickBot="1" x14ac:dyDescent="0.3">
      <c r="A397" s="321"/>
      <c r="B397" s="252"/>
      <c r="C397" s="232"/>
      <c r="D397" s="235"/>
      <c r="E397" s="190" t="s">
        <v>477</v>
      </c>
      <c r="F397" s="190"/>
      <c r="G397" s="29">
        <f t="shared" si="27"/>
        <v>0</v>
      </c>
      <c r="H397" s="98">
        <v>0</v>
      </c>
      <c r="I397" s="98">
        <v>0</v>
      </c>
      <c r="J397" s="98">
        <v>0</v>
      </c>
      <c r="K397" s="98">
        <v>0</v>
      </c>
      <c r="L397" s="98">
        <v>0</v>
      </c>
      <c r="M397" s="98">
        <v>0</v>
      </c>
      <c r="N397" s="98">
        <v>0</v>
      </c>
      <c r="O397" s="98">
        <v>0</v>
      </c>
      <c r="P397" s="98">
        <v>0</v>
      </c>
      <c r="Q397" s="98">
        <v>0</v>
      </c>
      <c r="R397" s="98">
        <v>0</v>
      </c>
      <c r="S397" s="99">
        <v>0</v>
      </c>
      <c r="T397" s="1"/>
    </row>
    <row r="398" spans="1:20" ht="16.5" thickBot="1" x14ac:dyDescent="0.3">
      <c r="A398" s="321"/>
      <c r="B398" s="252"/>
      <c r="C398" s="233"/>
      <c r="D398" s="236"/>
      <c r="E398" s="190" t="s">
        <v>478</v>
      </c>
      <c r="F398" s="190"/>
      <c r="G398" s="29">
        <f t="shared" si="27"/>
        <v>0</v>
      </c>
      <c r="H398" s="98">
        <v>0</v>
      </c>
      <c r="I398" s="98">
        <v>0</v>
      </c>
      <c r="J398" s="98">
        <v>0</v>
      </c>
      <c r="K398" s="98">
        <v>0</v>
      </c>
      <c r="L398" s="98">
        <v>0</v>
      </c>
      <c r="M398" s="98">
        <v>0</v>
      </c>
      <c r="N398" s="98">
        <v>0</v>
      </c>
      <c r="O398" s="98">
        <v>0</v>
      </c>
      <c r="P398" s="98">
        <v>0</v>
      </c>
      <c r="Q398" s="98">
        <v>0</v>
      </c>
      <c r="R398" s="98">
        <v>0</v>
      </c>
      <c r="S398" s="99">
        <v>0</v>
      </c>
      <c r="T398" s="1"/>
    </row>
    <row r="399" spans="1:20" ht="16.5" thickBot="1" x14ac:dyDescent="0.3">
      <c r="A399" s="321"/>
      <c r="B399" s="252"/>
      <c r="C399" s="233"/>
      <c r="D399" s="237"/>
      <c r="E399" s="190" t="s">
        <v>479</v>
      </c>
      <c r="F399" s="190"/>
      <c r="G399" s="29">
        <f t="shared" si="27"/>
        <v>385</v>
      </c>
      <c r="H399" s="564">
        <v>0</v>
      </c>
      <c r="I399" s="564">
        <v>37</v>
      </c>
      <c r="J399" s="564">
        <v>40</v>
      </c>
      <c r="K399" s="564">
        <v>37</v>
      </c>
      <c r="L399" s="564">
        <v>40</v>
      </c>
      <c r="M399" s="564">
        <v>38</v>
      </c>
      <c r="N399" s="564">
        <v>39</v>
      </c>
      <c r="O399" s="564">
        <v>38</v>
      </c>
      <c r="P399" s="564">
        <v>38</v>
      </c>
      <c r="Q399" s="564">
        <v>39</v>
      </c>
      <c r="R399" s="564">
        <v>39</v>
      </c>
      <c r="S399" s="565">
        <v>0</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0</v>
      </c>
      <c r="H400" s="110">
        <f t="shared" ref="H400:S400" si="28">IF((H392+H393-H394)&lt;0,"Revise porque este valor no puede ser negativo",H392+H393-H394)</f>
        <v>0</v>
      </c>
      <c r="I400" s="110">
        <f t="shared" si="28"/>
        <v>0</v>
      </c>
      <c r="J400" s="110">
        <f t="shared" si="28"/>
        <v>0</v>
      </c>
      <c r="K400" s="110">
        <f t="shared" si="28"/>
        <v>0</v>
      </c>
      <c r="L400" s="110">
        <f t="shared" si="28"/>
        <v>0</v>
      </c>
      <c r="M400" s="110">
        <f t="shared" si="28"/>
        <v>0</v>
      </c>
      <c r="N400" s="110">
        <f t="shared" si="28"/>
        <v>0</v>
      </c>
      <c r="O400" s="110">
        <f t="shared" si="28"/>
        <v>0</v>
      </c>
      <c r="P400" s="110">
        <f t="shared" si="28"/>
        <v>0</v>
      </c>
      <c r="Q400" s="110">
        <f t="shared" si="28"/>
        <v>0</v>
      </c>
      <c r="R400" s="110">
        <f t="shared" si="28"/>
        <v>0</v>
      </c>
      <c r="S400" s="110">
        <f t="shared" si="28"/>
        <v>0</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c r="H403" s="30">
        <f>+G411</f>
        <v>0</v>
      </c>
      <c r="I403" s="30">
        <f t="shared" ref="I403:S403" si="29">+H411</f>
        <v>0</v>
      </c>
      <c r="J403" s="30">
        <f t="shared" si="29"/>
        <v>0</v>
      </c>
      <c r="K403" s="30">
        <f t="shared" si="29"/>
        <v>0</v>
      </c>
      <c r="L403" s="30">
        <f t="shared" si="29"/>
        <v>0</v>
      </c>
      <c r="M403" s="30">
        <f t="shared" si="29"/>
        <v>0</v>
      </c>
      <c r="N403" s="30">
        <f t="shared" si="29"/>
        <v>0</v>
      </c>
      <c r="O403" s="30">
        <f t="shared" si="29"/>
        <v>0</v>
      </c>
      <c r="P403" s="30">
        <f t="shared" si="29"/>
        <v>0</v>
      </c>
      <c r="Q403" s="30">
        <f t="shared" si="29"/>
        <v>0</v>
      </c>
      <c r="R403" s="30">
        <f t="shared" si="29"/>
        <v>0</v>
      </c>
      <c r="S403" s="30">
        <f t="shared" si="29"/>
        <v>0</v>
      </c>
      <c r="T403" s="1"/>
    </row>
    <row r="404" spans="1:20" ht="16.5" thickBot="1" x14ac:dyDescent="0.3">
      <c r="A404" s="321"/>
      <c r="B404" s="252"/>
      <c r="C404" s="217"/>
      <c r="D404" s="212"/>
      <c r="E404" s="191" t="s">
        <v>486</v>
      </c>
      <c r="F404" s="191"/>
      <c r="G404" s="107">
        <f>+G282</f>
        <v>465</v>
      </c>
      <c r="H404" s="107">
        <f t="shared" ref="H404:S404" si="30">+H282</f>
        <v>0</v>
      </c>
      <c r="I404" s="107">
        <f t="shared" si="30"/>
        <v>47</v>
      </c>
      <c r="J404" s="107">
        <f t="shared" si="30"/>
        <v>47</v>
      </c>
      <c r="K404" s="107">
        <f t="shared" si="30"/>
        <v>47</v>
      </c>
      <c r="L404" s="107">
        <f t="shared" si="30"/>
        <v>45</v>
      </c>
      <c r="M404" s="107">
        <f t="shared" si="30"/>
        <v>47</v>
      </c>
      <c r="N404" s="107">
        <f t="shared" si="30"/>
        <v>45</v>
      </c>
      <c r="O404" s="107">
        <f t="shared" si="30"/>
        <v>47</v>
      </c>
      <c r="P404" s="107">
        <f t="shared" si="30"/>
        <v>47</v>
      </c>
      <c r="Q404" s="107">
        <f t="shared" si="30"/>
        <v>47</v>
      </c>
      <c r="R404" s="107">
        <f t="shared" si="30"/>
        <v>42</v>
      </c>
      <c r="S404" s="107">
        <f t="shared" si="30"/>
        <v>4</v>
      </c>
      <c r="T404" s="1"/>
    </row>
    <row r="405" spans="1:20" ht="16.5" thickBot="1" x14ac:dyDescent="0.3">
      <c r="A405" s="321"/>
      <c r="B405" s="252"/>
      <c r="C405" s="217"/>
      <c r="D405" s="212"/>
      <c r="E405" s="191" t="s">
        <v>487</v>
      </c>
      <c r="F405" s="191"/>
      <c r="G405" s="107">
        <f>+G395</f>
        <v>0</v>
      </c>
      <c r="H405" s="107">
        <f t="shared" ref="H405:S405" si="31">+H395</f>
        <v>0</v>
      </c>
      <c r="I405" s="107">
        <f t="shared" si="31"/>
        <v>0</v>
      </c>
      <c r="J405" s="107">
        <f t="shared" si="31"/>
        <v>0</v>
      </c>
      <c r="K405" s="107">
        <f t="shared" si="31"/>
        <v>0</v>
      </c>
      <c r="L405" s="107">
        <f t="shared" si="31"/>
        <v>0</v>
      </c>
      <c r="M405" s="107">
        <f t="shared" si="31"/>
        <v>0</v>
      </c>
      <c r="N405" s="107">
        <f t="shared" si="31"/>
        <v>0</v>
      </c>
      <c r="O405" s="107">
        <f t="shared" si="31"/>
        <v>0</v>
      </c>
      <c r="P405" s="107">
        <f t="shared" si="31"/>
        <v>0</v>
      </c>
      <c r="Q405" s="107">
        <f t="shared" si="31"/>
        <v>0</v>
      </c>
      <c r="R405" s="107">
        <f t="shared" si="31"/>
        <v>0</v>
      </c>
      <c r="S405" s="107">
        <f t="shared" si="31"/>
        <v>0</v>
      </c>
      <c r="T405" s="1"/>
    </row>
    <row r="406" spans="1:20" ht="16.5" thickBot="1" x14ac:dyDescent="0.3">
      <c r="A406" s="321"/>
      <c r="B406" s="252"/>
      <c r="C406" s="217"/>
      <c r="D406" s="212"/>
      <c r="E406" s="191" t="s">
        <v>488</v>
      </c>
      <c r="F406" s="191"/>
      <c r="G406" s="107">
        <f>SUM(G407:G410)</f>
        <v>465</v>
      </c>
      <c r="H406" s="107">
        <f t="shared" ref="H406:S406" si="32">SUM(H407:H410)</f>
        <v>0</v>
      </c>
      <c r="I406" s="107">
        <f t="shared" si="32"/>
        <v>47</v>
      </c>
      <c r="J406" s="107">
        <f t="shared" si="32"/>
        <v>47</v>
      </c>
      <c r="K406" s="107">
        <f t="shared" si="32"/>
        <v>47</v>
      </c>
      <c r="L406" s="107">
        <f t="shared" si="32"/>
        <v>45</v>
      </c>
      <c r="M406" s="107">
        <f t="shared" si="32"/>
        <v>47</v>
      </c>
      <c r="N406" s="107">
        <f t="shared" si="32"/>
        <v>45</v>
      </c>
      <c r="O406" s="107">
        <f t="shared" si="32"/>
        <v>47</v>
      </c>
      <c r="P406" s="107">
        <f t="shared" si="32"/>
        <v>47</v>
      </c>
      <c r="Q406" s="107">
        <f t="shared" si="32"/>
        <v>47</v>
      </c>
      <c r="R406" s="107">
        <f t="shared" si="32"/>
        <v>42</v>
      </c>
      <c r="S406" s="107">
        <f t="shared" si="32"/>
        <v>4</v>
      </c>
      <c r="T406" s="1"/>
    </row>
    <row r="407" spans="1:20" ht="16.5" thickBot="1" x14ac:dyDescent="0.3">
      <c r="A407" s="321"/>
      <c r="B407" s="252"/>
      <c r="C407" s="217"/>
      <c r="D407" s="212"/>
      <c r="E407" s="210" t="s">
        <v>489</v>
      </c>
      <c r="F407" s="210"/>
      <c r="G407" s="33">
        <v>265</v>
      </c>
      <c r="H407" s="515">
        <v>0</v>
      </c>
      <c r="I407" s="515">
        <v>27</v>
      </c>
      <c r="J407" s="515">
        <v>27</v>
      </c>
      <c r="K407" s="515">
        <v>27</v>
      </c>
      <c r="L407" s="515">
        <v>25</v>
      </c>
      <c r="M407" s="515">
        <v>27</v>
      </c>
      <c r="N407" s="515">
        <v>25</v>
      </c>
      <c r="O407" s="515">
        <v>27</v>
      </c>
      <c r="P407" s="515">
        <v>27</v>
      </c>
      <c r="Q407" s="515">
        <v>27</v>
      </c>
      <c r="R407" s="515">
        <v>22</v>
      </c>
      <c r="S407" s="515">
        <v>4</v>
      </c>
      <c r="T407" s="1"/>
    </row>
    <row r="408" spans="1:20" ht="16.5" thickBot="1" x14ac:dyDescent="0.3">
      <c r="A408" s="321"/>
      <c r="B408" s="252"/>
      <c r="C408" s="217"/>
      <c r="D408" s="212"/>
      <c r="E408" s="190" t="s">
        <v>490</v>
      </c>
      <c r="F408" s="190"/>
      <c r="G408" s="33">
        <f t="shared" ref="G408:G410" si="33">SUM(H408:S408)</f>
        <v>0</v>
      </c>
      <c r="H408" s="515">
        <v>0</v>
      </c>
      <c r="I408" s="515">
        <v>0</v>
      </c>
      <c r="J408" s="515">
        <v>0</v>
      </c>
      <c r="K408" s="515">
        <v>0</v>
      </c>
      <c r="L408" s="515">
        <v>0</v>
      </c>
      <c r="M408" s="515">
        <v>0</v>
      </c>
      <c r="N408" s="515">
        <v>0</v>
      </c>
      <c r="O408" s="515">
        <v>0</v>
      </c>
      <c r="P408" s="515">
        <v>0</v>
      </c>
      <c r="Q408" s="515">
        <v>0</v>
      </c>
      <c r="R408" s="515">
        <v>0</v>
      </c>
      <c r="S408" s="515">
        <v>0</v>
      </c>
      <c r="T408" s="1"/>
    </row>
    <row r="409" spans="1:20" ht="16.5" thickBot="1" x14ac:dyDescent="0.3">
      <c r="A409" s="321"/>
      <c r="B409" s="252"/>
      <c r="C409" s="217"/>
      <c r="D409" s="212"/>
      <c r="E409" s="190" t="s">
        <v>491</v>
      </c>
      <c r="F409" s="190"/>
      <c r="G409" s="33">
        <v>200</v>
      </c>
      <c r="H409" s="515">
        <v>0</v>
      </c>
      <c r="I409" s="515">
        <v>20</v>
      </c>
      <c r="J409" s="515">
        <v>20</v>
      </c>
      <c r="K409" s="515">
        <v>20</v>
      </c>
      <c r="L409" s="515">
        <v>20</v>
      </c>
      <c r="M409" s="515">
        <v>20</v>
      </c>
      <c r="N409" s="515">
        <v>20</v>
      </c>
      <c r="O409" s="515">
        <v>20</v>
      </c>
      <c r="P409" s="515">
        <v>20</v>
      </c>
      <c r="Q409" s="515">
        <v>20</v>
      </c>
      <c r="R409" s="515">
        <v>20</v>
      </c>
      <c r="S409" s="515">
        <v>0</v>
      </c>
      <c r="T409" s="1"/>
    </row>
    <row r="410" spans="1:20" ht="16.5" thickBot="1" x14ac:dyDescent="0.3">
      <c r="A410" s="321"/>
      <c r="B410" s="252"/>
      <c r="C410" s="217"/>
      <c r="D410" s="212"/>
      <c r="E410" s="190" t="s">
        <v>492</v>
      </c>
      <c r="F410" s="190"/>
      <c r="G410" s="33">
        <f t="shared" si="33"/>
        <v>0</v>
      </c>
      <c r="H410" s="515">
        <v>0</v>
      </c>
      <c r="I410" s="515">
        <v>0</v>
      </c>
      <c r="J410" s="515">
        <v>0</v>
      </c>
      <c r="K410" s="515">
        <v>0</v>
      </c>
      <c r="L410" s="515">
        <v>0</v>
      </c>
      <c r="M410" s="515">
        <v>0</v>
      </c>
      <c r="N410" s="515">
        <v>0</v>
      </c>
      <c r="O410" s="515">
        <v>0</v>
      </c>
      <c r="P410" s="515">
        <v>0</v>
      </c>
      <c r="Q410" s="515">
        <v>0</v>
      </c>
      <c r="R410" s="515">
        <v>0</v>
      </c>
      <c r="S410" s="515">
        <v>0</v>
      </c>
      <c r="T410" s="1"/>
    </row>
    <row r="411" spans="1:20" ht="58.5" customHeight="1" thickBot="1" x14ac:dyDescent="0.3">
      <c r="A411" s="321"/>
      <c r="B411" s="252"/>
      <c r="C411" s="217"/>
      <c r="D411" s="212"/>
      <c r="E411" s="191" t="s">
        <v>493</v>
      </c>
      <c r="F411" s="191"/>
      <c r="G411" s="110">
        <f>IF((G403+G404+G405-G406)&lt;0,"Revise porque este valor no puede ser negativo",G403+G404+G405-G406)</f>
        <v>0</v>
      </c>
      <c r="H411" s="110">
        <f t="shared" ref="H411:S411" si="34">IF((H403+H404+H405-H406)&lt;0,"Revise porque este valor no puede ser negativo",H403+H404+H405-H406)</f>
        <v>0</v>
      </c>
      <c r="I411" s="110">
        <f t="shared" si="34"/>
        <v>0</v>
      </c>
      <c r="J411" s="110">
        <f t="shared" si="34"/>
        <v>0</v>
      </c>
      <c r="K411" s="110">
        <f t="shared" si="34"/>
        <v>0</v>
      </c>
      <c r="L411" s="110">
        <f t="shared" si="34"/>
        <v>0</v>
      </c>
      <c r="M411" s="110">
        <f t="shared" si="34"/>
        <v>0</v>
      </c>
      <c r="N411" s="110">
        <f t="shared" si="34"/>
        <v>0</v>
      </c>
      <c r="O411" s="110">
        <f t="shared" si="34"/>
        <v>0</v>
      </c>
      <c r="P411" s="110">
        <f t="shared" si="34"/>
        <v>0</v>
      </c>
      <c r="Q411" s="110">
        <f t="shared" si="34"/>
        <v>0</v>
      </c>
      <c r="R411" s="110">
        <f t="shared" si="34"/>
        <v>0</v>
      </c>
      <c r="S411" s="110">
        <f t="shared" si="34"/>
        <v>0</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c r="H413" s="114">
        <f>+G421</f>
        <v>0</v>
      </c>
      <c r="I413" s="114">
        <f t="shared" ref="I413:S413" si="35">+H421</f>
        <v>0</v>
      </c>
      <c r="J413" s="114">
        <f t="shared" si="35"/>
        <v>0</v>
      </c>
      <c r="K413" s="114">
        <f t="shared" si="35"/>
        <v>0</v>
      </c>
      <c r="L413" s="114">
        <f t="shared" si="35"/>
        <v>0</v>
      </c>
      <c r="M413" s="114">
        <f t="shared" si="35"/>
        <v>0</v>
      </c>
      <c r="N413" s="114">
        <f t="shared" si="35"/>
        <v>0</v>
      </c>
      <c r="O413" s="114">
        <f t="shared" si="35"/>
        <v>0</v>
      </c>
      <c r="P413" s="114">
        <f t="shared" si="35"/>
        <v>0</v>
      </c>
      <c r="Q413" s="114">
        <f t="shared" si="35"/>
        <v>0</v>
      </c>
      <c r="R413" s="114">
        <f t="shared" si="35"/>
        <v>0</v>
      </c>
      <c r="S413" s="114">
        <f t="shared" si="35"/>
        <v>0</v>
      </c>
      <c r="T413" s="1"/>
    </row>
    <row r="414" spans="1:20" ht="16.5" thickBot="1" x14ac:dyDescent="0.3">
      <c r="A414" s="321"/>
      <c r="B414" s="252"/>
      <c r="C414" s="217"/>
      <c r="D414" s="212"/>
      <c r="E414" s="191" t="s">
        <v>497</v>
      </c>
      <c r="F414" s="191"/>
      <c r="G414" s="107">
        <f>+G336</f>
        <v>0</v>
      </c>
      <c r="H414" s="107">
        <f t="shared" ref="H414:S414" si="36">+H336</f>
        <v>0</v>
      </c>
      <c r="I414" s="107">
        <f t="shared" si="36"/>
        <v>0</v>
      </c>
      <c r="J414" s="107">
        <f t="shared" si="36"/>
        <v>0</v>
      </c>
      <c r="K414" s="107">
        <f t="shared" si="36"/>
        <v>0</v>
      </c>
      <c r="L414" s="107">
        <f t="shared" si="36"/>
        <v>0</v>
      </c>
      <c r="M414" s="107">
        <f t="shared" si="36"/>
        <v>0</v>
      </c>
      <c r="N414" s="107">
        <f t="shared" si="36"/>
        <v>0</v>
      </c>
      <c r="O414" s="107">
        <f t="shared" si="36"/>
        <v>0</v>
      </c>
      <c r="P414" s="107">
        <f t="shared" si="36"/>
        <v>0</v>
      </c>
      <c r="Q414" s="107">
        <f t="shared" si="36"/>
        <v>0</v>
      </c>
      <c r="R414" s="107">
        <f t="shared" si="36"/>
        <v>0</v>
      </c>
      <c r="S414" s="107">
        <f t="shared" si="36"/>
        <v>0</v>
      </c>
      <c r="T414" s="1"/>
    </row>
    <row r="415" spans="1:20" ht="16.5" thickBot="1" x14ac:dyDescent="0.3">
      <c r="A415" s="321"/>
      <c r="B415" s="252"/>
      <c r="C415" s="217"/>
      <c r="D415" s="212"/>
      <c r="E415" s="191" t="s">
        <v>498</v>
      </c>
      <c r="F415" s="191"/>
      <c r="G415" s="107">
        <f>+G396</f>
        <v>0</v>
      </c>
      <c r="H415" s="107">
        <f t="shared" ref="H415:S415" si="37">+H396</f>
        <v>0</v>
      </c>
      <c r="I415" s="107">
        <f t="shared" si="37"/>
        <v>0</v>
      </c>
      <c r="J415" s="107">
        <f t="shared" si="37"/>
        <v>0</v>
      </c>
      <c r="K415" s="107">
        <f t="shared" si="37"/>
        <v>0</v>
      </c>
      <c r="L415" s="107">
        <f t="shared" si="37"/>
        <v>0</v>
      </c>
      <c r="M415" s="107">
        <f t="shared" si="37"/>
        <v>0</v>
      </c>
      <c r="N415" s="107">
        <f t="shared" si="37"/>
        <v>0</v>
      </c>
      <c r="O415" s="107">
        <f t="shared" si="37"/>
        <v>0</v>
      </c>
      <c r="P415" s="107">
        <f t="shared" si="37"/>
        <v>0</v>
      </c>
      <c r="Q415" s="107">
        <f t="shared" si="37"/>
        <v>0</v>
      </c>
      <c r="R415" s="107">
        <f t="shared" si="37"/>
        <v>0</v>
      </c>
      <c r="S415" s="107">
        <f t="shared" si="37"/>
        <v>0</v>
      </c>
      <c r="T415" s="1"/>
    </row>
    <row r="416" spans="1:20" ht="16.5" thickBot="1" x14ac:dyDescent="0.3">
      <c r="A416" s="321"/>
      <c r="B416" s="252"/>
      <c r="C416" s="217"/>
      <c r="D416" s="212"/>
      <c r="E416" s="191" t="s">
        <v>499</v>
      </c>
      <c r="F416" s="191"/>
      <c r="G416" s="107">
        <f>+G408</f>
        <v>0</v>
      </c>
      <c r="H416" s="107">
        <f t="shared" ref="H416:S416" si="38">+H408</f>
        <v>0</v>
      </c>
      <c r="I416" s="107">
        <f t="shared" si="38"/>
        <v>0</v>
      </c>
      <c r="J416" s="107">
        <f t="shared" si="38"/>
        <v>0</v>
      </c>
      <c r="K416" s="107">
        <f t="shared" si="38"/>
        <v>0</v>
      </c>
      <c r="L416" s="107">
        <f t="shared" si="38"/>
        <v>0</v>
      </c>
      <c r="M416" s="107">
        <f t="shared" si="38"/>
        <v>0</v>
      </c>
      <c r="N416" s="107">
        <f t="shared" si="38"/>
        <v>0</v>
      </c>
      <c r="O416" s="107">
        <f t="shared" si="38"/>
        <v>0</v>
      </c>
      <c r="P416" s="107">
        <f t="shared" si="38"/>
        <v>0</v>
      </c>
      <c r="Q416" s="107">
        <f t="shared" si="38"/>
        <v>0</v>
      </c>
      <c r="R416" s="107">
        <f t="shared" si="38"/>
        <v>0</v>
      </c>
      <c r="S416" s="107">
        <f t="shared" si="38"/>
        <v>0</v>
      </c>
      <c r="T416" s="1"/>
    </row>
    <row r="417" spans="1:20" ht="16.5" thickBot="1" x14ac:dyDescent="0.3">
      <c r="A417" s="321"/>
      <c r="B417" s="252"/>
      <c r="C417" s="217"/>
      <c r="D417" s="212"/>
      <c r="E417" s="191" t="s">
        <v>500</v>
      </c>
      <c r="F417" s="191"/>
      <c r="G417" s="115">
        <f>SUM(G418:G420)</f>
        <v>0</v>
      </c>
      <c r="H417" s="115">
        <f t="shared" ref="H417:S417" si="39">SUM(H418:H420)</f>
        <v>0</v>
      </c>
      <c r="I417" s="115">
        <f t="shared" si="39"/>
        <v>0</v>
      </c>
      <c r="J417" s="115">
        <f t="shared" si="39"/>
        <v>0</v>
      </c>
      <c r="K417" s="115">
        <f t="shared" si="39"/>
        <v>0</v>
      </c>
      <c r="L417" s="115">
        <f t="shared" si="39"/>
        <v>0</v>
      </c>
      <c r="M417" s="115">
        <f t="shared" si="39"/>
        <v>0</v>
      </c>
      <c r="N417" s="115">
        <f t="shared" si="39"/>
        <v>0</v>
      </c>
      <c r="O417" s="115">
        <f t="shared" si="39"/>
        <v>0</v>
      </c>
      <c r="P417" s="115">
        <f t="shared" si="39"/>
        <v>0</v>
      </c>
      <c r="Q417" s="115">
        <f t="shared" si="39"/>
        <v>0</v>
      </c>
      <c r="R417" s="115">
        <f t="shared" si="39"/>
        <v>0</v>
      </c>
      <c r="S417" s="115">
        <f t="shared" si="39"/>
        <v>0</v>
      </c>
      <c r="T417" s="1"/>
    </row>
    <row r="418" spans="1:20" ht="16.5" thickBot="1" x14ac:dyDescent="0.3">
      <c r="A418" s="321"/>
      <c r="B418" s="252"/>
      <c r="C418" s="217"/>
      <c r="D418" s="212"/>
      <c r="E418" s="210" t="s">
        <v>501</v>
      </c>
      <c r="F418" s="210"/>
      <c r="G418" s="33">
        <f>SUM(H418:S418)</f>
        <v>0</v>
      </c>
      <c r="H418" s="33">
        <v>0</v>
      </c>
      <c r="I418" s="33">
        <v>0</v>
      </c>
      <c r="J418" s="33">
        <v>0</v>
      </c>
      <c r="K418" s="33">
        <v>0</v>
      </c>
      <c r="L418" s="33">
        <v>0</v>
      </c>
      <c r="M418" s="33">
        <v>0</v>
      </c>
      <c r="N418" s="33">
        <v>0</v>
      </c>
      <c r="O418" s="33">
        <v>0</v>
      </c>
      <c r="P418" s="33">
        <v>0</v>
      </c>
      <c r="Q418" s="33">
        <v>0</v>
      </c>
      <c r="R418" s="33">
        <v>0</v>
      </c>
      <c r="S418" s="33">
        <v>0</v>
      </c>
      <c r="T418" s="1"/>
    </row>
    <row r="419" spans="1:20" ht="16.5" thickBot="1" x14ac:dyDescent="0.3">
      <c r="A419" s="321"/>
      <c r="B419" s="252"/>
      <c r="C419" s="217"/>
      <c r="D419" s="212"/>
      <c r="E419" s="190" t="s">
        <v>502</v>
      </c>
      <c r="F419" s="190"/>
      <c r="G419" s="33">
        <f t="shared" ref="G419:G420" si="40">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21"/>
      <c r="B420" s="252"/>
      <c r="C420" s="217"/>
      <c r="D420" s="212"/>
      <c r="E420" s="190" t="s">
        <v>503</v>
      </c>
      <c r="F420" s="190"/>
      <c r="G420" s="33">
        <f t="shared" si="40"/>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21"/>
      <c r="B421" s="252"/>
      <c r="C421" s="217"/>
      <c r="D421" s="212"/>
      <c r="E421" s="191" t="s">
        <v>504</v>
      </c>
      <c r="F421" s="191"/>
      <c r="G421" s="110">
        <f>IF((G413+G414+G415+G416-G417)&lt;0,"Revise porque este valor no puede ser negativo",G413+G414+G415+G416-G417)</f>
        <v>0</v>
      </c>
      <c r="H421" s="110">
        <f t="shared" ref="H421:S421" si="41">IF((H413+H414+H415+H416-H417)&lt;0,"Revise porque este valor no puede ser negativo",H413+H414+H415+H416-H417)</f>
        <v>0</v>
      </c>
      <c r="I421" s="110">
        <f t="shared" si="41"/>
        <v>0</v>
      </c>
      <c r="J421" s="110">
        <f t="shared" si="41"/>
        <v>0</v>
      </c>
      <c r="K421" s="110">
        <f t="shared" si="41"/>
        <v>0</v>
      </c>
      <c r="L421" s="110">
        <f t="shared" si="41"/>
        <v>0</v>
      </c>
      <c r="M421" s="110">
        <f t="shared" si="41"/>
        <v>0</v>
      </c>
      <c r="N421" s="110">
        <f t="shared" si="41"/>
        <v>0</v>
      </c>
      <c r="O421" s="110">
        <f t="shared" si="41"/>
        <v>0</v>
      </c>
      <c r="P421" s="110">
        <f t="shared" si="41"/>
        <v>0</v>
      </c>
      <c r="Q421" s="110">
        <f t="shared" si="41"/>
        <v>0</v>
      </c>
      <c r="R421" s="110">
        <f t="shared" si="41"/>
        <v>0</v>
      </c>
      <c r="S421" s="110">
        <f t="shared" si="41"/>
        <v>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c r="H424" s="114">
        <f>+G430</f>
        <v>0</v>
      </c>
      <c r="I424" s="114">
        <f t="shared" ref="I424:S424" si="42">+H430</f>
        <v>0</v>
      </c>
      <c r="J424" s="114">
        <f t="shared" si="42"/>
        <v>0</v>
      </c>
      <c r="K424" s="114">
        <f t="shared" si="42"/>
        <v>0</v>
      </c>
      <c r="L424" s="114">
        <f t="shared" si="42"/>
        <v>0</v>
      </c>
      <c r="M424" s="114">
        <f t="shared" si="42"/>
        <v>0</v>
      </c>
      <c r="N424" s="114">
        <f t="shared" si="42"/>
        <v>0</v>
      </c>
      <c r="O424" s="114">
        <f t="shared" si="42"/>
        <v>0</v>
      </c>
      <c r="P424" s="114">
        <f t="shared" si="42"/>
        <v>0</v>
      </c>
      <c r="Q424" s="114">
        <f t="shared" si="42"/>
        <v>0</v>
      </c>
      <c r="R424" s="114">
        <f t="shared" si="42"/>
        <v>0</v>
      </c>
      <c r="S424" s="114">
        <f t="shared" si="42"/>
        <v>0</v>
      </c>
      <c r="T424" s="1"/>
    </row>
    <row r="425" spans="1:20" ht="16.5" thickBot="1" x14ac:dyDescent="0.3">
      <c r="A425" s="321"/>
      <c r="B425" s="252"/>
      <c r="C425" s="204"/>
      <c r="D425" s="209"/>
      <c r="E425" s="191" t="s">
        <v>510</v>
      </c>
      <c r="F425" s="191"/>
      <c r="G425" s="117">
        <f>+G390</f>
        <v>0</v>
      </c>
      <c r="H425" s="115">
        <f t="shared" ref="H425:S425" si="43">SUM(H337:H390)</f>
        <v>0</v>
      </c>
      <c r="I425" s="115">
        <f t="shared" si="43"/>
        <v>0</v>
      </c>
      <c r="J425" s="115">
        <f t="shared" si="43"/>
        <v>0</v>
      </c>
      <c r="K425" s="115">
        <f t="shared" si="43"/>
        <v>0</v>
      </c>
      <c r="L425" s="115">
        <f t="shared" si="43"/>
        <v>0</v>
      </c>
      <c r="M425" s="115">
        <f t="shared" si="43"/>
        <v>0</v>
      </c>
      <c r="N425" s="115">
        <f t="shared" si="43"/>
        <v>0</v>
      </c>
      <c r="O425" s="115">
        <f t="shared" si="43"/>
        <v>0</v>
      </c>
      <c r="P425" s="115">
        <f t="shared" si="43"/>
        <v>0</v>
      </c>
      <c r="Q425" s="115">
        <f t="shared" si="43"/>
        <v>0</v>
      </c>
      <c r="R425" s="115">
        <f t="shared" si="43"/>
        <v>0</v>
      </c>
      <c r="S425" s="115">
        <f t="shared" si="43"/>
        <v>0</v>
      </c>
      <c r="T425" s="1"/>
    </row>
    <row r="426" spans="1:20" ht="16.5" thickBot="1" x14ac:dyDescent="0.3">
      <c r="A426" s="321"/>
      <c r="B426" s="252"/>
      <c r="C426" s="204"/>
      <c r="D426" s="209"/>
      <c r="E426" s="191" t="s">
        <v>511</v>
      </c>
      <c r="F426" s="191"/>
      <c r="G426" s="117">
        <f>SUM(G427:G429)</f>
        <v>0</v>
      </c>
      <c r="H426" s="117">
        <f t="shared" ref="H426:S426" si="44">SUM(H427:H429)</f>
        <v>0</v>
      </c>
      <c r="I426" s="117">
        <f t="shared" si="44"/>
        <v>0</v>
      </c>
      <c r="J426" s="117">
        <f t="shared" si="44"/>
        <v>0</v>
      </c>
      <c r="K426" s="117">
        <f t="shared" si="44"/>
        <v>0</v>
      </c>
      <c r="L426" s="117">
        <f t="shared" si="44"/>
        <v>0</v>
      </c>
      <c r="M426" s="117">
        <f t="shared" si="44"/>
        <v>0</v>
      </c>
      <c r="N426" s="117">
        <f t="shared" si="44"/>
        <v>0</v>
      </c>
      <c r="O426" s="117">
        <f t="shared" si="44"/>
        <v>0</v>
      </c>
      <c r="P426" s="117">
        <f t="shared" si="44"/>
        <v>0</v>
      </c>
      <c r="Q426" s="117">
        <f t="shared" si="44"/>
        <v>0</v>
      </c>
      <c r="R426" s="117">
        <f t="shared" si="44"/>
        <v>0</v>
      </c>
      <c r="S426" s="117">
        <f t="shared" si="44"/>
        <v>0</v>
      </c>
      <c r="T426" s="1"/>
    </row>
    <row r="427" spans="1:20" ht="16.5" thickBot="1" x14ac:dyDescent="0.3">
      <c r="A427" s="321"/>
      <c r="B427" s="252"/>
      <c r="C427" s="204"/>
      <c r="D427" s="209"/>
      <c r="E427" s="210" t="s">
        <v>512</v>
      </c>
      <c r="F427" s="210"/>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21"/>
      <c r="B428" s="252"/>
      <c r="C428" s="204"/>
      <c r="D428" s="209"/>
      <c r="E428" s="190" t="s">
        <v>513</v>
      </c>
      <c r="F428" s="190"/>
      <c r="G428" s="118">
        <f t="shared" ref="G428:G429" si="45">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f t="shared" si="45"/>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46">IF((H424+H425-H426)&lt;0,"Revise porque este valor no puede ser negativo",H424+H425-H426)</f>
        <v>0</v>
      </c>
      <c r="I430" s="110">
        <f t="shared" si="46"/>
        <v>0</v>
      </c>
      <c r="J430" s="110">
        <f t="shared" si="46"/>
        <v>0</v>
      </c>
      <c r="K430" s="110">
        <f t="shared" si="46"/>
        <v>0</v>
      </c>
      <c r="L430" s="110">
        <f t="shared" si="46"/>
        <v>0</v>
      </c>
      <c r="M430" s="110">
        <f t="shared" si="46"/>
        <v>0</v>
      </c>
      <c r="N430" s="110">
        <f t="shared" si="46"/>
        <v>0</v>
      </c>
      <c r="O430" s="110">
        <f t="shared" si="46"/>
        <v>0</v>
      </c>
      <c r="P430" s="110">
        <f t="shared" si="46"/>
        <v>0</v>
      </c>
      <c r="Q430" s="110">
        <f t="shared" si="46"/>
        <v>0</v>
      </c>
      <c r="R430" s="110">
        <f t="shared" si="46"/>
        <v>0</v>
      </c>
      <c r="S430" s="110">
        <f t="shared" si="46"/>
        <v>0</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v>12</v>
      </c>
      <c r="H432" s="566">
        <v>0</v>
      </c>
      <c r="I432" s="566">
        <v>1</v>
      </c>
      <c r="J432" s="566">
        <v>1</v>
      </c>
      <c r="K432" s="566">
        <v>1</v>
      </c>
      <c r="L432" s="566">
        <v>2</v>
      </c>
      <c r="M432" s="566">
        <v>1</v>
      </c>
      <c r="N432" s="566">
        <v>1</v>
      </c>
      <c r="O432" s="566">
        <v>1</v>
      </c>
      <c r="P432" s="566">
        <v>1</v>
      </c>
      <c r="Q432" s="566">
        <v>1</v>
      </c>
      <c r="R432" s="566">
        <v>2</v>
      </c>
      <c r="S432" s="566">
        <v>0</v>
      </c>
      <c r="T432" s="1"/>
    </row>
    <row r="433" spans="1:20" s="3" customFormat="1" ht="16.5" thickBot="1" x14ac:dyDescent="0.3">
      <c r="A433" s="321"/>
      <c r="B433" s="252"/>
      <c r="C433" s="195"/>
      <c r="D433" s="179"/>
      <c r="E433" s="181" t="s">
        <v>520</v>
      </c>
      <c r="F433" s="181"/>
      <c r="G433" s="33">
        <v>20</v>
      </c>
      <c r="H433" s="564">
        <v>0</v>
      </c>
      <c r="I433" s="564">
        <v>2</v>
      </c>
      <c r="J433" s="564">
        <v>2</v>
      </c>
      <c r="K433" s="564">
        <v>2</v>
      </c>
      <c r="L433" s="564">
        <v>2</v>
      </c>
      <c r="M433" s="564">
        <v>2</v>
      </c>
      <c r="N433" s="564">
        <v>2</v>
      </c>
      <c r="O433" s="564">
        <v>2</v>
      </c>
      <c r="P433" s="564">
        <v>2</v>
      </c>
      <c r="Q433" s="564">
        <v>2</v>
      </c>
      <c r="R433" s="564">
        <v>2</v>
      </c>
      <c r="S433" s="564">
        <v>0</v>
      </c>
      <c r="T433" s="1"/>
    </row>
    <row r="434" spans="1:20" s="3" customFormat="1" ht="16.5" thickBot="1" x14ac:dyDescent="0.3">
      <c r="A434" s="321"/>
      <c r="B434" s="252"/>
      <c r="C434" s="195"/>
      <c r="D434" s="198" t="s">
        <v>521</v>
      </c>
      <c r="E434" s="181" t="s">
        <v>522</v>
      </c>
      <c r="F434" s="181"/>
      <c r="G434" s="33">
        <v>2</v>
      </c>
      <c r="H434" s="564">
        <v>0</v>
      </c>
      <c r="I434" s="564">
        <v>0</v>
      </c>
      <c r="J434" s="564">
        <v>0</v>
      </c>
      <c r="K434" s="564">
        <v>1</v>
      </c>
      <c r="L434" s="564">
        <v>0</v>
      </c>
      <c r="M434" s="564">
        <v>0</v>
      </c>
      <c r="N434" s="564">
        <v>1</v>
      </c>
      <c r="O434" s="564">
        <v>0</v>
      </c>
      <c r="P434" s="564">
        <v>0</v>
      </c>
      <c r="Q434" s="564">
        <v>0</v>
      </c>
      <c r="R434" s="564">
        <v>0</v>
      </c>
      <c r="S434" s="564">
        <v>0</v>
      </c>
      <c r="T434" s="1"/>
    </row>
    <row r="435" spans="1:20" s="3" customFormat="1" ht="16.5" thickBot="1" x14ac:dyDescent="0.3">
      <c r="A435" s="321"/>
      <c r="B435" s="252"/>
      <c r="C435" s="195"/>
      <c r="D435" s="198"/>
      <c r="E435" s="181" t="s">
        <v>523</v>
      </c>
      <c r="F435" s="181"/>
      <c r="G435" s="33">
        <v>30</v>
      </c>
      <c r="H435" s="564">
        <v>0</v>
      </c>
      <c r="I435" s="564">
        <v>0</v>
      </c>
      <c r="J435" s="564">
        <v>0</v>
      </c>
      <c r="K435" s="564">
        <v>30</v>
      </c>
      <c r="L435" s="564">
        <v>0</v>
      </c>
      <c r="M435" s="564">
        <v>0</v>
      </c>
      <c r="N435" s="564">
        <v>0</v>
      </c>
      <c r="O435" s="564">
        <v>0</v>
      </c>
      <c r="P435" s="564">
        <v>0</v>
      </c>
      <c r="Q435" s="564">
        <v>0</v>
      </c>
      <c r="R435" s="564">
        <v>0</v>
      </c>
      <c r="S435" s="564">
        <v>0</v>
      </c>
      <c r="T435" s="1"/>
    </row>
    <row r="436" spans="1:20" s="3" customFormat="1" ht="16.5" thickBot="1" x14ac:dyDescent="0.3">
      <c r="A436" s="321"/>
      <c r="B436" s="252"/>
      <c r="C436" s="195"/>
      <c r="D436" s="198"/>
      <c r="E436" s="181" t="s">
        <v>524</v>
      </c>
      <c r="F436" s="181"/>
      <c r="G436" s="33">
        <v>30</v>
      </c>
      <c r="H436" s="564">
        <v>0</v>
      </c>
      <c r="I436" s="564">
        <v>0</v>
      </c>
      <c r="J436" s="564">
        <v>0</v>
      </c>
      <c r="K436" s="564">
        <v>0</v>
      </c>
      <c r="L436" s="564">
        <v>0</v>
      </c>
      <c r="M436" s="564">
        <v>0</v>
      </c>
      <c r="N436" s="564">
        <v>30</v>
      </c>
      <c r="O436" s="564">
        <v>0</v>
      </c>
      <c r="P436" s="564">
        <v>0</v>
      </c>
      <c r="Q436" s="564">
        <v>0</v>
      </c>
      <c r="R436" s="564">
        <v>0</v>
      </c>
      <c r="S436" s="564">
        <v>0</v>
      </c>
      <c r="T436" s="1"/>
    </row>
    <row r="437" spans="1:20" s="3" customFormat="1" ht="16.5" thickBot="1" x14ac:dyDescent="0.3">
      <c r="A437" s="321"/>
      <c r="B437" s="252"/>
      <c r="C437" s="195"/>
      <c r="D437" s="120" t="s">
        <v>525</v>
      </c>
      <c r="E437" s="181" t="s">
        <v>526</v>
      </c>
      <c r="F437" s="181"/>
      <c r="G437" s="33">
        <v>25</v>
      </c>
      <c r="H437" s="564">
        <v>0</v>
      </c>
      <c r="I437" s="564">
        <v>2</v>
      </c>
      <c r="J437" s="564">
        <v>2</v>
      </c>
      <c r="K437" s="564">
        <v>2</v>
      </c>
      <c r="L437" s="564">
        <v>2</v>
      </c>
      <c r="M437" s="564">
        <v>5</v>
      </c>
      <c r="N437" s="564">
        <v>2</v>
      </c>
      <c r="O437" s="564">
        <v>2</v>
      </c>
      <c r="P437" s="564">
        <v>2</v>
      </c>
      <c r="Q437" s="564">
        <v>2</v>
      </c>
      <c r="R437" s="564">
        <v>2</v>
      </c>
      <c r="S437" s="564">
        <v>2</v>
      </c>
      <c r="T437" s="1"/>
    </row>
    <row r="438" spans="1:20" ht="16.5" thickBot="1" x14ac:dyDescent="0.3">
      <c r="A438" s="321"/>
      <c r="B438" s="252"/>
      <c r="C438" s="195"/>
      <c r="D438" s="179" t="s">
        <v>527</v>
      </c>
      <c r="E438" s="181" t="s">
        <v>528</v>
      </c>
      <c r="F438" s="181"/>
      <c r="G438" s="33">
        <v>80</v>
      </c>
      <c r="H438" s="513">
        <v>0</v>
      </c>
      <c r="I438" s="513">
        <v>8</v>
      </c>
      <c r="J438" s="513">
        <v>8</v>
      </c>
      <c r="K438" s="513">
        <v>8</v>
      </c>
      <c r="L438" s="513">
        <v>8</v>
      </c>
      <c r="M438" s="513">
        <v>8</v>
      </c>
      <c r="N438" s="513">
        <v>8</v>
      </c>
      <c r="O438" s="513">
        <v>8</v>
      </c>
      <c r="P438" s="513">
        <v>8</v>
      </c>
      <c r="Q438" s="513">
        <v>8</v>
      </c>
      <c r="R438" s="513">
        <v>8</v>
      </c>
      <c r="S438" s="513">
        <v>0</v>
      </c>
      <c r="T438" s="1"/>
    </row>
    <row r="439" spans="1:20" ht="16.5" thickBot="1" x14ac:dyDescent="0.3">
      <c r="A439" s="321"/>
      <c r="B439" s="252"/>
      <c r="C439" s="195"/>
      <c r="D439" s="179"/>
      <c r="E439" s="181" t="s">
        <v>529</v>
      </c>
      <c r="F439" s="181"/>
      <c r="G439" s="33">
        <v>0</v>
      </c>
      <c r="H439" s="515">
        <v>0</v>
      </c>
      <c r="I439" s="515">
        <v>0</v>
      </c>
      <c r="J439" s="515">
        <v>0</v>
      </c>
      <c r="K439" s="515">
        <v>0</v>
      </c>
      <c r="L439" s="515">
        <v>0</v>
      </c>
      <c r="M439" s="515">
        <v>0</v>
      </c>
      <c r="N439" s="515">
        <v>0</v>
      </c>
      <c r="O439" s="515">
        <v>0</v>
      </c>
      <c r="P439" s="515">
        <v>0</v>
      </c>
      <c r="Q439" s="515">
        <v>0</v>
      </c>
      <c r="R439" s="515">
        <v>0</v>
      </c>
      <c r="S439" s="515">
        <v>0</v>
      </c>
      <c r="T439" s="1"/>
    </row>
    <row r="440" spans="1:20" ht="16.5" thickBot="1" x14ac:dyDescent="0.3">
      <c r="A440" s="321"/>
      <c r="B440" s="252"/>
      <c r="C440" s="195"/>
      <c r="D440" s="120" t="s">
        <v>530</v>
      </c>
      <c r="E440" s="181" t="s">
        <v>531</v>
      </c>
      <c r="F440" s="181"/>
      <c r="G440" s="33">
        <f t="shared" ref="G440:G454" si="47">+H440+I440+J440+K440+L440+M440+N440+O440+P440+Q440+R440+S440</f>
        <v>0</v>
      </c>
      <c r="H440" s="515">
        <v>0</v>
      </c>
      <c r="I440" s="515">
        <v>0</v>
      </c>
      <c r="J440" s="515">
        <v>0</v>
      </c>
      <c r="K440" s="515">
        <v>0</v>
      </c>
      <c r="L440" s="515">
        <v>0</v>
      </c>
      <c r="M440" s="515">
        <v>0</v>
      </c>
      <c r="N440" s="515">
        <v>0</v>
      </c>
      <c r="O440" s="515">
        <v>0</v>
      </c>
      <c r="P440" s="515">
        <v>0</v>
      </c>
      <c r="Q440" s="515">
        <v>0</v>
      </c>
      <c r="R440" s="515">
        <v>0</v>
      </c>
      <c r="S440" s="515">
        <v>0</v>
      </c>
      <c r="T440" s="1"/>
    </row>
    <row r="441" spans="1:20" ht="16.5" thickBot="1" x14ac:dyDescent="0.3">
      <c r="A441" s="321"/>
      <c r="B441" s="252"/>
      <c r="C441" s="195"/>
      <c r="D441" s="179" t="s">
        <v>532</v>
      </c>
      <c r="E441" s="181" t="s">
        <v>533</v>
      </c>
      <c r="F441" s="181"/>
      <c r="G441" s="33">
        <v>150</v>
      </c>
      <c r="H441" s="513">
        <v>0</v>
      </c>
      <c r="I441" s="513">
        <v>15</v>
      </c>
      <c r="J441" s="513">
        <v>15</v>
      </c>
      <c r="K441" s="513">
        <v>15</v>
      </c>
      <c r="L441" s="513">
        <v>15</v>
      </c>
      <c r="M441" s="513">
        <v>15</v>
      </c>
      <c r="N441" s="513">
        <v>15</v>
      </c>
      <c r="O441" s="513">
        <v>15</v>
      </c>
      <c r="P441" s="513">
        <v>15</v>
      </c>
      <c r="Q441" s="513">
        <v>15</v>
      </c>
      <c r="R441" s="513">
        <v>15</v>
      </c>
      <c r="S441" s="513">
        <v>0</v>
      </c>
      <c r="T441" s="1"/>
    </row>
    <row r="442" spans="1:20" ht="16.5" thickBot="1" x14ac:dyDescent="0.3">
      <c r="A442" s="321"/>
      <c r="B442" s="252"/>
      <c r="C442" s="195"/>
      <c r="D442" s="179"/>
      <c r="E442" s="181" t="s">
        <v>534</v>
      </c>
      <c r="F442" s="181"/>
      <c r="G442" s="33">
        <f t="shared" si="47"/>
        <v>0</v>
      </c>
      <c r="H442" s="515">
        <v>0</v>
      </c>
      <c r="I442" s="515">
        <v>0</v>
      </c>
      <c r="J442" s="515">
        <v>0</v>
      </c>
      <c r="K442" s="515">
        <v>0</v>
      </c>
      <c r="L442" s="515">
        <v>0</v>
      </c>
      <c r="M442" s="515">
        <v>0</v>
      </c>
      <c r="N442" s="515">
        <v>0</v>
      </c>
      <c r="O442" s="515">
        <v>0</v>
      </c>
      <c r="P442" s="515">
        <v>0</v>
      </c>
      <c r="Q442" s="515">
        <v>0</v>
      </c>
      <c r="R442" s="515">
        <v>0</v>
      </c>
      <c r="S442" s="515">
        <v>0</v>
      </c>
      <c r="T442" s="1"/>
    </row>
    <row r="443" spans="1:20" ht="16.5" customHeight="1" thickBot="1" x14ac:dyDescent="0.3">
      <c r="A443" s="321"/>
      <c r="B443" s="252"/>
      <c r="C443" s="195"/>
      <c r="D443" s="120" t="s">
        <v>535</v>
      </c>
      <c r="E443" s="181" t="s">
        <v>536</v>
      </c>
      <c r="F443" s="181"/>
      <c r="G443" s="33">
        <f t="shared" si="47"/>
        <v>0</v>
      </c>
      <c r="H443" s="515">
        <v>0</v>
      </c>
      <c r="I443" s="515">
        <v>0</v>
      </c>
      <c r="J443" s="515">
        <v>0</v>
      </c>
      <c r="K443" s="515">
        <v>0</v>
      </c>
      <c r="L443" s="515">
        <v>0</v>
      </c>
      <c r="M443" s="515">
        <v>0</v>
      </c>
      <c r="N443" s="515">
        <v>0</v>
      </c>
      <c r="O443" s="515">
        <v>0</v>
      </c>
      <c r="P443" s="515">
        <v>0</v>
      </c>
      <c r="Q443" s="515">
        <v>0</v>
      </c>
      <c r="R443" s="515">
        <v>0</v>
      </c>
      <c r="S443" s="515">
        <v>0</v>
      </c>
      <c r="T443" s="1"/>
    </row>
    <row r="444" spans="1:20" ht="16.5" thickBot="1" x14ac:dyDescent="0.3">
      <c r="A444" s="321"/>
      <c r="B444" s="252"/>
      <c r="C444" s="195"/>
      <c r="D444" s="179" t="s">
        <v>537</v>
      </c>
      <c r="E444" s="181" t="s">
        <v>538</v>
      </c>
      <c r="F444" s="181"/>
      <c r="G444" s="33">
        <f t="shared" si="47"/>
        <v>0</v>
      </c>
      <c r="H444" s="515">
        <v>0</v>
      </c>
      <c r="I444" s="515">
        <v>0</v>
      </c>
      <c r="J444" s="515">
        <v>0</v>
      </c>
      <c r="K444" s="515">
        <v>0</v>
      </c>
      <c r="L444" s="515">
        <v>0</v>
      </c>
      <c r="M444" s="515">
        <v>0</v>
      </c>
      <c r="N444" s="515">
        <v>0</v>
      </c>
      <c r="O444" s="515">
        <v>0</v>
      </c>
      <c r="P444" s="515">
        <v>0</v>
      </c>
      <c r="Q444" s="515">
        <v>0</v>
      </c>
      <c r="R444" s="515">
        <v>0</v>
      </c>
      <c r="S444" s="515">
        <v>0</v>
      </c>
      <c r="T444" s="1"/>
    </row>
    <row r="445" spans="1:20" ht="16.5" thickBot="1" x14ac:dyDescent="0.3">
      <c r="A445" s="321"/>
      <c r="B445" s="252"/>
      <c r="C445" s="195"/>
      <c r="D445" s="179"/>
      <c r="E445" s="181" t="s">
        <v>539</v>
      </c>
      <c r="F445" s="181"/>
      <c r="G445" s="33">
        <f t="shared" si="47"/>
        <v>0</v>
      </c>
      <c r="H445" s="515">
        <v>0</v>
      </c>
      <c r="I445" s="515">
        <v>0</v>
      </c>
      <c r="J445" s="515">
        <v>0</v>
      </c>
      <c r="K445" s="515">
        <v>0</v>
      </c>
      <c r="L445" s="515">
        <v>0</v>
      </c>
      <c r="M445" s="515">
        <v>0</v>
      </c>
      <c r="N445" s="515">
        <v>0</v>
      </c>
      <c r="O445" s="515">
        <v>0</v>
      </c>
      <c r="P445" s="515">
        <v>0</v>
      </c>
      <c r="Q445" s="515">
        <v>0</v>
      </c>
      <c r="R445" s="515">
        <v>0</v>
      </c>
      <c r="S445" s="515">
        <v>0</v>
      </c>
      <c r="T445" s="1"/>
    </row>
    <row r="446" spans="1:20" ht="16.5" thickBot="1" x14ac:dyDescent="0.3">
      <c r="A446" s="321"/>
      <c r="B446" s="252"/>
      <c r="C446" s="195"/>
      <c r="D446" s="189" t="s">
        <v>540</v>
      </c>
      <c r="E446" s="181" t="s">
        <v>541</v>
      </c>
      <c r="F446" s="181"/>
      <c r="G446" s="33">
        <f t="shared" si="47"/>
        <v>0</v>
      </c>
      <c r="H446" s="515">
        <v>0</v>
      </c>
      <c r="I446" s="515">
        <v>0</v>
      </c>
      <c r="J446" s="515">
        <v>0</v>
      </c>
      <c r="K446" s="515">
        <v>0</v>
      </c>
      <c r="L446" s="515">
        <v>0</v>
      </c>
      <c r="M446" s="515">
        <v>0</v>
      </c>
      <c r="N446" s="515">
        <v>0</v>
      </c>
      <c r="O446" s="515">
        <v>0</v>
      </c>
      <c r="P446" s="515">
        <v>0</v>
      </c>
      <c r="Q446" s="515">
        <v>0</v>
      </c>
      <c r="R446" s="515">
        <v>0</v>
      </c>
      <c r="S446" s="515">
        <v>0</v>
      </c>
      <c r="T446" s="1"/>
    </row>
    <row r="447" spans="1:20" ht="16.5" thickBot="1" x14ac:dyDescent="0.3">
      <c r="A447" s="321"/>
      <c r="B447" s="252"/>
      <c r="C447" s="195"/>
      <c r="D447" s="189"/>
      <c r="E447" s="181" t="s">
        <v>542</v>
      </c>
      <c r="F447" s="181"/>
      <c r="G447" s="33">
        <f t="shared" si="47"/>
        <v>0</v>
      </c>
      <c r="H447" s="515">
        <v>0</v>
      </c>
      <c r="I447" s="515">
        <v>0</v>
      </c>
      <c r="J447" s="515">
        <v>0</v>
      </c>
      <c r="K447" s="515">
        <v>0</v>
      </c>
      <c r="L447" s="515">
        <v>0</v>
      </c>
      <c r="M447" s="515">
        <v>0</v>
      </c>
      <c r="N447" s="515">
        <v>0</v>
      </c>
      <c r="O447" s="515">
        <v>0</v>
      </c>
      <c r="P447" s="515">
        <v>0</v>
      </c>
      <c r="Q447" s="515">
        <v>0</v>
      </c>
      <c r="R447" s="515">
        <v>0</v>
      </c>
      <c r="S447" s="515">
        <v>0</v>
      </c>
      <c r="T447" s="1"/>
    </row>
    <row r="448" spans="1:20" ht="16.5" thickBot="1" x14ac:dyDescent="0.3">
      <c r="A448" s="321"/>
      <c r="B448" s="252"/>
      <c r="C448" s="195"/>
      <c r="D448" s="189"/>
      <c r="E448" s="181" t="s">
        <v>543</v>
      </c>
      <c r="F448" s="181"/>
      <c r="G448" s="33">
        <f t="shared" si="47"/>
        <v>0</v>
      </c>
      <c r="H448" s="515">
        <v>0</v>
      </c>
      <c r="I448" s="515">
        <v>0</v>
      </c>
      <c r="J448" s="515">
        <v>0</v>
      </c>
      <c r="K448" s="515">
        <v>0</v>
      </c>
      <c r="L448" s="515">
        <v>0</v>
      </c>
      <c r="M448" s="515">
        <v>0</v>
      </c>
      <c r="N448" s="515">
        <v>0</v>
      </c>
      <c r="O448" s="515">
        <v>0</v>
      </c>
      <c r="P448" s="515">
        <v>0</v>
      </c>
      <c r="Q448" s="515">
        <v>0</v>
      </c>
      <c r="R448" s="515">
        <v>0</v>
      </c>
      <c r="S448" s="515">
        <v>0</v>
      </c>
      <c r="T448" s="1"/>
    </row>
    <row r="449" spans="1:20" ht="16.5" thickBot="1" x14ac:dyDescent="0.3">
      <c r="A449" s="321"/>
      <c r="B449" s="252"/>
      <c r="C449" s="195"/>
      <c r="D449" s="189"/>
      <c r="E449" s="181" t="s">
        <v>544</v>
      </c>
      <c r="F449" s="181"/>
      <c r="G449" s="33">
        <f t="shared" si="47"/>
        <v>0</v>
      </c>
      <c r="H449" s="515">
        <v>0</v>
      </c>
      <c r="I449" s="515">
        <v>0</v>
      </c>
      <c r="J449" s="515">
        <v>0</v>
      </c>
      <c r="K449" s="515">
        <v>0</v>
      </c>
      <c r="L449" s="515">
        <v>0</v>
      </c>
      <c r="M449" s="515">
        <v>0</v>
      </c>
      <c r="N449" s="515">
        <v>0</v>
      </c>
      <c r="O449" s="515">
        <v>0</v>
      </c>
      <c r="P449" s="515">
        <v>0</v>
      </c>
      <c r="Q449" s="515">
        <v>0</v>
      </c>
      <c r="R449" s="515">
        <v>0</v>
      </c>
      <c r="S449" s="515">
        <v>0</v>
      </c>
      <c r="T449" s="1"/>
    </row>
    <row r="450" spans="1:20" ht="16.5" thickBot="1" x14ac:dyDescent="0.3">
      <c r="A450" s="321"/>
      <c r="B450" s="252"/>
      <c r="C450" s="195"/>
      <c r="D450" s="189"/>
      <c r="E450" s="181" t="s">
        <v>545</v>
      </c>
      <c r="F450" s="181"/>
      <c r="G450" s="33">
        <f t="shared" si="47"/>
        <v>0</v>
      </c>
      <c r="H450" s="515">
        <v>0</v>
      </c>
      <c r="I450" s="515">
        <v>0</v>
      </c>
      <c r="J450" s="515">
        <v>0</v>
      </c>
      <c r="K450" s="515">
        <v>0</v>
      </c>
      <c r="L450" s="515">
        <v>0</v>
      </c>
      <c r="M450" s="515">
        <v>0</v>
      </c>
      <c r="N450" s="515">
        <v>0</v>
      </c>
      <c r="O450" s="515">
        <v>0</v>
      </c>
      <c r="P450" s="515">
        <v>0</v>
      </c>
      <c r="Q450" s="515">
        <v>0</v>
      </c>
      <c r="R450" s="515">
        <v>0</v>
      </c>
      <c r="S450" s="515">
        <v>0</v>
      </c>
      <c r="T450" s="1"/>
    </row>
    <row r="451" spans="1:20" ht="16.5" thickBot="1" x14ac:dyDescent="0.3">
      <c r="A451" s="321"/>
      <c r="B451" s="252"/>
      <c r="C451" s="195"/>
      <c r="D451" s="189"/>
      <c r="E451" s="181" t="s">
        <v>546</v>
      </c>
      <c r="F451" s="181"/>
      <c r="G451" s="33">
        <f t="shared" si="47"/>
        <v>0</v>
      </c>
      <c r="H451" s="515">
        <v>0</v>
      </c>
      <c r="I451" s="515">
        <v>0</v>
      </c>
      <c r="J451" s="515">
        <v>0</v>
      </c>
      <c r="K451" s="515">
        <v>0</v>
      </c>
      <c r="L451" s="515">
        <v>0</v>
      </c>
      <c r="M451" s="515">
        <v>0</v>
      </c>
      <c r="N451" s="515">
        <v>0</v>
      </c>
      <c r="O451" s="515">
        <v>0</v>
      </c>
      <c r="P451" s="515">
        <v>0</v>
      </c>
      <c r="Q451" s="515">
        <v>0</v>
      </c>
      <c r="R451" s="515">
        <v>0</v>
      </c>
      <c r="S451" s="515">
        <v>0</v>
      </c>
      <c r="T451" s="1"/>
    </row>
    <row r="452" spans="1:20" ht="16.5" thickBot="1" x14ac:dyDescent="0.3">
      <c r="A452" s="321"/>
      <c r="B452" s="252"/>
      <c r="C452" s="195"/>
      <c r="D452" s="179" t="s">
        <v>547</v>
      </c>
      <c r="E452" s="181" t="s">
        <v>548</v>
      </c>
      <c r="F452" s="181"/>
      <c r="G452" s="33">
        <v>200</v>
      </c>
      <c r="H452" s="513">
        <v>0</v>
      </c>
      <c r="I452" s="513">
        <v>20</v>
      </c>
      <c r="J452" s="513">
        <v>20</v>
      </c>
      <c r="K452" s="513">
        <v>20</v>
      </c>
      <c r="L452" s="513">
        <v>20</v>
      </c>
      <c r="M452" s="513">
        <v>20</v>
      </c>
      <c r="N452" s="513">
        <v>20</v>
      </c>
      <c r="O452" s="513">
        <v>20</v>
      </c>
      <c r="P452" s="513">
        <v>20</v>
      </c>
      <c r="Q452" s="513">
        <v>20</v>
      </c>
      <c r="R452" s="513">
        <v>20</v>
      </c>
      <c r="S452" s="513">
        <v>0</v>
      </c>
      <c r="T452" s="1"/>
    </row>
    <row r="453" spans="1:20" ht="16.5" thickBot="1" x14ac:dyDescent="0.3">
      <c r="A453" s="321"/>
      <c r="B453" s="252"/>
      <c r="C453" s="195"/>
      <c r="D453" s="179"/>
      <c r="E453" s="181" t="s">
        <v>549</v>
      </c>
      <c r="F453" s="181"/>
      <c r="G453" s="33">
        <f t="shared" si="47"/>
        <v>0</v>
      </c>
      <c r="H453" s="515">
        <v>0</v>
      </c>
      <c r="I453" s="515">
        <v>0</v>
      </c>
      <c r="J453" s="515">
        <v>0</v>
      </c>
      <c r="K453" s="515">
        <v>0</v>
      </c>
      <c r="L453" s="515">
        <v>0</v>
      </c>
      <c r="M453" s="515">
        <v>0</v>
      </c>
      <c r="N453" s="515">
        <v>0</v>
      </c>
      <c r="O453" s="515">
        <v>0</v>
      </c>
      <c r="P453" s="515">
        <v>0</v>
      </c>
      <c r="Q453" s="515">
        <v>0</v>
      </c>
      <c r="R453" s="515">
        <v>0</v>
      </c>
      <c r="S453" s="515">
        <v>0</v>
      </c>
      <c r="T453" s="1"/>
    </row>
    <row r="454" spans="1:20" ht="16.5" thickBot="1" x14ac:dyDescent="0.3">
      <c r="A454" s="321"/>
      <c r="B454" s="252"/>
      <c r="C454" s="195"/>
      <c r="D454" s="180"/>
      <c r="E454" s="182" t="s">
        <v>550</v>
      </c>
      <c r="F454" s="182"/>
      <c r="G454" s="121">
        <f t="shared" si="47"/>
        <v>0</v>
      </c>
      <c r="H454" s="515">
        <v>0</v>
      </c>
      <c r="I454" s="515">
        <v>0</v>
      </c>
      <c r="J454" s="515">
        <v>0</v>
      </c>
      <c r="K454" s="515">
        <v>0</v>
      </c>
      <c r="L454" s="515">
        <v>0</v>
      </c>
      <c r="M454" s="515">
        <v>0</v>
      </c>
      <c r="N454" s="515">
        <v>0</v>
      </c>
      <c r="O454" s="515">
        <v>0</v>
      </c>
      <c r="P454" s="515">
        <v>0</v>
      </c>
      <c r="Q454" s="515">
        <v>0</v>
      </c>
      <c r="R454" s="515">
        <v>0</v>
      </c>
      <c r="S454" s="515">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v>6</v>
      </c>
      <c r="H460" s="14">
        <v>0</v>
      </c>
      <c r="I460" s="14">
        <v>0</v>
      </c>
      <c r="J460" s="14">
        <v>1</v>
      </c>
      <c r="K460" s="14">
        <v>0</v>
      </c>
      <c r="L460" s="14">
        <v>1</v>
      </c>
      <c r="M460" s="14">
        <v>0</v>
      </c>
      <c r="N460" s="14">
        <v>1</v>
      </c>
      <c r="O460" s="14">
        <v>2</v>
      </c>
      <c r="P460" s="14">
        <v>0</v>
      </c>
      <c r="Q460" s="14">
        <v>1</v>
      </c>
      <c r="R460" s="14">
        <v>0</v>
      </c>
      <c r="S460" s="14">
        <v>0</v>
      </c>
      <c r="T460" s="1"/>
    </row>
    <row r="461" spans="1:20" ht="15.75" x14ac:dyDescent="0.25">
      <c r="A461" s="321"/>
      <c r="B461" s="184"/>
      <c r="C461" s="188"/>
      <c r="D461" s="172"/>
      <c r="E461" s="172"/>
      <c r="F461" s="54" t="s">
        <v>564</v>
      </c>
      <c r="G461" s="66">
        <v>6</v>
      </c>
      <c r="H461" s="14">
        <v>0</v>
      </c>
      <c r="I461" s="14">
        <v>0</v>
      </c>
      <c r="J461" s="14">
        <v>1</v>
      </c>
      <c r="K461" s="14">
        <v>0</v>
      </c>
      <c r="L461" s="14">
        <v>1</v>
      </c>
      <c r="M461" s="14">
        <v>0</v>
      </c>
      <c r="N461" s="14">
        <v>1</v>
      </c>
      <c r="O461" s="14">
        <v>2</v>
      </c>
      <c r="P461" s="14">
        <v>0</v>
      </c>
      <c r="Q461" s="14">
        <v>1</v>
      </c>
      <c r="R461" s="14">
        <v>0</v>
      </c>
      <c r="S461" s="14">
        <v>0</v>
      </c>
      <c r="T461" s="1"/>
    </row>
    <row r="462" spans="1:20" ht="16.5" customHeight="1" x14ac:dyDescent="0.25">
      <c r="A462" s="321"/>
      <c r="B462" s="184"/>
      <c r="C462" s="188"/>
      <c r="D462" s="172" t="s">
        <v>565</v>
      </c>
      <c r="E462" s="172"/>
      <c r="F462" s="124" t="s">
        <v>566</v>
      </c>
      <c r="G462" s="66">
        <f t="shared" ref="G462:G470" si="48">+H462+I462+J462+K462+L462+M462+N462+O462+P462+Q462+R462+S462</f>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21"/>
      <c r="B463" s="184"/>
      <c r="C463" s="188"/>
      <c r="D463" s="172"/>
      <c r="E463" s="172"/>
      <c r="F463" s="124" t="s">
        <v>567</v>
      </c>
      <c r="G463" s="66">
        <f t="shared" si="48"/>
        <v>0</v>
      </c>
      <c r="H463" s="14">
        <v>0</v>
      </c>
      <c r="I463" s="14">
        <v>0</v>
      </c>
      <c r="J463" s="14">
        <v>0</v>
      </c>
      <c r="K463" s="14">
        <v>0</v>
      </c>
      <c r="L463" s="14">
        <v>0</v>
      </c>
      <c r="M463" s="14">
        <v>0</v>
      </c>
      <c r="N463" s="14">
        <v>0</v>
      </c>
      <c r="O463" s="14">
        <v>0</v>
      </c>
      <c r="P463" s="14">
        <v>0</v>
      </c>
      <c r="Q463" s="14">
        <v>0</v>
      </c>
      <c r="R463" s="14">
        <v>0</v>
      </c>
      <c r="S463" s="14">
        <v>0</v>
      </c>
      <c r="T463" s="1"/>
    </row>
    <row r="464" spans="1:20" ht="15.75" x14ac:dyDescent="0.25">
      <c r="A464" s="321"/>
      <c r="B464" s="184"/>
      <c r="C464" s="188"/>
      <c r="D464" s="172" t="s">
        <v>568</v>
      </c>
      <c r="E464" s="172"/>
      <c r="F464" s="124" t="s">
        <v>569</v>
      </c>
      <c r="G464" s="66">
        <f t="shared" si="48"/>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21"/>
      <c r="B465" s="184"/>
      <c r="C465" s="188"/>
      <c r="D465" s="172" t="s">
        <v>570</v>
      </c>
      <c r="E465" s="172"/>
      <c r="F465" s="122" t="s">
        <v>571</v>
      </c>
      <c r="G465" s="66">
        <f t="shared" si="48"/>
        <v>0</v>
      </c>
      <c r="H465" s="14">
        <v>0</v>
      </c>
      <c r="I465" s="14">
        <v>0</v>
      </c>
      <c r="J465" s="14">
        <v>0</v>
      </c>
      <c r="K465" s="14">
        <v>0</v>
      </c>
      <c r="L465" s="14">
        <v>0</v>
      </c>
      <c r="M465" s="14">
        <v>0</v>
      </c>
      <c r="N465" s="14">
        <v>0</v>
      </c>
      <c r="O465" s="14">
        <v>0</v>
      </c>
      <c r="P465" s="14">
        <v>0</v>
      </c>
      <c r="Q465" s="14">
        <v>0</v>
      </c>
      <c r="R465" s="14">
        <v>0</v>
      </c>
      <c r="S465" s="14">
        <v>0</v>
      </c>
      <c r="T465" s="1"/>
    </row>
    <row r="466" spans="1:20" ht="16.5" customHeight="1" x14ac:dyDescent="0.25">
      <c r="A466" s="321"/>
      <c r="B466" s="184"/>
      <c r="C466" s="188"/>
      <c r="D466" s="172" t="s">
        <v>572</v>
      </c>
      <c r="E466" s="172"/>
      <c r="F466" s="124" t="s">
        <v>573</v>
      </c>
      <c r="G466" s="66">
        <f t="shared" si="48"/>
        <v>0</v>
      </c>
      <c r="H466" s="14">
        <v>0</v>
      </c>
      <c r="I466" s="14">
        <v>0</v>
      </c>
      <c r="J466" s="14">
        <v>0</v>
      </c>
      <c r="K466" s="14">
        <v>0</v>
      </c>
      <c r="L466" s="14">
        <v>0</v>
      </c>
      <c r="M466" s="14">
        <v>0</v>
      </c>
      <c r="N466" s="14">
        <v>0</v>
      </c>
      <c r="O466" s="14">
        <v>0</v>
      </c>
      <c r="P466" s="14">
        <v>0</v>
      </c>
      <c r="Q466" s="14">
        <v>0</v>
      </c>
      <c r="R466" s="14">
        <v>0</v>
      </c>
      <c r="S466" s="14">
        <v>0</v>
      </c>
      <c r="T466" s="1"/>
    </row>
    <row r="467" spans="1:20" ht="15.75" x14ac:dyDescent="0.25">
      <c r="A467" s="321"/>
      <c r="B467" s="184"/>
      <c r="C467" s="188"/>
      <c r="D467" s="172" t="s">
        <v>574</v>
      </c>
      <c r="E467" s="172"/>
      <c r="F467" s="122" t="s">
        <v>575</v>
      </c>
      <c r="G467" s="66">
        <f t="shared" si="48"/>
        <v>0</v>
      </c>
      <c r="H467" s="14">
        <v>0</v>
      </c>
      <c r="I467" s="14">
        <v>0</v>
      </c>
      <c r="J467" s="14">
        <v>0</v>
      </c>
      <c r="K467" s="14">
        <v>0</v>
      </c>
      <c r="L467" s="14">
        <v>0</v>
      </c>
      <c r="M467" s="14">
        <v>0</v>
      </c>
      <c r="N467" s="14">
        <v>0</v>
      </c>
      <c r="O467" s="14">
        <v>0</v>
      </c>
      <c r="P467" s="14">
        <v>0</v>
      </c>
      <c r="Q467" s="14">
        <v>0</v>
      </c>
      <c r="R467" s="14">
        <v>0</v>
      </c>
      <c r="S467" s="14">
        <v>0</v>
      </c>
      <c r="T467" s="1"/>
    </row>
    <row r="468" spans="1:20" ht="15.75" x14ac:dyDescent="0.25">
      <c r="A468" s="321"/>
      <c r="B468" s="184"/>
      <c r="C468" s="188"/>
      <c r="D468" s="172"/>
      <c r="E468" s="172"/>
      <c r="F468" s="122" t="s">
        <v>576</v>
      </c>
      <c r="G468" s="66">
        <f t="shared" si="48"/>
        <v>0</v>
      </c>
      <c r="H468" s="14">
        <v>0</v>
      </c>
      <c r="I468" s="14">
        <v>0</v>
      </c>
      <c r="J468" s="14">
        <v>0</v>
      </c>
      <c r="K468" s="14">
        <v>0</v>
      </c>
      <c r="L468" s="14">
        <v>0</v>
      </c>
      <c r="M468" s="14">
        <v>0</v>
      </c>
      <c r="N468" s="14">
        <v>0</v>
      </c>
      <c r="O468" s="14">
        <v>0</v>
      </c>
      <c r="P468" s="14">
        <v>0</v>
      </c>
      <c r="Q468" s="14">
        <v>0</v>
      </c>
      <c r="R468" s="14">
        <v>0</v>
      </c>
      <c r="S468" s="14">
        <v>0</v>
      </c>
      <c r="T468" s="1"/>
    </row>
    <row r="469" spans="1:20" ht="15.75" x14ac:dyDescent="0.25">
      <c r="A469" s="321"/>
      <c r="B469" s="184"/>
      <c r="C469" s="188"/>
      <c r="D469" s="172"/>
      <c r="E469" s="172"/>
      <c r="F469" s="122" t="s">
        <v>577</v>
      </c>
      <c r="G469" s="66">
        <f t="shared" si="48"/>
        <v>0</v>
      </c>
      <c r="H469" s="14">
        <v>0</v>
      </c>
      <c r="I469" s="14">
        <v>0</v>
      </c>
      <c r="J469" s="14">
        <v>0</v>
      </c>
      <c r="K469" s="14">
        <v>0</v>
      </c>
      <c r="L469" s="14">
        <v>0</v>
      </c>
      <c r="M469" s="14">
        <v>0</v>
      </c>
      <c r="N469" s="14">
        <v>0</v>
      </c>
      <c r="O469" s="14">
        <v>0</v>
      </c>
      <c r="P469" s="14">
        <v>0</v>
      </c>
      <c r="Q469" s="14">
        <v>0</v>
      </c>
      <c r="R469" s="14">
        <v>0</v>
      </c>
      <c r="S469" s="14">
        <v>0</v>
      </c>
      <c r="T469" s="1"/>
    </row>
    <row r="470" spans="1:20" ht="15.75" x14ac:dyDescent="0.25">
      <c r="A470" s="321"/>
      <c r="B470" s="184"/>
      <c r="C470" s="188"/>
      <c r="D470" s="172"/>
      <c r="E470" s="172"/>
      <c r="F470" s="122" t="s">
        <v>578</v>
      </c>
      <c r="G470" s="66">
        <f t="shared" si="48"/>
        <v>0</v>
      </c>
      <c r="H470" s="14">
        <v>0</v>
      </c>
      <c r="I470" s="14">
        <v>0</v>
      </c>
      <c r="J470" s="14">
        <v>0</v>
      </c>
      <c r="K470" s="14">
        <v>0</v>
      </c>
      <c r="L470" s="14">
        <v>0</v>
      </c>
      <c r="M470" s="14">
        <v>0</v>
      </c>
      <c r="N470" s="14">
        <v>0</v>
      </c>
      <c r="O470" s="14">
        <v>0</v>
      </c>
      <c r="P470" s="14">
        <v>0</v>
      </c>
      <c r="Q470" s="14">
        <v>0</v>
      </c>
      <c r="R470" s="14">
        <v>0</v>
      </c>
      <c r="S470" s="14">
        <v>0</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215" priority="14" operator="equal">
      <formula>"REVISE PORQUE ESTE VALOR NO PUEDE SER NEGATIVO"</formula>
    </cfRule>
    <cfRule type="cellIs" dxfId="214" priority="18" operator="lessThan">
      <formula>0</formula>
    </cfRule>
  </conditionalFormatting>
  <conditionalFormatting sqref="G400:S400">
    <cfRule type="cellIs" dxfId="213" priority="17" operator="lessThan">
      <formula>0</formula>
    </cfRule>
  </conditionalFormatting>
  <conditionalFormatting sqref="G411:S411">
    <cfRule type="cellIs" dxfId="212" priority="13" operator="equal">
      <formula>"Revise porque este valor no puede ser negativo"</formula>
    </cfRule>
    <cfRule type="cellIs" dxfId="211" priority="16" operator="lessThan">
      <formula>0</formula>
    </cfRule>
  </conditionalFormatting>
  <conditionalFormatting sqref="G411:S411">
    <cfRule type="cellIs" dxfId="210" priority="15" operator="lessThan">
      <formula>0</formula>
    </cfRule>
  </conditionalFormatting>
  <conditionalFormatting sqref="G421:S421">
    <cfRule type="cellIs" dxfId="209" priority="10" operator="equal">
      <formula>"Revise porque este valor no puede ser negativo"</formula>
    </cfRule>
    <cfRule type="cellIs" dxfId="208" priority="12" operator="lessThan">
      <formula>0</formula>
    </cfRule>
  </conditionalFormatting>
  <conditionalFormatting sqref="G421:S421">
    <cfRule type="cellIs" dxfId="207" priority="11" operator="lessThan">
      <formula>0</formula>
    </cfRule>
  </conditionalFormatting>
  <conditionalFormatting sqref="G430 I430:S430">
    <cfRule type="cellIs" dxfId="206" priority="7" operator="equal">
      <formula>"Revise porque este valor no puede ser negativo"</formula>
    </cfRule>
    <cfRule type="cellIs" dxfId="205" priority="9" operator="lessThan">
      <formula>0</formula>
    </cfRule>
  </conditionalFormatting>
  <conditionalFormatting sqref="G430 I430:S430">
    <cfRule type="cellIs" dxfId="204" priority="8" operator="lessThan">
      <formula>0</formula>
    </cfRule>
  </conditionalFormatting>
  <conditionalFormatting sqref="H430">
    <cfRule type="cellIs" dxfId="203" priority="4" operator="equal">
      <formula>"Revise porque este valor no puede ser negativo"</formula>
    </cfRule>
    <cfRule type="cellIs" dxfId="202" priority="6" operator="lessThan">
      <formula>0</formula>
    </cfRule>
  </conditionalFormatting>
  <conditionalFormatting sqref="H430">
    <cfRule type="cellIs" dxfId="201" priority="5" operator="lessThan">
      <formula>0</formula>
    </cfRule>
  </conditionalFormatting>
  <conditionalFormatting sqref="G24:S24">
    <cfRule type="cellIs" dxfId="200" priority="1" operator="equal">
      <formula>"REVISE PORQUE ESTE VALOR NO PUEDE SER NEGATIVO"</formula>
    </cfRule>
    <cfRule type="cellIs" dxfId="199" priority="3" operator="lessThan">
      <formula>0</formula>
    </cfRule>
  </conditionalFormatting>
  <conditionalFormatting sqref="G24:S24">
    <cfRule type="cellIs" dxfId="198"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0"/>
  <sheetViews>
    <sheetView topLeftCell="E451" zoomScale="68" zoomScaleNormal="68" workbookViewId="0">
      <selection activeCell="F478" sqref="F478"/>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v>10</v>
      </c>
      <c r="H11" s="9">
        <v>10</v>
      </c>
      <c r="I11" s="9">
        <v>43</v>
      </c>
      <c r="J11" s="9">
        <v>42</v>
      </c>
      <c r="K11" s="9">
        <v>41</v>
      </c>
      <c r="L11" s="9">
        <v>40</v>
      </c>
      <c r="M11" s="9">
        <v>39</v>
      </c>
      <c r="N11" s="9">
        <v>39</v>
      </c>
      <c r="O11" s="9">
        <v>39</v>
      </c>
      <c r="P11" s="9">
        <v>37</v>
      </c>
      <c r="Q11" s="9">
        <v>32</v>
      </c>
      <c r="R11" s="9">
        <v>31</v>
      </c>
      <c r="S11" s="9">
        <v>20</v>
      </c>
      <c r="T11" s="1"/>
    </row>
    <row r="12" spans="1:20" ht="16.5" customHeight="1" x14ac:dyDescent="0.25">
      <c r="A12" s="321"/>
      <c r="B12" s="6"/>
      <c r="C12" s="224"/>
      <c r="D12" s="283"/>
      <c r="E12" s="283"/>
      <c r="F12" s="132" t="s">
        <v>32</v>
      </c>
      <c r="G12" s="11">
        <v>1426</v>
      </c>
      <c r="H12" s="12">
        <v>38</v>
      </c>
      <c r="I12" s="12">
        <v>126</v>
      </c>
      <c r="J12" s="12">
        <v>126</v>
      </c>
      <c r="K12" s="12">
        <v>126</v>
      </c>
      <c r="L12" s="12">
        <v>126</v>
      </c>
      <c r="M12" s="12">
        <v>127</v>
      </c>
      <c r="N12" s="12">
        <v>127</v>
      </c>
      <c r="O12" s="12">
        <v>126</v>
      </c>
      <c r="P12" s="12">
        <v>126</v>
      </c>
      <c r="Q12" s="12">
        <v>126</v>
      </c>
      <c r="R12" s="12">
        <v>126</v>
      </c>
      <c r="S12" s="12">
        <v>126</v>
      </c>
      <c r="T12" s="1">
        <f>SUM(G12:S12)</f>
        <v>2852</v>
      </c>
    </row>
    <row r="13" spans="1:20" ht="16.5" customHeight="1" x14ac:dyDescent="0.25">
      <c r="A13" s="321"/>
      <c r="B13" s="6"/>
      <c r="C13" s="224"/>
      <c r="D13" s="285" t="s">
        <v>33</v>
      </c>
      <c r="E13" s="285"/>
      <c r="F13" s="133" t="s">
        <v>34</v>
      </c>
      <c r="G13" s="11">
        <v>1</v>
      </c>
      <c r="H13" s="14">
        <v>0</v>
      </c>
      <c r="I13" s="14">
        <v>0</v>
      </c>
      <c r="J13" s="14">
        <v>0</v>
      </c>
      <c r="K13" s="14">
        <v>0</v>
      </c>
      <c r="L13" s="14">
        <v>0</v>
      </c>
      <c r="M13" s="14">
        <v>0</v>
      </c>
      <c r="N13" s="14">
        <v>0</v>
      </c>
      <c r="O13" s="14">
        <v>1</v>
      </c>
      <c r="P13" s="14">
        <v>0</v>
      </c>
      <c r="Q13" s="14">
        <v>0</v>
      </c>
      <c r="R13" s="14">
        <v>0</v>
      </c>
      <c r="S13" s="14">
        <v>0</v>
      </c>
      <c r="T13" s="1"/>
    </row>
    <row r="14" spans="1:20" ht="16.5" customHeight="1" x14ac:dyDescent="0.25">
      <c r="A14" s="321"/>
      <c r="B14" s="6"/>
      <c r="C14" s="224"/>
      <c r="D14" s="285"/>
      <c r="E14" s="285"/>
      <c r="F14" s="133" t="s">
        <v>35</v>
      </c>
      <c r="G14" s="11">
        <v>500</v>
      </c>
      <c r="H14" s="14">
        <v>0</v>
      </c>
      <c r="I14" s="14">
        <v>45</v>
      </c>
      <c r="J14" s="14">
        <v>45</v>
      </c>
      <c r="K14" s="14">
        <v>45</v>
      </c>
      <c r="L14" s="14">
        <v>45</v>
      </c>
      <c r="M14" s="14">
        <v>45</v>
      </c>
      <c r="N14" s="14">
        <v>45</v>
      </c>
      <c r="O14" s="14">
        <v>45</v>
      </c>
      <c r="P14" s="14">
        <v>45</v>
      </c>
      <c r="Q14" s="14">
        <v>45</v>
      </c>
      <c r="R14" s="14">
        <v>45</v>
      </c>
      <c r="S14" s="14">
        <v>50</v>
      </c>
      <c r="T14" s="1"/>
    </row>
    <row r="15" spans="1:20" ht="16.5" customHeight="1" x14ac:dyDescent="0.25">
      <c r="A15" s="321"/>
      <c r="B15" s="6"/>
      <c r="C15" s="224"/>
      <c r="D15" s="285"/>
      <c r="E15" s="285"/>
      <c r="F15" s="133" t="s">
        <v>36</v>
      </c>
      <c r="G15" s="11">
        <v>300</v>
      </c>
      <c r="H15" s="14">
        <v>0</v>
      </c>
      <c r="I15" s="14">
        <v>27</v>
      </c>
      <c r="J15" s="14">
        <v>27</v>
      </c>
      <c r="K15" s="14">
        <v>27</v>
      </c>
      <c r="L15" s="14">
        <v>27</v>
      </c>
      <c r="M15" s="14">
        <v>27</v>
      </c>
      <c r="N15" s="14">
        <v>27</v>
      </c>
      <c r="O15" s="14">
        <v>27</v>
      </c>
      <c r="P15" s="14">
        <v>27</v>
      </c>
      <c r="Q15" s="14">
        <v>27</v>
      </c>
      <c r="R15" s="14">
        <v>27</v>
      </c>
      <c r="S15" s="14">
        <v>30</v>
      </c>
      <c r="T15" s="1"/>
    </row>
    <row r="16" spans="1:20" ht="16.5" customHeight="1" x14ac:dyDescent="0.25">
      <c r="A16" s="321"/>
      <c r="B16" s="6"/>
      <c r="C16" s="224"/>
      <c r="D16" s="285"/>
      <c r="E16" s="285"/>
      <c r="F16" s="134" t="s">
        <v>37</v>
      </c>
      <c r="G16" s="11">
        <v>210</v>
      </c>
      <c r="H16" s="14">
        <v>0</v>
      </c>
      <c r="I16" s="14">
        <v>18</v>
      </c>
      <c r="J16" s="14">
        <v>18</v>
      </c>
      <c r="K16" s="14">
        <v>18</v>
      </c>
      <c r="L16" s="14">
        <v>18</v>
      </c>
      <c r="M16" s="14">
        <v>18</v>
      </c>
      <c r="N16" s="14">
        <v>18</v>
      </c>
      <c r="O16" s="14">
        <v>18</v>
      </c>
      <c r="P16" s="14">
        <v>18</v>
      </c>
      <c r="Q16" s="14">
        <v>18</v>
      </c>
      <c r="R16" s="14">
        <v>18</v>
      </c>
      <c r="S16" s="14">
        <v>30</v>
      </c>
      <c r="T16" s="1"/>
    </row>
    <row r="17" spans="1:20" ht="16.5" customHeight="1" x14ac:dyDescent="0.25">
      <c r="A17" s="321"/>
      <c r="B17" s="6"/>
      <c r="C17" s="224"/>
      <c r="D17" s="283" t="s">
        <v>38</v>
      </c>
      <c r="E17" s="283"/>
      <c r="F17" s="133" t="s">
        <v>39</v>
      </c>
      <c r="G17" s="11">
        <v>60</v>
      </c>
      <c r="H17" s="14">
        <v>0</v>
      </c>
      <c r="I17" s="14">
        <v>5</v>
      </c>
      <c r="J17" s="14">
        <v>5</v>
      </c>
      <c r="K17" s="14">
        <v>5</v>
      </c>
      <c r="L17" s="14">
        <v>5</v>
      </c>
      <c r="M17" s="14">
        <v>5</v>
      </c>
      <c r="N17" s="14">
        <v>5</v>
      </c>
      <c r="O17" s="14">
        <v>5</v>
      </c>
      <c r="P17" s="14">
        <v>5</v>
      </c>
      <c r="Q17" s="14">
        <v>5</v>
      </c>
      <c r="R17" s="14">
        <v>10</v>
      </c>
      <c r="S17" s="14">
        <v>5</v>
      </c>
      <c r="T17" s="1"/>
    </row>
    <row r="18" spans="1:20" ht="16.5" customHeight="1" x14ac:dyDescent="0.25">
      <c r="A18" s="321"/>
      <c r="B18" s="6"/>
      <c r="C18" s="224"/>
      <c r="D18" s="283" t="s">
        <v>40</v>
      </c>
      <c r="E18" s="283"/>
      <c r="F18" s="133" t="s">
        <v>41</v>
      </c>
      <c r="G18" s="11">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21"/>
      <c r="B19" s="6"/>
      <c r="C19" s="224"/>
      <c r="D19" s="283" t="s">
        <v>42</v>
      </c>
      <c r="E19" s="283"/>
      <c r="F19" s="133" t="s">
        <v>43</v>
      </c>
      <c r="G19" s="11">
        <v>20</v>
      </c>
      <c r="H19" s="14">
        <v>0</v>
      </c>
      <c r="I19" s="14">
        <v>2</v>
      </c>
      <c r="J19" s="14">
        <v>2</v>
      </c>
      <c r="K19" s="14">
        <v>2</v>
      </c>
      <c r="L19" s="14">
        <v>2</v>
      </c>
      <c r="M19" s="14">
        <v>2</v>
      </c>
      <c r="N19" s="14">
        <v>2</v>
      </c>
      <c r="O19" s="14">
        <v>2</v>
      </c>
      <c r="P19" s="14">
        <v>2</v>
      </c>
      <c r="Q19" s="14">
        <v>2</v>
      </c>
      <c r="R19" s="14">
        <v>2</v>
      </c>
      <c r="S19" s="14">
        <v>0</v>
      </c>
      <c r="T19" s="1"/>
    </row>
    <row r="20" spans="1:20" ht="16.5" customHeight="1" x14ac:dyDescent="0.25">
      <c r="A20" s="321"/>
      <c r="B20" s="6"/>
      <c r="C20" s="224"/>
      <c r="D20" s="306" t="s">
        <v>44</v>
      </c>
      <c r="E20" s="306"/>
      <c r="F20" s="135" t="s">
        <v>45</v>
      </c>
      <c r="G20" s="11">
        <v>344</v>
      </c>
      <c r="H20" s="14">
        <v>5</v>
      </c>
      <c r="I20" s="14">
        <v>30</v>
      </c>
      <c r="J20" s="14">
        <v>30</v>
      </c>
      <c r="K20" s="14">
        <v>30</v>
      </c>
      <c r="L20" s="14">
        <v>30</v>
      </c>
      <c r="M20" s="14">
        <v>30</v>
      </c>
      <c r="N20" s="14">
        <v>30</v>
      </c>
      <c r="O20" s="14">
        <v>30</v>
      </c>
      <c r="P20" s="14">
        <v>34</v>
      </c>
      <c r="Q20" s="14">
        <v>30</v>
      </c>
      <c r="R20" s="14">
        <v>34</v>
      </c>
      <c r="S20" s="14">
        <v>31</v>
      </c>
      <c r="T20" s="1"/>
    </row>
    <row r="21" spans="1:20" ht="16.5" customHeight="1" x14ac:dyDescent="0.25">
      <c r="A21" s="321"/>
      <c r="B21" s="6"/>
      <c r="C21" s="224"/>
      <c r="D21" s="306"/>
      <c r="E21" s="306"/>
      <c r="F21" s="135" t="s">
        <v>46</v>
      </c>
      <c r="G21" s="11">
        <v>1</v>
      </c>
      <c r="H21" s="14">
        <v>0</v>
      </c>
      <c r="I21" s="14">
        <v>0</v>
      </c>
      <c r="J21" s="14">
        <v>0</v>
      </c>
      <c r="K21" s="14">
        <v>0</v>
      </c>
      <c r="L21" s="14">
        <v>0</v>
      </c>
      <c r="M21" s="14">
        <v>0</v>
      </c>
      <c r="N21" s="14">
        <v>0</v>
      </c>
      <c r="O21" s="14">
        <v>0</v>
      </c>
      <c r="P21" s="14">
        <v>0</v>
      </c>
      <c r="Q21" s="14">
        <v>0</v>
      </c>
      <c r="R21" s="14">
        <v>1</v>
      </c>
      <c r="S21" s="14">
        <v>0</v>
      </c>
      <c r="T21" s="1"/>
    </row>
    <row r="22" spans="1:20" ht="16.5" customHeight="1" thickBot="1" x14ac:dyDescent="0.3">
      <c r="A22" s="321"/>
      <c r="B22" s="6"/>
      <c r="C22" s="224"/>
      <c r="D22" s="306"/>
      <c r="E22" s="306"/>
      <c r="F22" s="136" t="s">
        <v>47</v>
      </c>
      <c r="G22" s="11">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21"/>
      <c r="B23" s="6"/>
      <c r="C23" s="224"/>
      <c r="D23" s="306" t="s">
        <v>48</v>
      </c>
      <c r="E23" s="306"/>
      <c r="F23" s="19" t="s">
        <v>49</v>
      </c>
      <c r="G23" s="20">
        <f t="shared" ref="G23:S23" si="0">SUM(G13:G22)</f>
        <v>1436</v>
      </c>
      <c r="H23" s="20">
        <f t="shared" si="0"/>
        <v>5</v>
      </c>
      <c r="I23" s="20">
        <f t="shared" si="0"/>
        <v>127</v>
      </c>
      <c r="J23" s="20">
        <f t="shared" si="0"/>
        <v>127</v>
      </c>
      <c r="K23" s="20">
        <f t="shared" si="0"/>
        <v>127</v>
      </c>
      <c r="L23" s="20">
        <f t="shared" si="0"/>
        <v>127</v>
      </c>
      <c r="M23" s="20">
        <f t="shared" si="0"/>
        <v>127</v>
      </c>
      <c r="N23" s="20">
        <f t="shared" si="0"/>
        <v>127</v>
      </c>
      <c r="O23" s="20">
        <f t="shared" si="0"/>
        <v>128</v>
      </c>
      <c r="P23" s="20">
        <f t="shared" si="0"/>
        <v>131</v>
      </c>
      <c r="Q23" s="20">
        <f t="shared" si="0"/>
        <v>127</v>
      </c>
      <c r="R23" s="20">
        <f t="shared" si="0"/>
        <v>137</v>
      </c>
      <c r="S23" s="20">
        <f t="shared" si="0"/>
        <v>146</v>
      </c>
      <c r="T23" s="1"/>
    </row>
    <row r="24" spans="1:20" ht="18.75" customHeight="1" thickBot="1" x14ac:dyDescent="0.3">
      <c r="A24" s="321"/>
      <c r="B24" s="6"/>
      <c r="C24" s="263"/>
      <c r="D24" s="306"/>
      <c r="E24" s="306"/>
      <c r="F24" s="21" t="s">
        <v>50</v>
      </c>
      <c r="G24" s="22">
        <v>0</v>
      </c>
      <c r="H24" s="22">
        <v>43</v>
      </c>
      <c r="I24" s="22">
        <v>42</v>
      </c>
      <c r="J24" s="22">
        <v>41</v>
      </c>
      <c r="K24" s="22">
        <v>40</v>
      </c>
      <c r="L24" s="22">
        <v>39</v>
      </c>
      <c r="M24" s="22">
        <v>39</v>
      </c>
      <c r="N24" s="22">
        <v>39</v>
      </c>
      <c r="O24" s="22">
        <v>37</v>
      </c>
      <c r="P24" s="22">
        <v>32</v>
      </c>
      <c r="Q24" s="22">
        <v>31</v>
      </c>
      <c r="R24" s="22">
        <v>20</v>
      </c>
      <c r="S24" s="22">
        <v>0</v>
      </c>
      <c r="T24" s="1"/>
    </row>
    <row r="25" spans="1:20" ht="15.75" x14ac:dyDescent="0.25">
      <c r="A25" s="321"/>
      <c r="B25" s="6"/>
      <c r="C25" s="291" t="s">
        <v>51</v>
      </c>
      <c r="D25" s="293" t="s">
        <v>52</v>
      </c>
      <c r="E25" s="240"/>
      <c r="F25" s="23" t="s">
        <v>53</v>
      </c>
      <c r="G25" s="24">
        <v>25</v>
      </c>
      <c r="H25" s="25">
        <v>0</v>
      </c>
      <c r="I25" s="25">
        <v>2</v>
      </c>
      <c r="J25" s="25">
        <v>2</v>
      </c>
      <c r="K25" s="25">
        <v>2</v>
      </c>
      <c r="L25" s="25">
        <v>2</v>
      </c>
      <c r="M25" s="25">
        <v>2</v>
      </c>
      <c r="N25" s="25">
        <v>2</v>
      </c>
      <c r="O25" s="25">
        <v>2</v>
      </c>
      <c r="P25" s="25">
        <v>2</v>
      </c>
      <c r="Q25" s="25">
        <v>4</v>
      </c>
      <c r="R25" s="25">
        <v>3</v>
      </c>
      <c r="S25" s="25">
        <v>2</v>
      </c>
      <c r="T25" s="1"/>
    </row>
    <row r="26" spans="1:20" ht="15.75" x14ac:dyDescent="0.25">
      <c r="A26" s="321"/>
      <c r="B26" s="6"/>
      <c r="C26" s="292"/>
      <c r="D26" s="294"/>
      <c r="E26" s="242"/>
      <c r="F26" s="26" t="s">
        <v>54</v>
      </c>
      <c r="G26" s="24">
        <v>25</v>
      </c>
      <c r="H26" s="14">
        <v>0</v>
      </c>
      <c r="I26" s="14">
        <v>2</v>
      </c>
      <c r="J26" s="14">
        <v>2</v>
      </c>
      <c r="K26" s="14">
        <v>2</v>
      </c>
      <c r="L26" s="14">
        <v>2</v>
      </c>
      <c r="M26" s="14">
        <v>2</v>
      </c>
      <c r="N26" s="14">
        <v>2</v>
      </c>
      <c r="O26" s="14">
        <v>2</v>
      </c>
      <c r="P26" s="14">
        <v>2</v>
      </c>
      <c r="Q26" s="14">
        <v>4</v>
      </c>
      <c r="R26" s="14">
        <v>3</v>
      </c>
      <c r="S26" s="14">
        <v>2</v>
      </c>
      <c r="T26" s="1"/>
    </row>
    <row r="27" spans="1:20" ht="15.75" x14ac:dyDescent="0.25">
      <c r="A27" s="321"/>
      <c r="B27" s="6"/>
      <c r="C27" s="292"/>
      <c r="D27" s="294"/>
      <c r="E27" s="242"/>
      <c r="F27" s="26" t="s">
        <v>55</v>
      </c>
      <c r="G27" s="24">
        <v>1</v>
      </c>
      <c r="H27" s="14">
        <v>0</v>
      </c>
      <c r="I27" s="14">
        <v>0</v>
      </c>
      <c r="J27" s="14">
        <v>0</v>
      </c>
      <c r="K27" s="14">
        <v>0</v>
      </c>
      <c r="L27" s="14">
        <v>0</v>
      </c>
      <c r="M27" s="14">
        <v>0</v>
      </c>
      <c r="N27" s="14">
        <v>0</v>
      </c>
      <c r="O27" s="14">
        <v>0</v>
      </c>
      <c r="P27" s="14">
        <v>1</v>
      </c>
      <c r="Q27" s="14">
        <v>0</v>
      </c>
      <c r="R27" s="14">
        <v>0</v>
      </c>
      <c r="S27" s="14">
        <v>0</v>
      </c>
      <c r="T27" s="1"/>
    </row>
    <row r="28" spans="1:20" ht="15.75" x14ac:dyDescent="0.25">
      <c r="A28" s="321"/>
      <c r="B28" s="6"/>
      <c r="C28" s="292"/>
      <c r="D28" s="294"/>
      <c r="E28" s="242"/>
      <c r="F28" s="26" t="s">
        <v>56</v>
      </c>
      <c r="G28" s="24">
        <v>23</v>
      </c>
      <c r="H28" s="14">
        <v>0</v>
      </c>
      <c r="I28" s="14">
        <v>2</v>
      </c>
      <c r="J28" s="14">
        <v>2</v>
      </c>
      <c r="K28" s="14">
        <v>2</v>
      </c>
      <c r="L28" s="14">
        <v>2</v>
      </c>
      <c r="M28" s="14">
        <v>2</v>
      </c>
      <c r="N28" s="14">
        <v>2</v>
      </c>
      <c r="O28" s="14">
        <v>2</v>
      </c>
      <c r="P28" s="14">
        <v>2</v>
      </c>
      <c r="Q28" s="14">
        <v>2</v>
      </c>
      <c r="R28" s="14">
        <v>3</v>
      </c>
      <c r="S28" s="14">
        <v>2</v>
      </c>
      <c r="T28" s="1"/>
    </row>
    <row r="29" spans="1:20" ht="16.5" thickBot="1" x14ac:dyDescent="0.3">
      <c r="A29" s="321"/>
      <c r="B29" s="6"/>
      <c r="C29" s="292"/>
      <c r="D29" s="294"/>
      <c r="E29" s="242"/>
      <c r="F29" s="27" t="s">
        <v>57</v>
      </c>
      <c r="G29" s="24">
        <v>1</v>
      </c>
      <c r="H29" s="18">
        <v>0</v>
      </c>
      <c r="I29" s="18">
        <v>0</v>
      </c>
      <c r="J29" s="18">
        <v>0</v>
      </c>
      <c r="K29" s="18">
        <v>0</v>
      </c>
      <c r="L29" s="18">
        <v>0</v>
      </c>
      <c r="M29" s="18">
        <v>0</v>
      </c>
      <c r="N29" s="18">
        <v>0</v>
      </c>
      <c r="O29" s="18">
        <v>0</v>
      </c>
      <c r="P29" s="18">
        <v>0</v>
      </c>
      <c r="Q29" s="18">
        <v>0</v>
      </c>
      <c r="R29" s="18">
        <v>1</v>
      </c>
      <c r="S29" s="18">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v>120</v>
      </c>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344</v>
      </c>
      <c r="H33" s="123">
        <f t="shared" ref="H33:S33" si="1">H20</f>
        <v>5</v>
      </c>
      <c r="I33" s="123">
        <f t="shared" si="1"/>
        <v>30</v>
      </c>
      <c r="J33" s="123">
        <f t="shared" si="1"/>
        <v>30</v>
      </c>
      <c r="K33" s="123">
        <f t="shared" si="1"/>
        <v>30</v>
      </c>
      <c r="L33" s="123">
        <f t="shared" si="1"/>
        <v>30</v>
      </c>
      <c r="M33" s="123">
        <f t="shared" si="1"/>
        <v>30</v>
      </c>
      <c r="N33" s="123">
        <f t="shared" si="1"/>
        <v>30</v>
      </c>
      <c r="O33" s="123">
        <f t="shared" si="1"/>
        <v>30</v>
      </c>
      <c r="P33" s="123">
        <f t="shared" si="1"/>
        <v>34</v>
      </c>
      <c r="Q33" s="123">
        <f t="shared" si="1"/>
        <v>30</v>
      </c>
      <c r="R33" s="123">
        <f t="shared" si="1"/>
        <v>34</v>
      </c>
      <c r="S33" s="123">
        <f t="shared" si="1"/>
        <v>31</v>
      </c>
      <c r="T33" s="1"/>
    </row>
    <row r="34" spans="1:20" ht="16.5" customHeight="1" x14ac:dyDescent="0.25">
      <c r="A34" s="321"/>
      <c r="B34" s="6"/>
      <c r="C34" s="296"/>
      <c r="D34" s="301"/>
      <c r="E34" s="301"/>
      <c r="F34" s="31" t="s">
        <v>64</v>
      </c>
      <c r="G34" s="33">
        <v>34</v>
      </c>
      <c r="H34" s="14">
        <v>0</v>
      </c>
      <c r="I34" s="14">
        <v>2</v>
      </c>
      <c r="J34" s="14">
        <v>2</v>
      </c>
      <c r="K34" s="14">
        <v>2</v>
      </c>
      <c r="L34" s="14">
        <v>3</v>
      </c>
      <c r="M34" s="14">
        <v>3</v>
      </c>
      <c r="N34" s="14">
        <v>4</v>
      </c>
      <c r="O34" s="14">
        <v>4</v>
      </c>
      <c r="P34" s="14">
        <v>5</v>
      </c>
      <c r="Q34" s="14">
        <v>5</v>
      </c>
      <c r="R34" s="14">
        <v>2</v>
      </c>
      <c r="S34" s="14">
        <v>2</v>
      </c>
      <c r="T34" s="1"/>
    </row>
    <row r="35" spans="1:20" ht="16.5" customHeight="1" x14ac:dyDescent="0.25">
      <c r="A35" s="321"/>
      <c r="B35" s="6"/>
      <c r="C35" s="296"/>
      <c r="D35" s="301" t="s">
        <v>65</v>
      </c>
      <c r="E35" s="301"/>
      <c r="F35" s="133" t="s">
        <v>66</v>
      </c>
      <c r="G35" s="33">
        <v>10</v>
      </c>
      <c r="H35" s="14">
        <v>0</v>
      </c>
      <c r="I35" s="14">
        <v>0</v>
      </c>
      <c r="J35" s="14">
        <v>1</v>
      </c>
      <c r="K35" s="14">
        <v>1</v>
      </c>
      <c r="L35" s="14">
        <v>1</v>
      </c>
      <c r="M35" s="14">
        <v>1</v>
      </c>
      <c r="N35" s="14">
        <v>1</v>
      </c>
      <c r="O35" s="14">
        <v>1</v>
      </c>
      <c r="P35" s="14">
        <v>1</v>
      </c>
      <c r="Q35" s="14">
        <v>1</v>
      </c>
      <c r="R35" s="14">
        <v>2</v>
      </c>
      <c r="S35" s="14">
        <v>0</v>
      </c>
      <c r="T35" s="1"/>
    </row>
    <row r="36" spans="1:20" ht="16.5" customHeight="1" x14ac:dyDescent="0.25">
      <c r="A36" s="321"/>
      <c r="B36" s="6"/>
      <c r="C36" s="296"/>
      <c r="D36" s="301"/>
      <c r="E36" s="301"/>
      <c r="F36" s="133" t="s">
        <v>67</v>
      </c>
      <c r="G36" s="33">
        <v>30</v>
      </c>
      <c r="H36" s="14">
        <v>0</v>
      </c>
      <c r="I36" s="14">
        <v>0</v>
      </c>
      <c r="J36" s="14">
        <v>3</v>
      </c>
      <c r="K36" s="14">
        <v>3</v>
      </c>
      <c r="L36" s="14">
        <v>3</v>
      </c>
      <c r="M36" s="14">
        <v>3</v>
      </c>
      <c r="N36" s="14">
        <v>4</v>
      </c>
      <c r="O36" s="14">
        <v>5</v>
      </c>
      <c r="P36" s="14">
        <v>4</v>
      </c>
      <c r="Q36" s="14">
        <v>2</v>
      </c>
      <c r="R36" s="14">
        <v>3</v>
      </c>
      <c r="S36" s="14">
        <v>0</v>
      </c>
      <c r="T36" s="1"/>
    </row>
    <row r="37" spans="1:20" ht="16.5" customHeight="1" x14ac:dyDescent="0.25">
      <c r="A37" s="321"/>
      <c r="B37" s="6"/>
      <c r="C37" s="296"/>
      <c r="D37" s="283" t="s">
        <v>68</v>
      </c>
      <c r="E37" s="283"/>
      <c r="F37" s="133" t="s">
        <v>69</v>
      </c>
      <c r="G37" s="33">
        <v>330</v>
      </c>
      <c r="H37" s="14">
        <v>4</v>
      </c>
      <c r="I37" s="14">
        <v>32</v>
      </c>
      <c r="J37" s="14">
        <v>32</v>
      </c>
      <c r="K37" s="14">
        <v>32</v>
      </c>
      <c r="L37" s="14">
        <v>32</v>
      </c>
      <c r="M37" s="14">
        <v>32</v>
      </c>
      <c r="N37" s="14">
        <v>40</v>
      </c>
      <c r="O37" s="14">
        <v>30</v>
      </c>
      <c r="P37" s="14">
        <v>32</v>
      </c>
      <c r="Q37" s="14">
        <v>30</v>
      </c>
      <c r="R37" s="14">
        <v>24</v>
      </c>
      <c r="S37" s="14">
        <v>10</v>
      </c>
      <c r="T37" s="1"/>
    </row>
    <row r="38" spans="1:20" ht="16.5" customHeight="1" x14ac:dyDescent="0.25">
      <c r="A38" s="321"/>
      <c r="B38" s="6"/>
      <c r="C38" s="296"/>
      <c r="D38" s="283" t="s">
        <v>70</v>
      </c>
      <c r="E38" s="283"/>
      <c r="F38" s="133" t="s">
        <v>71</v>
      </c>
      <c r="G38" s="33">
        <v>5</v>
      </c>
      <c r="H38" s="14">
        <v>0</v>
      </c>
      <c r="I38" s="14">
        <v>0</v>
      </c>
      <c r="J38" s="14">
        <v>0</v>
      </c>
      <c r="K38" s="14">
        <v>0</v>
      </c>
      <c r="L38" s="14">
        <v>0</v>
      </c>
      <c r="M38" s="14">
        <v>1</v>
      </c>
      <c r="N38" s="14">
        <v>1</v>
      </c>
      <c r="O38" s="14">
        <v>1</v>
      </c>
      <c r="P38" s="14">
        <v>1</v>
      </c>
      <c r="Q38" s="14">
        <v>1</v>
      </c>
      <c r="R38" s="14">
        <v>0</v>
      </c>
      <c r="S38" s="14">
        <v>0</v>
      </c>
      <c r="T38" s="1"/>
    </row>
    <row r="39" spans="1:20" ht="16.5" customHeight="1" x14ac:dyDescent="0.25">
      <c r="A39" s="321"/>
      <c r="B39" s="6"/>
      <c r="C39" s="296"/>
      <c r="D39" s="172" t="s">
        <v>72</v>
      </c>
      <c r="E39" s="172"/>
      <c r="F39" s="133" t="s">
        <v>73</v>
      </c>
      <c r="G39" s="33">
        <v>0</v>
      </c>
      <c r="H39" s="14">
        <v>0</v>
      </c>
      <c r="I39" s="14">
        <v>0</v>
      </c>
      <c r="J39" s="14">
        <v>0</v>
      </c>
      <c r="K39" s="14">
        <v>0</v>
      </c>
      <c r="L39" s="14">
        <v>0</v>
      </c>
      <c r="M39" s="14">
        <v>0</v>
      </c>
      <c r="N39" s="14">
        <v>0</v>
      </c>
      <c r="O39" s="14">
        <v>0</v>
      </c>
      <c r="P39" s="14">
        <v>0</v>
      </c>
      <c r="Q39" s="14">
        <v>0</v>
      </c>
      <c r="R39" s="14">
        <v>0</v>
      </c>
      <c r="S39" s="14">
        <v>0</v>
      </c>
      <c r="T39" s="1"/>
    </row>
    <row r="40" spans="1:20" ht="16.5" customHeight="1" x14ac:dyDescent="0.25">
      <c r="A40" s="321"/>
      <c r="B40" s="6"/>
      <c r="C40" s="296"/>
      <c r="D40" s="283" t="s">
        <v>74</v>
      </c>
      <c r="E40" s="283"/>
      <c r="F40" s="35" t="s">
        <v>75</v>
      </c>
      <c r="G40" s="33">
        <v>20</v>
      </c>
      <c r="H40" s="14">
        <v>0</v>
      </c>
      <c r="I40" s="14">
        <v>0</v>
      </c>
      <c r="J40" s="14">
        <v>2</v>
      </c>
      <c r="K40" s="14">
        <v>2</v>
      </c>
      <c r="L40" s="14">
        <v>2</v>
      </c>
      <c r="M40" s="14">
        <v>2</v>
      </c>
      <c r="N40" s="14">
        <v>2</v>
      </c>
      <c r="O40" s="14">
        <v>2</v>
      </c>
      <c r="P40" s="14">
        <v>2</v>
      </c>
      <c r="Q40" s="14">
        <v>2</v>
      </c>
      <c r="R40" s="14">
        <v>2</v>
      </c>
      <c r="S40" s="14">
        <v>2</v>
      </c>
      <c r="T40" s="1"/>
    </row>
    <row r="41" spans="1:20" ht="16.5" customHeight="1" x14ac:dyDescent="0.25">
      <c r="A41" s="321"/>
      <c r="B41" s="6"/>
      <c r="C41" s="296"/>
      <c r="D41" s="284" t="s">
        <v>76</v>
      </c>
      <c r="E41" s="284"/>
      <c r="F41" s="135" t="s">
        <v>77</v>
      </c>
      <c r="G41" s="33">
        <v>25</v>
      </c>
      <c r="H41" s="14">
        <v>0</v>
      </c>
      <c r="I41" s="14">
        <v>0</v>
      </c>
      <c r="J41" s="14">
        <v>3</v>
      </c>
      <c r="K41" s="14">
        <v>3</v>
      </c>
      <c r="L41" s="14">
        <v>3</v>
      </c>
      <c r="M41" s="14">
        <v>3</v>
      </c>
      <c r="N41" s="14">
        <v>3</v>
      </c>
      <c r="O41" s="14">
        <v>3</v>
      </c>
      <c r="P41" s="14">
        <v>1</v>
      </c>
      <c r="Q41" s="14">
        <v>3</v>
      </c>
      <c r="R41" s="14">
        <v>3</v>
      </c>
      <c r="S41" s="14">
        <v>0</v>
      </c>
      <c r="T41" s="1"/>
    </row>
    <row r="42" spans="1:20" ht="16.5" customHeight="1" x14ac:dyDescent="0.25">
      <c r="A42" s="321"/>
      <c r="B42" s="6"/>
      <c r="C42" s="296"/>
      <c r="D42" s="284" t="s">
        <v>78</v>
      </c>
      <c r="E42" s="284"/>
      <c r="F42" s="135" t="s">
        <v>79</v>
      </c>
      <c r="G42" s="33">
        <v>10</v>
      </c>
      <c r="H42" s="14">
        <v>0</v>
      </c>
      <c r="I42" s="14">
        <v>0</v>
      </c>
      <c r="J42" s="14">
        <v>0</v>
      </c>
      <c r="K42" s="14">
        <v>0</v>
      </c>
      <c r="L42" s="14">
        <v>0</v>
      </c>
      <c r="M42" s="14">
        <v>0</v>
      </c>
      <c r="N42" s="14">
        <v>2</v>
      </c>
      <c r="O42" s="14">
        <v>2</v>
      </c>
      <c r="P42" s="14">
        <v>2</v>
      </c>
      <c r="Q42" s="14">
        <v>2</v>
      </c>
      <c r="R42" s="14">
        <v>2</v>
      </c>
      <c r="S42" s="14">
        <v>0</v>
      </c>
      <c r="T42" s="1"/>
    </row>
    <row r="43" spans="1:20" ht="16.5" customHeight="1" x14ac:dyDescent="0.25">
      <c r="A43" s="321"/>
      <c r="B43" s="6"/>
      <c r="C43" s="296"/>
      <c r="D43" s="285" t="s">
        <v>80</v>
      </c>
      <c r="E43" s="285"/>
      <c r="F43" s="137" t="s">
        <v>81</v>
      </c>
      <c r="G43" s="33">
        <v>1</v>
      </c>
      <c r="H43" s="14">
        <v>0</v>
      </c>
      <c r="I43" s="14">
        <v>0</v>
      </c>
      <c r="J43" s="14">
        <v>0</v>
      </c>
      <c r="K43" s="14">
        <v>0</v>
      </c>
      <c r="L43" s="14">
        <v>0</v>
      </c>
      <c r="M43" s="14">
        <v>0</v>
      </c>
      <c r="N43" s="14">
        <v>0</v>
      </c>
      <c r="O43" s="14">
        <v>0</v>
      </c>
      <c r="P43" s="14">
        <v>0</v>
      </c>
      <c r="Q43" s="14">
        <v>0</v>
      </c>
      <c r="R43" s="14">
        <v>1</v>
      </c>
      <c r="S43" s="14">
        <v>0</v>
      </c>
      <c r="T43" s="1"/>
    </row>
    <row r="44" spans="1:20" ht="16.5" customHeight="1" x14ac:dyDescent="0.25">
      <c r="A44" s="321"/>
      <c r="B44" s="6"/>
      <c r="C44" s="296"/>
      <c r="D44" s="285"/>
      <c r="E44" s="285"/>
      <c r="F44" s="137" t="s">
        <v>82</v>
      </c>
      <c r="G44" s="33">
        <v>1</v>
      </c>
      <c r="H44" s="14">
        <v>0</v>
      </c>
      <c r="I44" s="14">
        <v>0</v>
      </c>
      <c r="J44" s="14">
        <v>0</v>
      </c>
      <c r="K44" s="14">
        <v>0</v>
      </c>
      <c r="L44" s="14">
        <v>0</v>
      </c>
      <c r="M44" s="14">
        <v>0</v>
      </c>
      <c r="N44" s="14">
        <v>0</v>
      </c>
      <c r="O44" s="14">
        <v>0</v>
      </c>
      <c r="P44" s="14">
        <v>0</v>
      </c>
      <c r="Q44" s="14">
        <v>1</v>
      </c>
      <c r="R44" s="14">
        <v>0</v>
      </c>
      <c r="S44" s="14">
        <v>0</v>
      </c>
      <c r="T44" s="1"/>
    </row>
    <row r="45" spans="1:20" ht="16.5" customHeight="1" thickBot="1" x14ac:dyDescent="0.3">
      <c r="A45" s="321"/>
      <c r="B45" s="6"/>
      <c r="C45" s="296"/>
      <c r="D45" s="285"/>
      <c r="E45" s="285"/>
      <c r="F45" s="137" t="s">
        <v>83</v>
      </c>
      <c r="G45" s="33">
        <v>1</v>
      </c>
      <c r="H45" s="14">
        <v>0</v>
      </c>
      <c r="I45" s="14">
        <v>0</v>
      </c>
      <c r="J45" s="14">
        <v>0</v>
      </c>
      <c r="K45" s="14">
        <v>0</v>
      </c>
      <c r="L45" s="14">
        <v>0</v>
      </c>
      <c r="M45" s="14">
        <v>0</v>
      </c>
      <c r="N45" s="14">
        <v>0</v>
      </c>
      <c r="O45" s="14">
        <v>0</v>
      </c>
      <c r="P45" s="14">
        <v>0</v>
      </c>
      <c r="Q45" s="14">
        <v>1</v>
      </c>
      <c r="R45" s="14">
        <v>0</v>
      </c>
      <c r="S45" s="14">
        <v>0</v>
      </c>
      <c r="T45" s="1"/>
    </row>
    <row r="46" spans="1:20" ht="16.5" customHeight="1" x14ac:dyDescent="0.25">
      <c r="A46" s="321"/>
      <c r="B46" s="6"/>
      <c r="C46" s="296"/>
      <c r="D46" s="273" t="s">
        <v>84</v>
      </c>
      <c r="E46" s="273"/>
      <c r="F46" s="19" t="s">
        <v>85</v>
      </c>
      <c r="G46" s="20">
        <v>413</v>
      </c>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v>85</v>
      </c>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v>40</v>
      </c>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2">G21</f>
        <v>1</v>
      </c>
      <c r="H50" s="123">
        <f t="shared" si="2"/>
        <v>0</v>
      </c>
      <c r="I50" s="123">
        <f t="shared" si="2"/>
        <v>0</v>
      </c>
      <c r="J50" s="123">
        <f t="shared" si="2"/>
        <v>0</v>
      </c>
      <c r="K50" s="123">
        <f t="shared" si="2"/>
        <v>0</v>
      </c>
      <c r="L50" s="123">
        <f t="shared" si="2"/>
        <v>0</v>
      </c>
      <c r="M50" s="123">
        <f t="shared" si="2"/>
        <v>0</v>
      </c>
      <c r="N50" s="123">
        <f t="shared" si="2"/>
        <v>0</v>
      </c>
      <c r="O50" s="123">
        <f t="shared" si="2"/>
        <v>0</v>
      </c>
      <c r="P50" s="123">
        <f t="shared" si="2"/>
        <v>0</v>
      </c>
      <c r="Q50" s="123">
        <f t="shared" si="2"/>
        <v>0</v>
      </c>
      <c r="R50" s="123">
        <f t="shared" si="2"/>
        <v>1</v>
      </c>
      <c r="S50" s="123">
        <f t="shared" si="2"/>
        <v>0</v>
      </c>
      <c r="T50" s="1"/>
    </row>
    <row r="51" spans="1:20" ht="15.75" x14ac:dyDescent="0.25">
      <c r="A51" s="321"/>
      <c r="B51" s="6"/>
      <c r="C51" s="286"/>
      <c r="D51" s="246"/>
      <c r="E51" s="246"/>
      <c r="F51" s="40" t="s">
        <v>92</v>
      </c>
      <c r="G51" s="123">
        <f t="shared" ref="G51:S51" si="3">G41</f>
        <v>25</v>
      </c>
      <c r="H51" s="123">
        <f t="shared" si="3"/>
        <v>0</v>
      </c>
      <c r="I51" s="123">
        <f t="shared" si="3"/>
        <v>0</v>
      </c>
      <c r="J51" s="123">
        <f t="shared" si="3"/>
        <v>3</v>
      </c>
      <c r="K51" s="123">
        <f t="shared" si="3"/>
        <v>3</v>
      </c>
      <c r="L51" s="123">
        <f t="shared" si="3"/>
        <v>3</v>
      </c>
      <c r="M51" s="123">
        <f t="shared" si="3"/>
        <v>3</v>
      </c>
      <c r="N51" s="123">
        <f t="shared" si="3"/>
        <v>3</v>
      </c>
      <c r="O51" s="123">
        <f t="shared" si="3"/>
        <v>3</v>
      </c>
      <c r="P51" s="123">
        <f t="shared" si="3"/>
        <v>1</v>
      </c>
      <c r="Q51" s="123">
        <f t="shared" si="3"/>
        <v>3</v>
      </c>
      <c r="R51" s="123">
        <f t="shared" si="3"/>
        <v>3</v>
      </c>
      <c r="S51" s="123">
        <f t="shared" si="3"/>
        <v>0</v>
      </c>
      <c r="T51" s="1"/>
    </row>
    <row r="52" spans="1:20" ht="15.75" x14ac:dyDescent="0.25">
      <c r="A52" s="321"/>
      <c r="B52" s="6"/>
      <c r="C52" s="286"/>
      <c r="D52" s="246"/>
      <c r="E52" s="246"/>
      <c r="F52" s="26" t="s">
        <v>93</v>
      </c>
      <c r="G52" s="33">
        <v>2</v>
      </c>
      <c r="H52" s="385">
        <v>0</v>
      </c>
      <c r="I52" s="385">
        <v>0</v>
      </c>
      <c r="J52" s="385">
        <v>0</v>
      </c>
      <c r="K52" s="385">
        <v>0</v>
      </c>
      <c r="L52" s="385">
        <v>0</v>
      </c>
      <c r="M52" s="385">
        <v>0</v>
      </c>
      <c r="N52" s="385">
        <v>0</v>
      </c>
      <c r="O52" s="385">
        <v>0</v>
      </c>
      <c r="P52" s="385">
        <v>0</v>
      </c>
      <c r="Q52" s="385">
        <v>1</v>
      </c>
      <c r="R52" s="385">
        <v>1</v>
      </c>
      <c r="S52" s="385">
        <v>0</v>
      </c>
      <c r="T52" s="1"/>
    </row>
    <row r="53" spans="1:20" ht="15.75" x14ac:dyDescent="0.25">
      <c r="A53" s="321"/>
      <c r="B53" s="6"/>
      <c r="C53" s="286"/>
      <c r="D53" s="246" t="s">
        <v>94</v>
      </c>
      <c r="E53" s="246"/>
      <c r="F53" s="137" t="s">
        <v>95</v>
      </c>
      <c r="G53" s="33">
        <v>2</v>
      </c>
      <c r="H53" s="385">
        <v>0</v>
      </c>
      <c r="I53" s="385">
        <v>0</v>
      </c>
      <c r="J53" s="385">
        <v>0</v>
      </c>
      <c r="K53" s="385">
        <v>0</v>
      </c>
      <c r="L53" s="385">
        <v>0</v>
      </c>
      <c r="M53" s="385">
        <v>0</v>
      </c>
      <c r="N53" s="385">
        <v>0</v>
      </c>
      <c r="O53" s="385">
        <v>0</v>
      </c>
      <c r="P53" s="385">
        <v>0</v>
      </c>
      <c r="Q53" s="385">
        <v>0</v>
      </c>
      <c r="R53" s="385">
        <v>1</v>
      </c>
      <c r="S53" s="385">
        <v>1</v>
      </c>
      <c r="T53" s="1"/>
    </row>
    <row r="54" spans="1:20" ht="15.75" x14ac:dyDescent="0.25">
      <c r="A54" s="321"/>
      <c r="B54" s="6"/>
      <c r="C54" s="286"/>
      <c r="D54" s="246"/>
      <c r="E54" s="246"/>
      <c r="F54" s="137" t="s">
        <v>96</v>
      </c>
      <c r="G54" s="33">
        <v>1</v>
      </c>
      <c r="H54" s="385">
        <v>0</v>
      </c>
      <c r="I54" s="385">
        <v>0</v>
      </c>
      <c r="J54" s="385">
        <v>0</v>
      </c>
      <c r="K54" s="385">
        <v>0</v>
      </c>
      <c r="L54" s="385">
        <v>0</v>
      </c>
      <c r="M54" s="385">
        <v>0</v>
      </c>
      <c r="N54" s="385">
        <v>0</v>
      </c>
      <c r="O54" s="385">
        <v>0</v>
      </c>
      <c r="P54" s="385">
        <v>0</v>
      </c>
      <c r="Q54" s="385">
        <v>0</v>
      </c>
      <c r="R54" s="385">
        <v>1</v>
      </c>
      <c r="S54" s="385">
        <v>0</v>
      </c>
      <c r="T54" s="1"/>
    </row>
    <row r="55" spans="1:20" ht="15.75" x14ac:dyDescent="0.25">
      <c r="A55" s="321"/>
      <c r="B55" s="6"/>
      <c r="C55" s="286"/>
      <c r="D55" s="282" t="s">
        <v>97</v>
      </c>
      <c r="E55" s="282"/>
      <c r="F55" s="137" t="s">
        <v>98</v>
      </c>
      <c r="G55" s="33">
        <v>30</v>
      </c>
      <c r="H55" s="385">
        <v>0</v>
      </c>
      <c r="I55" s="385">
        <v>0</v>
      </c>
      <c r="J55" s="385">
        <v>3</v>
      </c>
      <c r="K55" s="385">
        <v>3</v>
      </c>
      <c r="L55" s="385">
        <v>3</v>
      </c>
      <c r="M55" s="385">
        <v>3</v>
      </c>
      <c r="N55" s="385">
        <v>3</v>
      </c>
      <c r="O55" s="385">
        <v>3</v>
      </c>
      <c r="P55" s="385">
        <v>3</v>
      </c>
      <c r="Q55" s="385">
        <v>3</v>
      </c>
      <c r="R55" s="385">
        <v>4</v>
      </c>
      <c r="S55" s="385">
        <v>2</v>
      </c>
      <c r="T55" s="1"/>
    </row>
    <row r="56" spans="1:20" ht="15.75" x14ac:dyDescent="0.25">
      <c r="A56" s="321"/>
      <c r="B56" s="6"/>
      <c r="C56" s="286"/>
      <c r="D56" s="282" t="s">
        <v>99</v>
      </c>
      <c r="E56" s="282"/>
      <c r="F56" s="137" t="s">
        <v>100</v>
      </c>
      <c r="G56" s="33">
        <f t="shared" ref="G56:I78" si="4">SUM(H56:S56)</f>
        <v>0</v>
      </c>
      <c r="H56" s="385">
        <v>0</v>
      </c>
      <c r="I56" s="385">
        <v>0</v>
      </c>
      <c r="J56" s="385">
        <v>0</v>
      </c>
      <c r="K56" s="385">
        <v>0</v>
      </c>
      <c r="L56" s="385">
        <v>0</v>
      </c>
      <c r="M56" s="385">
        <v>0</v>
      </c>
      <c r="N56" s="385">
        <v>0</v>
      </c>
      <c r="O56" s="385">
        <v>0</v>
      </c>
      <c r="P56" s="385">
        <v>0</v>
      </c>
      <c r="Q56" s="385">
        <v>0</v>
      </c>
      <c r="R56" s="385">
        <v>0</v>
      </c>
      <c r="S56" s="385">
        <v>0</v>
      </c>
      <c r="T56" s="1"/>
    </row>
    <row r="57" spans="1:20" ht="15.75" x14ac:dyDescent="0.25">
      <c r="A57" s="321"/>
      <c r="B57" s="6"/>
      <c r="C57" s="286"/>
      <c r="D57" s="282" t="s">
        <v>101</v>
      </c>
      <c r="E57" s="282"/>
      <c r="F57" s="137" t="s">
        <v>102</v>
      </c>
      <c r="G57" s="33">
        <f t="shared" si="4"/>
        <v>0</v>
      </c>
      <c r="H57" s="385">
        <v>0</v>
      </c>
      <c r="I57" s="385">
        <v>0</v>
      </c>
      <c r="J57" s="385">
        <v>0</v>
      </c>
      <c r="K57" s="385">
        <v>0</v>
      </c>
      <c r="L57" s="385">
        <v>0</v>
      </c>
      <c r="M57" s="385">
        <v>0</v>
      </c>
      <c r="N57" s="385">
        <v>0</v>
      </c>
      <c r="O57" s="385">
        <v>0</v>
      </c>
      <c r="P57" s="385">
        <v>0</v>
      </c>
      <c r="Q57" s="385">
        <v>0</v>
      </c>
      <c r="R57" s="385">
        <v>0</v>
      </c>
      <c r="S57" s="385">
        <v>0</v>
      </c>
      <c r="T57" s="1"/>
    </row>
    <row r="58" spans="1:20" ht="15.75" x14ac:dyDescent="0.25">
      <c r="A58" s="321"/>
      <c r="B58" s="6"/>
      <c r="C58" s="286"/>
      <c r="D58" s="282" t="s">
        <v>103</v>
      </c>
      <c r="E58" s="282"/>
      <c r="F58" s="26" t="s">
        <v>104</v>
      </c>
      <c r="G58" s="33">
        <v>3</v>
      </c>
      <c r="H58" s="385">
        <v>0</v>
      </c>
      <c r="I58" s="385">
        <v>0</v>
      </c>
      <c r="J58" s="385">
        <v>0</v>
      </c>
      <c r="K58" s="385">
        <v>0</v>
      </c>
      <c r="L58" s="385">
        <v>0</v>
      </c>
      <c r="M58" s="385">
        <v>0</v>
      </c>
      <c r="N58" s="385">
        <v>0</v>
      </c>
      <c r="O58" s="385">
        <v>0</v>
      </c>
      <c r="P58" s="385">
        <v>0</v>
      </c>
      <c r="Q58" s="385">
        <v>1</v>
      </c>
      <c r="R58" s="385">
        <v>1</v>
      </c>
      <c r="S58" s="385">
        <v>1</v>
      </c>
      <c r="T58" s="1"/>
    </row>
    <row r="59" spans="1:20" ht="15.75" x14ac:dyDescent="0.25">
      <c r="A59" s="321"/>
      <c r="B59" s="6"/>
      <c r="C59" s="286"/>
      <c r="D59" s="282" t="s">
        <v>105</v>
      </c>
      <c r="E59" s="282"/>
      <c r="F59" s="26" t="s">
        <v>106</v>
      </c>
      <c r="G59" s="33">
        <v>8</v>
      </c>
      <c r="H59" s="385">
        <v>0</v>
      </c>
      <c r="I59" s="385">
        <v>0</v>
      </c>
      <c r="J59" s="385">
        <v>0</v>
      </c>
      <c r="K59" s="385">
        <v>0</v>
      </c>
      <c r="L59" s="385">
        <v>0</v>
      </c>
      <c r="M59" s="385">
        <v>1</v>
      </c>
      <c r="N59" s="385">
        <v>1</v>
      </c>
      <c r="O59" s="385">
        <v>1</v>
      </c>
      <c r="P59" s="385">
        <v>1</v>
      </c>
      <c r="Q59" s="385">
        <v>2</v>
      </c>
      <c r="R59" s="385">
        <v>2</v>
      </c>
      <c r="S59" s="385">
        <v>0</v>
      </c>
      <c r="T59" s="1"/>
    </row>
    <row r="60" spans="1:20" ht="17.25" customHeight="1" x14ac:dyDescent="0.25">
      <c r="A60" s="321"/>
      <c r="B60" s="6"/>
      <c r="C60" s="286"/>
      <c r="D60" s="172" t="s">
        <v>107</v>
      </c>
      <c r="E60" s="172"/>
      <c r="F60" s="138" t="s">
        <v>108</v>
      </c>
      <c r="G60" s="33">
        <f t="shared" si="4"/>
        <v>0</v>
      </c>
      <c r="H60" s="33">
        <f t="shared" si="4"/>
        <v>0</v>
      </c>
      <c r="I60" s="385">
        <v>0</v>
      </c>
      <c r="J60" s="385">
        <v>0</v>
      </c>
      <c r="K60" s="385">
        <v>0</v>
      </c>
      <c r="L60" s="385">
        <v>0</v>
      </c>
      <c r="M60" s="385">
        <v>0</v>
      </c>
      <c r="N60" s="385">
        <v>0</v>
      </c>
      <c r="O60" s="385">
        <v>0</v>
      </c>
      <c r="P60" s="385">
        <v>0</v>
      </c>
      <c r="Q60" s="385">
        <v>0</v>
      </c>
      <c r="R60" s="385">
        <v>0</v>
      </c>
      <c r="S60" s="385">
        <v>0</v>
      </c>
      <c r="T60" s="385">
        <v>0</v>
      </c>
    </row>
    <row r="61" spans="1:20" ht="15.75" x14ac:dyDescent="0.25">
      <c r="A61" s="321"/>
      <c r="B61" s="6"/>
      <c r="C61" s="286"/>
      <c r="D61" s="246" t="s">
        <v>109</v>
      </c>
      <c r="E61" s="246"/>
      <c r="F61" s="139" t="s">
        <v>110</v>
      </c>
      <c r="G61" s="33">
        <v>6</v>
      </c>
      <c r="H61" s="385">
        <v>0</v>
      </c>
      <c r="I61" s="385">
        <v>0</v>
      </c>
      <c r="J61" s="385">
        <v>0</v>
      </c>
      <c r="K61" s="385">
        <v>0</v>
      </c>
      <c r="L61" s="385">
        <v>0</v>
      </c>
      <c r="M61" s="385">
        <v>1</v>
      </c>
      <c r="N61" s="385">
        <v>1</v>
      </c>
      <c r="O61" s="385">
        <v>1</v>
      </c>
      <c r="P61" s="385">
        <v>1</v>
      </c>
      <c r="Q61" s="385">
        <v>1</v>
      </c>
      <c r="R61" s="385">
        <v>1</v>
      </c>
      <c r="S61" s="385">
        <v>0</v>
      </c>
      <c r="T61" s="1"/>
    </row>
    <row r="62" spans="1:20" ht="15.75" x14ac:dyDescent="0.25">
      <c r="A62" s="321"/>
      <c r="B62" s="6"/>
      <c r="C62" s="286"/>
      <c r="D62" s="246"/>
      <c r="E62" s="246"/>
      <c r="F62" s="139" t="s">
        <v>111</v>
      </c>
      <c r="G62" s="33">
        <f t="shared" si="4"/>
        <v>0</v>
      </c>
      <c r="H62" s="33">
        <f t="shared" si="4"/>
        <v>0</v>
      </c>
      <c r="I62" s="385">
        <v>0</v>
      </c>
      <c r="J62" s="385">
        <v>0</v>
      </c>
      <c r="K62" s="385">
        <v>0</v>
      </c>
      <c r="L62" s="385">
        <v>0</v>
      </c>
      <c r="M62" s="385">
        <v>0</v>
      </c>
      <c r="N62" s="385">
        <v>0</v>
      </c>
      <c r="O62" s="385">
        <v>0</v>
      </c>
      <c r="P62" s="385">
        <v>0</v>
      </c>
      <c r="Q62" s="385">
        <v>0</v>
      </c>
      <c r="R62" s="385">
        <v>0</v>
      </c>
      <c r="S62" s="385">
        <v>0</v>
      </c>
      <c r="T62" s="1"/>
    </row>
    <row r="63" spans="1:20" ht="15.75" x14ac:dyDescent="0.25">
      <c r="A63" s="321"/>
      <c r="B63" s="6"/>
      <c r="C63" s="286"/>
      <c r="D63" s="246"/>
      <c r="E63" s="246"/>
      <c r="F63" s="139" t="s">
        <v>112</v>
      </c>
      <c r="G63" s="33">
        <f t="shared" si="4"/>
        <v>0</v>
      </c>
      <c r="H63" s="33">
        <f t="shared" si="4"/>
        <v>0</v>
      </c>
      <c r="I63" s="385">
        <v>0</v>
      </c>
      <c r="J63" s="385">
        <v>0</v>
      </c>
      <c r="K63" s="385">
        <v>0</v>
      </c>
      <c r="L63" s="385">
        <v>0</v>
      </c>
      <c r="M63" s="385">
        <v>0</v>
      </c>
      <c r="N63" s="385">
        <v>0</v>
      </c>
      <c r="O63" s="385">
        <v>0</v>
      </c>
      <c r="P63" s="385">
        <v>0</v>
      </c>
      <c r="Q63" s="385">
        <v>0</v>
      </c>
      <c r="R63" s="385">
        <v>0</v>
      </c>
      <c r="S63" s="385">
        <v>0</v>
      </c>
      <c r="T63" s="1"/>
    </row>
    <row r="64" spans="1:20" ht="15.75" x14ac:dyDescent="0.25">
      <c r="A64" s="321"/>
      <c r="B64" s="6"/>
      <c r="C64" s="286"/>
      <c r="D64" s="246"/>
      <c r="E64" s="246"/>
      <c r="F64" s="139" t="s">
        <v>113</v>
      </c>
      <c r="G64" s="33">
        <v>6</v>
      </c>
      <c r="H64" s="385">
        <v>0</v>
      </c>
      <c r="I64" s="385">
        <v>0</v>
      </c>
      <c r="J64" s="385">
        <v>1</v>
      </c>
      <c r="K64" s="385">
        <v>0</v>
      </c>
      <c r="L64" s="385">
        <v>0</v>
      </c>
      <c r="M64" s="385">
        <v>0</v>
      </c>
      <c r="N64" s="385">
        <v>1</v>
      </c>
      <c r="O64" s="385">
        <v>1</v>
      </c>
      <c r="P64" s="385">
        <v>1</v>
      </c>
      <c r="Q64" s="385">
        <v>1</v>
      </c>
      <c r="R64" s="385">
        <v>1</v>
      </c>
      <c r="S64" s="385">
        <v>0</v>
      </c>
      <c r="T64" s="1"/>
    </row>
    <row r="65" spans="1:20" ht="15.75" x14ac:dyDescent="0.25">
      <c r="A65" s="321"/>
      <c r="B65" s="6"/>
      <c r="C65" s="286"/>
      <c r="D65" s="246"/>
      <c r="E65" s="246"/>
      <c r="F65" s="140" t="s">
        <v>114</v>
      </c>
      <c r="G65" s="33">
        <v>1</v>
      </c>
      <c r="H65" s="385">
        <v>0</v>
      </c>
      <c r="I65" s="385">
        <v>0</v>
      </c>
      <c r="J65" s="385">
        <v>0</v>
      </c>
      <c r="K65" s="385">
        <v>0</v>
      </c>
      <c r="L65" s="385">
        <v>0</v>
      </c>
      <c r="M65" s="385">
        <v>0</v>
      </c>
      <c r="N65" s="385">
        <v>0</v>
      </c>
      <c r="O65" s="385">
        <v>0</v>
      </c>
      <c r="P65" s="385">
        <v>0</v>
      </c>
      <c r="Q65" s="385">
        <v>0</v>
      </c>
      <c r="R65" s="385">
        <v>1</v>
      </c>
      <c r="S65" s="385">
        <v>0</v>
      </c>
      <c r="T65" s="1"/>
    </row>
    <row r="66" spans="1:20" ht="15.75" x14ac:dyDescent="0.25">
      <c r="A66" s="321"/>
      <c r="B66" s="6"/>
      <c r="C66" s="286"/>
      <c r="D66" s="281" t="s">
        <v>115</v>
      </c>
      <c r="E66" s="281"/>
      <c r="F66" s="137" t="s">
        <v>116</v>
      </c>
      <c r="G66" s="33">
        <v>4</v>
      </c>
      <c r="H66" s="385">
        <v>0</v>
      </c>
      <c r="I66" s="385">
        <v>0</v>
      </c>
      <c r="J66" s="385">
        <v>0</v>
      </c>
      <c r="K66" s="385">
        <v>0</v>
      </c>
      <c r="L66" s="385">
        <v>0</v>
      </c>
      <c r="M66" s="385">
        <v>0</v>
      </c>
      <c r="N66" s="385">
        <v>0</v>
      </c>
      <c r="O66" s="385">
        <v>0</v>
      </c>
      <c r="P66" s="385">
        <v>0</v>
      </c>
      <c r="Q66" s="385">
        <v>2</v>
      </c>
      <c r="R66" s="385">
        <v>2</v>
      </c>
      <c r="S66" s="385">
        <v>0</v>
      </c>
      <c r="T66" s="1"/>
    </row>
    <row r="67" spans="1:20" ht="15.75" x14ac:dyDescent="0.25">
      <c r="A67" s="321"/>
      <c r="B67" s="6"/>
      <c r="C67" s="286"/>
      <c r="D67" s="281"/>
      <c r="E67" s="281"/>
      <c r="F67" s="137" t="s">
        <v>117</v>
      </c>
      <c r="G67" s="33">
        <v>2</v>
      </c>
      <c r="H67" s="385">
        <v>0</v>
      </c>
      <c r="I67" s="385">
        <v>0</v>
      </c>
      <c r="J67" s="385">
        <v>0</v>
      </c>
      <c r="K67" s="385">
        <v>0</v>
      </c>
      <c r="L67" s="385">
        <v>0</v>
      </c>
      <c r="M67" s="385">
        <v>0</v>
      </c>
      <c r="N67" s="385">
        <v>0</v>
      </c>
      <c r="O67" s="385">
        <v>0</v>
      </c>
      <c r="P67" s="385">
        <v>0</v>
      </c>
      <c r="Q67" s="385">
        <v>1</v>
      </c>
      <c r="R67" s="385">
        <v>0</v>
      </c>
      <c r="S67" s="385">
        <v>0</v>
      </c>
      <c r="T67" s="1"/>
    </row>
    <row r="68" spans="1:20" ht="15.75" x14ac:dyDescent="0.25">
      <c r="A68" s="321"/>
      <c r="B68" s="6"/>
      <c r="C68" s="286"/>
      <c r="D68" s="281"/>
      <c r="E68" s="281"/>
      <c r="F68" s="46" t="s">
        <v>118</v>
      </c>
      <c r="G68" s="33">
        <v>4</v>
      </c>
      <c r="H68" s="385">
        <v>0</v>
      </c>
      <c r="I68" s="385">
        <v>0</v>
      </c>
      <c r="J68" s="385">
        <v>0</v>
      </c>
      <c r="K68" s="385">
        <v>0</v>
      </c>
      <c r="L68" s="385">
        <v>0</v>
      </c>
      <c r="M68" s="385">
        <v>0</v>
      </c>
      <c r="N68" s="385">
        <v>0</v>
      </c>
      <c r="O68" s="385">
        <v>0</v>
      </c>
      <c r="P68" s="385">
        <v>1</v>
      </c>
      <c r="Q68" s="385">
        <v>1</v>
      </c>
      <c r="R68" s="385">
        <v>1</v>
      </c>
      <c r="S68" s="385">
        <v>1</v>
      </c>
      <c r="T68" s="1"/>
    </row>
    <row r="69" spans="1:20" ht="15.75" x14ac:dyDescent="0.25">
      <c r="A69" s="321"/>
      <c r="B69" s="6"/>
      <c r="C69" s="286"/>
      <c r="D69" s="281"/>
      <c r="E69" s="281"/>
      <c r="F69" s="46" t="s">
        <v>119</v>
      </c>
      <c r="G69" s="33">
        <f t="shared" si="4"/>
        <v>0</v>
      </c>
      <c r="H69" s="33">
        <f t="shared" si="4"/>
        <v>0</v>
      </c>
      <c r="I69" s="33">
        <f t="shared" si="4"/>
        <v>0</v>
      </c>
      <c r="J69" s="385">
        <v>0</v>
      </c>
      <c r="K69" s="385">
        <v>0</v>
      </c>
      <c r="L69" s="385">
        <v>0</v>
      </c>
      <c r="M69" s="385">
        <v>0</v>
      </c>
      <c r="N69" s="385">
        <v>0</v>
      </c>
      <c r="O69" s="385">
        <v>0</v>
      </c>
      <c r="P69" s="385">
        <v>0</v>
      </c>
      <c r="Q69" s="385">
        <v>0</v>
      </c>
      <c r="R69" s="385">
        <v>0</v>
      </c>
      <c r="S69" s="385">
        <v>0</v>
      </c>
      <c r="T69" s="385">
        <v>0</v>
      </c>
    </row>
    <row r="70" spans="1:20" ht="15.75" x14ac:dyDescent="0.25">
      <c r="A70" s="321"/>
      <c r="B70" s="6"/>
      <c r="C70" s="286"/>
      <c r="D70" s="282" t="s">
        <v>120</v>
      </c>
      <c r="E70" s="282"/>
      <c r="F70" s="26" t="s">
        <v>121</v>
      </c>
      <c r="G70" s="33">
        <v>5</v>
      </c>
      <c r="H70" s="385">
        <v>0</v>
      </c>
      <c r="I70" s="385">
        <v>0</v>
      </c>
      <c r="J70" s="385">
        <v>0</v>
      </c>
      <c r="K70" s="385">
        <v>0</v>
      </c>
      <c r="L70" s="385">
        <v>0</v>
      </c>
      <c r="M70" s="385">
        <v>0</v>
      </c>
      <c r="N70" s="385">
        <v>0</v>
      </c>
      <c r="O70" s="385">
        <v>1</v>
      </c>
      <c r="P70" s="385">
        <v>1</v>
      </c>
      <c r="Q70" s="385">
        <v>1</v>
      </c>
      <c r="R70" s="385">
        <v>1</v>
      </c>
      <c r="S70" s="385">
        <v>1</v>
      </c>
      <c r="T70" s="1"/>
    </row>
    <row r="71" spans="1:20" ht="15.75" x14ac:dyDescent="0.25">
      <c r="A71" s="321"/>
      <c r="B71" s="6"/>
      <c r="C71" s="286"/>
      <c r="D71" s="282" t="s">
        <v>122</v>
      </c>
      <c r="E71" s="282"/>
      <c r="F71" s="137" t="s">
        <v>123</v>
      </c>
      <c r="G71" s="33">
        <f t="shared" si="4"/>
        <v>0</v>
      </c>
      <c r="H71" s="33">
        <f t="shared" si="4"/>
        <v>0</v>
      </c>
      <c r="I71" s="33">
        <f t="shared" si="4"/>
        <v>0</v>
      </c>
      <c r="J71" s="385">
        <v>0</v>
      </c>
      <c r="K71" s="385">
        <v>0</v>
      </c>
      <c r="L71" s="385">
        <v>0</v>
      </c>
      <c r="M71" s="385">
        <v>0</v>
      </c>
      <c r="N71" s="385">
        <v>0</v>
      </c>
      <c r="O71" s="385">
        <v>0</v>
      </c>
      <c r="P71" s="385">
        <v>0</v>
      </c>
      <c r="Q71" s="385">
        <v>0</v>
      </c>
      <c r="R71" s="385">
        <v>0</v>
      </c>
      <c r="S71" s="385">
        <v>0</v>
      </c>
      <c r="T71" s="385">
        <v>0</v>
      </c>
    </row>
    <row r="72" spans="1:20" ht="15.75" x14ac:dyDescent="0.25">
      <c r="A72" s="321"/>
      <c r="B72" s="6"/>
      <c r="C72" s="286"/>
      <c r="D72" s="246" t="s">
        <v>124</v>
      </c>
      <c r="E72" s="246"/>
      <c r="F72" s="137" t="s">
        <v>125</v>
      </c>
      <c r="G72" s="33">
        <f t="shared" si="4"/>
        <v>0</v>
      </c>
      <c r="H72" s="33">
        <f t="shared" si="4"/>
        <v>0</v>
      </c>
      <c r="I72" s="33">
        <f t="shared" si="4"/>
        <v>0</v>
      </c>
      <c r="J72" s="385">
        <v>0</v>
      </c>
      <c r="K72" s="385">
        <v>0</v>
      </c>
      <c r="L72" s="385">
        <v>0</v>
      </c>
      <c r="M72" s="385">
        <v>0</v>
      </c>
      <c r="N72" s="385">
        <v>0</v>
      </c>
      <c r="O72" s="385">
        <v>0</v>
      </c>
      <c r="P72" s="385">
        <v>0</v>
      </c>
      <c r="Q72" s="385">
        <v>0</v>
      </c>
      <c r="R72" s="385">
        <v>0</v>
      </c>
      <c r="S72" s="385">
        <v>0</v>
      </c>
      <c r="T72" s="385">
        <v>0</v>
      </c>
    </row>
    <row r="73" spans="1:20" ht="15.75" x14ac:dyDescent="0.25">
      <c r="A73" s="321"/>
      <c r="B73" s="6"/>
      <c r="C73" s="286"/>
      <c r="D73" s="246"/>
      <c r="E73" s="246"/>
      <c r="F73" s="137" t="s">
        <v>126</v>
      </c>
      <c r="G73" s="33">
        <f t="shared" si="4"/>
        <v>0</v>
      </c>
      <c r="H73" s="33">
        <f t="shared" si="4"/>
        <v>0</v>
      </c>
      <c r="I73" s="33">
        <f t="shared" si="4"/>
        <v>0</v>
      </c>
      <c r="J73" s="385">
        <v>0</v>
      </c>
      <c r="K73" s="385">
        <v>0</v>
      </c>
      <c r="L73" s="385">
        <v>0</v>
      </c>
      <c r="M73" s="385">
        <v>0</v>
      </c>
      <c r="N73" s="385">
        <v>0</v>
      </c>
      <c r="O73" s="385">
        <v>0</v>
      </c>
      <c r="P73" s="385">
        <v>0</v>
      </c>
      <c r="Q73" s="385">
        <v>0</v>
      </c>
      <c r="R73" s="385">
        <v>0</v>
      </c>
      <c r="S73" s="385">
        <v>0</v>
      </c>
      <c r="T73" s="385">
        <v>0</v>
      </c>
    </row>
    <row r="74" spans="1:20" ht="15.75" x14ac:dyDescent="0.25">
      <c r="A74" s="321"/>
      <c r="B74" s="6"/>
      <c r="C74" s="286"/>
      <c r="D74" s="246" t="s">
        <v>127</v>
      </c>
      <c r="E74" s="246"/>
      <c r="F74" s="31" t="s">
        <v>128</v>
      </c>
      <c r="G74" s="33">
        <f t="shared" si="4"/>
        <v>0</v>
      </c>
      <c r="H74" s="33">
        <f t="shared" si="4"/>
        <v>0</v>
      </c>
      <c r="I74" s="33">
        <f t="shared" si="4"/>
        <v>0</v>
      </c>
      <c r="J74" s="385">
        <v>0</v>
      </c>
      <c r="K74" s="385">
        <v>0</v>
      </c>
      <c r="L74" s="385">
        <v>0</v>
      </c>
      <c r="M74" s="385">
        <v>0</v>
      </c>
      <c r="N74" s="385">
        <v>0</v>
      </c>
      <c r="O74" s="385">
        <v>0</v>
      </c>
      <c r="P74" s="385">
        <v>0</v>
      </c>
      <c r="Q74" s="385">
        <v>0</v>
      </c>
      <c r="R74" s="385">
        <v>0</v>
      </c>
      <c r="S74" s="385">
        <v>0</v>
      </c>
      <c r="T74" s="385">
        <v>0</v>
      </c>
    </row>
    <row r="75" spans="1:20" ht="15.75" x14ac:dyDescent="0.25">
      <c r="A75" s="321"/>
      <c r="B75" s="6"/>
      <c r="C75" s="286"/>
      <c r="D75" s="246"/>
      <c r="E75" s="246"/>
      <c r="F75" s="26" t="s">
        <v>129</v>
      </c>
      <c r="G75" s="33">
        <f t="shared" si="4"/>
        <v>0</v>
      </c>
      <c r="H75" s="33">
        <f t="shared" si="4"/>
        <v>0</v>
      </c>
      <c r="I75" s="33">
        <f t="shared" si="4"/>
        <v>0</v>
      </c>
      <c r="J75" s="385">
        <v>0</v>
      </c>
      <c r="K75" s="385">
        <v>0</v>
      </c>
      <c r="L75" s="385">
        <v>0</v>
      </c>
      <c r="M75" s="385">
        <v>0</v>
      </c>
      <c r="N75" s="385">
        <v>0</v>
      </c>
      <c r="O75" s="385">
        <v>0</v>
      </c>
      <c r="P75" s="385">
        <v>0</v>
      </c>
      <c r="Q75" s="385">
        <v>0</v>
      </c>
      <c r="R75" s="385">
        <v>0</v>
      </c>
      <c r="S75" s="385">
        <v>0</v>
      </c>
      <c r="T75" s="385">
        <v>0</v>
      </c>
    </row>
    <row r="76" spans="1:20" ht="15.75" x14ac:dyDescent="0.25">
      <c r="A76" s="321"/>
      <c r="B76" s="6"/>
      <c r="C76" s="286"/>
      <c r="D76" s="246"/>
      <c r="E76" s="246"/>
      <c r="F76" s="26" t="s">
        <v>130</v>
      </c>
      <c r="G76" s="33">
        <f t="shared" si="4"/>
        <v>0</v>
      </c>
      <c r="H76" s="33">
        <f t="shared" si="4"/>
        <v>0</v>
      </c>
      <c r="I76" s="33">
        <f t="shared" si="4"/>
        <v>0</v>
      </c>
      <c r="J76" s="385">
        <v>0</v>
      </c>
      <c r="K76" s="385">
        <v>0</v>
      </c>
      <c r="L76" s="385">
        <v>0</v>
      </c>
      <c r="M76" s="385">
        <v>0</v>
      </c>
      <c r="N76" s="385">
        <v>0</v>
      </c>
      <c r="O76" s="385">
        <v>0</v>
      </c>
      <c r="P76" s="385">
        <v>0</v>
      </c>
      <c r="Q76" s="385">
        <v>0</v>
      </c>
      <c r="R76" s="385">
        <v>0</v>
      </c>
      <c r="S76" s="385">
        <v>0</v>
      </c>
      <c r="T76" s="385">
        <v>0</v>
      </c>
    </row>
    <row r="77" spans="1:20" ht="15.75" x14ac:dyDescent="0.25">
      <c r="A77" s="321"/>
      <c r="B77" s="6"/>
      <c r="C77" s="286"/>
      <c r="D77" s="282" t="s">
        <v>131</v>
      </c>
      <c r="E77" s="282"/>
      <c r="F77" s="31" t="s">
        <v>132</v>
      </c>
      <c r="G77" s="33">
        <f t="shared" si="4"/>
        <v>0</v>
      </c>
      <c r="H77" s="33">
        <f t="shared" si="4"/>
        <v>0</v>
      </c>
      <c r="I77" s="33">
        <f t="shared" si="4"/>
        <v>0</v>
      </c>
      <c r="J77" s="385">
        <v>0</v>
      </c>
      <c r="K77" s="385">
        <v>0</v>
      </c>
      <c r="L77" s="385">
        <v>0</v>
      </c>
      <c r="M77" s="385">
        <v>0</v>
      </c>
      <c r="N77" s="385">
        <v>0</v>
      </c>
      <c r="O77" s="385">
        <v>0</v>
      </c>
      <c r="P77" s="385">
        <v>0</v>
      </c>
      <c r="Q77" s="385">
        <v>0</v>
      </c>
      <c r="R77" s="385">
        <v>0</v>
      </c>
      <c r="S77" s="385">
        <v>0</v>
      </c>
      <c r="T77" s="385">
        <v>0</v>
      </c>
    </row>
    <row r="78" spans="1:20" ht="16.5" thickBot="1" x14ac:dyDescent="0.3">
      <c r="A78" s="321"/>
      <c r="B78" s="6"/>
      <c r="C78" s="286"/>
      <c r="D78" s="246" t="s">
        <v>133</v>
      </c>
      <c r="E78" s="246"/>
      <c r="F78" s="137" t="s">
        <v>134</v>
      </c>
      <c r="G78" s="33">
        <f t="shared" si="4"/>
        <v>0</v>
      </c>
      <c r="H78" s="33">
        <f t="shared" si="4"/>
        <v>0</v>
      </c>
      <c r="I78" s="33">
        <f t="shared" si="4"/>
        <v>0</v>
      </c>
      <c r="J78" s="385">
        <v>0</v>
      </c>
      <c r="K78" s="385">
        <v>0</v>
      </c>
      <c r="L78" s="385">
        <v>0</v>
      </c>
      <c r="M78" s="385">
        <v>0</v>
      </c>
      <c r="N78" s="385">
        <v>0</v>
      </c>
      <c r="O78" s="385">
        <v>0</v>
      </c>
      <c r="P78" s="385">
        <v>0</v>
      </c>
      <c r="Q78" s="385">
        <v>0</v>
      </c>
      <c r="R78" s="385">
        <v>0</v>
      </c>
      <c r="S78" s="385">
        <v>0</v>
      </c>
      <c r="T78" s="385">
        <v>0</v>
      </c>
    </row>
    <row r="79" spans="1:20" ht="15.75" x14ac:dyDescent="0.25">
      <c r="A79" s="321"/>
      <c r="B79" s="6"/>
      <c r="C79" s="286"/>
      <c r="D79" s="273" t="s">
        <v>135</v>
      </c>
      <c r="E79" s="273"/>
      <c r="F79" s="19" t="s">
        <v>136</v>
      </c>
      <c r="G79" s="20">
        <v>39</v>
      </c>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v>29</v>
      </c>
      <c r="H80" s="47"/>
      <c r="I80" s="47"/>
      <c r="J80" s="47"/>
      <c r="K80" s="47"/>
      <c r="L80" s="47"/>
      <c r="M80" s="47"/>
      <c r="N80" s="47"/>
      <c r="O80" s="47"/>
      <c r="P80" s="47"/>
      <c r="Q80" s="47"/>
      <c r="R80" s="47"/>
      <c r="S80" s="47"/>
      <c r="T80" s="1"/>
    </row>
    <row r="81" spans="1:21" ht="15.75" x14ac:dyDescent="0.25">
      <c r="A81" s="321"/>
      <c r="B81" s="6"/>
      <c r="C81" s="286"/>
      <c r="D81" s="273" t="s">
        <v>138</v>
      </c>
      <c r="E81" s="273"/>
      <c r="F81" s="48" t="s">
        <v>139</v>
      </c>
      <c r="G81" s="8">
        <f>SUM(H81:S81)</f>
        <v>0</v>
      </c>
      <c r="H81" s="33">
        <f t="shared" ref="H81:J82" si="5">SUM(I81:T81)</f>
        <v>0</v>
      </c>
      <c r="I81" s="33">
        <f t="shared" si="5"/>
        <v>0</v>
      </c>
      <c r="J81" s="33">
        <f t="shared" si="5"/>
        <v>0</v>
      </c>
      <c r="K81" s="385">
        <v>0</v>
      </c>
      <c r="L81" s="385">
        <v>0</v>
      </c>
      <c r="M81" s="385">
        <v>0</v>
      </c>
      <c r="N81" s="385">
        <v>0</v>
      </c>
      <c r="O81" s="385">
        <v>0</v>
      </c>
      <c r="P81" s="385">
        <v>0</v>
      </c>
      <c r="Q81" s="385">
        <v>0</v>
      </c>
      <c r="R81" s="385">
        <v>0</v>
      </c>
      <c r="S81" s="385">
        <v>0</v>
      </c>
      <c r="T81" s="385">
        <v>0</v>
      </c>
    </row>
    <row r="82" spans="1:21" ht="16.5" thickBot="1" x14ac:dyDescent="0.3">
      <c r="A82" s="321"/>
      <c r="B82" s="6"/>
      <c r="C82" s="286"/>
      <c r="D82" s="274"/>
      <c r="E82" s="274"/>
      <c r="F82" s="50" t="s">
        <v>140</v>
      </c>
      <c r="G82" s="8">
        <f>SUM(H82:S82)</f>
        <v>0</v>
      </c>
      <c r="H82" s="33">
        <f t="shared" si="5"/>
        <v>0</v>
      </c>
      <c r="I82" s="33">
        <f t="shared" si="5"/>
        <v>0</v>
      </c>
      <c r="J82" s="33">
        <f t="shared" si="5"/>
        <v>0</v>
      </c>
      <c r="K82" s="385">
        <v>0</v>
      </c>
      <c r="L82" s="385">
        <v>0</v>
      </c>
      <c r="M82" s="385">
        <v>0</v>
      </c>
      <c r="N82" s="385">
        <v>0</v>
      </c>
      <c r="O82" s="385">
        <v>0</v>
      </c>
      <c r="P82" s="385">
        <v>0</v>
      </c>
      <c r="Q82" s="385">
        <v>0</v>
      </c>
      <c r="R82" s="385">
        <v>0</v>
      </c>
      <c r="S82" s="385">
        <v>0</v>
      </c>
      <c r="T82" s="385">
        <v>0</v>
      </c>
    </row>
    <row r="83" spans="1:21"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1" s="3" customFormat="1" ht="19.5" customHeight="1" x14ac:dyDescent="0.25">
      <c r="A84" s="321"/>
      <c r="B84" s="6"/>
      <c r="C84" s="275"/>
      <c r="D84" s="271" t="s">
        <v>143</v>
      </c>
      <c r="E84" s="272"/>
      <c r="F84" s="141" t="s">
        <v>144</v>
      </c>
      <c r="G84" s="29">
        <v>11</v>
      </c>
      <c r="H84" s="53"/>
      <c r="I84" s="53"/>
      <c r="J84" s="53"/>
      <c r="K84" s="53"/>
      <c r="L84" s="53"/>
      <c r="M84" s="53"/>
      <c r="N84" s="53"/>
      <c r="O84" s="53"/>
      <c r="P84" s="53"/>
      <c r="Q84" s="53"/>
      <c r="R84" s="53"/>
      <c r="S84" s="53"/>
      <c r="T84" s="1"/>
    </row>
    <row r="85" spans="1:21" ht="36" customHeight="1" x14ac:dyDescent="0.25">
      <c r="A85" s="321"/>
      <c r="B85" s="6"/>
      <c r="C85" s="275"/>
      <c r="D85" s="241"/>
      <c r="E85" s="242"/>
      <c r="F85" s="142" t="s">
        <v>145</v>
      </c>
      <c r="G85" s="33">
        <v>51</v>
      </c>
      <c r="H85" s="119">
        <v>1</v>
      </c>
      <c r="I85" s="119">
        <v>4</v>
      </c>
      <c r="J85" s="119">
        <v>4</v>
      </c>
      <c r="K85" s="119">
        <v>4</v>
      </c>
      <c r="L85" s="119">
        <v>7</v>
      </c>
      <c r="M85" s="119">
        <v>4</v>
      </c>
      <c r="N85" s="119">
        <v>4</v>
      </c>
      <c r="O85" s="119">
        <v>4</v>
      </c>
      <c r="P85" s="119">
        <v>6</v>
      </c>
      <c r="Q85" s="119">
        <v>5</v>
      </c>
      <c r="R85" s="119">
        <v>4</v>
      </c>
      <c r="S85" s="119">
        <v>4</v>
      </c>
      <c r="T85" s="55">
        <f>+T86+T87+T88</f>
        <v>0</v>
      </c>
    </row>
    <row r="86" spans="1:21" ht="16.5" customHeight="1" x14ac:dyDescent="0.25">
      <c r="A86" s="321"/>
      <c r="B86" s="6"/>
      <c r="C86" s="275"/>
      <c r="D86" s="241"/>
      <c r="E86" s="242"/>
      <c r="F86" s="143" t="s">
        <v>146</v>
      </c>
      <c r="G86" s="33">
        <v>14</v>
      </c>
      <c r="H86" s="14">
        <v>0</v>
      </c>
      <c r="I86" s="14">
        <v>0</v>
      </c>
      <c r="J86" s="14">
        <v>0</v>
      </c>
      <c r="K86" s="14">
        <v>0</v>
      </c>
      <c r="L86" s="14">
        <v>2</v>
      </c>
      <c r="M86" s="14">
        <v>2</v>
      </c>
      <c r="N86" s="14">
        <v>2</v>
      </c>
      <c r="O86" s="14">
        <v>2</v>
      </c>
      <c r="P86" s="14">
        <v>2</v>
      </c>
      <c r="Q86" s="14">
        <v>2</v>
      </c>
      <c r="R86" s="14">
        <v>2</v>
      </c>
      <c r="S86" s="14">
        <v>0</v>
      </c>
      <c r="T86" s="1"/>
    </row>
    <row r="87" spans="1:21" ht="16.5" customHeight="1" x14ac:dyDescent="0.25">
      <c r="A87" s="321"/>
      <c r="B87" s="6"/>
      <c r="C87" s="275"/>
      <c r="D87" s="241"/>
      <c r="E87" s="242"/>
      <c r="F87" s="143" t="s">
        <v>147</v>
      </c>
      <c r="G87" s="33">
        <v>3</v>
      </c>
      <c r="H87" s="14">
        <v>0</v>
      </c>
      <c r="I87" s="14">
        <v>0</v>
      </c>
      <c r="J87" s="14">
        <v>0</v>
      </c>
      <c r="K87" s="14">
        <v>0</v>
      </c>
      <c r="L87" s="14">
        <v>0</v>
      </c>
      <c r="M87" s="14">
        <v>0</v>
      </c>
      <c r="N87" s="14">
        <v>0</v>
      </c>
      <c r="O87" s="14">
        <v>1</v>
      </c>
      <c r="P87" s="14">
        <v>1</v>
      </c>
      <c r="Q87" s="14">
        <v>1</v>
      </c>
      <c r="R87" s="14">
        <v>0</v>
      </c>
      <c r="S87" s="14">
        <v>0</v>
      </c>
      <c r="T87" s="1"/>
    </row>
    <row r="88" spans="1:21" ht="16.5" customHeight="1" x14ac:dyDescent="0.25">
      <c r="A88" s="321"/>
      <c r="B88" s="6"/>
      <c r="C88" s="275"/>
      <c r="D88" s="241"/>
      <c r="E88" s="242"/>
      <c r="F88" s="143" t="s">
        <v>148</v>
      </c>
      <c r="G88" s="33">
        <v>4</v>
      </c>
      <c r="H88" s="14">
        <v>0</v>
      </c>
      <c r="I88" s="14">
        <v>0</v>
      </c>
      <c r="J88" s="14">
        <v>0</v>
      </c>
      <c r="K88" s="14">
        <v>0</v>
      </c>
      <c r="L88" s="14">
        <v>0</v>
      </c>
      <c r="M88" s="14">
        <v>0</v>
      </c>
      <c r="N88" s="14">
        <v>1</v>
      </c>
      <c r="O88" s="14">
        <v>1</v>
      </c>
      <c r="P88" s="14">
        <v>1</v>
      </c>
      <c r="Q88" s="14">
        <v>1</v>
      </c>
      <c r="R88" s="14">
        <v>0</v>
      </c>
      <c r="S88" s="14">
        <v>0</v>
      </c>
      <c r="T88" s="1"/>
    </row>
    <row r="89" spans="1:21" ht="16.5" customHeight="1" x14ac:dyDescent="0.25">
      <c r="A89" s="321"/>
      <c r="B89" s="6"/>
      <c r="C89" s="275"/>
      <c r="D89" s="241"/>
      <c r="E89" s="242"/>
      <c r="F89" s="144" t="s">
        <v>149</v>
      </c>
      <c r="G89" s="33">
        <v>14</v>
      </c>
      <c r="H89" s="14">
        <v>0</v>
      </c>
      <c r="I89" s="14">
        <v>0</v>
      </c>
      <c r="J89" s="14">
        <v>0</v>
      </c>
      <c r="K89" s="14">
        <v>0</v>
      </c>
      <c r="L89" s="14">
        <v>2</v>
      </c>
      <c r="M89" s="14">
        <v>2</v>
      </c>
      <c r="N89" s="14">
        <v>2</v>
      </c>
      <c r="O89" s="14">
        <v>2</v>
      </c>
      <c r="P89" s="14">
        <v>2</v>
      </c>
      <c r="Q89" s="14">
        <v>2</v>
      </c>
      <c r="R89" s="14">
        <v>2</v>
      </c>
      <c r="S89" s="14">
        <v>0</v>
      </c>
      <c r="T89" s="1"/>
    </row>
    <row r="90" spans="1:21" ht="16.5" customHeight="1" x14ac:dyDescent="0.25">
      <c r="A90" s="321"/>
      <c r="B90" s="6"/>
      <c r="C90" s="275"/>
      <c r="D90" s="241"/>
      <c r="E90" s="242"/>
      <c r="F90" s="144" t="s">
        <v>150</v>
      </c>
      <c r="G90" s="33">
        <v>3</v>
      </c>
      <c r="H90" s="14">
        <v>0</v>
      </c>
      <c r="I90" s="14">
        <v>0</v>
      </c>
      <c r="J90" s="14">
        <v>0</v>
      </c>
      <c r="K90" s="14">
        <v>0</v>
      </c>
      <c r="L90" s="14">
        <v>0</v>
      </c>
      <c r="M90" s="14">
        <v>0</v>
      </c>
      <c r="N90" s="14">
        <v>0</v>
      </c>
      <c r="O90" s="14">
        <v>1</v>
      </c>
      <c r="P90" s="14">
        <v>1</v>
      </c>
      <c r="Q90" s="14">
        <v>1</v>
      </c>
      <c r="R90" s="14">
        <v>0</v>
      </c>
      <c r="S90" s="14">
        <v>0</v>
      </c>
      <c r="T90" s="1"/>
    </row>
    <row r="91" spans="1:21" ht="16.5" customHeight="1" x14ac:dyDescent="0.25">
      <c r="A91" s="321"/>
      <c r="B91" s="6"/>
      <c r="C91" s="275"/>
      <c r="D91" s="241"/>
      <c r="E91" s="242"/>
      <c r="F91" s="144" t="s">
        <v>151</v>
      </c>
      <c r="G91" s="33">
        <v>4</v>
      </c>
      <c r="H91" s="14">
        <v>0</v>
      </c>
      <c r="I91" s="14">
        <v>0</v>
      </c>
      <c r="J91" s="14">
        <v>0</v>
      </c>
      <c r="K91" s="14">
        <v>0</v>
      </c>
      <c r="L91" s="14">
        <v>0</v>
      </c>
      <c r="M91" s="14">
        <v>0</v>
      </c>
      <c r="N91" s="14">
        <v>1</v>
      </c>
      <c r="O91" s="14">
        <v>1</v>
      </c>
      <c r="P91" s="14">
        <v>1</v>
      </c>
      <c r="Q91" s="14">
        <v>1</v>
      </c>
      <c r="R91" s="14">
        <v>0</v>
      </c>
      <c r="S91" s="14">
        <v>0</v>
      </c>
      <c r="T91" s="1"/>
    </row>
    <row r="92" spans="1:21" ht="16.5" customHeight="1" x14ac:dyDescent="0.25">
      <c r="A92" s="321"/>
      <c r="B92" s="6"/>
      <c r="C92" s="275"/>
      <c r="D92" s="241"/>
      <c r="E92" s="242"/>
      <c r="F92" s="145" t="s">
        <v>152</v>
      </c>
      <c r="G92" s="33">
        <f t="shared" ref="G92" si="6">SUM(H92:S92)</f>
        <v>0</v>
      </c>
      <c r="H92" s="125">
        <f t="shared" ref="H92:I92" si="7">SUM(I92:T92)</f>
        <v>0</v>
      </c>
      <c r="I92" s="125">
        <f t="shared" si="7"/>
        <v>0</v>
      </c>
      <c r="J92" s="14">
        <v>0</v>
      </c>
      <c r="K92" s="14">
        <v>0</v>
      </c>
      <c r="L92" s="14">
        <v>0</v>
      </c>
      <c r="M92" s="14">
        <v>0</v>
      </c>
      <c r="N92" s="14">
        <v>0</v>
      </c>
      <c r="O92" s="14">
        <v>0</v>
      </c>
      <c r="P92" s="14">
        <v>0</v>
      </c>
      <c r="Q92" s="14">
        <v>0</v>
      </c>
      <c r="R92" s="14">
        <v>0</v>
      </c>
      <c r="S92" s="14">
        <v>0</v>
      </c>
      <c r="T92" s="1"/>
    </row>
    <row r="93" spans="1:21" ht="16.5" customHeight="1" x14ac:dyDescent="0.25">
      <c r="A93" s="321"/>
      <c r="B93" s="6"/>
      <c r="C93" s="275"/>
      <c r="D93" s="241"/>
      <c r="E93" s="242"/>
      <c r="F93" s="145" t="s">
        <v>153</v>
      </c>
      <c r="G93" s="33">
        <v>3</v>
      </c>
      <c r="H93" s="14">
        <v>0</v>
      </c>
      <c r="I93" s="14">
        <v>0</v>
      </c>
      <c r="J93" s="14">
        <v>0</v>
      </c>
      <c r="K93" s="14">
        <v>0</v>
      </c>
      <c r="L93" s="14">
        <v>0</v>
      </c>
      <c r="M93" s="14">
        <v>0</v>
      </c>
      <c r="N93" s="14">
        <v>0</v>
      </c>
      <c r="O93" s="14">
        <v>1</v>
      </c>
      <c r="P93" s="14">
        <v>1</v>
      </c>
      <c r="Q93" s="14">
        <v>1</v>
      </c>
      <c r="R93" s="14">
        <v>0</v>
      </c>
      <c r="S93" s="14">
        <v>0</v>
      </c>
      <c r="T93" s="1"/>
    </row>
    <row r="94" spans="1:21" ht="16.5" customHeight="1" x14ac:dyDescent="0.25">
      <c r="A94" s="321"/>
      <c r="B94" s="6"/>
      <c r="C94" s="275"/>
      <c r="D94" s="241"/>
      <c r="E94" s="242"/>
      <c r="F94" s="145" t="s">
        <v>154</v>
      </c>
      <c r="G94" s="33">
        <v>2</v>
      </c>
      <c r="H94" s="14">
        <v>0</v>
      </c>
      <c r="I94" s="14">
        <v>0</v>
      </c>
      <c r="J94" s="14">
        <v>0</v>
      </c>
      <c r="K94" s="14">
        <v>0</v>
      </c>
      <c r="L94" s="14">
        <v>0</v>
      </c>
      <c r="M94" s="14">
        <v>0</v>
      </c>
      <c r="N94" s="14">
        <v>0</v>
      </c>
      <c r="O94" s="14">
        <v>0</v>
      </c>
      <c r="P94" s="14">
        <v>1</v>
      </c>
      <c r="Q94" s="14">
        <v>1</v>
      </c>
      <c r="R94" s="14">
        <v>0</v>
      </c>
      <c r="S94" s="14">
        <v>0</v>
      </c>
      <c r="T94" s="1"/>
    </row>
    <row r="95" spans="1:21" ht="16.5" customHeight="1" x14ac:dyDescent="0.25">
      <c r="A95" s="321"/>
      <c r="B95" s="6"/>
      <c r="C95" s="275"/>
      <c r="D95" s="241"/>
      <c r="E95" s="242"/>
      <c r="F95" s="145" t="s">
        <v>155</v>
      </c>
      <c r="G95" s="33">
        <v>19</v>
      </c>
      <c r="H95" s="14">
        <v>0</v>
      </c>
      <c r="I95" s="14">
        <v>0</v>
      </c>
      <c r="J95" s="14">
        <v>0</v>
      </c>
      <c r="K95" s="14">
        <v>0</v>
      </c>
      <c r="L95" s="14">
        <v>0</v>
      </c>
      <c r="M95" s="14">
        <v>3</v>
      </c>
      <c r="N95" s="14">
        <v>3</v>
      </c>
      <c r="O95" s="14">
        <v>3</v>
      </c>
      <c r="P95" s="14">
        <v>3</v>
      </c>
      <c r="Q95" s="14">
        <v>3</v>
      </c>
      <c r="R95" s="14">
        <v>3</v>
      </c>
      <c r="S95" s="14">
        <v>1</v>
      </c>
      <c r="T95" s="1"/>
      <c r="U95" s="2">
        <f>SUM(H95:T95)</f>
        <v>19</v>
      </c>
    </row>
    <row r="96" spans="1:21" ht="16.5" customHeight="1" x14ac:dyDescent="0.25">
      <c r="A96" s="321"/>
      <c r="B96" s="6"/>
      <c r="C96" s="275"/>
      <c r="D96" s="241"/>
      <c r="E96" s="242"/>
      <c r="F96" s="145" t="s">
        <v>156</v>
      </c>
      <c r="G96" s="33">
        <v>4</v>
      </c>
      <c r="H96" s="14">
        <v>0</v>
      </c>
      <c r="I96" s="14">
        <v>0</v>
      </c>
      <c r="J96" s="14">
        <v>0</v>
      </c>
      <c r="K96" s="14">
        <v>0</v>
      </c>
      <c r="L96" s="14">
        <v>0</v>
      </c>
      <c r="M96" s="14">
        <v>0</v>
      </c>
      <c r="N96" s="14">
        <v>0</v>
      </c>
      <c r="O96" s="14">
        <v>1</v>
      </c>
      <c r="P96" s="14">
        <v>1</v>
      </c>
      <c r="Q96" s="14">
        <v>1</v>
      </c>
      <c r="R96" s="14">
        <v>1</v>
      </c>
      <c r="S96" s="14">
        <v>0</v>
      </c>
      <c r="T96" s="1"/>
    </row>
    <row r="97" spans="1:20" ht="16.5" customHeight="1" x14ac:dyDescent="0.25">
      <c r="A97" s="321"/>
      <c r="B97" s="6"/>
      <c r="C97" s="275"/>
      <c r="D97" s="243"/>
      <c r="E97" s="244"/>
      <c r="F97" s="145" t="s">
        <v>157</v>
      </c>
      <c r="G97" s="33">
        <v>0</v>
      </c>
      <c r="H97" s="125">
        <f t="shared" ref="H97:I97" si="8">SUM(I97:T97)</f>
        <v>0</v>
      </c>
      <c r="I97" s="125">
        <f t="shared" si="8"/>
        <v>0</v>
      </c>
      <c r="J97" s="14">
        <v>0</v>
      </c>
      <c r="K97" s="14">
        <v>0</v>
      </c>
      <c r="L97" s="14">
        <v>0</v>
      </c>
      <c r="M97" s="14">
        <v>0</v>
      </c>
      <c r="N97" s="14">
        <v>0</v>
      </c>
      <c r="O97" s="14">
        <v>0</v>
      </c>
      <c r="P97" s="14">
        <v>0</v>
      </c>
      <c r="Q97" s="14">
        <v>0</v>
      </c>
      <c r="R97" s="14">
        <v>0</v>
      </c>
      <c r="S97" s="14">
        <v>0</v>
      </c>
      <c r="T97" s="1"/>
    </row>
    <row r="98" spans="1:20" ht="16.5" customHeight="1" x14ac:dyDescent="0.25">
      <c r="A98" s="321"/>
      <c r="B98" s="6"/>
      <c r="C98" s="275"/>
      <c r="D98" s="279" t="s">
        <v>158</v>
      </c>
      <c r="E98" s="273"/>
      <c r="F98" s="144" t="s">
        <v>159</v>
      </c>
      <c r="G98" s="33">
        <v>49</v>
      </c>
      <c r="H98" s="14"/>
      <c r="I98" s="14"/>
      <c r="J98" s="14"/>
      <c r="K98" s="14"/>
      <c r="L98" s="14"/>
      <c r="M98" s="14"/>
      <c r="N98" s="14"/>
      <c r="O98" s="14"/>
      <c r="P98" s="14"/>
      <c r="Q98" s="14"/>
      <c r="R98" s="14"/>
      <c r="S98" s="14"/>
      <c r="T98" s="1"/>
    </row>
    <row r="99" spans="1:20" ht="16.5" customHeight="1" x14ac:dyDescent="0.25">
      <c r="A99" s="321"/>
      <c r="B99" s="6"/>
      <c r="C99" s="275"/>
      <c r="D99" s="279"/>
      <c r="E99" s="273"/>
      <c r="F99" s="144" t="s">
        <v>160</v>
      </c>
      <c r="G99" s="33">
        <v>13</v>
      </c>
      <c r="H99" s="14"/>
      <c r="I99" s="14"/>
      <c r="J99" s="14"/>
      <c r="K99" s="14"/>
      <c r="L99" s="14"/>
      <c r="M99" s="14"/>
      <c r="N99" s="14"/>
      <c r="O99" s="14"/>
      <c r="P99" s="14"/>
      <c r="Q99" s="14"/>
      <c r="R99" s="14"/>
      <c r="S99" s="14"/>
      <c r="T99" s="1"/>
    </row>
    <row r="100" spans="1:20" ht="16.5" customHeight="1" x14ac:dyDescent="0.25">
      <c r="A100" s="321"/>
      <c r="B100" s="6"/>
      <c r="C100" s="275"/>
      <c r="D100" s="239" t="s">
        <v>161</v>
      </c>
      <c r="E100" s="240"/>
      <c r="F100" s="142" t="s">
        <v>162</v>
      </c>
      <c r="G100" s="59">
        <v>9</v>
      </c>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v>50</v>
      </c>
      <c r="H101" s="119">
        <v>3</v>
      </c>
      <c r="I101" s="119">
        <v>4</v>
      </c>
      <c r="J101" s="119">
        <v>4</v>
      </c>
      <c r="K101" s="119">
        <v>4</v>
      </c>
      <c r="L101" s="119">
        <v>4</v>
      </c>
      <c r="M101" s="119">
        <v>5</v>
      </c>
      <c r="N101" s="119">
        <v>5</v>
      </c>
      <c r="O101" s="119">
        <v>5</v>
      </c>
      <c r="P101" s="119">
        <v>5</v>
      </c>
      <c r="Q101" s="119">
        <v>5</v>
      </c>
      <c r="R101" s="119">
        <v>3</v>
      </c>
      <c r="S101" s="119">
        <v>3</v>
      </c>
      <c r="T101" s="1"/>
    </row>
    <row r="102" spans="1:20" ht="16.5" customHeight="1" x14ac:dyDescent="0.25">
      <c r="A102" s="321"/>
      <c r="B102" s="6"/>
      <c r="C102" s="275"/>
      <c r="D102" s="241"/>
      <c r="E102" s="242"/>
      <c r="F102" s="146" t="s">
        <v>164</v>
      </c>
      <c r="G102" s="33">
        <v>1</v>
      </c>
      <c r="H102" s="14">
        <v>0</v>
      </c>
      <c r="I102" s="14">
        <v>0</v>
      </c>
      <c r="J102" s="14">
        <v>0</v>
      </c>
      <c r="K102" s="14">
        <v>0</v>
      </c>
      <c r="L102" s="14">
        <v>0</v>
      </c>
      <c r="M102" s="14">
        <v>0</v>
      </c>
      <c r="N102" s="14">
        <v>0</v>
      </c>
      <c r="O102" s="14">
        <v>0</v>
      </c>
      <c r="P102" s="14">
        <v>0</v>
      </c>
      <c r="Q102" s="14">
        <v>0</v>
      </c>
      <c r="R102" s="14">
        <v>1</v>
      </c>
      <c r="S102" s="14">
        <v>0</v>
      </c>
      <c r="T102" s="1"/>
    </row>
    <row r="103" spans="1:20" ht="16.5" customHeight="1" x14ac:dyDescent="0.25">
      <c r="A103" s="321"/>
      <c r="B103" s="6"/>
      <c r="C103" s="275"/>
      <c r="D103" s="241"/>
      <c r="E103" s="242"/>
      <c r="F103" s="146" t="s">
        <v>165</v>
      </c>
      <c r="G103" s="33">
        <v>40</v>
      </c>
      <c r="H103" s="14">
        <v>1</v>
      </c>
      <c r="I103" s="14">
        <v>2</v>
      </c>
      <c r="J103" s="14">
        <v>4</v>
      </c>
      <c r="K103" s="14">
        <v>4</v>
      </c>
      <c r="L103" s="14">
        <v>4</v>
      </c>
      <c r="M103" s="14">
        <v>4</v>
      </c>
      <c r="N103" s="14">
        <v>4</v>
      </c>
      <c r="O103" s="14">
        <v>4</v>
      </c>
      <c r="P103" s="14">
        <v>4</v>
      </c>
      <c r="Q103" s="14">
        <v>2</v>
      </c>
      <c r="R103" s="14">
        <v>4</v>
      </c>
      <c r="S103" s="14">
        <v>3</v>
      </c>
      <c r="T103" s="1"/>
    </row>
    <row r="104" spans="1:20" ht="16.5" customHeight="1" x14ac:dyDescent="0.25">
      <c r="A104" s="321"/>
      <c r="B104" s="6"/>
      <c r="C104" s="275"/>
      <c r="D104" s="241"/>
      <c r="E104" s="242"/>
      <c r="F104" s="146" t="s">
        <v>166</v>
      </c>
      <c r="G104" s="33">
        <v>2</v>
      </c>
      <c r="H104" s="14">
        <v>0</v>
      </c>
      <c r="I104" s="14">
        <v>0</v>
      </c>
      <c r="J104" s="14">
        <v>0</v>
      </c>
      <c r="K104" s="14">
        <v>0</v>
      </c>
      <c r="L104" s="14">
        <v>0</v>
      </c>
      <c r="M104" s="14">
        <v>0</v>
      </c>
      <c r="N104" s="14">
        <v>0</v>
      </c>
      <c r="O104" s="14">
        <v>0</v>
      </c>
      <c r="P104" s="14">
        <v>1</v>
      </c>
      <c r="Q104" s="14">
        <v>1</v>
      </c>
      <c r="R104" s="14">
        <v>0</v>
      </c>
      <c r="S104" s="14">
        <v>0</v>
      </c>
      <c r="T104" s="1"/>
    </row>
    <row r="105" spans="1:20" ht="16.5" customHeight="1" x14ac:dyDescent="0.25">
      <c r="A105" s="321"/>
      <c r="B105" s="6"/>
      <c r="C105" s="275"/>
      <c r="D105" s="241"/>
      <c r="E105" s="242"/>
      <c r="F105" s="146" t="s">
        <v>167</v>
      </c>
      <c r="G105" s="33">
        <v>1</v>
      </c>
      <c r="H105" s="14">
        <v>0</v>
      </c>
      <c r="I105" s="14">
        <v>0</v>
      </c>
      <c r="J105" s="14">
        <v>0</v>
      </c>
      <c r="K105" s="14">
        <v>0</v>
      </c>
      <c r="L105" s="14">
        <v>0</v>
      </c>
      <c r="M105" s="14">
        <v>0</v>
      </c>
      <c r="N105" s="14">
        <v>0</v>
      </c>
      <c r="O105" s="14">
        <v>0</v>
      </c>
      <c r="P105" s="14">
        <v>0</v>
      </c>
      <c r="Q105" s="14">
        <v>1</v>
      </c>
      <c r="R105" s="14">
        <v>0</v>
      </c>
      <c r="S105" s="14">
        <v>0</v>
      </c>
      <c r="T105" s="1"/>
    </row>
    <row r="106" spans="1:20" ht="16.5" customHeight="1" x14ac:dyDescent="0.25">
      <c r="A106" s="321"/>
      <c r="B106" s="6"/>
      <c r="C106" s="275"/>
      <c r="D106" s="241"/>
      <c r="E106" s="242"/>
      <c r="F106" s="146" t="s">
        <v>168</v>
      </c>
      <c r="G106" s="33">
        <f t="shared" ref="G106:I119" si="9">SUM(H106:S106)</f>
        <v>0</v>
      </c>
      <c r="H106" s="125">
        <f t="shared" si="9"/>
        <v>0</v>
      </c>
      <c r="I106" s="125">
        <f t="shared" si="9"/>
        <v>0</v>
      </c>
      <c r="J106" s="14">
        <v>0</v>
      </c>
      <c r="K106" s="14">
        <v>0</v>
      </c>
      <c r="L106" s="14">
        <v>0</v>
      </c>
      <c r="M106" s="14">
        <v>0</v>
      </c>
      <c r="N106" s="14">
        <v>0</v>
      </c>
      <c r="O106" s="14">
        <v>0</v>
      </c>
      <c r="P106" s="14">
        <v>0</v>
      </c>
      <c r="Q106" s="14">
        <v>0</v>
      </c>
      <c r="R106" s="14">
        <v>0</v>
      </c>
      <c r="S106" s="14">
        <v>0</v>
      </c>
      <c r="T106" s="1"/>
    </row>
    <row r="107" spans="1:20" ht="16.5" customHeight="1" x14ac:dyDescent="0.25">
      <c r="A107" s="321"/>
      <c r="B107" s="6"/>
      <c r="C107" s="275"/>
      <c r="D107" s="241"/>
      <c r="E107" s="242"/>
      <c r="F107" s="146" t="s">
        <v>169</v>
      </c>
      <c r="G107" s="33">
        <v>2</v>
      </c>
      <c r="H107" s="14">
        <v>0</v>
      </c>
      <c r="I107" s="14">
        <v>0</v>
      </c>
      <c r="J107" s="14">
        <v>0</v>
      </c>
      <c r="K107" s="14">
        <v>0</v>
      </c>
      <c r="L107" s="14">
        <v>0</v>
      </c>
      <c r="M107" s="14">
        <v>0</v>
      </c>
      <c r="N107" s="14">
        <v>0</v>
      </c>
      <c r="O107" s="14">
        <v>0</v>
      </c>
      <c r="P107" s="14">
        <v>0</v>
      </c>
      <c r="Q107" s="14">
        <v>1</v>
      </c>
      <c r="R107" s="14">
        <v>1</v>
      </c>
      <c r="S107" s="14">
        <v>0</v>
      </c>
      <c r="T107" s="1"/>
    </row>
    <row r="108" spans="1:20" ht="16.5" customHeight="1" x14ac:dyDescent="0.25">
      <c r="A108" s="321"/>
      <c r="B108" s="6"/>
      <c r="C108" s="275"/>
      <c r="D108" s="241"/>
      <c r="E108" s="242"/>
      <c r="F108" s="146" t="s">
        <v>170</v>
      </c>
      <c r="G108" s="33">
        <f t="shared" si="9"/>
        <v>0</v>
      </c>
      <c r="H108" s="125">
        <f t="shared" si="9"/>
        <v>0</v>
      </c>
      <c r="I108" s="125">
        <f t="shared" si="9"/>
        <v>0</v>
      </c>
      <c r="J108" s="14">
        <v>0</v>
      </c>
      <c r="K108" s="14">
        <v>0</v>
      </c>
      <c r="L108" s="14">
        <v>0</v>
      </c>
      <c r="M108" s="14">
        <v>0</v>
      </c>
      <c r="N108" s="14">
        <v>0</v>
      </c>
      <c r="O108" s="14">
        <v>0</v>
      </c>
      <c r="P108" s="14">
        <v>0</v>
      </c>
      <c r="Q108" s="14">
        <v>0</v>
      </c>
      <c r="R108" s="14">
        <v>0</v>
      </c>
      <c r="S108" s="14">
        <v>0</v>
      </c>
      <c r="T108" s="1"/>
    </row>
    <row r="109" spans="1:20" ht="16.5" customHeight="1" x14ac:dyDescent="0.25">
      <c r="A109" s="321"/>
      <c r="B109" s="6"/>
      <c r="C109" s="275"/>
      <c r="D109" s="241"/>
      <c r="E109" s="242"/>
      <c r="F109" s="146" t="s">
        <v>171</v>
      </c>
      <c r="G109" s="33">
        <f t="shared" si="9"/>
        <v>0</v>
      </c>
      <c r="H109" s="125">
        <f t="shared" si="9"/>
        <v>0</v>
      </c>
      <c r="I109" s="125">
        <f t="shared" si="9"/>
        <v>0</v>
      </c>
      <c r="J109" s="14">
        <v>0</v>
      </c>
      <c r="K109" s="14">
        <v>0</v>
      </c>
      <c r="L109" s="14">
        <v>0</v>
      </c>
      <c r="M109" s="14">
        <v>0</v>
      </c>
      <c r="N109" s="14">
        <v>0</v>
      </c>
      <c r="O109" s="14">
        <v>0</v>
      </c>
      <c r="P109" s="14">
        <v>0</v>
      </c>
      <c r="Q109" s="14">
        <v>0</v>
      </c>
      <c r="R109" s="14">
        <v>0</v>
      </c>
      <c r="S109" s="14">
        <v>0</v>
      </c>
      <c r="T109" s="1"/>
    </row>
    <row r="110" spans="1:20" ht="16.5" customHeight="1" x14ac:dyDescent="0.25">
      <c r="A110" s="321"/>
      <c r="B110" s="6"/>
      <c r="C110" s="275"/>
      <c r="D110" s="241"/>
      <c r="E110" s="242"/>
      <c r="F110" s="146" t="s">
        <v>172</v>
      </c>
      <c r="G110" s="33">
        <f t="shared" si="9"/>
        <v>0</v>
      </c>
      <c r="H110" s="125">
        <f t="shared" si="9"/>
        <v>0</v>
      </c>
      <c r="I110" s="125">
        <f t="shared" si="9"/>
        <v>0</v>
      </c>
      <c r="J110" s="14">
        <v>0</v>
      </c>
      <c r="K110" s="14">
        <v>0</v>
      </c>
      <c r="L110" s="14">
        <v>0</v>
      </c>
      <c r="M110" s="14">
        <v>0</v>
      </c>
      <c r="N110" s="14">
        <v>0</v>
      </c>
      <c r="O110" s="14">
        <v>0</v>
      </c>
      <c r="P110" s="14">
        <v>0</v>
      </c>
      <c r="Q110" s="14">
        <v>0</v>
      </c>
      <c r="R110" s="14">
        <v>0</v>
      </c>
      <c r="S110" s="14">
        <v>0</v>
      </c>
      <c r="T110" s="1"/>
    </row>
    <row r="111" spans="1:20" ht="16.5" customHeight="1" x14ac:dyDescent="0.25">
      <c r="A111" s="321"/>
      <c r="B111" s="6"/>
      <c r="C111" s="275"/>
      <c r="D111" s="241"/>
      <c r="E111" s="242"/>
      <c r="F111" s="146" t="s">
        <v>173</v>
      </c>
      <c r="G111" s="33">
        <f t="shared" si="9"/>
        <v>0</v>
      </c>
      <c r="H111" s="125">
        <f t="shared" si="9"/>
        <v>0</v>
      </c>
      <c r="I111" s="125">
        <f t="shared" si="9"/>
        <v>0</v>
      </c>
      <c r="J111" s="14">
        <v>0</v>
      </c>
      <c r="K111" s="14">
        <v>0</v>
      </c>
      <c r="L111" s="14">
        <v>0</v>
      </c>
      <c r="M111" s="14">
        <v>0</v>
      </c>
      <c r="N111" s="14">
        <v>0</v>
      </c>
      <c r="O111" s="14">
        <v>0</v>
      </c>
      <c r="P111" s="14">
        <v>0</v>
      </c>
      <c r="Q111" s="14">
        <v>0</v>
      </c>
      <c r="R111" s="14">
        <v>0</v>
      </c>
      <c r="S111" s="14">
        <v>0</v>
      </c>
      <c r="T111" s="1"/>
    </row>
    <row r="112" spans="1:20" ht="16.5" customHeight="1" x14ac:dyDescent="0.25">
      <c r="A112" s="321"/>
      <c r="B112" s="6"/>
      <c r="C112" s="275"/>
      <c r="D112" s="241"/>
      <c r="E112" s="242"/>
      <c r="F112" s="146" t="s">
        <v>174</v>
      </c>
      <c r="G112" s="33">
        <f t="shared" si="9"/>
        <v>0</v>
      </c>
      <c r="H112" s="125">
        <f t="shared" si="9"/>
        <v>0</v>
      </c>
      <c r="I112" s="125">
        <f t="shared" si="9"/>
        <v>0</v>
      </c>
      <c r="J112" s="14">
        <v>0</v>
      </c>
      <c r="K112" s="14">
        <v>0</v>
      </c>
      <c r="L112" s="14">
        <v>0</v>
      </c>
      <c r="M112" s="14">
        <v>0</v>
      </c>
      <c r="N112" s="14">
        <v>0</v>
      </c>
      <c r="O112" s="14">
        <v>0</v>
      </c>
      <c r="P112" s="14">
        <v>0</v>
      </c>
      <c r="Q112" s="14">
        <v>0</v>
      </c>
      <c r="R112" s="14">
        <v>0</v>
      </c>
      <c r="S112" s="14">
        <v>0</v>
      </c>
      <c r="T112" s="1"/>
    </row>
    <row r="113" spans="1:20" ht="16.5" customHeight="1" x14ac:dyDescent="0.25">
      <c r="A113" s="321"/>
      <c r="B113" s="6"/>
      <c r="C113" s="275"/>
      <c r="D113" s="241"/>
      <c r="E113" s="242"/>
      <c r="F113" s="146" t="s">
        <v>175</v>
      </c>
      <c r="G113" s="33">
        <f t="shared" si="9"/>
        <v>0</v>
      </c>
      <c r="H113" s="125">
        <f t="shared" si="9"/>
        <v>0</v>
      </c>
      <c r="I113" s="125">
        <f t="shared" si="9"/>
        <v>0</v>
      </c>
      <c r="J113" s="14">
        <v>0</v>
      </c>
      <c r="K113" s="14">
        <v>0</v>
      </c>
      <c r="L113" s="14">
        <v>0</v>
      </c>
      <c r="M113" s="14">
        <v>0</v>
      </c>
      <c r="N113" s="14">
        <v>0</v>
      </c>
      <c r="O113" s="14">
        <v>0</v>
      </c>
      <c r="P113" s="14">
        <v>0</v>
      </c>
      <c r="Q113" s="14">
        <v>0</v>
      </c>
      <c r="R113" s="14">
        <v>0</v>
      </c>
      <c r="S113" s="14">
        <v>0</v>
      </c>
      <c r="T113" s="1"/>
    </row>
    <row r="114" spans="1:20" ht="16.5" customHeight="1" x14ac:dyDescent="0.25">
      <c r="A114" s="321"/>
      <c r="B114" s="6"/>
      <c r="C114" s="275"/>
      <c r="D114" s="241"/>
      <c r="E114" s="242"/>
      <c r="F114" s="146" t="s">
        <v>176</v>
      </c>
      <c r="G114" s="33">
        <f t="shared" si="9"/>
        <v>0</v>
      </c>
      <c r="H114" s="125">
        <f t="shared" si="9"/>
        <v>0</v>
      </c>
      <c r="I114" s="125">
        <f t="shared" si="9"/>
        <v>0</v>
      </c>
      <c r="J114" s="14">
        <v>0</v>
      </c>
      <c r="K114" s="14">
        <v>0</v>
      </c>
      <c r="L114" s="14">
        <v>0</v>
      </c>
      <c r="M114" s="14">
        <v>0</v>
      </c>
      <c r="N114" s="14">
        <v>0</v>
      </c>
      <c r="O114" s="14">
        <v>0</v>
      </c>
      <c r="P114" s="14">
        <v>0</v>
      </c>
      <c r="Q114" s="14">
        <v>0</v>
      </c>
      <c r="R114" s="14">
        <v>0</v>
      </c>
      <c r="S114" s="14">
        <v>0</v>
      </c>
      <c r="T114" s="1"/>
    </row>
    <row r="115" spans="1:20" ht="16.5" customHeight="1" x14ac:dyDescent="0.25">
      <c r="A115" s="321"/>
      <c r="B115" s="6"/>
      <c r="C115" s="275"/>
      <c r="D115" s="241"/>
      <c r="E115" s="242"/>
      <c r="F115" s="146" t="s">
        <v>177</v>
      </c>
      <c r="G115" s="33">
        <f t="shared" si="9"/>
        <v>0</v>
      </c>
      <c r="H115" s="125">
        <f t="shared" si="9"/>
        <v>0</v>
      </c>
      <c r="I115" s="125">
        <f t="shared" si="9"/>
        <v>0</v>
      </c>
      <c r="J115" s="14">
        <v>0</v>
      </c>
      <c r="K115" s="14">
        <v>0</v>
      </c>
      <c r="L115" s="14">
        <v>0</v>
      </c>
      <c r="M115" s="14">
        <v>0</v>
      </c>
      <c r="N115" s="14">
        <v>0</v>
      </c>
      <c r="O115" s="14">
        <v>0</v>
      </c>
      <c r="P115" s="14">
        <v>0</v>
      </c>
      <c r="Q115" s="14">
        <v>0</v>
      </c>
      <c r="R115" s="14">
        <v>0</v>
      </c>
      <c r="S115" s="14">
        <v>0</v>
      </c>
      <c r="T115" s="1"/>
    </row>
    <row r="116" spans="1:20" ht="21" customHeight="1" x14ac:dyDescent="0.25">
      <c r="A116" s="321"/>
      <c r="B116" s="6"/>
      <c r="C116" s="275"/>
      <c r="D116" s="241"/>
      <c r="E116" s="242"/>
      <c r="F116" s="147" t="s">
        <v>178</v>
      </c>
      <c r="G116" s="33">
        <f t="shared" si="9"/>
        <v>0</v>
      </c>
      <c r="H116" s="125">
        <f t="shared" si="9"/>
        <v>0</v>
      </c>
      <c r="I116" s="125">
        <f t="shared" si="9"/>
        <v>0</v>
      </c>
      <c r="J116" s="14">
        <v>0</v>
      </c>
      <c r="K116" s="14">
        <v>0</v>
      </c>
      <c r="L116" s="14">
        <v>0</v>
      </c>
      <c r="M116" s="14">
        <v>0</v>
      </c>
      <c r="N116" s="14">
        <v>0</v>
      </c>
      <c r="O116" s="14">
        <v>0</v>
      </c>
      <c r="P116" s="14">
        <v>0</v>
      </c>
      <c r="Q116" s="14">
        <v>0</v>
      </c>
      <c r="R116" s="14">
        <v>0</v>
      </c>
      <c r="S116" s="14">
        <v>0</v>
      </c>
      <c r="T116" s="1"/>
    </row>
    <row r="117" spans="1:20" ht="16.5" customHeight="1" x14ac:dyDescent="0.25">
      <c r="A117" s="321"/>
      <c r="B117" s="6"/>
      <c r="C117" s="275"/>
      <c r="D117" s="241"/>
      <c r="E117" s="242"/>
      <c r="F117" s="148" t="s">
        <v>179</v>
      </c>
      <c r="G117" s="33">
        <f t="shared" si="9"/>
        <v>0</v>
      </c>
      <c r="H117" s="125">
        <f t="shared" si="9"/>
        <v>0</v>
      </c>
      <c r="I117" s="125">
        <f t="shared" si="9"/>
        <v>0</v>
      </c>
      <c r="J117" s="14">
        <v>0</v>
      </c>
      <c r="K117" s="14">
        <v>0</v>
      </c>
      <c r="L117" s="14">
        <v>0</v>
      </c>
      <c r="M117" s="14">
        <v>0</v>
      </c>
      <c r="N117" s="14">
        <v>0</v>
      </c>
      <c r="O117" s="14">
        <v>0</v>
      </c>
      <c r="P117" s="14">
        <v>0</v>
      </c>
      <c r="Q117" s="14">
        <v>0</v>
      </c>
      <c r="R117" s="14">
        <v>0</v>
      </c>
      <c r="S117" s="14">
        <v>0</v>
      </c>
      <c r="T117" s="1"/>
    </row>
    <row r="118" spans="1:20" ht="16.5" customHeight="1" x14ac:dyDescent="0.25">
      <c r="A118" s="321"/>
      <c r="B118" s="6"/>
      <c r="C118" s="275"/>
      <c r="D118" s="241"/>
      <c r="E118" s="242"/>
      <c r="F118" s="146" t="s">
        <v>180</v>
      </c>
      <c r="G118" s="33">
        <f t="shared" si="9"/>
        <v>0</v>
      </c>
      <c r="H118" s="125">
        <f t="shared" si="9"/>
        <v>0</v>
      </c>
      <c r="I118" s="125">
        <f t="shared" si="9"/>
        <v>0</v>
      </c>
      <c r="J118" s="14">
        <v>0</v>
      </c>
      <c r="K118" s="14">
        <v>0</v>
      </c>
      <c r="L118" s="14">
        <v>0</v>
      </c>
      <c r="M118" s="14">
        <v>0</v>
      </c>
      <c r="N118" s="14">
        <v>0</v>
      </c>
      <c r="O118" s="14">
        <v>0</v>
      </c>
      <c r="P118" s="14">
        <v>0</v>
      </c>
      <c r="Q118" s="14">
        <v>0</v>
      </c>
      <c r="R118" s="14">
        <v>0</v>
      </c>
      <c r="S118" s="14">
        <v>0</v>
      </c>
      <c r="T118" s="1"/>
    </row>
    <row r="119" spans="1:20" ht="16.5" customHeight="1" x14ac:dyDescent="0.25">
      <c r="A119" s="321"/>
      <c r="B119" s="6"/>
      <c r="C119" s="275"/>
      <c r="D119" s="243"/>
      <c r="E119" s="244"/>
      <c r="F119" s="146" t="s">
        <v>181</v>
      </c>
      <c r="G119" s="33">
        <f t="shared" si="9"/>
        <v>0</v>
      </c>
      <c r="H119" s="125">
        <f t="shared" si="9"/>
        <v>0</v>
      </c>
      <c r="I119" s="125">
        <f t="shared" si="9"/>
        <v>0</v>
      </c>
      <c r="J119" s="14">
        <v>0</v>
      </c>
      <c r="K119" s="14">
        <v>0</v>
      </c>
      <c r="L119" s="14">
        <v>0</v>
      </c>
      <c r="M119" s="14">
        <v>0</v>
      </c>
      <c r="N119" s="14">
        <v>0</v>
      </c>
      <c r="O119" s="14">
        <v>0</v>
      </c>
      <c r="P119" s="14">
        <v>0</v>
      </c>
      <c r="Q119" s="14">
        <v>0</v>
      </c>
      <c r="R119" s="14">
        <v>0</v>
      </c>
      <c r="S119" s="14">
        <v>0</v>
      </c>
      <c r="T119" s="1"/>
    </row>
    <row r="120" spans="1:20" ht="16.5" customHeight="1" x14ac:dyDescent="0.25">
      <c r="A120" s="321"/>
      <c r="B120" s="6"/>
      <c r="C120" s="275"/>
      <c r="D120" s="245" t="s">
        <v>182</v>
      </c>
      <c r="E120" s="246"/>
      <c r="F120" s="64" t="s">
        <v>183</v>
      </c>
      <c r="G120" s="123">
        <v>46</v>
      </c>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v>13</v>
      </c>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v>1</v>
      </c>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R125" si="10">G22+G42+G60</f>
        <v>10</v>
      </c>
      <c r="H125" s="123">
        <f t="shared" si="10"/>
        <v>0</v>
      </c>
      <c r="I125" s="123">
        <f t="shared" si="10"/>
        <v>0</v>
      </c>
      <c r="J125" s="123">
        <f t="shared" si="10"/>
        <v>0</v>
      </c>
      <c r="K125" s="123">
        <f t="shared" si="10"/>
        <v>0</v>
      </c>
      <c r="L125" s="123">
        <f t="shared" si="10"/>
        <v>0</v>
      </c>
      <c r="M125" s="123">
        <f t="shared" si="10"/>
        <v>0</v>
      </c>
      <c r="N125" s="123">
        <f t="shared" si="10"/>
        <v>2</v>
      </c>
      <c r="O125" s="123">
        <f t="shared" si="10"/>
        <v>2</v>
      </c>
      <c r="P125" s="123">
        <f t="shared" si="10"/>
        <v>2</v>
      </c>
      <c r="Q125" s="123">
        <f t="shared" si="10"/>
        <v>2</v>
      </c>
      <c r="R125" s="123">
        <f t="shared" si="10"/>
        <v>2</v>
      </c>
      <c r="S125" s="123">
        <v>0</v>
      </c>
      <c r="T125" s="1"/>
    </row>
    <row r="126" spans="1:20" ht="16.5" customHeight="1" x14ac:dyDescent="0.25">
      <c r="A126" s="321"/>
      <c r="B126" s="6"/>
      <c r="C126" s="268"/>
      <c r="D126" s="243"/>
      <c r="E126" s="244"/>
      <c r="F126" s="57" t="s">
        <v>190</v>
      </c>
      <c r="G126" s="66">
        <v>2</v>
      </c>
      <c r="H126" s="385">
        <v>0</v>
      </c>
      <c r="I126" s="385">
        <v>0</v>
      </c>
      <c r="J126" s="385">
        <v>0</v>
      </c>
      <c r="K126" s="385">
        <v>0</v>
      </c>
      <c r="L126" s="385">
        <v>1</v>
      </c>
      <c r="M126" s="385">
        <v>1</v>
      </c>
      <c r="N126" s="385">
        <v>0</v>
      </c>
      <c r="O126" s="385">
        <v>0</v>
      </c>
      <c r="P126" s="385">
        <v>0</v>
      </c>
      <c r="Q126" s="385">
        <v>0</v>
      </c>
      <c r="R126" s="385">
        <v>0</v>
      </c>
      <c r="S126" s="385">
        <v>0</v>
      </c>
      <c r="T126" s="1"/>
    </row>
    <row r="127" spans="1:20" ht="16.5" customHeight="1" x14ac:dyDescent="0.25">
      <c r="A127" s="321"/>
      <c r="B127" s="6"/>
      <c r="C127" s="268"/>
      <c r="D127" s="239" t="s">
        <v>191</v>
      </c>
      <c r="E127" s="240"/>
      <c r="F127" s="146" t="s">
        <v>192</v>
      </c>
      <c r="G127" s="66">
        <v>5</v>
      </c>
      <c r="H127" s="385">
        <v>0</v>
      </c>
      <c r="I127" s="385">
        <v>0</v>
      </c>
      <c r="J127" s="385">
        <v>0</v>
      </c>
      <c r="K127" s="385">
        <v>0</v>
      </c>
      <c r="L127" s="385">
        <v>0</v>
      </c>
      <c r="M127" s="385">
        <v>1</v>
      </c>
      <c r="N127" s="385">
        <v>0</v>
      </c>
      <c r="O127" s="385">
        <v>1</v>
      </c>
      <c r="P127" s="385">
        <v>1</v>
      </c>
      <c r="Q127" s="385">
        <v>1</v>
      </c>
      <c r="R127" s="385">
        <v>1</v>
      </c>
      <c r="S127" s="385">
        <v>0</v>
      </c>
      <c r="T127" s="1"/>
    </row>
    <row r="128" spans="1:20" ht="16.5" customHeight="1" x14ac:dyDescent="0.25">
      <c r="A128" s="321"/>
      <c r="B128" s="6"/>
      <c r="C128" s="268"/>
      <c r="D128" s="241"/>
      <c r="E128" s="242"/>
      <c r="F128" s="146" t="s">
        <v>193</v>
      </c>
      <c r="G128" s="66">
        <v>8</v>
      </c>
      <c r="H128" s="385">
        <v>0</v>
      </c>
      <c r="I128" s="385">
        <v>0</v>
      </c>
      <c r="J128" s="385">
        <v>0</v>
      </c>
      <c r="K128" s="385">
        <v>0</v>
      </c>
      <c r="L128" s="385">
        <v>0</v>
      </c>
      <c r="M128" s="385">
        <v>2</v>
      </c>
      <c r="N128" s="385">
        <v>1</v>
      </c>
      <c r="O128" s="385">
        <v>1</v>
      </c>
      <c r="P128" s="385">
        <v>1</v>
      </c>
      <c r="Q128" s="385">
        <v>2</v>
      </c>
      <c r="R128" s="385">
        <v>1</v>
      </c>
      <c r="S128" s="385">
        <v>0</v>
      </c>
      <c r="T128" s="1"/>
    </row>
    <row r="129" spans="1:20" ht="16.5" customHeight="1" x14ac:dyDescent="0.25">
      <c r="A129" s="321"/>
      <c r="B129" s="6"/>
      <c r="C129" s="268"/>
      <c r="D129" s="241"/>
      <c r="E129" s="242"/>
      <c r="F129" s="57" t="s">
        <v>194</v>
      </c>
      <c r="G129" s="66">
        <v>8</v>
      </c>
      <c r="H129" s="385">
        <v>0</v>
      </c>
      <c r="I129" s="385">
        <v>0</v>
      </c>
      <c r="J129" s="385">
        <v>0</v>
      </c>
      <c r="K129" s="385">
        <v>0</v>
      </c>
      <c r="L129" s="385">
        <v>0</v>
      </c>
      <c r="M129" s="385">
        <v>2</v>
      </c>
      <c r="N129" s="385">
        <v>1</v>
      </c>
      <c r="O129" s="385">
        <v>1</v>
      </c>
      <c r="P129" s="385">
        <v>1</v>
      </c>
      <c r="Q129" s="385">
        <v>2</v>
      </c>
      <c r="R129" s="385">
        <v>1</v>
      </c>
      <c r="S129" s="385">
        <v>0</v>
      </c>
      <c r="T129" s="1"/>
    </row>
    <row r="130" spans="1:20" ht="16.5" customHeight="1" x14ac:dyDescent="0.25">
      <c r="A130" s="321"/>
      <c r="B130" s="6"/>
      <c r="C130" s="268"/>
      <c r="D130" s="243"/>
      <c r="E130" s="244"/>
      <c r="F130" s="57" t="s">
        <v>195</v>
      </c>
      <c r="G130" s="66">
        <f t="shared" ref="G130:G136" si="11">+H130+I130+J130+K130+L130+M130+N130+O130+P130+Q130+R130+S130</f>
        <v>0</v>
      </c>
      <c r="H130" s="33">
        <f t="shared" ref="H130:H136" si="12">SUM(I130:T130)</f>
        <v>0</v>
      </c>
      <c r="I130" s="33">
        <f t="shared" ref="I130:I136" si="13">SUM(J130:U130)</f>
        <v>0</v>
      </c>
      <c r="J130" s="385">
        <v>0</v>
      </c>
      <c r="K130" s="385">
        <v>0</v>
      </c>
      <c r="L130" s="385">
        <v>0</v>
      </c>
      <c r="M130" s="385">
        <v>0</v>
      </c>
      <c r="N130" s="385">
        <v>0</v>
      </c>
      <c r="O130" s="385">
        <v>0</v>
      </c>
      <c r="P130" s="385">
        <v>0</v>
      </c>
      <c r="Q130" s="385">
        <v>0</v>
      </c>
      <c r="R130" s="385">
        <v>0</v>
      </c>
      <c r="S130" s="385">
        <v>0</v>
      </c>
      <c r="T130" s="1"/>
    </row>
    <row r="131" spans="1:20" ht="16.5" customHeight="1" x14ac:dyDescent="0.25">
      <c r="A131" s="321"/>
      <c r="B131" s="6"/>
      <c r="C131" s="268"/>
      <c r="D131" s="239" t="s">
        <v>196</v>
      </c>
      <c r="E131" s="240"/>
      <c r="F131" s="146" t="s">
        <v>197</v>
      </c>
      <c r="G131" s="66">
        <f t="shared" si="11"/>
        <v>0</v>
      </c>
      <c r="H131" s="33">
        <f t="shared" si="12"/>
        <v>0</v>
      </c>
      <c r="I131" s="33">
        <f t="shared" si="13"/>
        <v>0</v>
      </c>
      <c r="J131" s="385">
        <v>0</v>
      </c>
      <c r="K131" s="385">
        <v>0</v>
      </c>
      <c r="L131" s="385">
        <v>0</v>
      </c>
      <c r="M131" s="385">
        <v>0</v>
      </c>
      <c r="N131" s="385">
        <v>0</v>
      </c>
      <c r="O131" s="385">
        <v>0</v>
      </c>
      <c r="P131" s="385">
        <v>0</v>
      </c>
      <c r="Q131" s="385">
        <v>0</v>
      </c>
      <c r="R131" s="385">
        <v>0</v>
      </c>
      <c r="S131" s="385">
        <v>0</v>
      </c>
      <c r="T131" s="1"/>
    </row>
    <row r="132" spans="1:20" ht="16.5" customHeight="1" x14ac:dyDescent="0.25">
      <c r="A132" s="321"/>
      <c r="B132" s="6"/>
      <c r="C132" s="268"/>
      <c r="D132" s="241"/>
      <c r="E132" s="242"/>
      <c r="F132" s="146" t="s">
        <v>198</v>
      </c>
      <c r="G132" s="66">
        <f t="shared" si="11"/>
        <v>0</v>
      </c>
      <c r="H132" s="33">
        <f t="shared" si="12"/>
        <v>0</v>
      </c>
      <c r="I132" s="33">
        <f t="shared" si="13"/>
        <v>0</v>
      </c>
      <c r="J132" s="385">
        <v>0</v>
      </c>
      <c r="K132" s="385">
        <v>0</v>
      </c>
      <c r="L132" s="385">
        <v>0</v>
      </c>
      <c r="M132" s="385">
        <v>0</v>
      </c>
      <c r="N132" s="385">
        <v>0</v>
      </c>
      <c r="O132" s="385">
        <v>0</v>
      </c>
      <c r="P132" s="385">
        <v>0</v>
      </c>
      <c r="Q132" s="385">
        <v>0</v>
      </c>
      <c r="R132" s="385">
        <v>0</v>
      </c>
      <c r="S132" s="385">
        <v>0</v>
      </c>
      <c r="T132" s="1"/>
    </row>
    <row r="133" spans="1:20" ht="16.5" customHeight="1" x14ac:dyDescent="0.25">
      <c r="A133" s="321"/>
      <c r="B133" s="6"/>
      <c r="C133" s="268"/>
      <c r="D133" s="241"/>
      <c r="E133" s="242"/>
      <c r="F133" s="146" t="s">
        <v>199</v>
      </c>
      <c r="G133" s="66">
        <f t="shared" si="11"/>
        <v>0</v>
      </c>
      <c r="H133" s="33">
        <f t="shared" si="12"/>
        <v>0</v>
      </c>
      <c r="I133" s="33">
        <f t="shared" si="13"/>
        <v>0</v>
      </c>
      <c r="J133" s="385">
        <v>0</v>
      </c>
      <c r="K133" s="385">
        <v>0</v>
      </c>
      <c r="L133" s="385">
        <v>0</v>
      </c>
      <c r="M133" s="385">
        <v>0</v>
      </c>
      <c r="N133" s="385">
        <v>0</v>
      </c>
      <c r="O133" s="385">
        <v>0</v>
      </c>
      <c r="P133" s="385">
        <v>0</v>
      </c>
      <c r="Q133" s="385">
        <v>0</v>
      </c>
      <c r="R133" s="385">
        <v>0</v>
      </c>
      <c r="S133" s="385">
        <v>0</v>
      </c>
      <c r="T133" s="1"/>
    </row>
    <row r="134" spans="1:20" ht="16.5" customHeight="1" x14ac:dyDescent="0.25">
      <c r="A134" s="321"/>
      <c r="B134" s="6"/>
      <c r="C134" s="268"/>
      <c r="D134" s="241"/>
      <c r="E134" s="242"/>
      <c r="F134" s="54" t="s">
        <v>200</v>
      </c>
      <c r="G134" s="66">
        <f t="shared" si="11"/>
        <v>0</v>
      </c>
      <c r="H134" s="33">
        <f t="shared" si="12"/>
        <v>0</v>
      </c>
      <c r="I134" s="33">
        <f t="shared" si="13"/>
        <v>0</v>
      </c>
      <c r="J134" s="385">
        <v>0</v>
      </c>
      <c r="K134" s="385">
        <v>0</v>
      </c>
      <c r="L134" s="385">
        <v>0</v>
      </c>
      <c r="M134" s="385">
        <v>0</v>
      </c>
      <c r="N134" s="385">
        <v>0</v>
      </c>
      <c r="O134" s="385">
        <v>0</v>
      </c>
      <c r="P134" s="385">
        <v>0</v>
      </c>
      <c r="Q134" s="385">
        <v>0</v>
      </c>
      <c r="R134" s="385">
        <v>0</v>
      </c>
      <c r="S134" s="385">
        <v>0</v>
      </c>
      <c r="T134" s="1"/>
    </row>
    <row r="135" spans="1:20" ht="16.5" customHeight="1" x14ac:dyDescent="0.25">
      <c r="A135" s="321"/>
      <c r="B135" s="6"/>
      <c r="C135" s="268"/>
      <c r="D135" s="241"/>
      <c r="E135" s="242"/>
      <c r="F135" s="146" t="s">
        <v>201</v>
      </c>
      <c r="G135" s="66">
        <f t="shared" si="11"/>
        <v>0</v>
      </c>
      <c r="H135" s="33">
        <f t="shared" si="12"/>
        <v>0</v>
      </c>
      <c r="I135" s="33">
        <f t="shared" si="13"/>
        <v>0</v>
      </c>
      <c r="J135" s="385">
        <v>0</v>
      </c>
      <c r="K135" s="385">
        <v>0</v>
      </c>
      <c r="L135" s="385">
        <v>0</v>
      </c>
      <c r="M135" s="385">
        <v>0</v>
      </c>
      <c r="N135" s="385">
        <v>0</v>
      </c>
      <c r="O135" s="385">
        <v>0</v>
      </c>
      <c r="P135" s="385">
        <v>0</v>
      </c>
      <c r="Q135" s="385">
        <v>0</v>
      </c>
      <c r="R135" s="385">
        <v>0</v>
      </c>
      <c r="S135" s="385">
        <v>0</v>
      </c>
      <c r="T135" s="1"/>
    </row>
    <row r="136" spans="1:20" ht="16.5" customHeight="1" x14ac:dyDescent="0.25">
      <c r="A136" s="321"/>
      <c r="B136" s="6"/>
      <c r="C136" s="268"/>
      <c r="D136" s="243"/>
      <c r="E136" s="244"/>
      <c r="F136" s="146" t="s">
        <v>202</v>
      </c>
      <c r="G136" s="66">
        <f t="shared" si="11"/>
        <v>0</v>
      </c>
      <c r="H136" s="33">
        <f t="shared" si="12"/>
        <v>0</v>
      </c>
      <c r="I136" s="33">
        <f t="shared" si="13"/>
        <v>0</v>
      </c>
      <c r="J136" s="385">
        <v>0</v>
      </c>
      <c r="K136" s="385">
        <v>0</v>
      </c>
      <c r="L136" s="385">
        <v>0</v>
      </c>
      <c r="M136" s="385">
        <v>0</v>
      </c>
      <c r="N136" s="385">
        <v>0</v>
      </c>
      <c r="O136" s="385">
        <v>0</v>
      </c>
      <c r="P136" s="385">
        <v>0</v>
      </c>
      <c r="Q136" s="385">
        <v>0</v>
      </c>
      <c r="R136" s="385">
        <v>0</v>
      </c>
      <c r="S136" s="385">
        <v>0</v>
      </c>
      <c r="T136" s="1"/>
    </row>
    <row r="137" spans="1:20" ht="16.5" customHeight="1" x14ac:dyDescent="0.25">
      <c r="A137" s="321"/>
      <c r="B137" s="6"/>
      <c r="C137" s="268"/>
      <c r="D137" s="239" t="s">
        <v>203</v>
      </c>
      <c r="E137" s="240"/>
      <c r="F137" s="64" t="s">
        <v>204</v>
      </c>
      <c r="G137" s="123">
        <v>13</v>
      </c>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v>0</v>
      </c>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v>5</v>
      </c>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v>21</v>
      </c>
      <c r="H141" s="385">
        <v>0</v>
      </c>
      <c r="I141" s="385">
        <v>2</v>
      </c>
      <c r="J141" s="385">
        <v>2</v>
      </c>
      <c r="K141" s="385">
        <v>2</v>
      </c>
      <c r="L141" s="385">
        <v>2</v>
      </c>
      <c r="M141" s="385">
        <v>2</v>
      </c>
      <c r="N141" s="385">
        <v>2</v>
      </c>
      <c r="O141" s="385">
        <v>2</v>
      </c>
      <c r="P141" s="385">
        <v>2</v>
      </c>
      <c r="Q141" s="385">
        <v>2</v>
      </c>
      <c r="R141" s="385">
        <v>1</v>
      </c>
      <c r="S141" s="385">
        <v>2</v>
      </c>
      <c r="T141" s="1"/>
    </row>
    <row r="142" spans="1:20" ht="16.5" customHeight="1" x14ac:dyDescent="0.25">
      <c r="A142" s="321"/>
      <c r="B142" s="6"/>
      <c r="C142" s="268"/>
      <c r="D142" s="241"/>
      <c r="E142" s="242"/>
      <c r="F142" s="146" t="s">
        <v>209</v>
      </c>
      <c r="G142" s="66">
        <v>12</v>
      </c>
      <c r="H142" s="385">
        <v>0</v>
      </c>
      <c r="I142" s="385">
        <v>0</v>
      </c>
      <c r="J142" s="385">
        <v>0</v>
      </c>
      <c r="K142" s="385">
        <v>2</v>
      </c>
      <c r="L142" s="385">
        <v>2</v>
      </c>
      <c r="M142" s="385">
        <v>2</v>
      </c>
      <c r="N142" s="385">
        <v>1</v>
      </c>
      <c r="O142" s="385">
        <v>1</v>
      </c>
      <c r="P142" s="385">
        <v>1</v>
      </c>
      <c r="Q142" s="385">
        <v>2</v>
      </c>
      <c r="R142" s="385">
        <v>1</v>
      </c>
      <c r="S142" s="385">
        <v>0</v>
      </c>
      <c r="T142" s="1"/>
    </row>
    <row r="143" spans="1:20" ht="16.5" customHeight="1" x14ac:dyDescent="0.25">
      <c r="A143" s="321"/>
      <c r="B143" s="6"/>
      <c r="C143" s="268"/>
      <c r="D143" s="241"/>
      <c r="E143" s="242"/>
      <c r="F143" s="146" t="s">
        <v>210</v>
      </c>
      <c r="G143" s="66">
        <v>3</v>
      </c>
      <c r="H143" s="385">
        <v>0</v>
      </c>
      <c r="I143" s="385">
        <v>0</v>
      </c>
      <c r="J143" s="385">
        <v>0</v>
      </c>
      <c r="K143" s="385">
        <v>0</v>
      </c>
      <c r="L143" s="385">
        <v>0</v>
      </c>
      <c r="M143" s="385">
        <v>0</v>
      </c>
      <c r="N143" s="385">
        <v>0</v>
      </c>
      <c r="O143" s="385">
        <v>0</v>
      </c>
      <c r="P143" s="385">
        <v>0</v>
      </c>
      <c r="Q143" s="385">
        <v>1</v>
      </c>
      <c r="R143" s="385">
        <v>1</v>
      </c>
      <c r="S143" s="385">
        <v>1</v>
      </c>
      <c r="T143" s="1"/>
    </row>
    <row r="144" spans="1:20" ht="16.5" customHeight="1" x14ac:dyDescent="0.25">
      <c r="A144" s="321"/>
      <c r="B144" s="6"/>
      <c r="C144" s="268"/>
      <c r="D144" s="241"/>
      <c r="E144" s="242"/>
      <c r="F144" s="146" t="s">
        <v>211</v>
      </c>
      <c r="G144" s="66">
        <v>2</v>
      </c>
      <c r="H144" s="385">
        <v>0</v>
      </c>
      <c r="I144" s="385">
        <v>0</v>
      </c>
      <c r="J144" s="385">
        <v>0</v>
      </c>
      <c r="K144" s="385">
        <v>0</v>
      </c>
      <c r="L144" s="385">
        <v>0</v>
      </c>
      <c r="M144" s="385">
        <v>0</v>
      </c>
      <c r="N144" s="385">
        <v>0</v>
      </c>
      <c r="O144" s="385">
        <v>0</v>
      </c>
      <c r="P144" s="385">
        <v>0</v>
      </c>
      <c r="Q144" s="385">
        <v>1</v>
      </c>
      <c r="R144" s="385">
        <v>1</v>
      </c>
      <c r="S144" s="385">
        <v>0</v>
      </c>
      <c r="T144" s="1"/>
    </row>
    <row r="145" spans="1:20" ht="16.5" customHeight="1" x14ac:dyDescent="0.25">
      <c r="A145" s="321"/>
      <c r="B145" s="6"/>
      <c r="C145" s="268"/>
      <c r="D145" s="241"/>
      <c r="E145" s="242"/>
      <c r="F145" s="57" t="s">
        <v>212</v>
      </c>
      <c r="G145" s="66">
        <v>12</v>
      </c>
      <c r="H145" s="385">
        <v>0</v>
      </c>
      <c r="I145" s="385">
        <v>0</v>
      </c>
      <c r="J145" s="385">
        <v>0</v>
      </c>
      <c r="K145" s="385">
        <v>0</v>
      </c>
      <c r="L145" s="385">
        <v>0</v>
      </c>
      <c r="M145" s="385">
        <v>0</v>
      </c>
      <c r="N145" s="385">
        <v>2</v>
      </c>
      <c r="O145" s="385">
        <v>2</v>
      </c>
      <c r="P145" s="385">
        <v>2</v>
      </c>
      <c r="Q145" s="385">
        <v>2</v>
      </c>
      <c r="R145" s="385">
        <v>2</v>
      </c>
      <c r="S145" s="385">
        <v>2</v>
      </c>
      <c r="T145" s="1"/>
    </row>
    <row r="146" spans="1:20" ht="16.5" customHeight="1" x14ac:dyDescent="0.25">
      <c r="A146" s="321"/>
      <c r="B146" s="6"/>
      <c r="C146" s="268"/>
      <c r="D146" s="241"/>
      <c r="E146" s="242"/>
      <c r="F146" s="57" t="s">
        <v>213</v>
      </c>
      <c r="G146" s="66">
        <v>2</v>
      </c>
      <c r="H146" s="385">
        <v>0</v>
      </c>
      <c r="I146" s="385">
        <v>0</v>
      </c>
      <c r="J146" s="385">
        <v>0</v>
      </c>
      <c r="K146" s="385">
        <v>0</v>
      </c>
      <c r="L146" s="385">
        <v>0</v>
      </c>
      <c r="M146" s="385">
        <v>0</v>
      </c>
      <c r="N146" s="385">
        <v>0</v>
      </c>
      <c r="O146" s="385">
        <v>0</v>
      </c>
      <c r="P146" s="385">
        <v>0</v>
      </c>
      <c r="Q146" s="385">
        <v>1</v>
      </c>
      <c r="R146" s="385">
        <v>1</v>
      </c>
      <c r="S146" s="385">
        <v>0</v>
      </c>
      <c r="T146" s="1"/>
    </row>
    <row r="147" spans="1:20" ht="16.5" customHeight="1" x14ac:dyDescent="0.25">
      <c r="A147" s="321"/>
      <c r="B147" s="6"/>
      <c r="C147" s="268"/>
      <c r="D147" s="241"/>
      <c r="E147" s="242"/>
      <c r="F147" s="57" t="s">
        <v>214</v>
      </c>
      <c r="G147" s="66">
        <v>3</v>
      </c>
      <c r="H147" s="385">
        <v>0</v>
      </c>
      <c r="I147" s="385">
        <v>0</v>
      </c>
      <c r="J147" s="385">
        <v>0</v>
      </c>
      <c r="K147" s="385">
        <v>0</v>
      </c>
      <c r="L147" s="385">
        <v>0</v>
      </c>
      <c r="M147" s="385">
        <v>0</v>
      </c>
      <c r="N147" s="385">
        <v>0</v>
      </c>
      <c r="O147" s="385">
        <v>1</v>
      </c>
      <c r="P147" s="385">
        <v>1</v>
      </c>
      <c r="Q147" s="385">
        <v>1</v>
      </c>
      <c r="R147" s="385">
        <v>0</v>
      </c>
      <c r="S147" s="385">
        <v>0</v>
      </c>
      <c r="T147" s="1"/>
    </row>
    <row r="148" spans="1:20" ht="16.5" customHeight="1" x14ac:dyDescent="0.25">
      <c r="A148" s="321"/>
      <c r="B148" s="6"/>
      <c r="C148" s="268"/>
      <c r="D148" s="241"/>
      <c r="E148" s="242"/>
      <c r="F148" s="148" t="s">
        <v>215</v>
      </c>
      <c r="G148" s="66">
        <f t="shared" ref="G148:I153" si="14">SUM(H148:S148)</f>
        <v>0</v>
      </c>
      <c r="H148" s="33">
        <f t="shared" si="14"/>
        <v>0</v>
      </c>
      <c r="I148" s="33">
        <f t="shared" si="14"/>
        <v>0</v>
      </c>
      <c r="J148" s="385">
        <v>0</v>
      </c>
      <c r="K148" s="385">
        <v>0</v>
      </c>
      <c r="L148" s="385">
        <v>0</v>
      </c>
      <c r="M148" s="385">
        <v>0</v>
      </c>
      <c r="N148" s="385">
        <v>0</v>
      </c>
      <c r="O148" s="385">
        <v>0</v>
      </c>
      <c r="P148" s="385">
        <v>0</v>
      </c>
      <c r="Q148" s="385">
        <v>0</v>
      </c>
      <c r="R148" s="385">
        <v>0</v>
      </c>
      <c r="S148" s="385">
        <v>0</v>
      </c>
      <c r="T148" s="1"/>
    </row>
    <row r="149" spans="1:20" ht="16.5" customHeight="1" x14ac:dyDescent="0.25">
      <c r="A149" s="321"/>
      <c r="B149" s="6"/>
      <c r="C149" s="268"/>
      <c r="D149" s="241"/>
      <c r="E149" s="242"/>
      <c r="F149" s="148" t="s">
        <v>216</v>
      </c>
      <c r="G149" s="66">
        <f t="shared" si="14"/>
        <v>0</v>
      </c>
      <c r="H149" s="33">
        <f t="shared" si="14"/>
        <v>0</v>
      </c>
      <c r="I149" s="33">
        <f t="shared" si="14"/>
        <v>0</v>
      </c>
      <c r="J149" s="385">
        <v>0</v>
      </c>
      <c r="K149" s="385">
        <v>0</v>
      </c>
      <c r="L149" s="385">
        <v>0</v>
      </c>
      <c r="M149" s="385">
        <v>0</v>
      </c>
      <c r="N149" s="385">
        <v>0</v>
      </c>
      <c r="O149" s="385">
        <v>0</v>
      </c>
      <c r="P149" s="385">
        <v>0</v>
      </c>
      <c r="Q149" s="385">
        <v>0</v>
      </c>
      <c r="R149" s="385">
        <v>0</v>
      </c>
      <c r="S149" s="385">
        <v>0</v>
      </c>
      <c r="T149" s="1"/>
    </row>
    <row r="150" spans="1:20" ht="16.5" customHeight="1" x14ac:dyDescent="0.25">
      <c r="A150" s="321"/>
      <c r="B150" s="6"/>
      <c r="C150" s="268"/>
      <c r="D150" s="241"/>
      <c r="E150" s="242"/>
      <c r="F150" s="149" t="s">
        <v>217</v>
      </c>
      <c r="G150" s="66">
        <f t="shared" si="14"/>
        <v>0</v>
      </c>
      <c r="H150" s="33">
        <f t="shared" si="14"/>
        <v>0</v>
      </c>
      <c r="I150" s="33">
        <f t="shared" si="14"/>
        <v>0</v>
      </c>
      <c r="J150" s="385">
        <v>0</v>
      </c>
      <c r="K150" s="385">
        <v>0</v>
      </c>
      <c r="L150" s="385">
        <v>0</v>
      </c>
      <c r="M150" s="385">
        <v>0</v>
      </c>
      <c r="N150" s="385">
        <v>0</v>
      </c>
      <c r="O150" s="385">
        <v>0</v>
      </c>
      <c r="P150" s="385">
        <v>0</v>
      </c>
      <c r="Q150" s="385">
        <v>0</v>
      </c>
      <c r="R150" s="385">
        <v>0</v>
      </c>
      <c r="S150" s="385">
        <v>0</v>
      </c>
      <c r="T150" s="1"/>
    </row>
    <row r="151" spans="1:20" ht="16.5" customHeight="1" x14ac:dyDescent="0.25">
      <c r="A151" s="321"/>
      <c r="B151" s="6"/>
      <c r="C151" s="268"/>
      <c r="D151" s="241"/>
      <c r="E151" s="242"/>
      <c r="F151" s="148" t="s">
        <v>218</v>
      </c>
      <c r="G151" s="66">
        <f t="shared" si="14"/>
        <v>0</v>
      </c>
      <c r="H151" s="33">
        <f t="shared" si="14"/>
        <v>0</v>
      </c>
      <c r="I151" s="33">
        <f t="shared" si="14"/>
        <v>0</v>
      </c>
      <c r="J151" s="385">
        <v>0</v>
      </c>
      <c r="K151" s="385">
        <v>0</v>
      </c>
      <c r="L151" s="385">
        <v>0</v>
      </c>
      <c r="M151" s="385">
        <v>0</v>
      </c>
      <c r="N151" s="385">
        <v>0</v>
      </c>
      <c r="O151" s="385">
        <v>0</v>
      </c>
      <c r="P151" s="385">
        <v>0</v>
      </c>
      <c r="Q151" s="385">
        <v>0</v>
      </c>
      <c r="R151" s="385">
        <v>0</v>
      </c>
      <c r="S151" s="385">
        <v>0</v>
      </c>
      <c r="T151" s="1"/>
    </row>
    <row r="152" spans="1:20" ht="16.5" customHeight="1" x14ac:dyDescent="0.25">
      <c r="A152" s="321"/>
      <c r="B152" s="6"/>
      <c r="C152" s="268"/>
      <c r="D152" s="241"/>
      <c r="E152" s="242"/>
      <c r="F152" s="148" t="s">
        <v>219</v>
      </c>
      <c r="G152" s="66">
        <f t="shared" si="14"/>
        <v>0</v>
      </c>
      <c r="H152" s="33">
        <f t="shared" si="14"/>
        <v>0</v>
      </c>
      <c r="I152" s="33">
        <f t="shared" si="14"/>
        <v>0</v>
      </c>
      <c r="J152" s="385">
        <v>0</v>
      </c>
      <c r="K152" s="385">
        <v>0</v>
      </c>
      <c r="L152" s="385">
        <v>0</v>
      </c>
      <c r="M152" s="385">
        <v>0</v>
      </c>
      <c r="N152" s="385">
        <v>0</v>
      </c>
      <c r="O152" s="385">
        <v>0</v>
      </c>
      <c r="P152" s="385">
        <v>0</v>
      </c>
      <c r="Q152" s="385">
        <v>0</v>
      </c>
      <c r="R152" s="385">
        <v>0</v>
      </c>
      <c r="S152" s="385">
        <v>0</v>
      </c>
      <c r="T152" s="1"/>
    </row>
    <row r="153" spans="1:20" ht="16.5" customHeight="1" x14ac:dyDescent="0.25">
      <c r="A153" s="321"/>
      <c r="B153" s="6"/>
      <c r="C153" s="268"/>
      <c r="D153" s="243"/>
      <c r="E153" s="244"/>
      <c r="F153" s="148" t="s">
        <v>220</v>
      </c>
      <c r="G153" s="66">
        <f t="shared" si="14"/>
        <v>0</v>
      </c>
      <c r="H153" s="385">
        <v>0</v>
      </c>
      <c r="I153" s="385">
        <v>0</v>
      </c>
      <c r="J153" s="385">
        <v>0</v>
      </c>
      <c r="K153" s="385">
        <v>0</v>
      </c>
      <c r="L153" s="385">
        <v>0</v>
      </c>
      <c r="M153" s="385">
        <v>0</v>
      </c>
      <c r="N153" s="385">
        <v>0</v>
      </c>
      <c r="O153" s="385">
        <v>0</v>
      </c>
      <c r="P153" s="385">
        <v>0</v>
      </c>
      <c r="Q153" s="385">
        <v>0</v>
      </c>
      <c r="R153" s="385">
        <v>0</v>
      </c>
      <c r="S153" s="385">
        <v>0</v>
      </c>
      <c r="T153" s="1"/>
    </row>
    <row r="154" spans="1:20" ht="16.5" customHeight="1" x14ac:dyDescent="0.25">
      <c r="A154" s="321"/>
      <c r="B154" s="6"/>
      <c r="C154" s="268"/>
      <c r="D154" s="239" t="s">
        <v>221</v>
      </c>
      <c r="E154" s="240"/>
      <c r="F154" s="64" t="s">
        <v>222</v>
      </c>
      <c r="G154" s="123">
        <v>20</v>
      </c>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v>6</v>
      </c>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v>0</v>
      </c>
      <c r="H157" s="66">
        <v>0</v>
      </c>
      <c r="I157" s="33">
        <v>0</v>
      </c>
      <c r="J157" s="33">
        <v>0</v>
      </c>
      <c r="K157" s="385">
        <v>0</v>
      </c>
      <c r="L157" s="385">
        <v>0</v>
      </c>
      <c r="M157" s="385">
        <v>0</v>
      </c>
      <c r="N157" s="385">
        <v>0</v>
      </c>
      <c r="O157" s="385">
        <v>0</v>
      </c>
      <c r="P157" s="385">
        <v>0</v>
      </c>
      <c r="Q157" s="385">
        <v>0</v>
      </c>
      <c r="R157" s="385">
        <v>0</v>
      </c>
      <c r="S157" s="385">
        <v>0</v>
      </c>
      <c r="T157" s="385">
        <v>0</v>
      </c>
    </row>
    <row r="158" spans="1:20" ht="16.5" customHeight="1" x14ac:dyDescent="0.25">
      <c r="A158" s="321"/>
      <c r="B158" s="6"/>
      <c r="C158" s="268"/>
      <c r="D158" s="241"/>
      <c r="E158" s="242"/>
      <c r="F158" s="146" t="s">
        <v>227</v>
      </c>
      <c r="G158" s="66">
        <v>0</v>
      </c>
      <c r="H158" s="66">
        <v>0</v>
      </c>
      <c r="I158" s="33">
        <v>0</v>
      </c>
      <c r="J158" s="33">
        <v>0</v>
      </c>
      <c r="K158" s="385">
        <v>0</v>
      </c>
      <c r="L158" s="385">
        <v>0</v>
      </c>
      <c r="M158" s="385">
        <v>0</v>
      </c>
      <c r="N158" s="385">
        <v>0</v>
      </c>
      <c r="O158" s="385">
        <v>0</v>
      </c>
      <c r="P158" s="385">
        <v>0</v>
      </c>
      <c r="Q158" s="385">
        <v>0</v>
      </c>
      <c r="R158" s="385">
        <v>0</v>
      </c>
      <c r="S158" s="385">
        <v>0</v>
      </c>
      <c r="T158" s="385">
        <v>0</v>
      </c>
    </row>
    <row r="159" spans="1:20" ht="16.5" customHeight="1" x14ac:dyDescent="0.25">
      <c r="A159" s="321"/>
      <c r="B159" s="6"/>
      <c r="C159" s="268"/>
      <c r="D159" s="241"/>
      <c r="E159" s="242"/>
      <c r="F159" s="146" t="s">
        <v>228</v>
      </c>
      <c r="G159" s="66">
        <v>0</v>
      </c>
      <c r="H159" s="66">
        <v>0</v>
      </c>
      <c r="I159" s="33">
        <v>0</v>
      </c>
      <c r="J159" s="33">
        <v>0</v>
      </c>
      <c r="K159" s="385">
        <v>0</v>
      </c>
      <c r="L159" s="385">
        <v>0</v>
      </c>
      <c r="M159" s="385">
        <v>0</v>
      </c>
      <c r="N159" s="385">
        <v>0</v>
      </c>
      <c r="O159" s="385">
        <v>0</v>
      </c>
      <c r="P159" s="385">
        <v>0</v>
      </c>
      <c r="Q159" s="385">
        <v>0</v>
      </c>
      <c r="R159" s="385">
        <v>0</v>
      </c>
      <c r="S159" s="385">
        <v>0</v>
      </c>
      <c r="T159" s="385">
        <v>0</v>
      </c>
    </row>
    <row r="160" spans="1:20" ht="16.5" customHeight="1" x14ac:dyDescent="0.25">
      <c r="A160" s="321"/>
      <c r="B160" s="6"/>
      <c r="C160" s="268"/>
      <c r="D160" s="241"/>
      <c r="E160" s="242"/>
      <c r="F160" s="146" t="s">
        <v>229</v>
      </c>
      <c r="G160" s="66">
        <v>0</v>
      </c>
      <c r="H160" s="66">
        <v>0</v>
      </c>
      <c r="I160" s="33">
        <v>0</v>
      </c>
      <c r="J160" s="33">
        <v>0</v>
      </c>
      <c r="K160" s="385">
        <v>0</v>
      </c>
      <c r="L160" s="385">
        <v>0</v>
      </c>
      <c r="M160" s="385">
        <v>0</v>
      </c>
      <c r="N160" s="385">
        <v>0</v>
      </c>
      <c r="O160" s="385">
        <v>0</v>
      </c>
      <c r="P160" s="385">
        <v>0</v>
      </c>
      <c r="Q160" s="385">
        <v>0</v>
      </c>
      <c r="R160" s="385">
        <v>0</v>
      </c>
      <c r="S160" s="385">
        <v>0</v>
      </c>
      <c r="T160" s="385">
        <v>0</v>
      </c>
    </row>
    <row r="161" spans="1:20" ht="16.5" customHeight="1" x14ac:dyDescent="0.25">
      <c r="A161" s="321"/>
      <c r="B161" s="6"/>
      <c r="C161" s="268"/>
      <c r="D161" s="241"/>
      <c r="E161" s="242"/>
      <c r="F161" s="146" t="s">
        <v>230</v>
      </c>
      <c r="G161" s="66">
        <v>0</v>
      </c>
      <c r="H161" s="66">
        <v>0</v>
      </c>
      <c r="I161" s="33">
        <v>0</v>
      </c>
      <c r="J161" s="33">
        <v>0</v>
      </c>
      <c r="K161" s="385">
        <v>0</v>
      </c>
      <c r="L161" s="385">
        <v>0</v>
      </c>
      <c r="M161" s="385">
        <v>0</v>
      </c>
      <c r="N161" s="385">
        <v>0</v>
      </c>
      <c r="O161" s="385">
        <v>0</v>
      </c>
      <c r="P161" s="385">
        <v>0</v>
      </c>
      <c r="Q161" s="385">
        <v>0</v>
      </c>
      <c r="R161" s="385">
        <v>0</v>
      </c>
      <c r="S161" s="385">
        <v>0</v>
      </c>
      <c r="T161" s="385">
        <v>0</v>
      </c>
    </row>
    <row r="162" spans="1:20" ht="16.5" customHeight="1" x14ac:dyDescent="0.25">
      <c r="A162" s="321"/>
      <c r="B162" s="6"/>
      <c r="C162" s="268"/>
      <c r="D162" s="241"/>
      <c r="E162" s="242"/>
      <c r="F162" s="54" t="s">
        <v>231</v>
      </c>
      <c r="G162" s="66">
        <v>0</v>
      </c>
      <c r="H162" s="66">
        <v>0</v>
      </c>
      <c r="I162" s="33">
        <v>0</v>
      </c>
      <c r="J162" s="33">
        <v>0</v>
      </c>
      <c r="K162" s="385">
        <v>0</v>
      </c>
      <c r="L162" s="385">
        <v>0</v>
      </c>
      <c r="M162" s="385">
        <v>0</v>
      </c>
      <c r="N162" s="385">
        <v>0</v>
      </c>
      <c r="O162" s="385">
        <v>0</v>
      </c>
      <c r="P162" s="385">
        <v>0</v>
      </c>
      <c r="Q162" s="385">
        <v>0</v>
      </c>
      <c r="R162" s="385">
        <v>0</v>
      </c>
      <c r="S162" s="385">
        <v>0</v>
      </c>
      <c r="T162" s="385">
        <v>0</v>
      </c>
    </row>
    <row r="163" spans="1:20" ht="16.5" customHeight="1" x14ac:dyDescent="0.25">
      <c r="A163" s="321"/>
      <c r="B163" s="6"/>
      <c r="C163" s="268"/>
      <c r="D163" s="241"/>
      <c r="E163" s="242"/>
      <c r="F163" s="54" t="s">
        <v>232</v>
      </c>
      <c r="G163" s="66">
        <v>0</v>
      </c>
      <c r="H163" s="66">
        <v>0</v>
      </c>
      <c r="I163" s="33">
        <v>0</v>
      </c>
      <c r="J163" s="33">
        <v>0</v>
      </c>
      <c r="K163" s="385">
        <v>0</v>
      </c>
      <c r="L163" s="385">
        <v>0</v>
      </c>
      <c r="M163" s="385">
        <v>0</v>
      </c>
      <c r="N163" s="385">
        <v>0</v>
      </c>
      <c r="O163" s="385">
        <v>0</v>
      </c>
      <c r="P163" s="385">
        <v>0</v>
      </c>
      <c r="Q163" s="385">
        <v>0</v>
      </c>
      <c r="R163" s="385">
        <v>0</v>
      </c>
      <c r="S163" s="385">
        <v>0</v>
      </c>
      <c r="T163" s="385">
        <v>0</v>
      </c>
    </row>
    <row r="164" spans="1:20" ht="16.5" customHeight="1" x14ac:dyDescent="0.25">
      <c r="A164" s="321"/>
      <c r="B164" s="6"/>
      <c r="C164" s="268"/>
      <c r="D164" s="241"/>
      <c r="E164" s="242"/>
      <c r="F164" s="54" t="s">
        <v>233</v>
      </c>
      <c r="G164" s="66">
        <v>0</v>
      </c>
      <c r="H164" s="385">
        <v>0</v>
      </c>
      <c r="I164" s="385">
        <v>0</v>
      </c>
      <c r="J164" s="385">
        <v>0</v>
      </c>
      <c r="K164" s="385">
        <v>0</v>
      </c>
      <c r="L164" s="385">
        <v>0</v>
      </c>
      <c r="M164" s="385">
        <v>0</v>
      </c>
      <c r="N164" s="385">
        <v>0</v>
      </c>
      <c r="O164" s="385">
        <v>0</v>
      </c>
      <c r="P164" s="385">
        <v>0</v>
      </c>
      <c r="Q164" s="385">
        <v>0</v>
      </c>
      <c r="R164" s="385">
        <v>0</v>
      </c>
      <c r="S164" s="385">
        <v>0</v>
      </c>
      <c r="T164" s="1"/>
    </row>
    <row r="165" spans="1:20" ht="16.5" customHeight="1" x14ac:dyDescent="0.25">
      <c r="A165" s="321"/>
      <c r="B165" s="6"/>
      <c r="C165" s="268"/>
      <c r="D165" s="241"/>
      <c r="E165" s="242"/>
      <c r="F165" s="146" t="s">
        <v>234</v>
      </c>
      <c r="G165" s="66">
        <f t="shared" ref="G165:G166" si="15">SUM(H165:S165)</f>
        <v>0</v>
      </c>
      <c r="H165" s="66">
        <v>0</v>
      </c>
      <c r="I165" s="33">
        <v>0</v>
      </c>
      <c r="J165" s="33">
        <v>0</v>
      </c>
      <c r="K165" s="385">
        <v>0</v>
      </c>
      <c r="L165" s="385">
        <v>0</v>
      </c>
      <c r="M165" s="385">
        <v>0</v>
      </c>
      <c r="N165" s="385">
        <v>0</v>
      </c>
      <c r="O165" s="385">
        <v>0</v>
      </c>
      <c r="P165" s="385">
        <v>0</v>
      </c>
      <c r="Q165" s="385">
        <v>0</v>
      </c>
      <c r="R165" s="385">
        <v>0</v>
      </c>
      <c r="S165" s="385">
        <v>0</v>
      </c>
      <c r="T165" s="1"/>
    </row>
    <row r="166" spans="1:20" ht="16.5" customHeight="1" x14ac:dyDescent="0.25">
      <c r="A166" s="321"/>
      <c r="B166" s="6"/>
      <c r="C166" s="268"/>
      <c r="D166" s="243"/>
      <c r="E166" s="244"/>
      <c r="F166" s="146" t="s">
        <v>235</v>
      </c>
      <c r="G166" s="66">
        <f t="shared" si="15"/>
        <v>0</v>
      </c>
      <c r="H166" s="385">
        <v>0</v>
      </c>
      <c r="I166" s="385">
        <v>0</v>
      </c>
      <c r="J166" s="385">
        <v>0</v>
      </c>
      <c r="K166" s="385">
        <v>0</v>
      </c>
      <c r="L166" s="385">
        <v>0</v>
      </c>
      <c r="M166" s="385">
        <v>0</v>
      </c>
      <c r="N166" s="385">
        <v>0</v>
      </c>
      <c r="O166" s="385">
        <v>0</v>
      </c>
      <c r="P166" s="385">
        <v>0</v>
      </c>
      <c r="Q166" s="385">
        <v>0</v>
      </c>
      <c r="R166" s="385">
        <v>0</v>
      </c>
      <c r="S166" s="385">
        <v>0</v>
      </c>
      <c r="T166" s="1"/>
    </row>
    <row r="167" spans="1:20" ht="16.5" customHeight="1" x14ac:dyDescent="0.25">
      <c r="A167" s="321"/>
      <c r="B167" s="6"/>
      <c r="C167" s="268"/>
      <c r="D167" s="245" t="s">
        <v>236</v>
      </c>
      <c r="E167" s="246"/>
      <c r="F167" s="64" t="s">
        <v>237</v>
      </c>
      <c r="G167" s="123">
        <v>0</v>
      </c>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v>0</v>
      </c>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6">
        <v>0</v>
      </c>
      <c r="I169" s="33">
        <v>0</v>
      </c>
      <c r="J169" s="33">
        <v>0</v>
      </c>
      <c r="K169" s="385">
        <v>0</v>
      </c>
      <c r="L169" s="385">
        <v>0</v>
      </c>
      <c r="M169" s="385">
        <v>0</v>
      </c>
      <c r="N169" s="385">
        <v>0</v>
      </c>
      <c r="O169" s="385">
        <v>0</v>
      </c>
      <c r="P169" s="385">
        <v>0</v>
      </c>
      <c r="Q169" s="385">
        <v>0</v>
      </c>
      <c r="R169" s="385">
        <v>0</v>
      </c>
      <c r="S169" s="385">
        <v>0</v>
      </c>
      <c r="T169" s="1"/>
    </row>
    <row r="170" spans="1:20" ht="15.75" x14ac:dyDescent="0.25">
      <c r="A170" s="321"/>
      <c r="B170" s="6"/>
      <c r="C170" s="248"/>
      <c r="D170" s="250"/>
      <c r="E170" s="250"/>
      <c r="F170" s="71" t="s">
        <v>242</v>
      </c>
      <c r="G170" s="69">
        <f t="shared" ref="G170:G172" si="16">SUM(H170:S170)</f>
        <v>0</v>
      </c>
      <c r="H170" s="66">
        <v>0</v>
      </c>
      <c r="I170" s="33">
        <v>0</v>
      </c>
      <c r="J170" s="33">
        <v>0</v>
      </c>
      <c r="K170" s="385">
        <v>0</v>
      </c>
      <c r="L170" s="385">
        <v>0</v>
      </c>
      <c r="M170" s="385">
        <v>0</v>
      </c>
      <c r="N170" s="385">
        <v>0</v>
      </c>
      <c r="O170" s="385">
        <v>0</v>
      </c>
      <c r="P170" s="385">
        <v>0</v>
      </c>
      <c r="Q170" s="385">
        <v>0</v>
      </c>
      <c r="R170" s="385">
        <v>0</v>
      </c>
      <c r="S170" s="385">
        <v>0</v>
      </c>
      <c r="T170" s="1"/>
    </row>
    <row r="171" spans="1:20" ht="15.75" x14ac:dyDescent="0.25">
      <c r="A171" s="321"/>
      <c r="B171" s="6"/>
      <c r="C171" s="248"/>
      <c r="D171" s="250"/>
      <c r="E171" s="250"/>
      <c r="F171" s="73" t="s">
        <v>243</v>
      </c>
      <c r="G171" s="69">
        <f t="shared" si="16"/>
        <v>0</v>
      </c>
      <c r="H171" s="66">
        <v>0</v>
      </c>
      <c r="I171" s="33">
        <v>0</v>
      </c>
      <c r="J171" s="33">
        <v>0</v>
      </c>
      <c r="K171" s="385">
        <v>0</v>
      </c>
      <c r="L171" s="385">
        <v>0</v>
      </c>
      <c r="M171" s="385">
        <v>0</v>
      </c>
      <c r="N171" s="385">
        <v>0</v>
      </c>
      <c r="O171" s="385">
        <v>0</v>
      </c>
      <c r="P171" s="385">
        <v>0</v>
      </c>
      <c r="Q171" s="385">
        <v>0</v>
      </c>
      <c r="R171" s="385">
        <v>0</v>
      </c>
      <c r="S171" s="385">
        <v>0</v>
      </c>
      <c r="T171" s="1"/>
    </row>
    <row r="172" spans="1:20" ht="16.5" thickBot="1" x14ac:dyDescent="0.3">
      <c r="A172" s="321"/>
      <c r="B172" s="6"/>
      <c r="C172" s="249"/>
      <c r="D172" s="251"/>
      <c r="E172" s="251"/>
      <c r="F172" s="74" t="s">
        <v>244</v>
      </c>
      <c r="G172" s="69">
        <f t="shared" si="16"/>
        <v>0</v>
      </c>
      <c r="H172" s="66">
        <v>0</v>
      </c>
      <c r="I172" s="33">
        <v>0</v>
      </c>
      <c r="J172" s="33">
        <v>0</v>
      </c>
      <c r="K172" s="385">
        <v>0</v>
      </c>
      <c r="L172" s="385">
        <v>0</v>
      </c>
      <c r="M172" s="385">
        <v>0</v>
      </c>
      <c r="N172" s="385">
        <v>0</v>
      </c>
      <c r="O172" s="385">
        <v>0</v>
      </c>
      <c r="P172" s="385">
        <v>0</v>
      </c>
      <c r="Q172" s="385">
        <v>0</v>
      </c>
      <c r="R172" s="385">
        <v>0</v>
      </c>
      <c r="S172" s="385">
        <v>0</v>
      </c>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f>SUM(H175:S175)</f>
        <v>0</v>
      </c>
      <c r="H175" s="78">
        <v>0</v>
      </c>
      <c r="I175" s="78">
        <v>0</v>
      </c>
      <c r="J175" s="78">
        <v>0</v>
      </c>
      <c r="K175" s="78">
        <v>0</v>
      </c>
      <c r="L175" s="78">
        <v>0</v>
      </c>
      <c r="M175" s="78">
        <v>0</v>
      </c>
      <c r="N175" s="78">
        <v>0</v>
      </c>
      <c r="O175" s="78">
        <v>0</v>
      </c>
      <c r="P175" s="78">
        <v>0</v>
      </c>
      <c r="Q175" s="78">
        <v>0</v>
      </c>
      <c r="R175" s="78">
        <v>0</v>
      </c>
      <c r="S175" s="79">
        <v>0</v>
      </c>
      <c r="T175" s="1"/>
    </row>
    <row r="176" spans="1:20" ht="19.5" thickBot="1" x14ac:dyDescent="0.3">
      <c r="A176" s="321"/>
      <c r="B176" s="253"/>
      <c r="C176" s="256"/>
      <c r="D176" s="220"/>
      <c r="E176" s="221"/>
      <c r="F176" s="151" t="s">
        <v>251</v>
      </c>
      <c r="G176" s="81">
        <f t="shared" ref="G176:G239" si="17">SUM(H176:S176)</f>
        <v>0</v>
      </c>
      <c r="H176" s="82">
        <v>0</v>
      </c>
      <c r="I176" s="82">
        <v>0</v>
      </c>
      <c r="J176" s="82">
        <v>0</v>
      </c>
      <c r="K176" s="82">
        <v>0</v>
      </c>
      <c r="L176" s="82">
        <v>0</v>
      </c>
      <c r="M176" s="82">
        <v>0</v>
      </c>
      <c r="N176" s="82">
        <v>0</v>
      </c>
      <c r="O176" s="82">
        <v>0</v>
      </c>
      <c r="P176" s="82">
        <v>0</v>
      </c>
      <c r="Q176" s="82">
        <v>0</v>
      </c>
      <c r="R176" s="82">
        <v>0</v>
      </c>
      <c r="S176" s="83">
        <v>0</v>
      </c>
      <c r="T176" s="1"/>
    </row>
    <row r="177" spans="1:20" ht="19.5" thickBot="1" x14ac:dyDescent="0.3">
      <c r="A177" s="321"/>
      <c r="B177" s="253"/>
      <c r="C177" s="256"/>
      <c r="D177" s="220"/>
      <c r="E177" s="221"/>
      <c r="F177" s="151" t="s">
        <v>252</v>
      </c>
      <c r="G177" s="81">
        <f t="shared" si="17"/>
        <v>0</v>
      </c>
      <c r="H177" s="82">
        <v>0</v>
      </c>
      <c r="I177" s="82">
        <v>0</v>
      </c>
      <c r="J177" s="82">
        <v>0</v>
      </c>
      <c r="K177" s="82">
        <v>0</v>
      </c>
      <c r="L177" s="82">
        <v>0</v>
      </c>
      <c r="M177" s="82">
        <v>0</v>
      </c>
      <c r="N177" s="82">
        <v>0</v>
      </c>
      <c r="O177" s="82">
        <v>0</v>
      </c>
      <c r="P177" s="82">
        <v>0</v>
      </c>
      <c r="Q177" s="82">
        <v>0</v>
      </c>
      <c r="R177" s="82">
        <v>0</v>
      </c>
      <c r="S177" s="83">
        <v>0</v>
      </c>
      <c r="T177" s="1"/>
    </row>
    <row r="178" spans="1:20" ht="19.5" thickBot="1" x14ac:dyDescent="0.3">
      <c r="A178" s="321"/>
      <c r="B178" s="253"/>
      <c r="C178" s="256"/>
      <c r="D178" s="220"/>
      <c r="E178" s="221"/>
      <c r="F178" s="151" t="s">
        <v>253</v>
      </c>
      <c r="G178" s="81">
        <f t="shared" si="17"/>
        <v>0</v>
      </c>
      <c r="H178" s="82">
        <v>0</v>
      </c>
      <c r="I178" s="82">
        <v>0</v>
      </c>
      <c r="J178" s="82">
        <v>0</v>
      </c>
      <c r="K178" s="82">
        <v>0</v>
      </c>
      <c r="L178" s="82">
        <v>0</v>
      </c>
      <c r="M178" s="82">
        <v>0</v>
      </c>
      <c r="N178" s="82">
        <v>0</v>
      </c>
      <c r="O178" s="82">
        <v>0</v>
      </c>
      <c r="P178" s="82">
        <v>0</v>
      </c>
      <c r="Q178" s="82">
        <v>0</v>
      </c>
      <c r="R178" s="82">
        <v>0</v>
      </c>
      <c r="S178" s="83">
        <v>0</v>
      </c>
      <c r="T178" s="1"/>
    </row>
    <row r="179" spans="1:20" ht="19.5" thickBot="1" x14ac:dyDescent="0.3">
      <c r="A179" s="321"/>
      <c r="B179" s="253"/>
      <c r="C179" s="256"/>
      <c r="D179" s="220"/>
      <c r="E179" s="221"/>
      <c r="F179" s="151" t="s">
        <v>254</v>
      </c>
      <c r="G179" s="81">
        <v>1</v>
      </c>
      <c r="H179" s="82">
        <v>0</v>
      </c>
      <c r="I179" s="82">
        <v>0</v>
      </c>
      <c r="J179" s="82">
        <v>0</v>
      </c>
      <c r="K179" s="82">
        <v>0</v>
      </c>
      <c r="L179" s="82">
        <v>0</v>
      </c>
      <c r="M179" s="82">
        <v>0</v>
      </c>
      <c r="N179" s="82">
        <v>0</v>
      </c>
      <c r="O179" s="82">
        <v>0</v>
      </c>
      <c r="P179" s="82">
        <v>1</v>
      </c>
      <c r="Q179" s="82">
        <v>0</v>
      </c>
      <c r="R179" s="82">
        <v>0</v>
      </c>
      <c r="S179" s="83">
        <v>0</v>
      </c>
      <c r="T179" s="1"/>
    </row>
    <row r="180" spans="1:20" ht="33.75" customHeight="1" thickBot="1" x14ac:dyDescent="0.3">
      <c r="A180" s="321"/>
      <c r="B180" s="253"/>
      <c r="C180" s="256"/>
      <c r="D180" s="220"/>
      <c r="E180" s="221"/>
      <c r="F180" s="152" t="s">
        <v>255</v>
      </c>
      <c r="G180" s="81">
        <f t="shared" si="17"/>
        <v>0</v>
      </c>
      <c r="H180" s="82">
        <v>0</v>
      </c>
      <c r="I180" s="82">
        <v>0</v>
      </c>
      <c r="J180" s="82">
        <v>0</v>
      </c>
      <c r="K180" s="82">
        <v>0</v>
      </c>
      <c r="L180" s="82">
        <v>0</v>
      </c>
      <c r="M180" s="82">
        <v>0</v>
      </c>
      <c r="N180" s="82">
        <v>0</v>
      </c>
      <c r="O180" s="82">
        <v>0</v>
      </c>
      <c r="P180" s="82">
        <v>0</v>
      </c>
      <c r="Q180" s="82">
        <v>0</v>
      </c>
      <c r="R180" s="82">
        <v>0</v>
      </c>
      <c r="S180" s="83">
        <v>0</v>
      </c>
      <c r="T180" s="1"/>
    </row>
    <row r="181" spans="1:20" ht="30.75" thickBot="1" x14ac:dyDescent="0.3">
      <c r="A181" s="321"/>
      <c r="B181" s="253"/>
      <c r="C181" s="256"/>
      <c r="D181" s="220"/>
      <c r="E181" s="221"/>
      <c r="F181" s="152" t="s">
        <v>256</v>
      </c>
      <c r="G181" s="81">
        <f t="shared" si="17"/>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21"/>
      <c r="B182" s="253"/>
      <c r="C182" s="256"/>
      <c r="D182" s="220"/>
      <c r="E182" s="221"/>
      <c r="F182" s="152" t="s">
        <v>257</v>
      </c>
      <c r="G182" s="81">
        <f t="shared" si="17"/>
        <v>0</v>
      </c>
      <c r="H182" s="82">
        <v>0</v>
      </c>
      <c r="I182" s="82">
        <v>0</v>
      </c>
      <c r="J182" s="82">
        <v>0</v>
      </c>
      <c r="K182" s="82">
        <v>0</v>
      </c>
      <c r="L182" s="82">
        <v>0</v>
      </c>
      <c r="M182" s="82">
        <v>0</v>
      </c>
      <c r="N182" s="82">
        <v>0</v>
      </c>
      <c r="O182" s="82">
        <v>0</v>
      </c>
      <c r="P182" s="82">
        <v>0</v>
      </c>
      <c r="Q182" s="82">
        <v>0</v>
      </c>
      <c r="R182" s="82">
        <v>0</v>
      </c>
      <c r="S182" s="83">
        <v>0</v>
      </c>
      <c r="T182" s="1"/>
    </row>
    <row r="183" spans="1:20" ht="30.75" thickBot="1" x14ac:dyDescent="0.3">
      <c r="A183" s="321"/>
      <c r="B183" s="253"/>
      <c r="C183" s="256"/>
      <c r="D183" s="220"/>
      <c r="E183" s="221"/>
      <c r="F183" s="152" t="s">
        <v>258</v>
      </c>
      <c r="G183" s="81">
        <f t="shared" si="17"/>
        <v>0</v>
      </c>
      <c r="H183" s="82">
        <v>0</v>
      </c>
      <c r="I183" s="82">
        <v>0</v>
      </c>
      <c r="J183" s="82">
        <v>0</v>
      </c>
      <c r="K183" s="82">
        <v>0</v>
      </c>
      <c r="L183" s="82">
        <v>0</v>
      </c>
      <c r="M183" s="82">
        <v>0</v>
      </c>
      <c r="N183" s="82">
        <v>0</v>
      </c>
      <c r="O183" s="82">
        <v>0</v>
      </c>
      <c r="P183" s="82">
        <v>0</v>
      </c>
      <c r="Q183" s="82">
        <v>0</v>
      </c>
      <c r="R183" s="82">
        <v>0</v>
      </c>
      <c r="S183" s="83">
        <v>0</v>
      </c>
      <c r="T183" s="1"/>
    </row>
    <row r="184" spans="1:20" ht="19.5" thickBot="1" x14ac:dyDescent="0.3">
      <c r="A184" s="321"/>
      <c r="B184" s="253"/>
      <c r="C184" s="256"/>
      <c r="D184" s="220"/>
      <c r="E184" s="221"/>
      <c r="F184" s="152" t="s">
        <v>259</v>
      </c>
      <c r="G184" s="81">
        <f t="shared" si="17"/>
        <v>0</v>
      </c>
      <c r="H184" s="82">
        <v>0</v>
      </c>
      <c r="I184" s="82">
        <v>0</v>
      </c>
      <c r="J184" s="82">
        <v>0</v>
      </c>
      <c r="K184" s="82">
        <v>0</v>
      </c>
      <c r="L184" s="82">
        <v>0</v>
      </c>
      <c r="M184" s="82">
        <v>0</v>
      </c>
      <c r="N184" s="82">
        <v>0</v>
      </c>
      <c r="O184" s="82">
        <v>0</v>
      </c>
      <c r="P184" s="82">
        <v>0</v>
      </c>
      <c r="Q184" s="82">
        <v>0</v>
      </c>
      <c r="R184" s="82">
        <v>0</v>
      </c>
      <c r="S184" s="83">
        <v>0</v>
      </c>
      <c r="T184" s="1"/>
    </row>
    <row r="185" spans="1:20" ht="30.75" thickBot="1" x14ac:dyDescent="0.3">
      <c r="A185" s="321"/>
      <c r="B185" s="253"/>
      <c r="C185" s="256"/>
      <c r="D185" s="220"/>
      <c r="E185" s="221"/>
      <c r="F185" s="152" t="s">
        <v>260</v>
      </c>
      <c r="G185" s="81">
        <f t="shared" si="17"/>
        <v>0</v>
      </c>
      <c r="H185" s="82">
        <v>0</v>
      </c>
      <c r="I185" s="82">
        <v>0</v>
      </c>
      <c r="J185" s="82">
        <v>0</v>
      </c>
      <c r="K185" s="82">
        <v>0</v>
      </c>
      <c r="L185" s="82">
        <v>0</v>
      </c>
      <c r="M185" s="82">
        <v>0</v>
      </c>
      <c r="N185" s="82">
        <v>0</v>
      </c>
      <c r="O185" s="82">
        <v>0</v>
      </c>
      <c r="P185" s="82">
        <v>0</v>
      </c>
      <c r="Q185" s="82">
        <v>0</v>
      </c>
      <c r="R185" s="82">
        <v>0</v>
      </c>
      <c r="S185" s="83">
        <v>0</v>
      </c>
      <c r="T185" s="1"/>
    </row>
    <row r="186" spans="1:20" ht="30.75" thickBot="1" x14ac:dyDescent="0.3">
      <c r="A186" s="321"/>
      <c r="B186" s="253"/>
      <c r="C186" s="256"/>
      <c r="D186" s="220"/>
      <c r="E186" s="221"/>
      <c r="F186" s="152" t="s">
        <v>261</v>
      </c>
      <c r="G186" s="81">
        <f t="shared" si="17"/>
        <v>0</v>
      </c>
      <c r="H186" s="82">
        <v>0</v>
      </c>
      <c r="I186" s="82">
        <v>0</v>
      </c>
      <c r="J186" s="82">
        <v>0</v>
      </c>
      <c r="K186" s="82">
        <v>0</v>
      </c>
      <c r="L186" s="82">
        <v>0</v>
      </c>
      <c r="M186" s="82">
        <v>0</v>
      </c>
      <c r="N186" s="82">
        <v>0</v>
      </c>
      <c r="O186" s="82">
        <v>0</v>
      </c>
      <c r="P186" s="82">
        <v>0</v>
      </c>
      <c r="Q186" s="82">
        <v>0</v>
      </c>
      <c r="R186" s="82">
        <v>0</v>
      </c>
      <c r="S186" s="83">
        <v>0</v>
      </c>
      <c r="T186" s="1"/>
    </row>
    <row r="187" spans="1:20" ht="19.5" thickBot="1" x14ac:dyDescent="0.3">
      <c r="A187" s="321"/>
      <c r="B187" s="253"/>
      <c r="C187" s="256"/>
      <c r="D187" s="220"/>
      <c r="E187" s="221"/>
      <c r="F187" s="152" t="s">
        <v>262</v>
      </c>
      <c r="G187" s="81">
        <f t="shared" si="17"/>
        <v>0</v>
      </c>
      <c r="H187" s="78">
        <v>0</v>
      </c>
      <c r="I187" s="78">
        <v>0</v>
      </c>
      <c r="J187" s="78">
        <v>0</v>
      </c>
      <c r="K187" s="78">
        <v>0</v>
      </c>
      <c r="L187" s="78">
        <v>0</v>
      </c>
      <c r="M187" s="78">
        <v>0</v>
      </c>
      <c r="N187" s="78">
        <v>0</v>
      </c>
      <c r="O187" s="78">
        <v>0</v>
      </c>
      <c r="P187" s="78">
        <v>0</v>
      </c>
      <c r="Q187" s="78">
        <v>0</v>
      </c>
      <c r="R187" s="78">
        <v>0</v>
      </c>
      <c r="S187" s="79">
        <v>0</v>
      </c>
      <c r="T187" s="1"/>
    </row>
    <row r="188" spans="1:20" ht="19.5" thickBot="1" x14ac:dyDescent="0.3">
      <c r="A188" s="321"/>
      <c r="B188" s="253"/>
      <c r="C188" s="256"/>
      <c r="D188" s="220"/>
      <c r="E188" s="221"/>
      <c r="F188" s="152" t="s">
        <v>263</v>
      </c>
      <c r="G188" s="81">
        <f t="shared" si="17"/>
        <v>0</v>
      </c>
      <c r="H188" s="82">
        <v>0</v>
      </c>
      <c r="I188" s="82">
        <v>0</v>
      </c>
      <c r="J188" s="82">
        <v>0</v>
      </c>
      <c r="K188" s="82">
        <v>0</v>
      </c>
      <c r="L188" s="82">
        <v>0</v>
      </c>
      <c r="M188" s="82">
        <v>0</v>
      </c>
      <c r="N188" s="82">
        <v>0</v>
      </c>
      <c r="O188" s="82">
        <v>0</v>
      </c>
      <c r="P188" s="82">
        <v>0</v>
      </c>
      <c r="Q188" s="82">
        <v>0</v>
      </c>
      <c r="R188" s="82">
        <v>0</v>
      </c>
      <c r="S188" s="83">
        <v>0</v>
      </c>
      <c r="T188" s="1"/>
    </row>
    <row r="189" spans="1:20" ht="30.75" thickBot="1" x14ac:dyDescent="0.3">
      <c r="A189" s="321"/>
      <c r="B189" s="253"/>
      <c r="C189" s="256"/>
      <c r="D189" s="220"/>
      <c r="E189" s="221"/>
      <c r="F189" s="152" t="s">
        <v>264</v>
      </c>
      <c r="G189" s="81">
        <f t="shared" si="17"/>
        <v>0</v>
      </c>
      <c r="H189" s="82">
        <v>0</v>
      </c>
      <c r="I189" s="82">
        <v>0</v>
      </c>
      <c r="J189" s="82">
        <v>0</v>
      </c>
      <c r="K189" s="82">
        <v>0</v>
      </c>
      <c r="L189" s="82">
        <v>0</v>
      </c>
      <c r="M189" s="82">
        <v>0</v>
      </c>
      <c r="N189" s="82">
        <v>0</v>
      </c>
      <c r="O189" s="82">
        <v>0</v>
      </c>
      <c r="P189" s="82">
        <v>0</v>
      </c>
      <c r="Q189" s="82">
        <v>0</v>
      </c>
      <c r="R189" s="82">
        <v>0</v>
      </c>
      <c r="S189" s="83">
        <v>0</v>
      </c>
      <c r="T189" s="1"/>
    </row>
    <row r="190" spans="1:20" ht="31.5" customHeight="1" thickBot="1" x14ac:dyDescent="0.3">
      <c r="A190" s="321"/>
      <c r="B190" s="253"/>
      <c r="C190" s="256"/>
      <c r="D190" s="220"/>
      <c r="E190" s="221"/>
      <c r="F190" s="152" t="s">
        <v>265</v>
      </c>
      <c r="G190" s="81">
        <f t="shared" si="17"/>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21"/>
      <c r="B191" s="253"/>
      <c r="C191" s="256"/>
      <c r="D191" s="220"/>
      <c r="E191" s="221"/>
      <c r="F191" s="152" t="s">
        <v>266</v>
      </c>
      <c r="G191" s="81">
        <f t="shared" si="17"/>
        <v>0</v>
      </c>
      <c r="H191" s="82">
        <v>0</v>
      </c>
      <c r="I191" s="82">
        <v>0</v>
      </c>
      <c r="J191" s="82">
        <v>0</v>
      </c>
      <c r="K191" s="82">
        <v>0</v>
      </c>
      <c r="L191" s="82">
        <v>0</v>
      </c>
      <c r="M191" s="82">
        <v>0</v>
      </c>
      <c r="N191" s="82">
        <v>0</v>
      </c>
      <c r="O191" s="82">
        <v>0</v>
      </c>
      <c r="P191" s="82">
        <v>0</v>
      </c>
      <c r="Q191" s="82">
        <v>0</v>
      </c>
      <c r="R191" s="82">
        <v>0</v>
      </c>
      <c r="S191" s="83">
        <v>0</v>
      </c>
      <c r="T191" s="1"/>
    </row>
    <row r="192" spans="1:20" ht="22.5" customHeight="1" thickBot="1" x14ac:dyDescent="0.3">
      <c r="A192" s="321"/>
      <c r="B192" s="253"/>
      <c r="C192" s="256"/>
      <c r="D192" s="220"/>
      <c r="E192" s="221"/>
      <c r="F192" s="152" t="s">
        <v>267</v>
      </c>
      <c r="G192" s="81">
        <f t="shared" si="17"/>
        <v>0</v>
      </c>
      <c r="H192" s="82">
        <v>0</v>
      </c>
      <c r="I192" s="82">
        <v>0</v>
      </c>
      <c r="J192" s="82">
        <v>0</v>
      </c>
      <c r="K192" s="82">
        <v>0</v>
      </c>
      <c r="L192" s="82">
        <v>0</v>
      </c>
      <c r="M192" s="82">
        <v>0</v>
      </c>
      <c r="N192" s="82">
        <v>0</v>
      </c>
      <c r="O192" s="82">
        <v>0</v>
      </c>
      <c r="P192" s="82">
        <v>0</v>
      </c>
      <c r="Q192" s="82">
        <v>0</v>
      </c>
      <c r="R192" s="82">
        <v>0</v>
      </c>
      <c r="S192" s="83">
        <v>0</v>
      </c>
      <c r="T192" s="1"/>
    </row>
    <row r="193" spans="1:20" ht="19.5" thickBot="1" x14ac:dyDescent="0.3">
      <c r="A193" s="321"/>
      <c r="B193" s="253"/>
      <c r="C193" s="256"/>
      <c r="D193" s="220"/>
      <c r="E193" s="221"/>
      <c r="F193" s="152" t="s">
        <v>268</v>
      </c>
      <c r="G193" s="81">
        <f t="shared" si="17"/>
        <v>0</v>
      </c>
      <c r="H193" s="82">
        <v>0</v>
      </c>
      <c r="I193" s="82">
        <v>0</v>
      </c>
      <c r="J193" s="82">
        <v>0</v>
      </c>
      <c r="K193" s="82">
        <v>0</v>
      </c>
      <c r="L193" s="82">
        <v>0</v>
      </c>
      <c r="M193" s="82">
        <v>0</v>
      </c>
      <c r="N193" s="82">
        <v>0</v>
      </c>
      <c r="O193" s="82">
        <v>0</v>
      </c>
      <c r="P193" s="82">
        <v>0</v>
      </c>
      <c r="Q193" s="82">
        <v>0</v>
      </c>
      <c r="R193" s="82">
        <v>0</v>
      </c>
      <c r="S193" s="83">
        <v>0</v>
      </c>
      <c r="T193" s="1"/>
    </row>
    <row r="194" spans="1:20" ht="19.5" thickBot="1" x14ac:dyDescent="0.3">
      <c r="A194" s="321"/>
      <c r="B194" s="253"/>
      <c r="C194" s="256"/>
      <c r="D194" s="220"/>
      <c r="E194" s="221"/>
      <c r="F194" s="152" t="s">
        <v>269</v>
      </c>
      <c r="G194" s="81">
        <f t="shared" si="17"/>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21"/>
      <c r="B195" s="253"/>
      <c r="C195" s="256"/>
      <c r="D195" s="220"/>
      <c r="E195" s="221"/>
      <c r="F195" s="152" t="s">
        <v>270</v>
      </c>
      <c r="G195" s="81">
        <f t="shared" si="17"/>
        <v>0</v>
      </c>
      <c r="H195" s="82">
        <v>0</v>
      </c>
      <c r="I195" s="82">
        <v>0</v>
      </c>
      <c r="J195" s="82">
        <v>0</v>
      </c>
      <c r="K195" s="82">
        <v>0</v>
      </c>
      <c r="L195" s="82">
        <v>0</v>
      </c>
      <c r="M195" s="82">
        <v>0</v>
      </c>
      <c r="N195" s="82">
        <v>0</v>
      </c>
      <c r="O195" s="82">
        <v>0</v>
      </c>
      <c r="P195" s="82">
        <v>0</v>
      </c>
      <c r="Q195" s="82">
        <v>0</v>
      </c>
      <c r="R195" s="82">
        <v>0</v>
      </c>
      <c r="S195" s="83">
        <v>0</v>
      </c>
      <c r="T195" s="1"/>
    </row>
    <row r="196" spans="1:20" ht="19.5" thickBot="1" x14ac:dyDescent="0.3">
      <c r="A196" s="321"/>
      <c r="B196" s="253"/>
      <c r="C196" s="256"/>
      <c r="D196" s="220"/>
      <c r="E196" s="221"/>
      <c r="F196" s="152" t="s">
        <v>271</v>
      </c>
      <c r="G196" s="81">
        <f t="shared" si="17"/>
        <v>0</v>
      </c>
      <c r="H196" s="82">
        <v>0</v>
      </c>
      <c r="I196" s="82">
        <v>0</v>
      </c>
      <c r="J196" s="82">
        <v>0</v>
      </c>
      <c r="K196" s="82">
        <v>0</v>
      </c>
      <c r="L196" s="82">
        <v>0</v>
      </c>
      <c r="M196" s="82">
        <v>0</v>
      </c>
      <c r="N196" s="82">
        <v>0</v>
      </c>
      <c r="O196" s="82">
        <v>0</v>
      </c>
      <c r="P196" s="82">
        <v>0</v>
      </c>
      <c r="Q196" s="82">
        <v>0</v>
      </c>
      <c r="R196" s="82">
        <v>0</v>
      </c>
      <c r="S196" s="83">
        <v>0</v>
      </c>
      <c r="T196" s="1"/>
    </row>
    <row r="197" spans="1:20" ht="19.5" thickBot="1" x14ac:dyDescent="0.3">
      <c r="A197" s="321"/>
      <c r="B197" s="253"/>
      <c r="C197" s="256"/>
      <c r="D197" s="220"/>
      <c r="E197" s="221"/>
      <c r="F197" s="152" t="s">
        <v>272</v>
      </c>
      <c r="G197" s="81">
        <f t="shared" si="17"/>
        <v>0</v>
      </c>
      <c r="H197" s="82">
        <v>0</v>
      </c>
      <c r="I197" s="82">
        <v>0</v>
      </c>
      <c r="J197" s="82">
        <v>0</v>
      </c>
      <c r="K197" s="82">
        <v>0</v>
      </c>
      <c r="L197" s="82">
        <v>0</v>
      </c>
      <c r="M197" s="82">
        <v>0</v>
      </c>
      <c r="N197" s="82">
        <v>0</v>
      </c>
      <c r="O197" s="82">
        <v>0</v>
      </c>
      <c r="P197" s="82">
        <v>0</v>
      </c>
      <c r="Q197" s="82">
        <v>0</v>
      </c>
      <c r="R197" s="82">
        <v>0</v>
      </c>
      <c r="S197" s="83">
        <v>0</v>
      </c>
      <c r="T197" s="1"/>
    </row>
    <row r="198" spans="1:20" ht="19.5" thickBot="1" x14ac:dyDescent="0.3">
      <c r="A198" s="321"/>
      <c r="B198" s="253"/>
      <c r="C198" s="256"/>
      <c r="D198" s="220"/>
      <c r="E198" s="221"/>
      <c r="F198" s="152" t="s">
        <v>273</v>
      </c>
      <c r="G198" s="81">
        <f t="shared" si="17"/>
        <v>0</v>
      </c>
      <c r="H198" s="82">
        <v>0</v>
      </c>
      <c r="I198" s="82">
        <v>0</v>
      </c>
      <c r="J198" s="82">
        <v>0</v>
      </c>
      <c r="K198" s="82">
        <v>0</v>
      </c>
      <c r="L198" s="82">
        <v>0</v>
      </c>
      <c r="M198" s="82">
        <v>0</v>
      </c>
      <c r="N198" s="82">
        <v>0</v>
      </c>
      <c r="O198" s="82">
        <v>0</v>
      </c>
      <c r="P198" s="82">
        <v>0</v>
      </c>
      <c r="Q198" s="82">
        <v>0</v>
      </c>
      <c r="R198" s="82">
        <v>0</v>
      </c>
      <c r="S198" s="83">
        <v>0</v>
      </c>
      <c r="T198" s="1"/>
    </row>
    <row r="199" spans="1:20" ht="19.5" thickBot="1" x14ac:dyDescent="0.3">
      <c r="A199" s="321"/>
      <c r="B199" s="253"/>
      <c r="C199" s="256"/>
      <c r="D199" s="220"/>
      <c r="E199" s="221"/>
      <c r="F199" s="152" t="s">
        <v>274</v>
      </c>
      <c r="G199" s="81">
        <f t="shared" si="17"/>
        <v>0</v>
      </c>
      <c r="H199" s="82">
        <v>0</v>
      </c>
      <c r="I199" s="82">
        <v>0</v>
      </c>
      <c r="J199" s="82">
        <v>0</v>
      </c>
      <c r="K199" s="82">
        <v>0</v>
      </c>
      <c r="L199" s="82">
        <v>0</v>
      </c>
      <c r="M199" s="82">
        <v>0</v>
      </c>
      <c r="N199" s="82">
        <v>0</v>
      </c>
      <c r="O199" s="82">
        <v>0</v>
      </c>
      <c r="P199" s="82">
        <v>0</v>
      </c>
      <c r="Q199" s="82">
        <v>0</v>
      </c>
      <c r="R199" s="82">
        <v>0</v>
      </c>
      <c r="S199" s="83">
        <v>0</v>
      </c>
      <c r="T199" s="1"/>
    </row>
    <row r="200" spans="1:20" ht="19.5" thickBot="1" x14ac:dyDescent="0.3">
      <c r="A200" s="321"/>
      <c r="B200" s="253"/>
      <c r="C200" s="256"/>
      <c r="D200" s="220"/>
      <c r="E200" s="221"/>
      <c r="F200" s="152" t="s">
        <v>275</v>
      </c>
      <c r="G200" s="81">
        <f t="shared" si="17"/>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21"/>
      <c r="B201" s="253"/>
      <c r="C201" s="256"/>
      <c r="D201" s="220"/>
      <c r="E201" s="221"/>
      <c r="F201" s="152" t="s">
        <v>276</v>
      </c>
      <c r="G201" s="81">
        <f t="shared" si="17"/>
        <v>0</v>
      </c>
      <c r="H201" s="78">
        <v>0</v>
      </c>
      <c r="I201" s="78">
        <v>0</v>
      </c>
      <c r="J201" s="78">
        <v>0</v>
      </c>
      <c r="K201" s="78">
        <v>0</v>
      </c>
      <c r="L201" s="78">
        <v>0</v>
      </c>
      <c r="M201" s="78">
        <v>0</v>
      </c>
      <c r="N201" s="78">
        <v>0</v>
      </c>
      <c r="O201" s="78">
        <v>0</v>
      </c>
      <c r="P201" s="78">
        <v>0</v>
      </c>
      <c r="Q201" s="78">
        <v>0</v>
      </c>
      <c r="R201" s="78">
        <v>0</v>
      </c>
      <c r="S201" s="79">
        <v>0</v>
      </c>
      <c r="T201" s="1"/>
    </row>
    <row r="202" spans="1:20" ht="19.5" thickBot="1" x14ac:dyDescent="0.3">
      <c r="A202" s="321"/>
      <c r="B202" s="253"/>
      <c r="C202" s="256"/>
      <c r="D202" s="220"/>
      <c r="E202" s="221"/>
      <c r="F202" s="152" t="s">
        <v>277</v>
      </c>
      <c r="G202" s="81">
        <f t="shared" si="17"/>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21"/>
      <c r="B203" s="253"/>
      <c r="C203" s="256"/>
      <c r="D203" s="220"/>
      <c r="E203" s="221"/>
      <c r="F203" s="152" t="s">
        <v>278</v>
      </c>
      <c r="G203" s="81">
        <f t="shared" si="17"/>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21"/>
      <c r="B204" s="253"/>
      <c r="C204" s="256"/>
      <c r="D204" s="220"/>
      <c r="E204" s="221"/>
      <c r="F204" s="152" t="s">
        <v>279</v>
      </c>
      <c r="G204" s="81">
        <f t="shared" si="17"/>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21"/>
      <c r="B205" s="253"/>
      <c r="C205" s="256"/>
      <c r="D205" s="220"/>
      <c r="E205" s="221"/>
      <c r="F205" s="152" t="s">
        <v>280</v>
      </c>
      <c r="G205" s="81">
        <f t="shared" si="17"/>
        <v>0</v>
      </c>
      <c r="H205" s="82">
        <v>0</v>
      </c>
      <c r="I205" s="82">
        <v>0</v>
      </c>
      <c r="J205" s="82">
        <v>0</v>
      </c>
      <c r="K205" s="82">
        <v>0</v>
      </c>
      <c r="L205" s="82">
        <v>0</v>
      </c>
      <c r="M205" s="82">
        <v>0</v>
      </c>
      <c r="N205" s="82">
        <v>0</v>
      </c>
      <c r="O205" s="82">
        <v>0</v>
      </c>
      <c r="P205" s="82">
        <v>0</v>
      </c>
      <c r="Q205" s="82">
        <v>0</v>
      </c>
      <c r="R205" s="82">
        <v>0</v>
      </c>
      <c r="S205" s="83">
        <v>0</v>
      </c>
      <c r="T205" s="1"/>
    </row>
    <row r="206" spans="1:20" ht="30.75" thickBot="1" x14ac:dyDescent="0.3">
      <c r="A206" s="321"/>
      <c r="B206" s="253"/>
      <c r="C206" s="256"/>
      <c r="D206" s="220"/>
      <c r="E206" s="221"/>
      <c r="F206" s="152" t="s">
        <v>281</v>
      </c>
      <c r="G206" s="81">
        <f t="shared" si="17"/>
        <v>0</v>
      </c>
      <c r="H206" s="82">
        <v>0</v>
      </c>
      <c r="I206" s="82">
        <v>0</v>
      </c>
      <c r="J206" s="82">
        <v>0</v>
      </c>
      <c r="K206" s="82">
        <v>0</v>
      </c>
      <c r="L206" s="82">
        <v>0</v>
      </c>
      <c r="M206" s="82">
        <v>0</v>
      </c>
      <c r="N206" s="82">
        <v>0</v>
      </c>
      <c r="O206" s="82">
        <v>0</v>
      </c>
      <c r="P206" s="82">
        <v>0</v>
      </c>
      <c r="Q206" s="82">
        <v>0</v>
      </c>
      <c r="R206" s="82">
        <v>0</v>
      </c>
      <c r="S206" s="83">
        <v>0</v>
      </c>
      <c r="T206" s="1"/>
    </row>
    <row r="207" spans="1:20" ht="30.75" thickBot="1" x14ac:dyDescent="0.3">
      <c r="A207" s="321"/>
      <c r="B207" s="253"/>
      <c r="C207" s="256"/>
      <c r="D207" s="220"/>
      <c r="E207" s="221"/>
      <c r="F207" s="152" t="s">
        <v>282</v>
      </c>
      <c r="G207" s="81">
        <f t="shared" si="17"/>
        <v>0</v>
      </c>
      <c r="H207" s="82">
        <v>0</v>
      </c>
      <c r="I207" s="82">
        <v>0</v>
      </c>
      <c r="J207" s="82">
        <v>0</v>
      </c>
      <c r="K207" s="82">
        <v>0</v>
      </c>
      <c r="L207" s="82">
        <v>0</v>
      </c>
      <c r="M207" s="82">
        <v>0</v>
      </c>
      <c r="N207" s="82">
        <v>0</v>
      </c>
      <c r="O207" s="82">
        <v>0</v>
      </c>
      <c r="P207" s="82">
        <v>0</v>
      </c>
      <c r="Q207" s="82">
        <v>0</v>
      </c>
      <c r="R207" s="82">
        <v>0</v>
      </c>
      <c r="S207" s="83">
        <v>0</v>
      </c>
      <c r="T207" s="1"/>
    </row>
    <row r="208" spans="1:20" ht="19.5" thickBot="1" x14ac:dyDescent="0.3">
      <c r="A208" s="321"/>
      <c r="B208" s="253"/>
      <c r="C208" s="256"/>
      <c r="D208" s="220"/>
      <c r="E208" s="221"/>
      <c r="F208" s="152" t="s">
        <v>283</v>
      </c>
      <c r="G208" s="81">
        <f t="shared" si="17"/>
        <v>0</v>
      </c>
      <c r="H208" s="82">
        <v>0</v>
      </c>
      <c r="I208" s="82">
        <v>0</v>
      </c>
      <c r="J208" s="82">
        <v>0</v>
      </c>
      <c r="K208" s="82">
        <v>0</v>
      </c>
      <c r="L208" s="82">
        <v>0</v>
      </c>
      <c r="M208" s="82">
        <v>0</v>
      </c>
      <c r="N208" s="82">
        <v>0</v>
      </c>
      <c r="O208" s="82">
        <v>0</v>
      </c>
      <c r="P208" s="82">
        <v>0</v>
      </c>
      <c r="Q208" s="82">
        <v>0</v>
      </c>
      <c r="R208" s="82">
        <v>0</v>
      </c>
      <c r="S208" s="83">
        <v>0</v>
      </c>
      <c r="T208" s="1"/>
    </row>
    <row r="209" spans="1:20" ht="19.5" thickBot="1" x14ac:dyDescent="0.3">
      <c r="A209" s="321"/>
      <c r="B209" s="253"/>
      <c r="C209" s="256"/>
      <c r="D209" s="220"/>
      <c r="E209" s="221"/>
      <c r="F209" s="152" t="s">
        <v>284</v>
      </c>
      <c r="G209" s="81">
        <f t="shared" si="17"/>
        <v>0</v>
      </c>
      <c r="H209" s="82">
        <v>0</v>
      </c>
      <c r="I209" s="82">
        <v>0</v>
      </c>
      <c r="J209" s="82">
        <v>0</v>
      </c>
      <c r="K209" s="82">
        <v>0</v>
      </c>
      <c r="L209" s="82">
        <v>0</v>
      </c>
      <c r="M209" s="82">
        <v>0</v>
      </c>
      <c r="N209" s="82">
        <v>0</v>
      </c>
      <c r="O209" s="82">
        <v>0</v>
      </c>
      <c r="P209" s="82">
        <v>0</v>
      </c>
      <c r="Q209" s="82">
        <v>0</v>
      </c>
      <c r="R209" s="82">
        <v>0</v>
      </c>
      <c r="S209" s="83">
        <v>0</v>
      </c>
      <c r="T209" s="1"/>
    </row>
    <row r="210" spans="1:20" ht="30.75" thickBot="1" x14ac:dyDescent="0.3">
      <c r="A210" s="321"/>
      <c r="B210" s="253"/>
      <c r="C210" s="256"/>
      <c r="D210" s="220"/>
      <c r="E210" s="221"/>
      <c r="F210" s="152" t="s">
        <v>285</v>
      </c>
      <c r="G210" s="81">
        <f t="shared" si="17"/>
        <v>0</v>
      </c>
      <c r="H210" s="82">
        <v>0</v>
      </c>
      <c r="I210" s="82">
        <v>0</v>
      </c>
      <c r="J210" s="82">
        <v>0</v>
      </c>
      <c r="K210" s="82">
        <v>0</v>
      </c>
      <c r="L210" s="82">
        <v>0</v>
      </c>
      <c r="M210" s="82">
        <v>0</v>
      </c>
      <c r="N210" s="82">
        <v>0</v>
      </c>
      <c r="O210" s="82">
        <v>0</v>
      </c>
      <c r="P210" s="82">
        <v>0</v>
      </c>
      <c r="Q210" s="82">
        <v>0</v>
      </c>
      <c r="R210" s="82">
        <v>0</v>
      </c>
      <c r="S210" s="83">
        <v>0</v>
      </c>
      <c r="T210" s="1"/>
    </row>
    <row r="211" spans="1:20" ht="30.75" thickBot="1" x14ac:dyDescent="0.3">
      <c r="A211" s="321"/>
      <c r="B211" s="253"/>
      <c r="C211" s="256"/>
      <c r="D211" s="220"/>
      <c r="E211" s="221"/>
      <c r="F211" s="152" t="s">
        <v>286</v>
      </c>
      <c r="G211" s="81">
        <f t="shared" si="17"/>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21"/>
      <c r="B212" s="253"/>
      <c r="C212" s="256"/>
      <c r="D212" s="220"/>
      <c r="E212" s="221"/>
      <c r="F212" s="152" t="s">
        <v>287</v>
      </c>
      <c r="G212" s="81">
        <f t="shared" si="17"/>
        <v>0</v>
      </c>
      <c r="H212" s="82">
        <v>0</v>
      </c>
      <c r="I212" s="82">
        <v>0</v>
      </c>
      <c r="J212" s="82">
        <v>0</v>
      </c>
      <c r="K212" s="82">
        <v>0</v>
      </c>
      <c r="L212" s="82">
        <v>0</v>
      </c>
      <c r="M212" s="82">
        <v>0</v>
      </c>
      <c r="N212" s="82">
        <v>0</v>
      </c>
      <c r="O212" s="82">
        <v>0</v>
      </c>
      <c r="P212" s="82">
        <v>0</v>
      </c>
      <c r="Q212" s="82">
        <v>0</v>
      </c>
      <c r="R212" s="82">
        <v>0</v>
      </c>
      <c r="S212" s="83">
        <v>0</v>
      </c>
      <c r="T212" s="1"/>
    </row>
    <row r="213" spans="1:20" ht="19.5" thickBot="1" x14ac:dyDescent="0.3">
      <c r="A213" s="321"/>
      <c r="B213" s="253"/>
      <c r="C213" s="256"/>
      <c r="D213" s="220"/>
      <c r="E213" s="221"/>
      <c r="F213" s="152" t="s">
        <v>288</v>
      </c>
      <c r="G213" s="81">
        <v>1</v>
      </c>
      <c r="H213" s="82">
        <v>0</v>
      </c>
      <c r="I213" s="82">
        <v>0</v>
      </c>
      <c r="J213" s="82">
        <v>0</v>
      </c>
      <c r="K213" s="82">
        <v>0</v>
      </c>
      <c r="L213" s="82">
        <v>0</v>
      </c>
      <c r="M213" s="82">
        <v>0</v>
      </c>
      <c r="N213" s="82">
        <v>0</v>
      </c>
      <c r="O213" s="82">
        <v>0</v>
      </c>
      <c r="P213" s="82">
        <v>0</v>
      </c>
      <c r="Q213" s="82">
        <v>1</v>
      </c>
      <c r="R213" s="82">
        <v>0</v>
      </c>
      <c r="S213" s="83">
        <v>0</v>
      </c>
      <c r="T213" s="1"/>
    </row>
    <row r="214" spans="1:20" ht="19.5" thickBot="1" x14ac:dyDescent="0.3">
      <c r="A214" s="321"/>
      <c r="B214" s="253"/>
      <c r="C214" s="256"/>
      <c r="D214" s="220"/>
      <c r="E214" s="221"/>
      <c r="F214" s="152" t="s">
        <v>289</v>
      </c>
      <c r="G214" s="81">
        <f t="shared" si="17"/>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21"/>
      <c r="B215" s="253"/>
      <c r="C215" s="256"/>
      <c r="D215" s="220"/>
      <c r="E215" s="221"/>
      <c r="F215" s="152" t="s">
        <v>290</v>
      </c>
      <c r="G215" s="81">
        <f t="shared" si="17"/>
        <v>0</v>
      </c>
      <c r="H215" s="78">
        <v>0</v>
      </c>
      <c r="I215" s="78">
        <v>0</v>
      </c>
      <c r="J215" s="78">
        <v>0</v>
      </c>
      <c r="K215" s="78">
        <v>0</v>
      </c>
      <c r="L215" s="78">
        <v>0</v>
      </c>
      <c r="M215" s="78">
        <v>0</v>
      </c>
      <c r="N215" s="78">
        <v>0</v>
      </c>
      <c r="O215" s="78">
        <v>0</v>
      </c>
      <c r="P215" s="78">
        <v>0</v>
      </c>
      <c r="Q215" s="78">
        <v>0</v>
      </c>
      <c r="R215" s="78">
        <v>0</v>
      </c>
      <c r="S215" s="79">
        <v>0</v>
      </c>
      <c r="T215" s="1"/>
    </row>
    <row r="216" spans="1:20" ht="19.5" thickBot="1" x14ac:dyDescent="0.3">
      <c r="A216" s="321"/>
      <c r="B216" s="253"/>
      <c r="C216" s="256"/>
      <c r="D216" s="220"/>
      <c r="E216" s="221"/>
      <c r="F216" s="152" t="s">
        <v>291</v>
      </c>
      <c r="G216" s="81">
        <f t="shared" si="17"/>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21"/>
      <c r="B217" s="253"/>
      <c r="C217" s="256"/>
      <c r="D217" s="220"/>
      <c r="E217" s="221"/>
      <c r="F217" s="152" t="s">
        <v>292</v>
      </c>
      <c r="G217" s="81">
        <f t="shared" si="17"/>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21"/>
      <c r="B218" s="253"/>
      <c r="C218" s="256"/>
      <c r="D218" s="220"/>
      <c r="E218" s="221"/>
      <c r="F218" s="152" t="s">
        <v>293</v>
      </c>
      <c r="G218" s="81">
        <v>2</v>
      </c>
      <c r="H218" s="82">
        <v>0</v>
      </c>
      <c r="I218" s="82">
        <v>0</v>
      </c>
      <c r="J218" s="82">
        <v>0</v>
      </c>
      <c r="K218" s="82">
        <v>0</v>
      </c>
      <c r="L218" s="82">
        <v>0</v>
      </c>
      <c r="M218" s="82">
        <v>0</v>
      </c>
      <c r="N218" s="82">
        <v>0</v>
      </c>
      <c r="O218" s="82">
        <v>0</v>
      </c>
      <c r="P218" s="82">
        <v>0</v>
      </c>
      <c r="Q218" s="82">
        <v>1</v>
      </c>
      <c r="R218" s="82">
        <v>1</v>
      </c>
      <c r="S218" s="83">
        <v>0</v>
      </c>
      <c r="T218" s="1"/>
    </row>
    <row r="219" spans="1:20" ht="30.75" thickBot="1" x14ac:dyDescent="0.3">
      <c r="A219" s="321"/>
      <c r="B219" s="253"/>
      <c r="C219" s="256"/>
      <c r="D219" s="220"/>
      <c r="E219" s="221"/>
      <c r="F219" s="152" t="s">
        <v>294</v>
      </c>
      <c r="G219" s="81">
        <f t="shared" si="17"/>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21"/>
      <c r="B220" s="253"/>
      <c r="C220" s="256"/>
      <c r="D220" s="220"/>
      <c r="E220" s="221"/>
      <c r="F220" s="152" t="s">
        <v>295</v>
      </c>
      <c r="G220" s="81">
        <f t="shared" si="17"/>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21"/>
      <c r="B221" s="253"/>
      <c r="C221" s="256"/>
      <c r="D221" s="220"/>
      <c r="E221" s="221"/>
      <c r="F221" s="152" t="s">
        <v>296</v>
      </c>
      <c r="G221" s="81">
        <v>10</v>
      </c>
      <c r="H221" s="82">
        <v>0</v>
      </c>
      <c r="I221" s="82">
        <v>0</v>
      </c>
      <c r="J221" s="82">
        <v>1</v>
      </c>
      <c r="K221" s="82">
        <v>1</v>
      </c>
      <c r="L221" s="82">
        <v>1</v>
      </c>
      <c r="M221" s="82">
        <v>1</v>
      </c>
      <c r="N221" s="82">
        <v>1</v>
      </c>
      <c r="O221" s="82">
        <v>1</v>
      </c>
      <c r="P221" s="82">
        <v>1</v>
      </c>
      <c r="Q221" s="82">
        <v>1</v>
      </c>
      <c r="R221" s="82">
        <v>1</v>
      </c>
      <c r="S221" s="83">
        <v>1</v>
      </c>
      <c r="T221" s="1"/>
    </row>
    <row r="222" spans="1:20" ht="19.5" thickBot="1" x14ac:dyDescent="0.3">
      <c r="A222" s="321"/>
      <c r="B222" s="253"/>
      <c r="C222" s="256"/>
      <c r="D222" s="220"/>
      <c r="E222" s="221"/>
      <c r="F222" s="152" t="s">
        <v>297</v>
      </c>
      <c r="G222" s="81">
        <f t="shared" si="17"/>
        <v>0</v>
      </c>
      <c r="H222" s="82">
        <v>0</v>
      </c>
      <c r="I222" s="82">
        <v>0</v>
      </c>
      <c r="J222" s="82">
        <v>0</v>
      </c>
      <c r="K222" s="82">
        <v>0</v>
      </c>
      <c r="L222" s="82">
        <v>0</v>
      </c>
      <c r="M222" s="82">
        <v>0</v>
      </c>
      <c r="N222" s="82">
        <v>0</v>
      </c>
      <c r="O222" s="82">
        <v>0</v>
      </c>
      <c r="P222" s="82">
        <v>0</v>
      </c>
      <c r="Q222" s="82">
        <v>0</v>
      </c>
      <c r="R222" s="82">
        <v>0</v>
      </c>
      <c r="S222" s="83">
        <v>0</v>
      </c>
      <c r="T222" s="1"/>
    </row>
    <row r="223" spans="1:20" ht="19.5" thickBot="1" x14ac:dyDescent="0.3">
      <c r="A223" s="321"/>
      <c r="B223" s="253"/>
      <c r="C223" s="256"/>
      <c r="D223" s="220"/>
      <c r="E223" s="221"/>
      <c r="F223" s="152" t="s">
        <v>298</v>
      </c>
      <c r="G223" s="81">
        <v>1</v>
      </c>
      <c r="H223" s="82">
        <v>0</v>
      </c>
      <c r="I223" s="82">
        <v>0</v>
      </c>
      <c r="J223" s="82">
        <v>0</v>
      </c>
      <c r="K223" s="82">
        <v>0</v>
      </c>
      <c r="L223" s="82">
        <v>0</v>
      </c>
      <c r="M223" s="82">
        <v>0</v>
      </c>
      <c r="N223" s="82">
        <v>0</v>
      </c>
      <c r="O223" s="82">
        <v>0</v>
      </c>
      <c r="P223" s="82">
        <v>0</v>
      </c>
      <c r="Q223" s="82">
        <v>0</v>
      </c>
      <c r="R223" s="82">
        <v>1</v>
      </c>
      <c r="S223" s="83">
        <v>0</v>
      </c>
      <c r="T223" s="1"/>
    </row>
    <row r="224" spans="1:20" ht="30" customHeight="1" thickBot="1" x14ac:dyDescent="0.3">
      <c r="A224" s="321"/>
      <c r="B224" s="253"/>
      <c r="C224" s="256"/>
      <c r="D224" s="220"/>
      <c r="E224" s="221"/>
      <c r="F224" s="152" t="s">
        <v>299</v>
      </c>
      <c r="G224" s="81">
        <f t="shared" si="17"/>
        <v>0</v>
      </c>
      <c r="H224" s="82">
        <v>0</v>
      </c>
      <c r="I224" s="82">
        <v>0</v>
      </c>
      <c r="J224" s="82">
        <v>0</v>
      </c>
      <c r="K224" s="82">
        <v>0</v>
      </c>
      <c r="L224" s="82">
        <v>0</v>
      </c>
      <c r="M224" s="82">
        <v>0</v>
      </c>
      <c r="N224" s="82">
        <v>0</v>
      </c>
      <c r="O224" s="82">
        <v>0</v>
      </c>
      <c r="P224" s="82">
        <v>0</v>
      </c>
      <c r="Q224" s="82">
        <v>0</v>
      </c>
      <c r="R224" s="82">
        <v>0</v>
      </c>
      <c r="S224" s="83">
        <v>0</v>
      </c>
      <c r="T224" s="1"/>
    </row>
    <row r="225" spans="1:20" ht="19.5" thickBot="1" x14ac:dyDescent="0.3">
      <c r="A225" s="321"/>
      <c r="B225" s="253"/>
      <c r="C225" s="256"/>
      <c r="D225" s="220"/>
      <c r="E225" s="221"/>
      <c r="F225" s="152" t="s">
        <v>300</v>
      </c>
      <c r="G225" s="81">
        <f t="shared" si="17"/>
        <v>0</v>
      </c>
      <c r="H225" s="82">
        <v>0</v>
      </c>
      <c r="I225" s="82">
        <v>0</v>
      </c>
      <c r="J225" s="82">
        <v>0</v>
      </c>
      <c r="K225" s="82">
        <v>0</v>
      </c>
      <c r="L225" s="82">
        <v>0</v>
      </c>
      <c r="M225" s="82">
        <v>0</v>
      </c>
      <c r="N225" s="82">
        <v>0</v>
      </c>
      <c r="O225" s="82">
        <v>0</v>
      </c>
      <c r="P225" s="82">
        <v>0</v>
      </c>
      <c r="Q225" s="82">
        <v>0</v>
      </c>
      <c r="R225" s="82">
        <v>0</v>
      </c>
      <c r="S225" s="83">
        <v>0</v>
      </c>
      <c r="T225" s="1"/>
    </row>
    <row r="226" spans="1:20" ht="19.5" customHeight="1" thickBot="1" x14ac:dyDescent="0.3">
      <c r="A226" s="321"/>
      <c r="B226" s="253"/>
      <c r="C226" s="256"/>
      <c r="D226" s="220"/>
      <c r="E226" s="221"/>
      <c r="F226" s="152" t="s">
        <v>301</v>
      </c>
      <c r="G226" s="81">
        <f t="shared" si="17"/>
        <v>0</v>
      </c>
      <c r="H226" s="82">
        <v>0</v>
      </c>
      <c r="I226" s="82">
        <v>0</v>
      </c>
      <c r="J226" s="82">
        <v>0</v>
      </c>
      <c r="K226" s="82">
        <v>0</v>
      </c>
      <c r="L226" s="82">
        <v>0</v>
      </c>
      <c r="M226" s="82">
        <v>0</v>
      </c>
      <c r="N226" s="82">
        <v>0</v>
      </c>
      <c r="O226" s="82">
        <v>0</v>
      </c>
      <c r="P226" s="82">
        <v>0</v>
      </c>
      <c r="Q226" s="82">
        <v>0</v>
      </c>
      <c r="R226" s="82">
        <v>0</v>
      </c>
      <c r="S226" s="83">
        <v>0</v>
      </c>
      <c r="T226" s="1"/>
    </row>
    <row r="227" spans="1:20" ht="19.5" customHeight="1" thickBot="1" x14ac:dyDescent="0.3">
      <c r="A227" s="321"/>
      <c r="B227" s="253"/>
      <c r="C227" s="256"/>
      <c r="D227" s="220"/>
      <c r="E227" s="221"/>
      <c r="F227" s="153" t="s">
        <v>302</v>
      </c>
      <c r="G227" s="86">
        <f t="shared" si="17"/>
        <v>0</v>
      </c>
      <c r="H227" s="154">
        <v>0</v>
      </c>
      <c r="I227" s="154">
        <v>0</v>
      </c>
      <c r="J227" s="154">
        <v>0</v>
      </c>
      <c r="K227" s="154">
        <v>0</v>
      </c>
      <c r="L227" s="154">
        <v>0</v>
      </c>
      <c r="M227" s="154">
        <v>0</v>
      </c>
      <c r="N227" s="154">
        <v>0</v>
      </c>
      <c r="O227" s="154">
        <v>0</v>
      </c>
      <c r="P227" s="154">
        <v>0</v>
      </c>
      <c r="Q227" s="154">
        <v>0</v>
      </c>
      <c r="R227" s="154">
        <v>0</v>
      </c>
      <c r="S227" s="477">
        <v>0</v>
      </c>
      <c r="T227" s="1"/>
    </row>
    <row r="228" spans="1:20" ht="16.5" thickBot="1" x14ac:dyDescent="0.3">
      <c r="A228" s="321"/>
      <c r="B228" s="253"/>
      <c r="C228" s="256"/>
      <c r="D228" s="222"/>
      <c r="E228" s="223"/>
      <c r="F228" s="155" t="s">
        <v>303</v>
      </c>
      <c r="G228" s="88">
        <f>SUM(G175:G227)</f>
        <v>15</v>
      </c>
      <c r="H228" s="88">
        <f t="shared" ref="H228:S228" si="18">SUM(H175:H227)</f>
        <v>0</v>
      </c>
      <c r="I228" s="88">
        <f t="shared" si="18"/>
        <v>0</v>
      </c>
      <c r="J228" s="88">
        <f t="shared" si="18"/>
        <v>1</v>
      </c>
      <c r="K228" s="88">
        <f t="shared" si="18"/>
        <v>1</v>
      </c>
      <c r="L228" s="88">
        <f t="shared" si="18"/>
        <v>1</v>
      </c>
      <c r="M228" s="88">
        <f t="shared" si="18"/>
        <v>1</v>
      </c>
      <c r="N228" s="88">
        <f t="shared" si="18"/>
        <v>1</v>
      </c>
      <c r="O228" s="88">
        <f t="shared" si="18"/>
        <v>1</v>
      </c>
      <c r="P228" s="88">
        <f t="shared" si="18"/>
        <v>2</v>
      </c>
      <c r="Q228" s="88">
        <f t="shared" si="18"/>
        <v>3</v>
      </c>
      <c r="R228" s="88">
        <f t="shared" si="18"/>
        <v>3</v>
      </c>
      <c r="S228" s="89">
        <f t="shared" si="18"/>
        <v>1</v>
      </c>
      <c r="T228" s="1"/>
    </row>
    <row r="229" spans="1:20" ht="19.5" thickBot="1" x14ac:dyDescent="0.3">
      <c r="A229" s="321"/>
      <c r="B229" s="253"/>
      <c r="C229" s="256"/>
      <c r="D229" s="261" t="s">
        <v>304</v>
      </c>
      <c r="E229" s="262"/>
      <c r="F229" s="156" t="s">
        <v>305</v>
      </c>
      <c r="G229" s="77">
        <f t="shared" si="17"/>
        <v>0</v>
      </c>
      <c r="H229" s="154">
        <v>0</v>
      </c>
      <c r="I229" s="154">
        <v>0</v>
      </c>
      <c r="J229" s="154">
        <v>0</v>
      </c>
      <c r="K229" s="154">
        <v>0</v>
      </c>
      <c r="L229" s="154">
        <v>0</v>
      </c>
      <c r="M229" s="154">
        <v>0</v>
      </c>
      <c r="N229" s="154">
        <v>0</v>
      </c>
      <c r="O229" s="154">
        <v>0</v>
      </c>
      <c r="P229" s="154">
        <v>0</v>
      </c>
      <c r="Q229" s="154">
        <v>0</v>
      </c>
      <c r="R229" s="154">
        <v>0</v>
      </c>
      <c r="S229" s="477">
        <v>0</v>
      </c>
      <c r="T229" s="1"/>
    </row>
    <row r="230" spans="1:20" ht="19.5" thickBot="1" x14ac:dyDescent="0.3">
      <c r="A230" s="321"/>
      <c r="B230" s="253"/>
      <c r="C230" s="256"/>
      <c r="D230" s="224"/>
      <c r="E230" s="225"/>
      <c r="F230" s="157" t="s">
        <v>306</v>
      </c>
      <c r="G230" s="81">
        <v>2</v>
      </c>
      <c r="H230" s="82">
        <v>0</v>
      </c>
      <c r="I230" s="82">
        <v>0</v>
      </c>
      <c r="J230" s="82">
        <v>0</v>
      </c>
      <c r="K230" s="82">
        <v>0</v>
      </c>
      <c r="L230" s="82">
        <v>0</v>
      </c>
      <c r="M230" s="82">
        <v>0</v>
      </c>
      <c r="N230" s="82">
        <v>0</v>
      </c>
      <c r="O230" s="82">
        <v>0</v>
      </c>
      <c r="P230" s="82">
        <v>1</v>
      </c>
      <c r="Q230" s="82">
        <v>1</v>
      </c>
      <c r="R230" s="82">
        <v>0</v>
      </c>
      <c r="S230" s="83">
        <v>0</v>
      </c>
      <c r="T230" s="1"/>
    </row>
    <row r="231" spans="1:20" ht="19.5" thickBot="1" x14ac:dyDescent="0.3">
      <c r="A231" s="321"/>
      <c r="B231" s="253"/>
      <c r="C231" s="256"/>
      <c r="D231" s="224"/>
      <c r="E231" s="225"/>
      <c r="F231" s="157" t="s">
        <v>307</v>
      </c>
      <c r="G231" s="81">
        <f t="shared" si="17"/>
        <v>0</v>
      </c>
      <c r="H231" s="154">
        <v>0</v>
      </c>
      <c r="I231" s="154">
        <v>0</v>
      </c>
      <c r="J231" s="154">
        <v>0</v>
      </c>
      <c r="K231" s="154">
        <v>0</v>
      </c>
      <c r="L231" s="154">
        <v>0</v>
      </c>
      <c r="M231" s="154">
        <v>0</v>
      </c>
      <c r="N231" s="154">
        <v>0</v>
      </c>
      <c r="O231" s="154">
        <v>0</v>
      </c>
      <c r="P231" s="154">
        <v>0</v>
      </c>
      <c r="Q231" s="154">
        <v>0</v>
      </c>
      <c r="R231" s="154">
        <v>0</v>
      </c>
      <c r="S231" s="477">
        <v>0</v>
      </c>
      <c r="T231" s="1"/>
    </row>
    <row r="232" spans="1:20" ht="19.5" thickBot="1" x14ac:dyDescent="0.3">
      <c r="A232" s="321"/>
      <c r="B232" s="253"/>
      <c r="C232" s="256"/>
      <c r="D232" s="224"/>
      <c r="E232" s="225"/>
      <c r="F232" s="157" t="s">
        <v>308</v>
      </c>
      <c r="G232" s="81">
        <v>1</v>
      </c>
      <c r="H232" s="82">
        <v>0</v>
      </c>
      <c r="I232" s="82">
        <v>0</v>
      </c>
      <c r="J232" s="82">
        <v>0</v>
      </c>
      <c r="K232" s="82">
        <v>0</v>
      </c>
      <c r="L232" s="82">
        <v>0</v>
      </c>
      <c r="M232" s="82">
        <v>0</v>
      </c>
      <c r="N232" s="82">
        <v>0</v>
      </c>
      <c r="O232" s="82">
        <v>0</v>
      </c>
      <c r="P232" s="82">
        <v>0</v>
      </c>
      <c r="Q232" s="82">
        <v>1</v>
      </c>
      <c r="R232" s="82">
        <v>0</v>
      </c>
      <c r="S232" s="83">
        <v>0</v>
      </c>
      <c r="T232" s="1"/>
    </row>
    <row r="233" spans="1:20" ht="19.5" thickBot="1" x14ac:dyDescent="0.3">
      <c r="A233" s="321"/>
      <c r="B233" s="253"/>
      <c r="C233" s="256"/>
      <c r="D233" s="224"/>
      <c r="E233" s="225"/>
      <c r="F233" s="157" t="s">
        <v>309</v>
      </c>
      <c r="G233" s="81">
        <v>1</v>
      </c>
      <c r="H233" s="82">
        <v>0</v>
      </c>
      <c r="I233" s="82">
        <v>0</v>
      </c>
      <c r="J233" s="82">
        <v>0</v>
      </c>
      <c r="K233" s="82">
        <v>0</v>
      </c>
      <c r="L233" s="82">
        <v>0</v>
      </c>
      <c r="M233" s="82">
        <v>0</v>
      </c>
      <c r="N233" s="82">
        <v>0</v>
      </c>
      <c r="O233" s="82">
        <v>0</v>
      </c>
      <c r="P233" s="82">
        <v>0</v>
      </c>
      <c r="Q233" s="82">
        <v>1</v>
      </c>
      <c r="R233" s="82">
        <v>0</v>
      </c>
      <c r="S233" s="83">
        <v>0</v>
      </c>
      <c r="T233" s="1"/>
    </row>
    <row r="234" spans="1:20" ht="30" customHeight="1" thickBot="1" x14ac:dyDescent="0.3">
      <c r="A234" s="321"/>
      <c r="B234" s="252"/>
      <c r="C234" s="256"/>
      <c r="D234" s="224"/>
      <c r="E234" s="225"/>
      <c r="F234" s="157" t="s">
        <v>310</v>
      </c>
      <c r="G234" s="81">
        <f t="shared" si="17"/>
        <v>0</v>
      </c>
      <c r="H234" s="154">
        <v>0</v>
      </c>
      <c r="I234" s="154">
        <v>0</v>
      </c>
      <c r="J234" s="154">
        <v>0</v>
      </c>
      <c r="K234" s="154">
        <v>0</v>
      </c>
      <c r="L234" s="154">
        <v>0</v>
      </c>
      <c r="M234" s="154">
        <v>0</v>
      </c>
      <c r="N234" s="154">
        <v>0</v>
      </c>
      <c r="O234" s="154">
        <v>0</v>
      </c>
      <c r="P234" s="154">
        <v>0</v>
      </c>
      <c r="Q234" s="154">
        <v>0</v>
      </c>
      <c r="R234" s="154">
        <v>0</v>
      </c>
      <c r="S234" s="477">
        <v>0</v>
      </c>
      <c r="T234" s="1"/>
    </row>
    <row r="235" spans="1:20" ht="35.25" customHeight="1" thickBot="1" x14ac:dyDescent="0.3">
      <c r="A235" s="321"/>
      <c r="B235" s="252"/>
      <c r="C235" s="256"/>
      <c r="D235" s="224"/>
      <c r="E235" s="225"/>
      <c r="F235" s="157" t="s">
        <v>311</v>
      </c>
      <c r="G235" s="81">
        <f t="shared" si="17"/>
        <v>0</v>
      </c>
      <c r="H235" s="154">
        <v>0</v>
      </c>
      <c r="I235" s="154">
        <v>0</v>
      </c>
      <c r="J235" s="154">
        <v>0</v>
      </c>
      <c r="K235" s="154">
        <v>0</v>
      </c>
      <c r="L235" s="154">
        <v>0</v>
      </c>
      <c r="M235" s="154">
        <v>0</v>
      </c>
      <c r="N235" s="154">
        <v>0</v>
      </c>
      <c r="O235" s="154">
        <v>0</v>
      </c>
      <c r="P235" s="154">
        <v>0</v>
      </c>
      <c r="Q235" s="154">
        <v>0</v>
      </c>
      <c r="R235" s="154">
        <v>0</v>
      </c>
      <c r="S235" s="477">
        <v>0</v>
      </c>
      <c r="T235" s="1"/>
    </row>
    <row r="236" spans="1:20" ht="15.75" customHeight="1" thickBot="1" x14ac:dyDescent="0.3">
      <c r="A236" s="321"/>
      <c r="B236" s="252"/>
      <c r="C236" s="256"/>
      <c r="D236" s="224"/>
      <c r="E236" s="225"/>
      <c r="F236" s="157" t="s">
        <v>312</v>
      </c>
      <c r="G236" s="81">
        <f t="shared" si="17"/>
        <v>0</v>
      </c>
      <c r="H236" s="154">
        <v>0</v>
      </c>
      <c r="I236" s="154">
        <v>0</v>
      </c>
      <c r="J236" s="154">
        <v>0</v>
      </c>
      <c r="K236" s="154">
        <v>0</v>
      </c>
      <c r="L236" s="154">
        <v>0</v>
      </c>
      <c r="M236" s="154">
        <v>0</v>
      </c>
      <c r="N236" s="154">
        <v>0</v>
      </c>
      <c r="O236" s="154">
        <v>0</v>
      </c>
      <c r="P236" s="154">
        <v>0</v>
      </c>
      <c r="Q236" s="154">
        <v>0</v>
      </c>
      <c r="R236" s="154">
        <v>0</v>
      </c>
      <c r="S236" s="477">
        <v>0</v>
      </c>
      <c r="T236" s="1"/>
    </row>
    <row r="237" spans="1:20" ht="33.75" customHeight="1" thickBot="1" x14ac:dyDescent="0.3">
      <c r="A237" s="321"/>
      <c r="B237" s="252"/>
      <c r="C237" s="256"/>
      <c r="D237" s="224"/>
      <c r="E237" s="225"/>
      <c r="F237" s="157" t="s">
        <v>313</v>
      </c>
      <c r="G237" s="81">
        <f t="shared" si="17"/>
        <v>0</v>
      </c>
      <c r="H237" s="154">
        <v>0</v>
      </c>
      <c r="I237" s="154">
        <v>0</v>
      </c>
      <c r="J237" s="154">
        <v>0</v>
      </c>
      <c r="K237" s="154">
        <v>0</v>
      </c>
      <c r="L237" s="154">
        <v>0</v>
      </c>
      <c r="M237" s="154">
        <v>0</v>
      </c>
      <c r="N237" s="154">
        <v>0</v>
      </c>
      <c r="O237" s="154">
        <v>0</v>
      </c>
      <c r="P237" s="154">
        <v>0</v>
      </c>
      <c r="Q237" s="154">
        <v>0</v>
      </c>
      <c r="R237" s="154">
        <v>0</v>
      </c>
      <c r="S237" s="477">
        <v>0</v>
      </c>
      <c r="T237" s="1"/>
    </row>
    <row r="238" spans="1:20" ht="15.75" customHeight="1" thickBot="1" x14ac:dyDescent="0.3">
      <c r="A238" s="321"/>
      <c r="B238" s="252"/>
      <c r="C238" s="256"/>
      <c r="D238" s="224"/>
      <c r="E238" s="225"/>
      <c r="F238" s="157" t="s">
        <v>314</v>
      </c>
      <c r="G238" s="81">
        <f t="shared" si="17"/>
        <v>0</v>
      </c>
      <c r="H238" s="154">
        <v>0</v>
      </c>
      <c r="I238" s="154">
        <v>0</v>
      </c>
      <c r="J238" s="154">
        <v>0</v>
      </c>
      <c r="K238" s="154">
        <v>0</v>
      </c>
      <c r="L238" s="154">
        <v>0</v>
      </c>
      <c r="M238" s="154">
        <v>0</v>
      </c>
      <c r="N238" s="154">
        <v>0</v>
      </c>
      <c r="O238" s="154">
        <v>0</v>
      </c>
      <c r="P238" s="154">
        <v>0</v>
      </c>
      <c r="Q238" s="154">
        <v>0</v>
      </c>
      <c r="R238" s="154">
        <v>0</v>
      </c>
      <c r="S238" s="477">
        <v>0</v>
      </c>
      <c r="T238" s="1"/>
    </row>
    <row r="239" spans="1:20" ht="31.5" customHeight="1" thickBot="1" x14ac:dyDescent="0.3">
      <c r="A239" s="321"/>
      <c r="B239" s="252"/>
      <c r="C239" s="256"/>
      <c r="D239" s="224"/>
      <c r="E239" s="225"/>
      <c r="F239" s="157" t="s">
        <v>315</v>
      </c>
      <c r="G239" s="81">
        <f t="shared" si="17"/>
        <v>0</v>
      </c>
      <c r="H239" s="154">
        <v>0</v>
      </c>
      <c r="I239" s="154">
        <v>0</v>
      </c>
      <c r="J239" s="154">
        <v>0</v>
      </c>
      <c r="K239" s="154">
        <v>0</v>
      </c>
      <c r="L239" s="154">
        <v>0</v>
      </c>
      <c r="M239" s="154">
        <v>0</v>
      </c>
      <c r="N239" s="154">
        <v>0</v>
      </c>
      <c r="O239" s="154">
        <v>0</v>
      </c>
      <c r="P239" s="154">
        <v>0</v>
      </c>
      <c r="Q239" s="154">
        <v>0</v>
      </c>
      <c r="R239" s="154">
        <v>0</v>
      </c>
      <c r="S239" s="477">
        <v>0</v>
      </c>
      <c r="T239" s="1"/>
    </row>
    <row r="240" spans="1:20" ht="31.5" customHeight="1" thickBot="1" x14ac:dyDescent="0.3">
      <c r="A240" s="321"/>
      <c r="B240" s="252"/>
      <c r="C240" s="256"/>
      <c r="D240" s="224"/>
      <c r="E240" s="225"/>
      <c r="F240" s="157" t="s">
        <v>316</v>
      </c>
      <c r="G240" s="81">
        <f t="shared" ref="G240:G303" si="19">SUM(H240:S240)</f>
        <v>0</v>
      </c>
      <c r="H240" s="154">
        <v>0</v>
      </c>
      <c r="I240" s="154">
        <v>0</v>
      </c>
      <c r="J240" s="154">
        <v>0</v>
      </c>
      <c r="K240" s="154">
        <v>0</v>
      </c>
      <c r="L240" s="154">
        <v>0</v>
      </c>
      <c r="M240" s="154">
        <v>0</v>
      </c>
      <c r="N240" s="154">
        <v>0</v>
      </c>
      <c r="O240" s="154">
        <v>0</v>
      </c>
      <c r="P240" s="154">
        <v>0</v>
      </c>
      <c r="Q240" s="154">
        <v>0</v>
      </c>
      <c r="R240" s="154">
        <v>0</v>
      </c>
      <c r="S240" s="477">
        <v>0</v>
      </c>
      <c r="T240" s="1"/>
    </row>
    <row r="241" spans="1:20" ht="15.75" customHeight="1" thickBot="1" x14ac:dyDescent="0.3">
      <c r="A241" s="321"/>
      <c r="B241" s="252"/>
      <c r="C241" s="256"/>
      <c r="D241" s="224"/>
      <c r="E241" s="225"/>
      <c r="F241" s="157" t="s">
        <v>317</v>
      </c>
      <c r="G241" s="81">
        <f t="shared" si="19"/>
        <v>0</v>
      </c>
      <c r="H241" s="154">
        <v>0</v>
      </c>
      <c r="I241" s="154">
        <v>0</v>
      </c>
      <c r="J241" s="154">
        <v>0</v>
      </c>
      <c r="K241" s="154">
        <v>0</v>
      </c>
      <c r="L241" s="154">
        <v>0</v>
      </c>
      <c r="M241" s="154">
        <v>0</v>
      </c>
      <c r="N241" s="154">
        <v>0</v>
      </c>
      <c r="O241" s="154">
        <v>0</v>
      </c>
      <c r="P241" s="154">
        <v>0</v>
      </c>
      <c r="Q241" s="154">
        <v>0</v>
      </c>
      <c r="R241" s="154">
        <v>0</v>
      </c>
      <c r="S241" s="477">
        <v>0</v>
      </c>
      <c r="T241" s="1"/>
    </row>
    <row r="242" spans="1:20" ht="15.75" customHeight="1" thickBot="1" x14ac:dyDescent="0.3">
      <c r="A242" s="321"/>
      <c r="B242" s="252"/>
      <c r="C242" s="256"/>
      <c r="D242" s="224"/>
      <c r="E242" s="225"/>
      <c r="F242" s="157" t="s">
        <v>318</v>
      </c>
      <c r="G242" s="81">
        <f t="shared" si="19"/>
        <v>0</v>
      </c>
      <c r="H242" s="154">
        <v>0</v>
      </c>
      <c r="I242" s="154">
        <v>0</v>
      </c>
      <c r="J242" s="154">
        <v>0</v>
      </c>
      <c r="K242" s="154">
        <v>0</v>
      </c>
      <c r="L242" s="154">
        <v>0</v>
      </c>
      <c r="M242" s="154">
        <v>0</v>
      </c>
      <c r="N242" s="154">
        <v>0</v>
      </c>
      <c r="O242" s="154">
        <v>0</v>
      </c>
      <c r="P242" s="154">
        <v>0</v>
      </c>
      <c r="Q242" s="154">
        <v>0</v>
      </c>
      <c r="R242" s="154">
        <v>0</v>
      </c>
      <c r="S242" s="477">
        <v>0</v>
      </c>
      <c r="T242" s="1"/>
    </row>
    <row r="243" spans="1:20" ht="31.5" customHeight="1" thickBot="1" x14ac:dyDescent="0.3">
      <c r="A243" s="321"/>
      <c r="B243" s="252"/>
      <c r="C243" s="256"/>
      <c r="D243" s="224"/>
      <c r="E243" s="225"/>
      <c r="F243" s="157" t="s">
        <v>319</v>
      </c>
      <c r="G243" s="81">
        <f t="shared" si="19"/>
        <v>0</v>
      </c>
      <c r="H243" s="154">
        <v>0</v>
      </c>
      <c r="I243" s="154">
        <v>0</v>
      </c>
      <c r="J243" s="154">
        <v>0</v>
      </c>
      <c r="K243" s="154">
        <v>0</v>
      </c>
      <c r="L243" s="154">
        <v>0</v>
      </c>
      <c r="M243" s="154">
        <v>0</v>
      </c>
      <c r="N243" s="154">
        <v>0</v>
      </c>
      <c r="O243" s="154">
        <v>0</v>
      </c>
      <c r="P243" s="154">
        <v>0</v>
      </c>
      <c r="Q243" s="154">
        <v>0</v>
      </c>
      <c r="R243" s="154">
        <v>0</v>
      </c>
      <c r="S243" s="477">
        <v>0</v>
      </c>
      <c r="T243" s="1"/>
    </row>
    <row r="244" spans="1:20" ht="20.25" customHeight="1" thickBot="1" x14ac:dyDescent="0.3">
      <c r="A244" s="321"/>
      <c r="B244" s="252"/>
      <c r="C244" s="256"/>
      <c r="D244" s="224"/>
      <c r="E244" s="225"/>
      <c r="F244" s="157" t="s">
        <v>320</v>
      </c>
      <c r="G244" s="81">
        <f t="shared" si="19"/>
        <v>0</v>
      </c>
      <c r="H244" s="154">
        <v>0</v>
      </c>
      <c r="I244" s="154">
        <v>0</v>
      </c>
      <c r="J244" s="154">
        <v>0</v>
      </c>
      <c r="K244" s="154">
        <v>0</v>
      </c>
      <c r="L244" s="154">
        <v>0</v>
      </c>
      <c r="M244" s="154">
        <v>0</v>
      </c>
      <c r="N244" s="154">
        <v>0</v>
      </c>
      <c r="O244" s="154">
        <v>0</v>
      </c>
      <c r="P244" s="154">
        <v>0</v>
      </c>
      <c r="Q244" s="154">
        <v>0</v>
      </c>
      <c r="R244" s="154">
        <v>0</v>
      </c>
      <c r="S244" s="477">
        <v>0</v>
      </c>
      <c r="T244" s="1"/>
    </row>
    <row r="245" spans="1:20" ht="15.75" customHeight="1" thickBot="1" x14ac:dyDescent="0.3">
      <c r="A245" s="321"/>
      <c r="B245" s="252"/>
      <c r="C245" s="256"/>
      <c r="D245" s="224"/>
      <c r="E245" s="225"/>
      <c r="F245" s="157" t="s">
        <v>321</v>
      </c>
      <c r="G245" s="81">
        <f t="shared" si="19"/>
        <v>0</v>
      </c>
      <c r="H245" s="154">
        <v>0</v>
      </c>
      <c r="I245" s="154">
        <v>0</v>
      </c>
      <c r="J245" s="154">
        <v>0</v>
      </c>
      <c r="K245" s="154">
        <v>0</v>
      </c>
      <c r="L245" s="154">
        <v>0</v>
      </c>
      <c r="M245" s="154">
        <v>0</v>
      </c>
      <c r="N245" s="154">
        <v>0</v>
      </c>
      <c r="O245" s="154">
        <v>0</v>
      </c>
      <c r="P245" s="154">
        <v>0</v>
      </c>
      <c r="Q245" s="154">
        <v>0</v>
      </c>
      <c r="R245" s="154">
        <v>0</v>
      </c>
      <c r="S245" s="477">
        <v>0</v>
      </c>
      <c r="T245" s="1"/>
    </row>
    <row r="246" spans="1:20" ht="18" customHeight="1" thickBot="1" x14ac:dyDescent="0.3">
      <c r="A246" s="321"/>
      <c r="B246" s="252"/>
      <c r="C246" s="256"/>
      <c r="D246" s="224"/>
      <c r="E246" s="225"/>
      <c r="F246" s="157" t="s">
        <v>322</v>
      </c>
      <c r="G246" s="81">
        <f t="shared" si="19"/>
        <v>0</v>
      </c>
      <c r="H246" s="154">
        <v>0</v>
      </c>
      <c r="I246" s="154">
        <v>0</v>
      </c>
      <c r="J246" s="154">
        <v>0</v>
      </c>
      <c r="K246" s="154">
        <v>0</v>
      </c>
      <c r="L246" s="154">
        <v>0</v>
      </c>
      <c r="M246" s="154">
        <v>0</v>
      </c>
      <c r="N246" s="154">
        <v>0</v>
      </c>
      <c r="O246" s="154">
        <v>0</v>
      </c>
      <c r="P246" s="154">
        <v>0</v>
      </c>
      <c r="Q246" s="154">
        <v>0</v>
      </c>
      <c r="R246" s="154">
        <v>0</v>
      </c>
      <c r="S246" s="477">
        <v>0</v>
      </c>
      <c r="T246" s="1"/>
    </row>
    <row r="247" spans="1:20" ht="15.75" customHeight="1" thickBot="1" x14ac:dyDescent="0.3">
      <c r="A247" s="321"/>
      <c r="B247" s="252"/>
      <c r="C247" s="256"/>
      <c r="D247" s="224"/>
      <c r="E247" s="225"/>
      <c r="F247" s="157" t="s">
        <v>323</v>
      </c>
      <c r="G247" s="81">
        <f t="shared" si="19"/>
        <v>0</v>
      </c>
      <c r="H247" s="154">
        <v>0</v>
      </c>
      <c r="I247" s="154">
        <v>0</v>
      </c>
      <c r="J247" s="154">
        <v>0</v>
      </c>
      <c r="K247" s="154">
        <v>0</v>
      </c>
      <c r="L247" s="154">
        <v>0</v>
      </c>
      <c r="M247" s="154">
        <v>0</v>
      </c>
      <c r="N247" s="154">
        <v>0</v>
      </c>
      <c r="O247" s="154">
        <v>0</v>
      </c>
      <c r="P247" s="154">
        <v>0</v>
      </c>
      <c r="Q247" s="154">
        <v>0</v>
      </c>
      <c r="R247" s="154">
        <v>0</v>
      </c>
      <c r="S247" s="477">
        <v>0</v>
      </c>
      <c r="T247" s="1"/>
    </row>
    <row r="248" spans="1:20" ht="15.75" customHeight="1" thickBot="1" x14ac:dyDescent="0.3">
      <c r="A248" s="321"/>
      <c r="B248" s="252"/>
      <c r="C248" s="256"/>
      <c r="D248" s="224"/>
      <c r="E248" s="225"/>
      <c r="F248" s="157" t="s">
        <v>324</v>
      </c>
      <c r="G248" s="81">
        <f t="shared" si="19"/>
        <v>0</v>
      </c>
      <c r="H248" s="154">
        <v>0</v>
      </c>
      <c r="I248" s="154">
        <v>0</v>
      </c>
      <c r="J248" s="154">
        <v>0</v>
      </c>
      <c r="K248" s="154">
        <v>0</v>
      </c>
      <c r="L248" s="154">
        <v>0</v>
      </c>
      <c r="M248" s="154">
        <v>0</v>
      </c>
      <c r="N248" s="154">
        <v>0</v>
      </c>
      <c r="O248" s="154">
        <v>0</v>
      </c>
      <c r="P248" s="154">
        <v>0</v>
      </c>
      <c r="Q248" s="154">
        <v>0</v>
      </c>
      <c r="R248" s="154">
        <v>0</v>
      </c>
      <c r="S248" s="477">
        <v>0</v>
      </c>
      <c r="T248" s="1"/>
    </row>
    <row r="249" spans="1:20" ht="16.5" customHeight="1" thickBot="1" x14ac:dyDescent="0.3">
      <c r="A249" s="321"/>
      <c r="B249" s="252"/>
      <c r="C249" s="256"/>
      <c r="D249" s="224"/>
      <c r="E249" s="225"/>
      <c r="F249" s="157" t="s">
        <v>325</v>
      </c>
      <c r="G249" s="81">
        <f t="shared" si="19"/>
        <v>0</v>
      </c>
      <c r="H249" s="154">
        <v>0</v>
      </c>
      <c r="I249" s="154">
        <v>0</v>
      </c>
      <c r="J249" s="154">
        <v>0</v>
      </c>
      <c r="K249" s="154">
        <v>0</v>
      </c>
      <c r="L249" s="154">
        <v>0</v>
      </c>
      <c r="M249" s="154">
        <v>0</v>
      </c>
      <c r="N249" s="154">
        <v>0</v>
      </c>
      <c r="O249" s="154">
        <v>0</v>
      </c>
      <c r="P249" s="154">
        <v>0</v>
      </c>
      <c r="Q249" s="154">
        <v>0</v>
      </c>
      <c r="R249" s="154">
        <v>0</v>
      </c>
      <c r="S249" s="477">
        <v>0</v>
      </c>
      <c r="T249" s="1"/>
    </row>
    <row r="250" spans="1:20" ht="22.5" customHeight="1" thickBot="1" x14ac:dyDescent="0.3">
      <c r="A250" s="321"/>
      <c r="B250" s="252"/>
      <c r="C250" s="256"/>
      <c r="D250" s="224"/>
      <c r="E250" s="225"/>
      <c r="F250" s="157" t="s">
        <v>326</v>
      </c>
      <c r="G250" s="81">
        <f t="shared" si="19"/>
        <v>0</v>
      </c>
      <c r="H250" s="154">
        <v>0</v>
      </c>
      <c r="I250" s="154">
        <v>0</v>
      </c>
      <c r="J250" s="154">
        <v>0</v>
      </c>
      <c r="K250" s="154">
        <v>0</v>
      </c>
      <c r="L250" s="154">
        <v>0</v>
      </c>
      <c r="M250" s="154">
        <v>0</v>
      </c>
      <c r="N250" s="154">
        <v>0</v>
      </c>
      <c r="O250" s="154">
        <v>0</v>
      </c>
      <c r="P250" s="154">
        <v>0</v>
      </c>
      <c r="Q250" s="154">
        <v>0</v>
      </c>
      <c r="R250" s="154">
        <v>0</v>
      </c>
      <c r="S250" s="477">
        <v>0</v>
      </c>
      <c r="T250" s="1"/>
    </row>
    <row r="251" spans="1:20" ht="19.5" customHeight="1" thickBot="1" x14ac:dyDescent="0.3">
      <c r="A251" s="321"/>
      <c r="B251" s="252"/>
      <c r="C251" s="256"/>
      <c r="D251" s="224"/>
      <c r="E251" s="225"/>
      <c r="F251" s="157" t="s">
        <v>327</v>
      </c>
      <c r="G251" s="81">
        <f t="shared" si="19"/>
        <v>0</v>
      </c>
      <c r="H251" s="154">
        <v>0</v>
      </c>
      <c r="I251" s="154">
        <v>0</v>
      </c>
      <c r="J251" s="154">
        <v>0</v>
      </c>
      <c r="K251" s="154">
        <v>0</v>
      </c>
      <c r="L251" s="154">
        <v>0</v>
      </c>
      <c r="M251" s="154">
        <v>0</v>
      </c>
      <c r="N251" s="154">
        <v>0</v>
      </c>
      <c r="O251" s="154">
        <v>0</v>
      </c>
      <c r="P251" s="154">
        <v>0</v>
      </c>
      <c r="Q251" s="154">
        <v>0</v>
      </c>
      <c r="R251" s="154">
        <v>0</v>
      </c>
      <c r="S251" s="477">
        <v>0</v>
      </c>
      <c r="T251" s="1"/>
    </row>
    <row r="252" spans="1:20" ht="16.5" customHeight="1" thickBot="1" x14ac:dyDescent="0.3">
      <c r="A252" s="321"/>
      <c r="B252" s="252"/>
      <c r="C252" s="256"/>
      <c r="D252" s="224"/>
      <c r="E252" s="225"/>
      <c r="F252" s="157" t="s">
        <v>328</v>
      </c>
      <c r="G252" s="81">
        <f t="shared" si="19"/>
        <v>0</v>
      </c>
      <c r="H252" s="154">
        <v>0</v>
      </c>
      <c r="I252" s="154">
        <v>0</v>
      </c>
      <c r="J252" s="154">
        <v>0</v>
      </c>
      <c r="K252" s="154">
        <v>0</v>
      </c>
      <c r="L252" s="154">
        <v>0</v>
      </c>
      <c r="M252" s="154">
        <v>0</v>
      </c>
      <c r="N252" s="154">
        <v>0</v>
      </c>
      <c r="O252" s="154">
        <v>0</v>
      </c>
      <c r="P252" s="154">
        <v>0</v>
      </c>
      <c r="Q252" s="154">
        <v>0</v>
      </c>
      <c r="R252" s="154">
        <v>0</v>
      </c>
      <c r="S252" s="477">
        <v>0</v>
      </c>
      <c r="T252" s="1"/>
    </row>
    <row r="253" spans="1:20" ht="15.75" customHeight="1" thickBot="1" x14ac:dyDescent="0.3">
      <c r="A253" s="321"/>
      <c r="B253" s="252"/>
      <c r="C253" s="256"/>
      <c r="D253" s="224"/>
      <c r="E253" s="225"/>
      <c r="F253" s="157" t="s">
        <v>329</v>
      </c>
      <c r="G253" s="81">
        <f t="shared" si="19"/>
        <v>0</v>
      </c>
      <c r="H253" s="154">
        <v>0</v>
      </c>
      <c r="I253" s="154">
        <v>0</v>
      </c>
      <c r="J253" s="154">
        <v>0</v>
      </c>
      <c r="K253" s="154">
        <v>0</v>
      </c>
      <c r="L253" s="154">
        <v>0</v>
      </c>
      <c r="M253" s="154">
        <v>0</v>
      </c>
      <c r="N253" s="154">
        <v>0</v>
      </c>
      <c r="O253" s="154">
        <v>0</v>
      </c>
      <c r="P253" s="154">
        <v>0</v>
      </c>
      <c r="Q253" s="154">
        <v>0</v>
      </c>
      <c r="R253" s="154">
        <v>0</v>
      </c>
      <c r="S253" s="477">
        <v>0</v>
      </c>
      <c r="T253" s="1"/>
    </row>
    <row r="254" spans="1:20" ht="15.75" customHeight="1" thickBot="1" x14ac:dyDescent="0.3">
      <c r="A254" s="321"/>
      <c r="B254" s="252"/>
      <c r="C254" s="256"/>
      <c r="D254" s="224"/>
      <c r="E254" s="225"/>
      <c r="F254" s="157" t="s">
        <v>330</v>
      </c>
      <c r="G254" s="81">
        <f t="shared" si="19"/>
        <v>0</v>
      </c>
      <c r="H254" s="154">
        <v>0</v>
      </c>
      <c r="I254" s="154">
        <v>0</v>
      </c>
      <c r="J254" s="154">
        <v>0</v>
      </c>
      <c r="K254" s="154">
        <v>0</v>
      </c>
      <c r="L254" s="154">
        <v>0</v>
      </c>
      <c r="M254" s="154">
        <v>0</v>
      </c>
      <c r="N254" s="154">
        <v>0</v>
      </c>
      <c r="O254" s="154">
        <v>0</v>
      </c>
      <c r="P254" s="154">
        <v>0</v>
      </c>
      <c r="Q254" s="154">
        <v>0</v>
      </c>
      <c r="R254" s="154">
        <v>0</v>
      </c>
      <c r="S254" s="477">
        <v>0</v>
      </c>
      <c r="T254" s="1"/>
    </row>
    <row r="255" spans="1:20" ht="16.5" customHeight="1" thickBot="1" x14ac:dyDescent="0.3">
      <c r="A255" s="321"/>
      <c r="B255" s="252"/>
      <c r="C255" s="256"/>
      <c r="D255" s="224"/>
      <c r="E255" s="225"/>
      <c r="F255" s="157" t="s">
        <v>331</v>
      </c>
      <c r="G255" s="81">
        <f t="shared" si="19"/>
        <v>0</v>
      </c>
      <c r="H255" s="154">
        <v>0</v>
      </c>
      <c r="I255" s="154">
        <v>0</v>
      </c>
      <c r="J255" s="154">
        <v>0</v>
      </c>
      <c r="K255" s="154">
        <v>0</v>
      </c>
      <c r="L255" s="154">
        <v>0</v>
      </c>
      <c r="M255" s="154">
        <v>0</v>
      </c>
      <c r="N255" s="154">
        <v>0</v>
      </c>
      <c r="O255" s="154">
        <v>0</v>
      </c>
      <c r="P255" s="154">
        <v>0</v>
      </c>
      <c r="Q255" s="154">
        <v>0</v>
      </c>
      <c r="R255" s="154">
        <v>0</v>
      </c>
      <c r="S255" s="477">
        <v>0</v>
      </c>
      <c r="T255" s="1"/>
    </row>
    <row r="256" spans="1:20" ht="15.75" customHeight="1" thickBot="1" x14ac:dyDescent="0.3">
      <c r="A256" s="321"/>
      <c r="B256" s="252"/>
      <c r="C256" s="256"/>
      <c r="D256" s="224"/>
      <c r="E256" s="225"/>
      <c r="F256" s="157" t="s">
        <v>332</v>
      </c>
      <c r="G256" s="81">
        <f t="shared" si="19"/>
        <v>0</v>
      </c>
      <c r="H256" s="154">
        <v>0</v>
      </c>
      <c r="I256" s="154">
        <v>0</v>
      </c>
      <c r="J256" s="154">
        <v>0</v>
      </c>
      <c r="K256" s="154">
        <v>0</v>
      </c>
      <c r="L256" s="154">
        <v>0</v>
      </c>
      <c r="M256" s="154">
        <v>0</v>
      </c>
      <c r="N256" s="154">
        <v>0</v>
      </c>
      <c r="O256" s="154">
        <v>0</v>
      </c>
      <c r="P256" s="154">
        <v>0</v>
      </c>
      <c r="Q256" s="154">
        <v>0</v>
      </c>
      <c r="R256" s="154">
        <v>0</v>
      </c>
      <c r="S256" s="477">
        <v>0</v>
      </c>
      <c r="T256" s="1"/>
    </row>
    <row r="257" spans="1:20" ht="15.75" customHeight="1" thickBot="1" x14ac:dyDescent="0.3">
      <c r="A257" s="321"/>
      <c r="B257" s="252"/>
      <c r="C257" s="256"/>
      <c r="D257" s="224"/>
      <c r="E257" s="225"/>
      <c r="F257" s="157" t="s">
        <v>333</v>
      </c>
      <c r="G257" s="81">
        <f t="shared" si="19"/>
        <v>0</v>
      </c>
      <c r="H257" s="154">
        <v>0</v>
      </c>
      <c r="I257" s="154">
        <v>0</v>
      </c>
      <c r="J257" s="154">
        <v>0</v>
      </c>
      <c r="K257" s="154">
        <v>0</v>
      </c>
      <c r="L257" s="154">
        <v>0</v>
      </c>
      <c r="M257" s="154">
        <v>0</v>
      </c>
      <c r="N257" s="154">
        <v>0</v>
      </c>
      <c r="O257" s="154">
        <v>0</v>
      </c>
      <c r="P257" s="154">
        <v>0</v>
      </c>
      <c r="Q257" s="154">
        <v>0</v>
      </c>
      <c r="R257" s="154">
        <v>0</v>
      </c>
      <c r="S257" s="477">
        <v>0</v>
      </c>
      <c r="T257" s="1"/>
    </row>
    <row r="258" spans="1:20" ht="16.5" customHeight="1" thickBot="1" x14ac:dyDescent="0.3">
      <c r="A258" s="321"/>
      <c r="B258" s="252"/>
      <c r="C258" s="256"/>
      <c r="D258" s="224"/>
      <c r="E258" s="225"/>
      <c r="F258" s="157" t="s">
        <v>334</v>
      </c>
      <c r="G258" s="81">
        <f t="shared" si="19"/>
        <v>0</v>
      </c>
      <c r="H258" s="154">
        <v>0</v>
      </c>
      <c r="I258" s="154">
        <v>0</v>
      </c>
      <c r="J258" s="154">
        <v>0</v>
      </c>
      <c r="K258" s="154">
        <v>0</v>
      </c>
      <c r="L258" s="154">
        <v>0</v>
      </c>
      <c r="M258" s="154">
        <v>0</v>
      </c>
      <c r="N258" s="154">
        <v>0</v>
      </c>
      <c r="O258" s="154">
        <v>0</v>
      </c>
      <c r="P258" s="154">
        <v>0</v>
      </c>
      <c r="Q258" s="154">
        <v>0</v>
      </c>
      <c r="R258" s="154">
        <v>0</v>
      </c>
      <c r="S258" s="477">
        <v>0</v>
      </c>
      <c r="T258" s="1"/>
    </row>
    <row r="259" spans="1:20" ht="33.75" customHeight="1" thickBot="1" x14ac:dyDescent="0.3">
      <c r="A259" s="321"/>
      <c r="B259" s="252"/>
      <c r="C259" s="256"/>
      <c r="D259" s="224"/>
      <c r="E259" s="225"/>
      <c r="F259" s="157" t="s">
        <v>335</v>
      </c>
      <c r="G259" s="81">
        <v>1</v>
      </c>
      <c r="H259" s="567">
        <v>0</v>
      </c>
      <c r="I259" s="567">
        <v>0</v>
      </c>
      <c r="J259" s="567">
        <v>0</v>
      </c>
      <c r="K259" s="567">
        <v>0</v>
      </c>
      <c r="L259" s="567"/>
      <c r="M259" s="567">
        <v>0</v>
      </c>
      <c r="N259" s="567">
        <v>0</v>
      </c>
      <c r="O259" s="567">
        <v>0</v>
      </c>
      <c r="P259" s="567">
        <v>0</v>
      </c>
      <c r="Q259" s="567">
        <v>0</v>
      </c>
      <c r="R259" s="567">
        <v>1</v>
      </c>
      <c r="S259" s="568"/>
      <c r="T259" s="1"/>
    </row>
    <row r="260" spans="1:20" ht="31.5" customHeight="1" thickBot="1" x14ac:dyDescent="0.3">
      <c r="A260" s="321"/>
      <c r="B260" s="252"/>
      <c r="C260" s="256"/>
      <c r="D260" s="224"/>
      <c r="E260" s="225"/>
      <c r="F260" s="157" t="s">
        <v>336</v>
      </c>
      <c r="G260" s="81">
        <f t="shared" si="19"/>
        <v>0</v>
      </c>
      <c r="H260" s="154">
        <v>0</v>
      </c>
      <c r="I260" s="154">
        <v>0</v>
      </c>
      <c r="J260" s="154">
        <v>0</v>
      </c>
      <c r="K260" s="154">
        <v>0</v>
      </c>
      <c r="L260" s="154">
        <v>0</v>
      </c>
      <c r="M260" s="154">
        <v>0</v>
      </c>
      <c r="N260" s="154">
        <v>0</v>
      </c>
      <c r="O260" s="154">
        <v>0</v>
      </c>
      <c r="P260" s="154">
        <v>0</v>
      </c>
      <c r="Q260" s="154">
        <v>0</v>
      </c>
      <c r="R260" s="154">
        <v>0</v>
      </c>
      <c r="S260" s="477">
        <v>0</v>
      </c>
      <c r="T260" s="1"/>
    </row>
    <row r="261" spans="1:20" ht="34.5" customHeight="1" thickBot="1" x14ac:dyDescent="0.3">
      <c r="A261" s="321"/>
      <c r="B261" s="252"/>
      <c r="C261" s="256"/>
      <c r="D261" s="224"/>
      <c r="E261" s="225"/>
      <c r="F261" s="157" t="s">
        <v>337</v>
      </c>
      <c r="G261" s="81">
        <f t="shared" si="19"/>
        <v>0</v>
      </c>
      <c r="H261" s="154">
        <v>0</v>
      </c>
      <c r="I261" s="154">
        <v>0</v>
      </c>
      <c r="J261" s="154">
        <v>0</v>
      </c>
      <c r="K261" s="154">
        <v>0</v>
      </c>
      <c r="L261" s="154">
        <v>0</v>
      </c>
      <c r="M261" s="154">
        <v>0</v>
      </c>
      <c r="N261" s="154">
        <v>0</v>
      </c>
      <c r="O261" s="154">
        <v>0</v>
      </c>
      <c r="P261" s="154">
        <v>0</v>
      </c>
      <c r="Q261" s="154">
        <v>0</v>
      </c>
      <c r="R261" s="154">
        <v>0</v>
      </c>
      <c r="S261" s="477">
        <v>0</v>
      </c>
      <c r="T261" s="1"/>
    </row>
    <row r="262" spans="1:20" ht="15.75" customHeight="1" thickBot="1" x14ac:dyDescent="0.3">
      <c r="A262" s="321"/>
      <c r="B262" s="252"/>
      <c r="C262" s="256"/>
      <c r="D262" s="224"/>
      <c r="E262" s="225"/>
      <c r="F262" s="157" t="s">
        <v>338</v>
      </c>
      <c r="G262" s="81">
        <f t="shared" si="19"/>
        <v>0</v>
      </c>
      <c r="H262" s="154">
        <v>0</v>
      </c>
      <c r="I262" s="154">
        <v>0</v>
      </c>
      <c r="J262" s="154">
        <v>0</v>
      </c>
      <c r="K262" s="154">
        <v>0</v>
      </c>
      <c r="L262" s="154">
        <v>0</v>
      </c>
      <c r="M262" s="154">
        <v>0</v>
      </c>
      <c r="N262" s="154">
        <v>0</v>
      </c>
      <c r="O262" s="154">
        <v>0</v>
      </c>
      <c r="P262" s="154">
        <v>0</v>
      </c>
      <c r="Q262" s="154">
        <v>0</v>
      </c>
      <c r="R262" s="154">
        <v>0</v>
      </c>
      <c r="S262" s="477">
        <v>0</v>
      </c>
      <c r="T262" s="1"/>
    </row>
    <row r="263" spans="1:20" ht="15.75" customHeight="1" thickBot="1" x14ac:dyDescent="0.3">
      <c r="A263" s="321"/>
      <c r="B263" s="252"/>
      <c r="C263" s="256"/>
      <c r="D263" s="224"/>
      <c r="E263" s="225"/>
      <c r="F263" s="157" t="s">
        <v>339</v>
      </c>
      <c r="G263" s="81">
        <f t="shared" si="19"/>
        <v>0</v>
      </c>
      <c r="H263" s="154">
        <v>0</v>
      </c>
      <c r="I263" s="154">
        <v>0</v>
      </c>
      <c r="J263" s="154">
        <v>0</v>
      </c>
      <c r="K263" s="154">
        <v>0</v>
      </c>
      <c r="L263" s="154">
        <v>0</v>
      </c>
      <c r="M263" s="154">
        <v>0</v>
      </c>
      <c r="N263" s="154">
        <v>0</v>
      </c>
      <c r="O263" s="154">
        <v>0</v>
      </c>
      <c r="P263" s="154">
        <v>0</v>
      </c>
      <c r="Q263" s="154">
        <v>0</v>
      </c>
      <c r="R263" s="154">
        <v>0</v>
      </c>
      <c r="S263" s="477">
        <v>0</v>
      </c>
      <c r="T263" s="1"/>
    </row>
    <row r="264" spans="1:20" ht="34.5" customHeight="1" thickBot="1" x14ac:dyDescent="0.3">
      <c r="A264" s="321"/>
      <c r="B264" s="252"/>
      <c r="C264" s="256"/>
      <c r="D264" s="224"/>
      <c r="E264" s="225"/>
      <c r="F264" s="157" t="s">
        <v>340</v>
      </c>
      <c r="G264" s="81">
        <f t="shared" si="19"/>
        <v>0</v>
      </c>
      <c r="H264" s="154">
        <v>0</v>
      </c>
      <c r="I264" s="154">
        <v>0</v>
      </c>
      <c r="J264" s="154">
        <v>0</v>
      </c>
      <c r="K264" s="154">
        <v>0</v>
      </c>
      <c r="L264" s="154">
        <v>0</v>
      </c>
      <c r="M264" s="154">
        <v>0</v>
      </c>
      <c r="N264" s="154">
        <v>0</v>
      </c>
      <c r="O264" s="154">
        <v>0</v>
      </c>
      <c r="P264" s="154">
        <v>0</v>
      </c>
      <c r="Q264" s="154">
        <v>0</v>
      </c>
      <c r="R264" s="154">
        <v>0</v>
      </c>
      <c r="S264" s="477">
        <v>0</v>
      </c>
      <c r="T264" s="1"/>
    </row>
    <row r="265" spans="1:20" ht="35.25" customHeight="1" thickBot="1" x14ac:dyDescent="0.3">
      <c r="A265" s="321"/>
      <c r="B265" s="252"/>
      <c r="C265" s="256"/>
      <c r="D265" s="224"/>
      <c r="E265" s="225"/>
      <c r="F265" s="157" t="s">
        <v>341</v>
      </c>
      <c r="G265" s="81">
        <f t="shared" si="19"/>
        <v>0</v>
      </c>
      <c r="H265" s="154">
        <v>0</v>
      </c>
      <c r="I265" s="154">
        <v>0</v>
      </c>
      <c r="J265" s="154">
        <v>0</v>
      </c>
      <c r="K265" s="154">
        <v>0</v>
      </c>
      <c r="L265" s="154">
        <v>0</v>
      </c>
      <c r="M265" s="154">
        <v>0</v>
      </c>
      <c r="N265" s="154">
        <v>0</v>
      </c>
      <c r="O265" s="154">
        <v>0</v>
      </c>
      <c r="P265" s="154">
        <v>0</v>
      </c>
      <c r="Q265" s="154">
        <v>0</v>
      </c>
      <c r="R265" s="154">
        <v>0</v>
      </c>
      <c r="S265" s="477">
        <v>0</v>
      </c>
      <c r="T265" s="1"/>
    </row>
    <row r="266" spans="1:20" ht="18" customHeight="1" thickBot="1" x14ac:dyDescent="0.3">
      <c r="A266" s="321"/>
      <c r="B266" s="252"/>
      <c r="C266" s="256"/>
      <c r="D266" s="224"/>
      <c r="E266" s="225"/>
      <c r="F266" s="157" t="s">
        <v>342</v>
      </c>
      <c r="G266" s="81">
        <v>1</v>
      </c>
      <c r="H266" s="567">
        <v>0</v>
      </c>
      <c r="I266" s="567">
        <v>0</v>
      </c>
      <c r="J266" s="567">
        <v>0</v>
      </c>
      <c r="K266" s="567">
        <v>0</v>
      </c>
      <c r="L266" s="567">
        <v>0</v>
      </c>
      <c r="M266" s="567">
        <v>0</v>
      </c>
      <c r="N266" s="567">
        <v>0</v>
      </c>
      <c r="O266" s="567">
        <v>0</v>
      </c>
      <c r="P266" s="567">
        <v>0</v>
      </c>
      <c r="Q266" s="567">
        <v>0</v>
      </c>
      <c r="R266" s="567">
        <v>0</v>
      </c>
      <c r="S266" s="568">
        <v>1</v>
      </c>
      <c r="T266" s="1"/>
    </row>
    <row r="267" spans="1:20" ht="16.5" customHeight="1" thickBot="1" x14ac:dyDescent="0.3">
      <c r="A267" s="321"/>
      <c r="B267" s="252"/>
      <c r="C267" s="256"/>
      <c r="D267" s="224"/>
      <c r="E267" s="225"/>
      <c r="F267" s="157" t="s">
        <v>343</v>
      </c>
      <c r="G267" s="81">
        <v>1</v>
      </c>
      <c r="H267" s="567">
        <v>0</v>
      </c>
      <c r="I267" s="567">
        <v>0</v>
      </c>
      <c r="J267" s="567">
        <v>0</v>
      </c>
      <c r="K267" s="567">
        <v>0</v>
      </c>
      <c r="L267" s="567">
        <v>0</v>
      </c>
      <c r="M267" s="567">
        <v>0</v>
      </c>
      <c r="N267" s="567">
        <v>0</v>
      </c>
      <c r="O267" s="567">
        <v>0</v>
      </c>
      <c r="P267" s="567">
        <v>0</v>
      </c>
      <c r="Q267" s="567">
        <v>0</v>
      </c>
      <c r="R267" s="567">
        <v>0</v>
      </c>
      <c r="S267" s="568">
        <v>1</v>
      </c>
      <c r="T267" s="1"/>
    </row>
    <row r="268" spans="1:20" ht="15.75" customHeight="1" thickBot="1" x14ac:dyDescent="0.3">
      <c r="A268" s="321"/>
      <c r="B268" s="252"/>
      <c r="C268" s="256"/>
      <c r="D268" s="224"/>
      <c r="E268" s="225"/>
      <c r="F268" s="157" t="s">
        <v>344</v>
      </c>
      <c r="G268" s="81">
        <f t="shared" si="19"/>
        <v>0</v>
      </c>
      <c r="H268" s="154">
        <v>0</v>
      </c>
      <c r="I268" s="154">
        <v>0</v>
      </c>
      <c r="J268" s="154">
        <v>0</v>
      </c>
      <c r="K268" s="154">
        <v>0</v>
      </c>
      <c r="L268" s="154">
        <v>0</v>
      </c>
      <c r="M268" s="154">
        <v>0</v>
      </c>
      <c r="N268" s="154">
        <v>0</v>
      </c>
      <c r="O268" s="154">
        <v>0</v>
      </c>
      <c r="P268" s="154">
        <v>0</v>
      </c>
      <c r="Q268" s="154">
        <v>0</v>
      </c>
      <c r="R268" s="154">
        <v>0</v>
      </c>
      <c r="S268" s="477">
        <v>0</v>
      </c>
      <c r="T268" s="1"/>
    </row>
    <row r="269" spans="1:20" ht="15.75" customHeight="1" thickBot="1" x14ac:dyDescent="0.3">
      <c r="A269" s="321"/>
      <c r="B269" s="252"/>
      <c r="C269" s="256"/>
      <c r="D269" s="224"/>
      <c r="E269" s="225"/>
      <c r="F269" s="157" t="s">
        <v>345</v>
      </c>
      <c r="G269" s="81">
        <f t="shared" si="19"/>
        <v>0</v>
      </c>
      <c r="H269" s="154">
        <v>0</v>
      </c>
      <c r="I269" s="154">
        <v>0</v>
      </c>
      <c r="J269" s="154">
        <v>0</v>
      </c>
      <c r="K269" s="154">
        <v>0</v>
      </c>
      <c r="L269" s="154">
        <v>0</v>
      </c>
      <c r="M269" s="154">
        <v>0</v>
      </c>
      <c r="N269" s="154">
        <v>0</v>
      </c>
      <c r="O269" s="154">
        <v>0</v>
      </c>
      <c r="P269" s="154">
        <v>0</v>
      </c>
      <c r="Q269" s="154">
        <v>0</v>
      </c>
      <c r="R269" s="154">
        <v>0</v>
      </c>
      <c r="S269" s="477">
        <v>0</v>
      </c>
      <c r="T269" s="1"/>
    </row>
    <row r="270" spans="1:20" ht="16.5" customHeight="1" thickBot="1" x14ac:dyDescent="0.3">
      <c r="A270" s="321"/>
      <c r="B270" s="252"/>
      <c r="C270" s="256"/>
      <c r="D270" s="224"/>
      <c r="E270" s="225"/>
      <c r="F270" s="157" t="s">
        <v>346</v>
      </c>
      <c r="G270" s="81">
        <f t="shared" si="19"/>
        <v>0</v>
      </c>
      <c r="H270" s="154">
        <v>0</v>
      </c>
      <c r="I270" s="154">
        <v>0</v>
      </c>
      <c r="J270" s="154">
        <v>0</v>
      </c>
      <c r="K270" s="154">
        <v>0</v>
      </c>
      <c r="L270" s="154">
        <v>0</v>
      </c>
      <c r="M270" s="154">
        <v>0</v>
      </c>
      <c r="N270" s="154">
        <v>0</v>
      </c>
      <c r="O270" s="154">
        <v>0</v>
      </c>
      <c r="P270" s="154">
        <v>0</v>
      </c>
      <c r="Q270" s="154">
        <v>0</v>
      </c>
      <c r="R270" s="154">
        <v>0</v>
      </c>
      <c r="S270" s="477">
        <v>0</v>
      </c>
      <c r="T270" s="1"/>
    </row>
    <row r="271" spans="1:20" ht="15.75" customHeight="1" thickBot="1" x14ac:dyDescent="0.3">
      <c r="A271" s="321"/>
      <c r="B271" s="252"/>
      <c r="C271" s="256"/>
      <c r="D271" s="224"/>
      <c r="E271" s="225"/>
      <c r="F271" s="157" t="s">
        <v>347</v>
      </c>
      <c r="G271" s="81">
        <f t="shared" si="19"/>
        <v>0</v>
      </c>
      <c r="H271" s="154">
        <v>0</v>
      </c>
      <c r="I271" s="154">
        <v>0</v>
      </c>
      <c r="J271" s="154">
        <v>0</v>
      </c>
      <c r="K271" s="154">
        <v>0</v>
      </c>
      <c r="L271" s="154">
        <v>0</v>
      </c>
      <c r="M271" s="154">
        <v>0</v>
      </c>
      <c r="N271" s="154">
        <v>0</v>
      </c>
      <c r="O271" s="154">
        <v>0</v>
      </c>
      <c r="P271" s="154">
        <v>0</v>
      </c>
      <c r="Q271" s="154">
        <v>0</v>
      </c>
      <c r="R271" s="154">
        <v>0</v>
      </c>
      <c r="S271" s="477">
        <v>0</v>
      </c>
      <c r="T271" s="1"/>
    </row>
    <row r="272" spans="1:20" ht="15.75" customHeight="1" thickBot="1" x14ac:dyDescent="0.3">
      <c r="A272" s="321"/>
      <c r="B272" s="252"/>
      <c r="C272" s="256"/>
      <c r="D272" s="224"/>
      <c r="E272" s="225"/>
      <c r="F272" s="157" t="s">
        <v>348</v>
      </c>
      <c r="G272" s="81">
        <f t="shared" si="19"/>
        <v>0</v>
      </c>
      <c r="H272" s="154">
        <v>0</v>
      </c>
      <c r="I272" s="154">
        <v>0</v>
      </c>
      <c r="J272" s="154">
        <v>0</v>
      </c>
      <c r="K272" s="154">
        <v>0</v>
      </c>
      <c r="L272" s="154">
        <v>0</v>
      </c>
      <c r="M272" s="154">
        <v>0</v>
      </c>
      <c r="N272" s="154">
        <v>0</v>
      </c>
      <c r="O272" s="154">
        <v>0</v>
      </c>
      <c r="P272" s="154">
        <v>0</v>
      </c>
      <c r="Q272" s="154">
        <v>0</v>
      </c>
      <c r="R272" s="154">
        <v>0</v>
      </c>
      <c r="S272" s="477">
        <v>0</v>
      </c>
      <c r="T272" s="1"/>
    </row>
    <row r="273" spans="1:20" ht="32.25" customHeight="1" thickBot="1" x14ac:dyDescent="0.3">
      <c r="A273" s="321"/>
      <c r="B273" s="252"/>
      <c r="C273" s="256"/>
      <c r="D273" s="224"/>
      <c r="E273" s="225"/>
      <c r="F273" s="157" t="s">
        <v>349</v>
      </c>
      <c r="G273" s="81">
        <f t="shared" si="19"/>
        <v>0</v>
      </c>
      <c r="H273" s="154">
        <v>0</v>
      </c>
      <c r="I273" s="154">
        <v>0</v>
      </c>
      <c r="J273" s="154">
        <v>0</v>
      </c>
      <c r="K273" s="154">
        <v>0</v>
      </c>
      <c r="L273" s="154">
        <v>0</v>
      </c>
      <c r="M273" s="154">
        <v>0</v>
      </c>
      <c r="N273" s="154">
        <v>0</v>
      </c>
      <c r="O273" s="154">
        <v>0</v>
      </c>
      <c r="P273" s="154">
        <v>0</v>
      </c>
      <c r="Q273" s="154">
        <v>0</v>
      </c>
      <c r="R273" s="154">
        <v>0</v>
      </c>
      <c r="S273" s="477">
        <v>0</v>
      </c>
      <c r="T273" s="1"/>
    </row>
    <row r="274" spans="1:20" ht="31.5" customHeight="1" thickBot="1" x14ac:dyDescent="0.3">
      <c r="A274" s="321"/>
      <c r="B274" s="252"/>
      <c r="C274" s="256"/>
      <c r="D274" s="224"/>
      <c r="E274" s="225"/>
      <c r="F274" s="157" t="s">
        <v>350</v>
      </c>
      <c r="G274" s="81">
        <f t="shared" si="19"/>
        <v>0</v>
      </c>
      <c r="H274" s="154">
        <v>0</v>
      </c>
      <c r="I274" s="154">
        <v>0</v>
      </c>
      <c r="J274" s="154">
        <v>0</v>
      </c>
      <c r="K274" s="154">
        <v>0</v>
      </c>
      <c r="L274" s="154">
        <v>0</v>
      </c>
      <c r="M274" s="154">
        <v>0</v>
      </c>
      <c r="N274" s="154">
        <v>0</v>
      </c>
      <c r="O274" s="154">
        <v>0</v>
      </c>
      <c r="P274" s="154">
        <v>0</v>
      </c>
      <c r="Q274" s="154">
        <v>0</v>
      </c>
      <c r="R274" s="154">
        <v>0</v>
      </c>
      <c r="S274" s="477">
        <v>0</v>
      </c>
      <c r="T274" s="1"/>
    </row>
    <row r="275" spans="1:20" ht="15.75" customHeight="1" thickBot="1" x14ac:dyDescent="0.3">
      <c r="A275" s="321"/>
      <c r="B275" s="252"/>
      <c r="C275" s="256"/>
      <c r="D275" s="224"/>
      <c r="E275" s="225"/>
      <c r="F275" s="157" t="s">
        <v>351</v>
      </c>
      <c r="G275" s="81">
        <v>2</v>
      </c>
      <c r="H275" s="154">
        <v>0</v>
      </c>
      <c r="I275" s="154">
        <v>0</v>
      </c>
      <c r="J275" s="154">
        <v>1</v>
      </c>
      <c r="K275" s="154">
        <v>0</v>
      </c>
      <c r="L275" s="154">
        <v>1</v>
      </c>
      <c r="M275" s="154">
        <v>0</v>
      </c>
      <c r="N275" s="154">
        <v>0</v>
      </c>
      <c r="O275" s="154">
        <v>0</v>
      </c>
      <c r="P275" s="154">
        <v>0</v>
      </c>
      <c r="Q275" s="154">
        <v>0</v>
      </c>
      <c r="R275" s="154">
        <v>0</v>
      </c>
      <c r="S275" s="477">
        <v>0</v>
      </c>
      <c r="T275" s="1"/>
    </row>
    <row r="276" spans="1:20" ht="16.5" customHeight="1" thickBot="1" x14ac:dyDescent="0.3">
      <c r="A276" s="321"/>
      <c r="B276" s="252"/>
      <c r="C276" s="256"/>
      <c r="D276" s="224"/>
      <c r="E276" s="225"/>
      <c r="F276" s="94" t="s">
        <v>352</v>
      </c>
      <c r="G276" s="81">
        <f t="shared" si="19"/>
        <v>0</v>
      </c>
      <c r="H276" s="154">
        <v>0</v>
      </c>
      <c r="I276" s="154">
        <v>0</v>
      </c>
      <c r="J276" s="154">
        <v>0</v>
      </c>
      <c r="K276" s="154">
        <v>0</v>
      </c>
      <c r="L276" s="154">
        <v>0</v>
      </c>
      <c r="M276" s="154">
        <v>0</v>
      </c>
      <c r="N276" s="154">
        <v>0</v>
      </c>
      <c r="O276" s="154">
        <v>0</v>
      </c>
      <c r="P276" s="154">
        <v>0</v>
      </c>
      <c r="Q276" s="154">
        <v>0</v>
      </c>
      <c r="R276" s="154">
        <v>0</v>
      </c>
      <c r="S276" s="477">
        <v>0</v>
      </c>
      <c r="T276" s="1"/>
    </row>
    <row r="277" spans="1:20" ht="15.75" customHeight="1" thickBot="1" x14ac:dyDescent="0.3">
      <c r="A277" s="321"/>
      <c r="B277" s="252"/>
      <c r="C277" s="256"/>
      <c r="D277" s="224"/>
      <c r="E277" s="225"/>
      <c r="F277" s="157" t="s">
        <v>353</v>
      </c>
      <c r="G277" s="81">
        <v>2</v>
      </c>
      <c r="H277" s="154">
        <v>0</v>
      </c>
      <c r="I277" s="154">
        <v>0</v>
      </c>
      <c r="J277" s="154">
        <v>0</v>
      </c>
      <c r="K277" s="154">
        <v>1</v>
      </c>
      <c r="L277" s="154">
        <v>0</v>
      </c>
      <c r="M277" s="154">
        <v>1</v>
      </c>
      <c r="N277" s="154">
        <v>0</v>
      </c>
      <c r="O277" s="154">
        <v>0</v>
      </c>
      <c r="P277" s="154">
        <v>0</v>
      </c>
      <c r="Q277" s="154">
        <v>0</v>
      </c>
      <c r="R277" s="154">
        <v>0</v>
      </c>
      <c r="S277" s="477">
        <v>0</v>
      </c>
      <c r="T277" s="1"/>
    </row>
    <row r="278" spans="1:20" ht="16.5" customHeight="1" thickBot="1" x14ac:dyDescent="0.3">
      <c r="A278" s="321"/>
      <c r="B278" s="252"/>
      <c r="C278" s="256"/>
      <c r="D278" s="224"/>
      <c r="E278" s="225"/>
      <c r="F278" s="158" t="s">
        <v>354</v>
      </c>
      <c r="G278" s="81">
        <f t="shared" si="19"/>
        <v>0</v>
      </c>
      <c r="H278" s="154">
        <v>0</v>
      </c>
      <c r="I278" s="154">
        <v>0</v>
      </c>
      <c r="J278" s="154">
        <v>0</v>
      </c>
      <c r="K278" s="154">
        <v>0</v>
      </c>
      <c r="L278" s="154">
        <v>0</v>
      </c>
      <c r="M278" s="154">
        <v>0</v>
      </c>
      <c r="N278" s="154">
        <v>0</v>
      </c>
      <c r="O278" s="154">
        <v>0</v>
      </c>
      <c r="P278" s="154">
        <v>0</v>
      </c>
      <c r="Q278" s="154">
        <v>0</v>
      </c>
      <c r="R278" s="154">
        <v>0</v>
      </c>
      <c r="S278" s="477">
        <v>0</v>
      </c>
      <c r="T278" s="1"/>
    </row>
    <row r="279" spans="1:20" ht="16.5" customHeight="1" thickBot="1" x14ac:dyDescent="0.3">
      <c r="A279" s="321"/>
      <c r="B279" s="252"/>
      <c r="C279" s="256"/>
      <c r="D279" s="224"/>
      <c r="E279" s="225"/>
      <c r="F279" s="157" t="s">
        <v>355</v>
      </c>
      <c r="G279" s="81">
        <v>2</v>
      </c>
      <c r="H279" s="154">
        <v>0</v>
      </c>
      <c r="I279" s="154">
        <v>0</v>
      </c>
      <c r="J279" s="154">
        <v>0</v>
      </c>
      <c r="K279" s="154">
        <v>0</v>
      </c>
      <c r="L279" s="154">
        <v>0</v>
      </c>
      <c r="M279" s="154">
        <v>0</v>
      </c>
      <c r="N279" s="154">
        <v>1</v>
      </c>
      <c r="O279" s="154">
        <v>1</v>
      </c>
      <c r="P279" s="154">
        <v>0</v>
      </c>
      <c r="Q279" s="154">
        <v>0</v>
      </c>
      <c r="R279" s="154">
        <v>0</v>
      </c>
      <c r="S279" s="477">
        <v>0</v>
      </c>
      <c r="T279" s="1"/>
    </row>
    <row r="280" spans="1:20" ht="16.5" customHeight="1" thickBot="1" x14ac:dyDescent="0.3">
      <c r="A280" s="321"/>
      <c r="B280" s="252"/>
      <c r="C280" s="256"/>
      <c r="D280" s="224"/>
      <c r="E280" s="225"/>
      <c r="F280" s="157" t="s">
        <v>356</v>
      </c>
      <c r="G280" s="81">
        <v>2</v>
      </c>
      <c r="H280" s="154">
        <v>0</v>
      </c>
      <c r="I280" s="154">
        <v>0</v>
      </c>
      <c r="J280" s="154">
        <v>1</v>
      </c>
      <c r="K280" s="154">
        <v>0</v>
      </c>
      <c r="L280" s="154">
        <v>0</v>
      </c>
      <c r="M280" s="154">
        <v>0</v>
      </c>
      <c r="N280" s="154">
        <v>0</v>
      </c>
      <c r="O280" s="154">
        <v>0</v>
      </c>
      <c r="P280" s="154">
        <v>1</v>
      </c>
      <c r="Q280" s="154">
        <v>0</v>
      </c>
      <c r="R280" s="154">
        <v>0</v>
      </c>
      <c r="S280" s="477">
        <v>0</v>
      </c>
      <c r="T280" s="1"/>
    </row>
    <row r="281" spans="1:20" ht="16.5" customHeight="1" thickBot="1" x14ac:dyDescent="0.3">
      <c r="A281" s="321"/>
      <c r="B281" s="252"/>
      <c r="C281" s="256"/>
      <c r="D281" s="224"/>
      <c r="E281" s="225"/>
      <c r="F281" s="159" t="s">
        <v>357</v>
      </c>
      <c r="G281" s="86">
        <f t="shared" si="19"/>
        <v>0</v>
      </c>
      <c r="H281" s="569">
        <v>0</v>
      </c>
      <c r="I281" s="569">
        <v>0</v>
      </c>
      <c r="J281" s="569">
        <v>0</v>
      </c>
      <c r="K281" s="569">
        <v>0</v>
      </c>
      <c r="L281" s="569">
        <v>0</v>
      </c>
      <c r="M281" s="569">
        <v>0</v>
      </c>
      <c r="N281" s="569">
        <v>0</v>
      </c>
      <c r="O281" s="569">
        <v>0</v>
      </c>
      <c r="P281" s="569">
        <v>0</v>
      </c>
      <c r="Q281" s="569">
        <v>0</v>
      </c>
      <c r="R281" s="569">
        <v>0</v>
      </c>
      <c r="S281" s="570">
        <v>0</v>
      </c>
      <c r="T281" s="1"/>
    </row>
    <row r="282" spans="1:20" ht="16.5" customHeight="1" thickBot="1" x14ac:dyDescent="0.3">
      <c r="A282" s="321"/>
      <c r="B282" s="252"/>
      <c r="C282" s="256"/>
      <c r="D282" s="263"/>
      <c r="E282" s="264"/>
      <c r="F282" s="155" t="s">
        <v>358</v>
      </c>
      <c r="G282" s="88">
        <f>SUM(G229:G281)</f>
        <v>15</v>
      </c>
      <c r="H282" s="88">
        <f t="shared" ref="H282:S282" si="20">SUM(H229:H281)</f>
        <v>0</v>
      </c>
      <c r="I282" s="88">
        <f t="shared" si="20"/>
        <v>0</v>
      </c>
      <c r="J282" s="88">
        <f t="shared" si="20"/>
        <v>2</v>
      </c>
      <c r="K282" s="88">
        <f t="shared" si="20"/>
        <v>1</v>
      </c>
      <c r="L282" s="88">
        <f t="shared" si="20"/>
        <v>1</v>
      </c>
      <c r="M282" s="88">
        <f t="shared" si="20"/>
        <v>1</v>
      </c>
      <c r="N282" s="88">
        <f t="shared" si="20"/>
        <v>1</v>
      </c>
      <c r="O282" s="88">
        <f t="shared" si="20"/>
        <v>1</v>
      </c>
      <c r="P282" s="88">
        <f t="shared" si="20"/>
        <v>2</v>
      </c>
      <c r="Q282" s="88">
        <f t="shared" si="20"/>
        <v>3</v>
      </c>
      <c r="R282" s="88">
        <f t="shared" si="20"/>
        <v>1</v>
      </c>
      <c r="S282" s="89">
        <f t="shared" si="20"/>
        <v>2</v>
      </c>
      <c r="T282" s="1"/>
    </row>
    <row r="283" spans="1:20" ht="15.75" customHeight="1" thickBot="1" x14ac:dyDescent="0.3">
      <c r="A283" s="321"/>
      <c r="B283" s="252"/>
      <c r="C283" s="256"/>
      <c r="D283" s="218" t="s">
        <v>359</v>
      </c>
      <c r="E283" s="219"/>
      <c r="F283" s="161" t="s">
        <v>360</v>
      </c>
      <c r="G283" s="77">
        <f t="shared" si="19"/>
        <v>0</v>
      </c>
      <c r="H283" s="154">
        <v>0</v>
      </c>
      <c r="I283" s="154">
        <v>0</v>
      </c>
      <c r="J283" s="154">
        <v>0</v>
      </c>
      <c r="K283" s="154">
        <v>0</v>
      </c>
      <c r="L283" s="154">
        <v>0</v>
      </c>
      <c r="M283" s="154">
        <v>0</v>
      </c>
      <c r="N283" s="154">
        <v>0</v>
      </c>
      <c r="O283" s="154">
        <v>0</v>
      </c>
      <c r="P283" s="154">
        <v>0</v>
      </c>
      <c r="Q283" s="154">
        <v>0</v>
      </c>
      <c r="R283" s="154">
        <v>0</v>
      </c>
      <c r="S283" s="477">
        <v>0</v>
      </c>
      <c r="T283" s="1"/>
    </row>
    <row r="284" spans="1:20" ht="15.75" customHeight="1" thickBot="1" x14ac:dyDescent="0.3">
      <c r="A284" s="321"/>
      <c r="B284" s="252"/>
      <c r="C284" s="256"/>
      <c r="D284" s="220"/>
      <c r="E284" s="221"/>
      <c r="F284" s="152" t="s">
        <v>361</v>
      </c>
      <c r="G284" s="77">
        <f t="shared" si="19"/>
        <v>0</v>
      </c>
      <c r="H284" s="154">
        <v>0</v>
      </c>
      <c r="I284" s="154">
        <v>0</v>
      </c>
      <c r="J284" s="154">
        <v>0</v>
      </c>
      <c r="K284" s="154">
        <v>0</v>
      </c>
      <c r="L284" s="154">
        <v>0</v>
      </c>
      <c r="M284" s="154">
        <v>0</v>
      </c>
      <c r="N284" s="154">
        <v>0</v>
      </c>
      <c r="O284" s="154">
        <v>0</v>
      </c>
      <c r="P284" s="154">
        <v>0</v>
      </c>
      <c r="Q284" s="154">
        <v>0</v>
      </c>
      <c r="R284" s="154">
        <v>0</v>
      </c>
      <c r="S284" s="477">
        <v>0</v>
      </c>
      <c r="T284" s="1"/>
    </row>
    <row r="285" spans="1:20" ht="16.5" customHeight="1" thickBot="1" x14ac:dyDescent="0.3">
      <c r="A285" s="321"/>
      <c r="B285" s="252"/>
      <c r="C285" s="256"/>
      <c r="D285" s="220"/>
      <c r="E285" s="221"/>
      <c r="F285" s="152" t="s">
        <v>362</v>
      </c>
      <c r="G285" s="77">
        <f t="shared" si="19"/>
        <v>0</v>
      </c>
      <c r="H285" s="154">
        <v>0</v>
      </c>
      <c r="I285" s="154">
        <v>0</v>
      </c>
      <c r="J285" s="154">
        <v>0</v>
      </c>
      <c r="K285" s="154">
        <v>0</v>
      </c>
      <c r="L285" s="154">
        <v>0</v>
      </c>
      <c r="M285" s="154">
        <v>0</v>
      </c>
      <c r="N285" s="154">
        <v>0</v>
      </c>
      <c r="O285" s="154">
        <v>0</v>
      </c>
      <c r="P285" s="154">
        <v>0</v>
      </c>
      <c r="Q285" s="154">
        <v>0</v>
      </c>
      <c r="R285" s="154">
        <v>0</v>
      </c>
      <c r="S285" s="477">
        <v>0</v>
      </c>
      <c r="T285" s="1"/>
    </row>
    <row r="286" spans="1:20" ht="15.75" customHeight="1" thickBot="1" x14ac:dyDescent="0.3">
      <c r="A286" s="321"/>
      <c r="B286" s="252"/>
      <c r="C286" s="256"/>
      <c r="D286" s="220"/>
      <c r="E286" s="221"/>
      <c r="F286" s="152" t="s">
        <v>363</v>
      </c>
      <c r="G286" s="77">
        <f t="shared" si="19"/>
        <v>0</v>
      </c>
      <c r="H286" s="154">
        <v>0</v>
      </c>
      <c r="I286" s="154">
        <v>0</v>
      </c>
      <c r="J286" s="154">
        <v>0</v>
      </c>
      <c r="K286" s="154">
        <v>0</v>
      </c>
      <c r="L286" s="154">
        <v>0</v>
      </c>
      <c r="M286" s="154">
        <v>0</v>
      </c>
      <c r="N286" s="154">
        <v>0</v>
      </c>
      <c r="O286" s="154">
        <v>0</v>
      </c>
      <c r="P286" s="154">
        <v>0</v>
      </c>
      <c r="Q286" s="154">
        <v>0</v>
      </c>
      <c r="R286" s="154">
        <v>0</v>
      </c>
      <c r="S286" s="477">
        <v>0</v>
      </c>
      <c r="T286" s="1"/>
    </row>
    <row r="287" spans="1:20" ht="15.75" customHeight="1" thickBot="1" x14ac:dyDescent="0.3">
      <c r="A287" s="321"/>
      <c r="B287" s="252"/>
      <c r="C287" s="256"/>
      <c r="D287" s="220"/>
      <c r="E287" s="221"/>
      <c r="F287" s="152" t="s">
        <v>364</v>
      </c>
      <c r="G287" s="77">
        <f t="shared" si="19"/>
        <v>0</v>
      </c>
      <c r="H287" s="154">
        <v>0</v>
      </c>
      <c r="I287" s="154">
        <v>0</v>
      </c>
      <c r="J287" s="154">
        <v>0</v>
      </c>
      <c r="K287" s="154">
        <v>0</v>
      </c>
      <c r="L287" s="154">
        <v>0</v>
      </c>
      <c r="M287" s="154">
        <v>0</v>
      </c>
      <c r="N287" s="154">
        <v>0</v>
      </c>
      <c r="O287" s="154">
        <v>0</v>
      </c>
      <c r="P287" s="154">
        <v>0</v>
      </c>
      <c r="Q287" s="154">
        <v>0</v>
      </c>
      <c r="R287" s="154">
        <v>0</v>
      </c>
      <c r="S287" s="477">
        <v>0</v>
      </c>
      <c r="T287" s="1"/>
    </row>
    <row r="288" spans="1:20" ht="32.25" customHeight="1" thickBot="1" x14ac:dyDescent="0.3">
      <c r="A288" s="321"/>
      <c r="B288" s="252"/>
      <c r="C288" s="256"/>
      <c r="D288" s="220"/>
      <c r="E288" s="221"/>
      <c r="F288" s="152" t="s">
        <v>365</v>
      </c>
      <c r="G288" s="77">
        <f t="shared" si="19"/>
        <v>0</v>
      </c>
      <c r="H288" s="154">
        <v>0</v>
      </c>
      <c r="I288" s="154">
        <v>0</v>
      </c>
      <c r="J288" s="154">
        <v>0</v>
      </c>
      <c r="K288" s="154">
        <v>0</v>
      </c>
      <c r="L288" s="154">
        <v>0</v>
      </c>
      <c r="M288" s="154">
        <v>0</v>
      </c>
      <c r="N288" s="154">
        <v>0</v>
      </c>
      <c r="O288" s="154">
        <v>0</v>
      </c>
      <c r="P288" s="154">
        <v>0</v>
      </c>
      <c r="Q288" s="154">
        <v>0</v>
      </c>
      <c r="R288" s="154">
        <v>0</v>
      </c>
      <c r="S288" s="477">
        <v>0</v>
      </c>
      <c r="T288" s="1"/>
    </row>
    <row r="289" spans="1:20" ht="33" customHeight="1" thickBot="1" x14ac:dyDescent="0.3">
      <c r="A289" s="321"/>
      <c r="B289" s="252"/>
      <c r="C289" s="256"/>
      <c r="D289" s="220"/>
      <c r="E289" s="221"/>
      <c r="F289" s="152" t="s">
        <v>366</v>
      </c>
      <c r="G289" s="77">
        <f t="shared" si="19"/>
        <v>0</v>
      </c>
      <c r="H289" s="154">
        <v>0</v>
      </c>
      <c r="I289" s="154">
        <v>0</v>
      </c>
      <c r="J289" s="154">
        <v>0</v>
      </c>
      <c r="K289" s="154">
        <v>0</v>
      </c>
      <c r="L289" s="154">
        <v>0</v>
      </c>
      <c r="M289" s="154">
        <v>0</v>
      </c>
      <c r="N289" s="154">
        <v>0</v>
      </c>
      <c r="O289" s="154">
        <v>0</v>
      </c>
      <c r="P289" s="154">
        <v>0</v>
      </c>
      <c r="Q289" s="154">
        <v>0</v>
      </c>
      <c r="R289" s="154">
        <v>0</v>
      </c>
      <c r="S289" s="477">
        <v>0</v>
      </c>
      <c r="T289" s="1"/>
    </row>
    <row r="290" spans="1:20" ht="15.75" customHeight="1" thickBot="1" x14ac:dyDescent="0.3">
      <c r="A290" s="321"/>
      <c r="B290" s="252"/>
      <c r="C290" s="256"/>
      <c r="D290" s="220"/>
      <c r="E290" s="221"/>
      <c r="F290" s="152" t="s">
        <v>367</v>
      </c>
      <c r="G290" s="77">
        <f t="shared" si="19"/>
        <v>0</v>
      </c>
      <c r="H290" s="154">
        <v>0</v>
      </c>
      <c r="I290" s="154">
        <v>0</v>
      </c>
      <c r="J290" s="154">
        <v>0</v>
      </c>
      <c r="K290" s="154">
        <v>0</v>
      </c>
      <c r="L290" s="154">
        <v>0</v>
      </c>
      <c r="M290" s="154">
        <v>0</v>
      </c>
      <c r="N290" s="154">
        <v>0</v>
      </c>
      <c r="O290" s="154">
        <v>0</v>
      </c>
      <c r="P290" s="154">
        <v>0</v>
      </c>
      <c r="Q290" s="154">
        <v>0</v>
      </c>
      <c r="R290" s="154">
        <v>0</v>
      </c>
      <c r="S290" s="477">
        <v>0</v>
      </c>
      <c r="T290" s="1"/>
    </row>
    <row r="291" spans="1:20" ht="33.75" customHeight="1" thickBot="1" x14ac:dyDescent="0.3">
      <c r="A291" s="321"/>
      <c r="B291" s="252"/>
      <c r="C291" s="256"/>
      <c r="D291" s="220"/>
      <c r="E291" s="221"/>
      <c r="F291" s="152" t="s">
        <v>368</v>
      </c>
      <c r="G291" s="77">
        <f t="shared" si="19"/>
        <v>0</v>
      </c>
      <c r="H291" s="154">
        <v>0</v>
      </c>
      <c r="I291" s="154">
        <v>0</v>
      </c>
      <c r="J291" s="154">
        <v>0</v>
      </c>
      <c r="K291" s="154">
        <v>0</v>
      </c>
      <c r="L291" s="154">
        <v>0</v>
      </c>
      <c r="M291" s="154">
        <v>0</v>
      </c>
      <c r="N291" s="154">
        <v>0</v>
      </c>
      <c r="O291" s="154">
        <v>0</v>
      </c>
      <c r="P291" s="154">
        <v>0</v>
      </c>
      <c r="Q291" s="154">
        <v>0</v>
      </c>
      <c r="R291" s="154">
        <v>0</v>
      </c>
      <c r="S291" s="477">
        <v>0</v>
      </c>
      <c r="T291" s="1"/>
    </row>
    <row r="292" spans="1:20" ht="15.75" customHeight="1" thickBot="1" x14ac:dyDescent="0.3">
      <c r="A292" s="321"/>
      <c r="B292" s="252"/>
      <c r="C292" s="256"/>
      <c r="D292" s="220"/>
      <c r="E292" s="221"/>
      <c r="F292" s="152" t="s">
        <v>369</v>
      </c>
      <c r="G292" s="77">
        <f t="shared" si="19"/>
        <v>0</v>
      </c>
      <c r="H292" s="154">
        <v>0</v>
      </c>
      <c r="I292" s="154">
        <v>0</v>
      </c>
      <c r="J292" s="154">
        <v>0</v>
      </c>
      <c r="K292" s="154">
        <v>0</v>
      </c>
      <c r="L292" s="154">
        <v>0</v>
      </c>
      <c r="M292" s="154">
        <v>0</v>
      </c>
      <c r="N292" s="154">
        <v>0</v>
      </c>
      <c r="O292" s="154">
        <v>0</v>
      </c>
      <c r="P292" s="154">
        <v>0</v>
      </c>
      <c r="Q292" s="154">
        <v>0</v>
      </c>
      <c r="R292" s="154">
        <v>0</v>
      </c>
      <c r="S292" s="477">
        <v>0</v>
      </c>
      <c r="T292" s="1"/>
    </row>
    <row r="293" spans="1:20" ht="34.5" customHeight="1" thickBot="1" x14ac:dyDescent="0.3">
      <c r="A293" s="321"/>
      <c r="B293" s="252"/>
      <c r="C293" s="256"/>
      <c r="D293" s="220"/>
      <c r="E293" s="221"/>
      <c r="F293" s="152" t="s">
        <v>370</v>
      </c>
      <c r="G293" s="77">
        <f t="shared" si="19"/>
        <v>0</v>
      </c>
      <c r="H293" s="154">
        <v>0</v>
      </c>
      <c r="I293" s="154">
        <v>0</v>
      </c>
      <c r="J293" s="154">
        <v>0</v>
      </c>
      <c r="K293" s="154">
        <v>0</v>
      </c>
      <c r="L293" s="154">
        <v>0</v>
      </c>
      <c r="M293" s="154">
        <v>0</v>
      </c>
      <c r="N293" s="154">
        <v>0</v>
      </c>
      <c r="O293" s="154">
        <v>0</v>
      </c>
      <c r="P293" s="154">
        <v>0</v>
      </c>
      <c r="Q293" s="154">
        <v>0</v>
      </c>
      <c r="R293" s="154">
        <v>0</v>
      </c>
      <c r="S293" s="477">
        <v>0</v>
      </c>
      <c r="T293" s="1"/>
    </row>
    <row r="294" spans="1:20" ht="33.75" customHeight="1" thickBot="1" x14ac:dyDescent="0.3">
      <c r="A294" s="321"/>
      <c r="B294" s="252"/>
      <c r="C294" s="256"/>
      <c r="D294" s="220"/>
      <c r="E294" s="221"/>
      <c r="F294" s="152" t="s">
        <v>371</v>
      </c>
      <c r="G294" s="77">
        <f t="shared" si="19"/>
        <v>0</v>
      </c>
      <c r="H294" s="154">
        <v>0</v>
      </c>
      <c r="I294" s="154">
        <v>0</v>
      </c>
      <c r="J294" s="154">
        <v>0</v>
      </c>
      <c r="K294" s="154">
        <v>0</v>
      </c>
      <c r="L294" s="154">
        <v>0</v>
      </c>
      <c r="M294" s="154">
        <v>0</v>
      </c>
      <c r="N294" s="154">
        <v>0</v>
      </c>
      <c r="O294" s="154">
        <v>0</v>
      </c>
      <c r="P294" s="154">
        <v>0</v>
      </c>
      <c r="Q294" s="154">
        <v>0</v>
      </c>
      <c r="R294" s="154">
        <v>0</v>
      </c>
      <c r="S294" s="477">
        <v>0</v>
      </c>
      <c r="T294" s="1"/>
    </row>
    <row r="295" spans="1:20" ht="15.75" customHeight="1" thickBot="1" x14ac:dyDescent="0.3">
      <c r="A295" s="321"/>
      <c r="B295" s="252"/>
      <c r="C295" s="256"/>
      <c r="D295" s="220"/>
      <c r="E295" s="221"/>
      <c r="F295" s="152" t="s">
        <v>372</v>
      </c>
      <c r="G295" s="77">
        <f t="shared" si="19"/>
        <v>0</v>
      </c>
      <c r="H295" s="154">
        <v>0</v>
      </c>
      <c r="I295" s="154">
        <v>0</v>
      </c>
      <c r="J295" s="154">
        <v>0</v>
      </c>
      <c r="K295" s="154">
        <v>0</v>
      </c>
      <c r="L295" s="154">
        <v>0</v>
      </c>
      <c r="M295" s="154">
        <v>0</v>
      </c>
      <c r="N295" s="154">
        <v>0</v>
      </c>
      <c r="O295" s="154">
        <v>0</v>
      </c>
      <c r="P295" s="154">
        <v>0</v>
      </c>
      <c r="Q295" s="154">
        <v>0</v>
      </c>
      <c r="R295" s="154">
        <v>0</v>
      </c>
      <c r="S295" s="477">
        <v>0</v>
      </c>
      <c r="T295" s="1"/>
    </row>
    <row r="296" spans="1:20" ht="15.75" customHeight="1" thickBot="1" x14ac:dyDescent="0.3">
      <c r="A296" s="321"/>
      <c r="B296" s="252"/>
      <c r="C296" s="256"/>
      <c r="D296" s="220"/>
      <c r="E296" s="221"/>
      <c r="F296" s="152" t="s">
        <v>373</v>
      </c>
      <c r="G296" s="77">
        <f t="shared" si="19"/>
        <v>0</v>
      </c>
      <c r="H296" s="154">
        <v>0</v>
      </c>
      <c r="I296" s="154">
        <v>0</v>
      </c>
      <c r="J296" s="154">
        <v>0</v>
      </c>
      <c r="K296" s="154">
        <v>0</v>
      </c>
      <c r="L296" s="154">
        <v>0</v>
      </c>
      <c r="M296" s="154">
        <v>0</v>
      </c>
      <c r="N296" s="154">
        <v>0</v>
      </c>
      <c r="O296" s="154">
        <v>0</v>
      </c>
      <c r="P296" s="154">
        <v>0</v>
      </c>
      <c r="Q296" s="154">
        <v>0</v>
      </c>
      <c r="R296" s="154">
        <v>0</v>
      </c>
      <c r="S296" s="477">
        <v>0</v>
      </c>
      <c r="T296" s="1"/>
    </row>
    <row r="297" spans="1:20" ht="33.75" customHeight="1" thickBot="1" x14ac:dyDescent="0.3">
      <c r="A297" s="321"/>
      <c r="B297" s="252"/>
      <c r="C297" s="256"/>
      <c r="D297" s="220"/>
      <c r="E297" s="221"/>
      <c r="F297" s="152" t="s">
        <v>374</v>
      </c>
      <c r="G297" s="77">
        <f t="shared" si="19"/>
        <v>0</v>
      </c>
      <c r="H297" s="154">
        <v>0</v>
      </c>
      <c r="I297" s="154">
        <v>0</v>
      </c>
      <c r="J297" s="154">
        <v>0</v>
      </c>
      <c r="K297" s="154">
        <v>0</v>
      </c>
      <c r="L297" s="154">
        <v>0</v>
      </c>
      <c r="M297" s="154">
        <v>0</v>
      </c>
      <c r="N297" s="154">
        <v>0</v>
      </c>
      <c r="O297" s="154">
        <v>0</v>
      </c>
      <c r="P297" s="154">
        <v>0</v>
      </c>
      <c r="Q297" s="154">
        <v>0</v>
      </c>
      <c r="R297" s="154">
        <v>0</v>
      </c>
      <c r="S297" s="477">
        <v>0</v>
      </c>
      <c r="T297" s="1"/>
    </row>
    <row r="298" spans="1:20" ht="16.5" customHeight="1" thickBot="1" x14ac:dyDescent="0.3">
      <c r="A298" s="321"/>
      <c r="B298" s="252"/>
      <c r="C298" s="256"/>
      <c r="D298" s="220"/>
      <c r="E298" s="221"/>
      <c r="F298" s="152" t="s">
        <v>375</v>
      </c>
      <c r="G298" s="77">
        <f t="shared" si="19"/>
        <v>0</v>
      </c>
      <c r="H298" s="154">
        <v>0</v>
      </c>
      <c r="I298" s="154">
        <v>0</v>
      </c>
      <c r="J298" s="154">
        <v>0</v>
      </c>
      <c r="K298" s="154">
        <v>0</v>
      </c>
      <c r="L298" s="154">
        <v>0</v>
      </c>
      <c r="M298" s="154">
        <v>0</v>
      </c>
      <c r="N298" s="154">
        <v>0</v>
      </c>
      <c r="O298" s="154">
        <v>0</v>
      </c>
      <c r="P298" s="154">
        <v>0</v>
      </c>
      <c r="Q298" s="154">
        <v>0</v>
      </c>
      <c r="R298" s="154">
        <v>0</v>
      </c>
      <c r="S298" s="477">
        <v>0</v>
      </c>
      <c r="T298" s="1"/>
    </row>
    <row r="299" spans="1:20" ht="15.75" customHeight="1" thickBot="1" x14ac:dyDescent="0.3">
      <c r="A299" s="321"/>
      <c r="B299" s="252"/>
      <c r="C299" s="256"/>
      <c r="D299" s="220"/>
      <c r="E299" s="221"/>
      <c r="F299" s="152" t="s">
        <v>376</v>
      </c>
      <c r="G299" s="77">
        <f t="shared" si="19"/>
        <v>0</v>
      </c>
      <c r="H299" s="154">
        <v>0</v>
      </c>
      <c r="I299" s="154">
        <v>0</v>
      </c>
      <c r="J299" s="154">
        <v>0</v>
      </c>
      <c r="K299" s="154">
        <v>0</v>
      </c>
      <c r="L299" s="154">
        <v>0</v>
      </c>
      <c r="M299" s="154">
        <v>0</v>
      </c>
      <c r="N299" s="154">
        <v>0</v>
      </c>
      <c r="O299" s="154">
        <v>0</v>
      </c>
      <c r="P299" s="154">
        <v>0</v>
      </c>
      <c r="Q299" s="154">
        <v>0</v>
      </c>
      <c r="R299" s="154">
        <v>0</v>
      </c>
      <c r="S299" s="477">
        <v>0</v>
      </c>
      <c r="T299" s="1"/>
    </row>
    <row r="300" spans="1:20" ht="17.25" customHeight="1" thickBot="1" x14ac:dyDescent="0.3">
      <c r="A300" s="321"/>
      <c r="B300" s="252"/>
      <c r="C300" s="256"/>
      <c r="D300" s="220"/>
      <c r="E300" s="221"/>
      <c r="F300" s="152" t="s">
        <v>377</v>
      </c>
      <c r="G300" s="77">
        <f t="shared" si="19"/>
        <v>0</v>
      </c>
      <c r="H300" s="154">
        <v>0</v>
      </c>
      <c r="I300" s="154">
        <v>0</v>
      </c>
      <c r="J300" s="154">
        <v>0</v>
      </c>
      <c r="K300" s="154">
        <v>0</v>
      </c>
      <c r="L300" s="154">
        <v>0</v>
      </c>
      <c r="M300" s="154">
        <v>0</v>
      </c>
      <c r="N300" s="154">
        <v>0</v>
      </c>
      <c r="O300" s="154">
        <v>0</v>
      </c>
      <c r="P300" s="154">
        <v>0</v>
      </c>
      <c r="Q300" s="154">
        <v>0</v>
      </c>
      <c r="R300" s="154">
        <v>0</v>
      </c>
      <c r="S300" s="477">
        <v>0</v>
      </c>
      <c r="T300" s="1"/>
    </row>
    <row r="301" spans="1:20" ht="15.75" customHeight="1" thickBot="1" x14ac:dyDescent="0.3">
      <c r="A301" s="321"/>
      <c r="B301" s="252"/>
      <c r="C301" s="256"/>
      <c r="D301" s="220"/>
      <c r="E301" s="221"/>
      <c r="F301" s="152" t="s">
        <v>378</v>
      </c>
      <c r="G301" s="77">
        <f t="shared" si="19"/>
        <v>0</v>
      </c>
      <c r="H301" s="154">
        <v>0</v>
      </c>
      <c r="I301" s="154">
        <v>0</v>
      </c>
      <c r="J301" s="154">
        <v>0</v>
      </c>
      <c r="K301" s="154">
        <v>0</v>
      </c>
      <c r="L301" s="154">
        <v>0</v>
      </c>
      <c r="M301" s="154">
        <v>0</v>
      </c>
      <c r="N301" s="154">
        <v>0</v>
      </c>
      <c r="O301" s="154">
        <v>0</v>
      </c>
      <c r="P301" s="154">
        <v>0</v>
      </c>
      <c r="Q301" s="154">
        <v>0</v>
      </c>
      <c r="R301" s="154">
        <v>0</v>
      </c>
      <c r="S301" s="477">
        <v>0</v>
      </c>
      <c r="T301" s="1"/>
    </row>
    <row r="302" spans="1:20" ht="15.75" customHeight="1" thickBot="1" x14ac:dyDescent="0.3">
      <c r="A302" s="321"/>
      <c r="B302" s="252"/>
      <c r="C302" s="256"/>
      <c r="D302" s="220"/>
      <c r="E302" s="221"/>
      <c r="F302" s="152" t="s">
        <v>379</v>
      </c>
      <c r="G302" s="77">
        <f t="shared" si="19"/>
        <v>0</v>
      </c>
      <c r="H302" s="154">
        <v>0</v>
      </c>
      <c r="I302" s="154">
        <v>0</v>
      </c>
      <c r="J302" s="154">
        <v>0</v>
      </c>
      <c r="K302" s="154">
        <v>0</v>
      </c>
      <c r="L302" s="154">
        <v>0</v>
      </c>
      <c r="M302" s="154">
        <v>0</v>
      </c>
      <c r="N302" s="154">
        <v>0</v>
      </c>
      <c r="O302" s="154">
        <v>0</v>
      </c>
      <c r="P302" s="154">
        <v>0</v>
      </c>
      <c r="Q302" s="154">
        <v>0</v>
      </c>
      <c r="R302" s="154">
        <v>0</v>
      </c>
      <c r="S302" s="477">
        <v>0</v>
      </c>
      <c r="T302" s="1"/>
    </row>
    <row r="303" spans="1:20" ht="16.5" customHeight="1" thickBot="1" x14ac:dyDescent="0.3">
      <c r="A303" s="321"/>
      <c r="B303" s="252"/>
      <c r="C303" s="256"/>
      <c r="D303" s="220"/>
      <c r="E303" s="221"/>
      <c r="F303" s="152" t="s">
        <v>380</v>
      </c>
      <c r="G303" s="77">
        <f t="shared" si="19"/>
        <v>0</v>
      </c>
      <c r="H303" s="154">
        <v>0</v>
      </c>
      <c r="I303" s="154">
        <v>0</v>
      </c>
      <c r="J303" s="154">
        <v>0</v>
      </c>
      <c r="K303" s="154">
        <v>0</v>
      </c>
      <c r="L303" s="154">
        <v>0</v>
      </c>
      <c r="M303" s="154">
        <v>0</v>
      </c>
      <c r="N303" s="154">
        <v>0</v>
      </c>
      <c r="O303" s="154">
        <v>0</v>
      </c>
      <c r="P303" s="154">
        <v>0</v>
      </c>
      <c r="Q303" s="154">
        <v>0</v>
      </c>
      <c r="R303" s="154">
        <v>0</v>
      </c>
      <c r="S303" s="477">
        <v>0</v>
      </c>
      <c r="T303" s="1"/>
    </row>
    <row r="304" spans="1:20" ht="15.75" customHeight="1" thickBot="1" x14ac:dyDescent="0.3">
      <c r="A304" s="321"/>
      <c r="B304" s="252"/>
      <c r="C304" s="256"/>
      <c r="D304" s="220"/>
      <c r="E304" s="221"/>
      <c r="F304" s="152" t="s">
        <v>381</v>
      </c>
      <c r="G304" s="77">
        <f t="shared" ref="G304:G335" si="21">SUM(H304:S304)</f>
        <v>0</v>
      </c>
      <c r="H304" s="154">
        <v>0</v>
      </c>
      <c r="I304" s="154">
        <v>0</v>
      </c>
      <c r="J304" s="154">
        <v>0</v>
      </c>
      <c r="K304" s="154">
        <v>0</v>
      </c>
      <c r="L304" s="154">
        <v>0</v>
      </c>
      <c r="M304" s="154">
        <v>0</v>
      </c>
      <c r="N304" s="154">
        <v>0</v>
      </c>
      <c r="O304" s="154">
        <v>0</v>
      </c>
      <c r="P304" s="154">
        <v>0</v>
      </c>
      <c r="Q304" s="154">
        <v>0</v>
      </c>
      <c r="R304" s="154">
        <v>0</v>
      </c>
      <c r="S304" s="477">
        <v>0</v>
      </c>
      <c r="T304" s="1"/>
    </row>
    <row r="305" spans="1:20" ht="15.75" customHeight="1" thickBot="1" x14ac:dyDescent="0.3">
      <c r="A305" s="321"/>
      <c r="B305" s="252"/>
      <c r="C305" s="256"/>
      <c r="D305" s="220"/>
      <c r="E305" s="221"/>
      <c r="F305" s="152" t="s">
        <v>382</v>
      </c>
      <c r="G305" s="77">
        <f t="shared" si="21"/>
        <v>0</v>
      </c>
      <c r="H305" s="154">
        <v>0</v>
      </c>
      <c r="I305" s="154">
        <v>0</v>
      </c>
      <c r="J305" s="154">
        <v>0</v>
      </c>
      <c r="K305" s="154">
        <v>0</v>
      </c>
      <c r="L305" s="154">
        <v>0</v>
      </c>
      <c r="M305" s="154">
        <v>0</v>
      </c>
      <c r="N305" s="154">
        <v>0</v>
      </c>
      <c r="O305" s="154">
        <v>0</v>
      </c>
      <c r="P305" s="154">
        <v>0</v>
      </c>
      <c r="Q305" s="154">
        <v>0</v>
      </c>
      <c r="R305" s="154">
        <v>0</v>
      </c>
      <c r="S305" s="477">
        <v>0</v>
      </c>
      <c r="T305" s="1"/>
    </row>
    <row r="306" spans="1:20" ht="16.5" customHeight="1" thickBot="1" x14ac:dyDescent="0.3">
      <c r="A306" s="321"/>
      <c r="B306" s="252"/>
      <c r="C306" s="256"/>
      <c r="D306" s="220"/>
      <c r="E306" s="221"/>
      <c r="F306" s="152" t="s">
        <v>383</v>
      </c>
      <c r="G306" s="77">
        <f t="shared" si="21"/>
        <v>0</v>
      </c>
      <c r="H306" s="154">
        <v>0</v>
      </c>
      <c r="I306" s="154">
        <v>0</v>
      </c>
      <c r="J306" s="154">
        <v>0</v>
      </c>
      <c r="K306" s="154">
        <v>0</v>
      </c>
      <c r="L306" s="154">
        <v>0</v>
      </c>
      <c r="M306" s="154">
        <v>0</v>
      </c>
      <c r="N306" s="154">
        <v>0</v>
      </c>
      <c r="O306" s="154">
        <v>0</v>
      </c>
      <c r="P306" s="154">
        <v>0</v>
      </c>
      <c r="Q306" s="154">
        <v>0</v>
      </c>
      <c r="R306" s="154">
        <v>0</v>
      </c>
      <c r="S306" s="477">
        <v>0</v>
      </c>
      <c r="T306" s="1"/>
    </row>
    <row r="307" spans="1:20" ht="15.75" customHeight="1" thickBot="1" x14ac:dyDescent="0.3">
      <c r="A307" s="321"/>
      <c r="B307" s="252"/>
      <c r="C307" s="256"/>
      <c r="D307" s="220"/>
      <c r="E307" s="221"/>
      <c r="F307" s="152" t="s">
        <v>384</v>
      </c>
      <c r="G307" s="77">
        <f t="shared" si="21"/>
        <v>0</v>
      </c>
      <c r="H307" s="154">
        <v>0</v>
      </c>
      <c r="I307" s="154">
        <v>0</v>
      </c>
      <c r="J307" s="154">
        <v>0</v>
      </c>
      <c r="K307" s="154">
        <v>0</v>
      </c>
      <c r="L307" s="154">
        <v>0</v>
      </c>
      <c r="M307" s="154">
        <v>0</v>
      </c>
      <c r="N307" s="154">
        <v>0</v>
      </c>
      <c r="O307" s="154">
        <v>0</v>
      </c>
      <c r="P307" s="154">
        <v>0</v>
      </c>
      <c r="Q307" s="154">
        <v>0</v>
      </c>
      <c r="R307" s="154">
        <v>0</v>
      </c>
      <c r="S307" s="477">
        <v>0</v>
      </c>
      <c r="T307" s="1"/>
    </row>
    <row r="308" spans="1:20" ht="15.75" customHeight="1" thickBot="1" x14ac:dyDescent="0.3">
      <c r="A308" s="321"/>
      <c r="B308" s="252"/>
      <c r="C308" s="256"/>
      <c r="D308" s="220"/>
      <c r="E308" s="221"/>
      <c r="F308" s="152" t="s">
        <v>385</v>
      </c>
      <c r="G308" s="77">
        <f t="shared" si="21"/>
        <v>0</v>
      </c>
      <c r="H308" s="154">
        <v>0</v>
      </c>
      <c r="I308" s="154">
        <v>0</v>
      </c>
      <c r="J308" s="154">
        <v>0</v>
      </c>
      <c r="K308" s="154">
        <v>0</v>
      </c>
      <c r="L308" s="154">
        <v>0</v>
      </c>
      <c r="M308" s="154">
        <v>0</v>
      </c>
      <c r="N308" s="154">
        <v>0</v>
      </c>
      <c r="O308" s="154">
        <v>0</v>
      </c>
      <c r="P308" s="154">
        <v>0</v>
      </c>
      <c r="Q308" s="154">
        <v>0</v>
      </c>
      <c r="R308" s="154">
        <v>0</v>
      </c>
      <c r="S308" s="477">
        <v>0</v>
      </c>
      <c r="T308" s="1"/>
    </row>
    <row r="309" spans="1:20" ht="15.75" customHeight="1" thickBot="1" x14ac:dyDescent="0.3">
      <c r="A309" s="321"/>
      <c r="B309" s="252"/>
      <c r="C309" s="256"/>
      <c r="D309" s="220"/>
      <c r="E309" s="221"/>
      <c r="F309" s="152" t="s">
        <v>386</v>
      </c>
      <c r="G309" s="77">
        <f t="shared" si="21"/>
        <v>0</v>
      </c>
      <c r="H309" s="154">
        <v>0</v>
      </c>
      <c r="I309" s="154">
        <v>0</v>
      </c>
      <c r="J309" s="154">
        <v>0</v>
      </c>
      <c r="K309" s="154">
        <v>0</v>
      </c>
      <c r="L309" s="154">
        <v>0</v>
      </c>
      <c r="M309" s="154">
        <v>0</v>
      </c>
      <c r="N309" s="154">
        <v>0</v>
      </c>
      <c r="O309" s="154">
        <v>0</v>
      </c>
      <c r="P309" s="154">
        <v>0</v>
      </c>
      <c r="Q309" s="154">
        <v>0</v>
      </c>
      <c r="R309" s="154">
        <v>0</v>
      </c>
      <c r="S309" s="477">
        <v>0</v>
      </c>
      <c r="T309" s="1"/>
    </row>
    <row r="310" spans="1:20" ht="15.75" customHeight="1" thickBot="1" x14ac:dyDescent="0.3">
      <c r="A310" s="321"/>
      <c r="B310" s="252"/>
      <c r="C310" s="256"/>
      <c r="D310" s="220"/>
      <c r="E310" s="221"/>
      <c r="F310" s="152" t="s">
        <v>387</v>
      </c>
      <c r="G310" s="77">
        <f t="shared" si="21"/>
        <v>0</v>
      </c>
      <c r="H310" s="154">
        <v>0</v>
      </c>
      <c r="I310" s="154">
        <v>0</v>
      </c>
      <c r="J310" s="154">
        <v>0</v>
      </c>
      <c r="K310" s="154">
        <v>0</v>
      </c>
      <c r="L310" s="154">
        <v>0</v>
      </c>
      <c r="M310" s="154">
        <v>0</v>
      </c>
      <c r="N310" s="154">
        <v>0</v>
      </c>
      <c r="O310" s="154">
        <v>0</v>
      </c>
      <c r="P310" s="154">
        <v>0</v>
      </c>
      <c r="Q310" s="154">
        <v>0</v>
      </c>
      <c r="R310" s="154">
        <v>0</v>
      </c>
      <c r="S310" s="477">
        <v>0</v>
      </c>
      <c r="T310" s="1"/>
    </row>
    <row r="311" spans="1:20" ht="15.75" customHeight="1" thickBot="1" x14ac:dyDescent="0.3">
      <c r="A311" s="321"/>
      <c r="B311" s="252"/>
      <c r="C311" s="256"/>
      <c r="D311" s="220"/>
      <c r="E311" s="221"/>
      <c r="F311" s="152" t="s">
        <v>388</v>
      </c>
      <c r="G311" s="77">
        <f t="shared" si="21"/>
        <v>0</v>
      </c>
      <c r="H311" s="154">
        <v>0</v>
      </c>
      <c r="I311" s="154">
        <v>0</v>
      </c>
      <c r="J311" s="154">
        <v>0</v>
      </c>
      <c r="K311" s="154">
        <v>0</v>
      </c>
      <c r="L311" s="154">
        <v>0</v>
      </c>
      <c r="M311" s="154">
        <v>0</v>
      </c>
      <c r="N311" s="154">
        <v>0</v>
      </c>
      <c r="O311" s="154">
        <v>0</v>
      </c>
      <c r="P311" s="154">
        <v>0</v>
      </c>
      <c r="Q311" s="154">
        <v>0</v>
      </c>
      <c r="R311" s="154">
        <v>0</v>
      </c>
      <c r="S311" s="477">
        <v>0</v>
      </c>
      <c r="T311" s="1"/>
    </row>
    <row r="312" spans="1:20" ht="15.75" customHeight="1" thickBot="1" x14ac:dyDescent="0.3">
      <c r="A312" s="321"/>
      <c r="B312" s="252"/>
      <c r="C312" s="256"/>
      <c r="D312" s="220"/>
      <c r="E312" s="221"/>
      <c r="F312" s="152" t="s">
        <v>389</v>
      </c>
      <c r="G312" s="77">
        <f t="shared" si="21"/>
        <v>0</v>
      </c>
      <c r="H312" s="154">
        <v>0</v>
      </c>
      <c r="I312" s="154">
        <v>0</v>
      </c>
      <c r="J312" s="154">
        <v>0</v>
      </c>
      <c r="K312" s="154">
        <v>0</v>
      </c>
      <c r="L312" s="154">
        <v>0</v>
      </c>
      <c r="M312" s="154">
        <v>0</v>
      </c>
      <c r="N312" s="154">
        <v>0</v>
      </c>
      <c r="O312" s="154">
        <v>0</v>
      </c>
      <c r="P312" s="154">
        <v>0</v>
      </c>
      <c r="Q312" s="154">
        <v>0</v>
      </c>
      <c r="R312" s="154">
        <v>0</v>
      </c>
      <c r="S312" s="477">
        <v>0</v>
      </c>
      <c r="T312" s="1"/>
    </row>
    <row r="313" spans="1:20" ht="31.5" customHeight="1" thickBot="1" x14ac:dyDescent="0.3">
      <c r="A313" s="321"/>
      <c r="B313" s="252"/>
      <c r="C313" s="256"/>
      <c r="D313" s="220"/>
      <c r="E313" s="221"/>
      <c r="F313" s="152" t="s">
        <v>390</v>
      </c>
      <c r="G313" s="77">
        <v>1</v>
      </c>
      <c r="H313" s="154">
        <v>0</v>
      </c>
      <c r="I313" s="154">
        <v>0</v>
      </c>
      <c r="J313" s="154">
        <v>0</v>
      </c>
      <c r="K313" s="154">
        <v>0</v>
      </c>
      <c r="L313" s="154">
        <v>0</v>
      </c>
      <c r="M313" s="154">
        <v>0</v>
      </c>
      <c r="N313" s="154">
        <v>0</v>
      </c>
      <c r="O313" s="154">
        <v>0</v>
      </c>
      <c r="P313" s="154">
        <v>0</v>
      </c>
      <c r="Q313" s="154">
        <v>1</v>
      </c>
      <c r="R313" s="154">
        <v>0</v>
      </c>
      <c r="S313" s="477">
        <v>0</v>
      </c>
      <c r="T313" s="1"/>
    </row>
    <row r="314" spans="1:20" ht="30.75" customHeight="1" thickBot="1" x14ac:dyDescent="0.3">
      <c r="A314" s="321"/>
      <c r="B314" s="252"/>
      <c r="C314" s="256"/>
      <c r="D314" s="220"/>
      <c r="E314" s="221"/>
      <c r="F314" s="152" t="s">
        <v>391</v>
      </c>
      <c r="G314" s="77">
        <v>1</v>
      </c>
      <c r="H314" s="154">
        <v>0</v>
      </c>
      <c r="I314" s="154">
        <v>0</v>
      </c>
      <c r="J314" s="154">
        <v>0</v>
      </c>
      <c r="K314" s="154">
        <v>0</v>
      </c>
      <c r="L314" s="154">
        <v>0</v>
      </c>
      <c r="M314" s="154">
        <v>0</v>
      </c>
      <c r="N314" s="154">
        <v>0</v>
      </c>
      <c r="O314" s="154">
        <v>0</v>
      </c>
      <c r="P314" s="154">
        <v>0</v>
      </c>
      <c r="Q314" s="154">
        <v>1</v>
      </c>
      <c r="R314" s="154">
        <v>0</v>
      </c>
      <c r="S314" s="477">
        <v>0</v>
      </c>
      <c r="T314" s="1"/>
    </row>
    <row r="315" spans="1:20" ht="33.75" customHeight="1" thickBot="1" x14ac:dyDescent="0.3">
      <c r="A315" s="321"/>
      <c r="B315" s="252"/>
      <c r="C315" s="256"/>
      <c r="D315" s="220"/>
      <c r="E315" s="221"/>
      <c r="F315" s="152" t="s">
        <v>392</v>
      </c>
      <c r="G315" s="77">
        <f t="shared" si="21"/>
        <v>0</v>
      </c>
      <c r="H315" s="154">
        <v>0</v>
      </c>
      <c r="I315" s="154">
        <v>0</v>
      </c>
      <c r="J315" s="154">
        <v>0</v>
      </c>
      <c r="K315" s="154">
        <v>0</v>
      </c>
      <c r="L315" s="154">
        <v>0</v>
      </c>
      <c r="M315" s="154">
        <v>0</v>
      </c>
      <c r="N315" s="154">
        <v>0</v>
      </c>
      <c r="O315" s="154">
        <v>0</v>
      </c>
      <c r="P315" s="154">
        <v>0</v>
      </c>
      <c r="Q315" s="154">
        <v>0</v>
      </c>
      <c r="R315" s="154">
        <v>0</v>
      </c>
      <c r="S315" s="477">
        <v>0</v>
      </c>
      <c r="T315" s="1"/>
    </row>
    <row r="316" spans="1:20" ht="15.75" customHeight="1" thickBot="1" x14ac:dyDescent="0.3">
      <c r="A316" s="321"/>
      <c r="B316" s="252"/>
      <c r="C316" s="256"/>
      <c r="D316" s="220"/>
      <c r="E316" s="221"/>
      <c r="F316" s="152" t="s">
        <v>393</v>
      </c>
      <c r="G316" s="77">
        <f t="shared" si="21"/>
        <v>0</v>
      </c>
      <c r="H316" s="154">
        <v>0</v>
      </c>
      <c r="I316" s="154">
        <v>0</v>
      </c>
      <c r="J316" s="154">
        <v>0</v>
      </c>
      <c r="K316" s="154">
        <v>0</v>
      </c>
      <c r="L316" s="154">
        <v>0</v>
      </c>
      <c r="M316" s="154">
        <v>0</v>
      </c>
      <c r="N316" s="154">
        <v>0</v>
      </c>
      <c r="O316" s="154">
        <v>0</v>
      </c>
      <c r="P316" s="154">
        <v>0</v>
      </c>
      <c r="Q316" s="154">
        <v>0</v>
      </c>
      <c r="R316" s="154">
        <v>0</v>
      </c>
      <c r="S316" s="477">
        <v>0</v>
      </c>
      <c r="T316" s="1"/>
    </row>
    <row r="317" spans="1:20" ht="15.75" customHeight="1" thickBot="1" x14ac:dyDescent="0.3">
      <c r="A317" s="321"/>
      <c r="B317" s="252"/>
      <c r="C317" s="256"/>
      <c r="D317" s="220"/>
      <c r="E317" s="221"/>
      <c r="F317" s="152" t="s">
        <v>394</v>
      </c>
      <c r="G317" s="77">
        <f t="shared" si="21"/>
        <v>0</v>
      </c>
      <c r="H317" s="154">
        <v>0</v>
      </c>
      <c r="I317" s="154">
        <v>0</v>
      </c>
      <c r="J317" s="154">
        <v>0</v>
      </c>
      <c r="K317" s="154">
        <v>0</v>
      </c>
      <c r="L317" s="154">
        <v>0</v>
      </c>
      <c r="M317" s="154">
        <v>0</v>
      </c>
      <c r="N317" s="154">
        <v>0</v>
      </c>
      <c r="O317" s="154">
        <v>0</v>
      </c>
      <c r="P317" s="154">
        <v>0</v>
      </c>
      <c r="Q317" s="154">
        <v>0</v>
      </c>
      <c r="R317" s="154">
        <v>0</v>
      </c>
      <c r="S317" s="477">
        <v>0</v>
      </c>
      <c r="T317" s="1"/>
    </row>
    <row r="318" spans="1:20" ht="31.5" customHeight="1" thickBot="1" x14ac:dyDescent="0.3">
      <c r="A318" s="321"/>
      <c r="B318" s="252"/>
      <c r="C318" s="256"/>
      <c r="D318" s="220"/>
      <c r="E318" s="221"/>
      <c r="F318" s="152" t="s">
        <v>395</v>
      </c>
      <c r="G318" s="77">
        <f t="shared" si="21"/>
        <v>0</v>
      </c>
      <c r="H318" s="154">
        <v>0</v>
      </c>
      <c r="I318" s="154">
        <v>0</v>
      </c>
      <c r="J318" s="154">
        <v>0</v>
      </c>
      <c r="K318" s="154">
        <v>0</v>
      </c>
      <c r="L318" s="154">
        <v>0</v>
      </c>
      <c r="M318" s="154">
        <v>0</v>
      </c>
      <c r="N318" s="154">
        <v>0</v>
      </c>
      <c r="O318" s="154">
        <v>0</v>
      </c>
      <c r="P318" s="154">
        <v>0</v>
      </c>
      <c r="Q318" s="154">
        <v>0</v>
      </c>
      <c r="R318" s="154">
        <v>0</v>
      </c>
      <c r="S318" s="477">
        <v>0</v>
      </c>
      <c r="T318" s="1"/>
    </row>
    <row r="319" spans="1:20" ht="30" customHeight="1" thickBot="1" x14ac:dyDescent="0.3">
      <c r="A319" s="321"/>
      <c r="B319" s="252"/>
      <c r="C319" s="256"/>
      <c r="D319" s="220"/>
      <c r="E319" s="221"/>
      <c r="F319" s="152" t="s">
        <v>396</v>
      </c>
      <c r="G319" s="77">
        <f t="shared" si="21"/>
        <v>0</v>
      </c>
      <c r="H319" s="154">
        <v>0</v>
      </c>
      <c r="I319" s="154">
        <v>0</v>
      </c>
      <c r="J319" s="154">
        <v>0</v>
      </c>
      <c r="K319" s="154">
        <v>0</v>
      </c>
      <c r="L319" s="154">
        <v>0</v>
      </c>
      <c r="M319" s="154">
        <v>0</v>
      </c>
      <c r="N319" s="154">
        <v>0</v>
      </c>
      <c r="O319" s="154">
        <v>0</v>
      </c>
      <c r="P319" s="154">
        <v>0</v>
      </c>
      <c r="Q319" s="154">
        <v>0</v>
      </c>
      <c r="R319" s="154">
        <v>0</v>
      </c>
      <c r="S319" s="477">
        <v>0</v>
      </c>
      <c r="T319" s="1"/>
    </row>
    <row r="320" spans="1:20" ht="15.75" customHeight="1" thickBot="1" x14ac:dyDescent="0.3">
      <c r="A320" s="321"/>
      <c r="B320" s="252"/>
      <c r="C320" s="256"/>
      <c r="D320" s="220"/>
      <c r="E320" s="221"/>
      <c r="F320" s="152" t="s">
        <v>397</v>
      </c>
      <c r="G320" s="77">
        <f t="shared" si="21"/>
        <v>0</v>
      </c>
      <c r="H320" s="154">
        <v>0</v>
      </c>
      <c r="I320" s="154">
        <v>0</v>
      </c>
      <c r="J320" s="154">
        <v>0</v>
      </c>
      <c r="K320" s="154">
        <v>0</v>
      </c>
      <c r="L320" s="154">
        <v>0</v>
      </c>
      <c r="M320" s="154">
        <v>0</v>
      </c>
      <c r="N320" s="154">
        <v>0</v>
      </c>
      <c r="O320" s="154">
        <v>0</v>
      </c>
      <c r="P320" s="154">
        <v>0</v>
      </c>
      <c r="Q320" s="154">
        <v>0</v>
      </c>
      <c r="R320" s="154">
        <v>0</v>
      </c>
      <c r="S320" s="477">
        <v>0</v>
      </c>
      <c r="T320" s="1"/>
    </row>
    <row r="321" spans="1:20" ht="15.75" customHeight="1" thickBot="1" x14ac:dyDescent="0.3">
      <c r="A321" s="321"/>
      <c r="B321" s="252"/>
      <c r="C321" s="256"/>
      <c r="D321" s="220"/>
      <c r="E321" s="221"/>
      <c r="F321" s="152" t="s">
        <v>398</v>
      </c>
      <c r="G321" s="77">
        <f t="shared" si="21"/>
        <v>0</v>
      </c>
      <c r="H321" s="154">
        <v>0</v>
      </c>
      <c r="I321" s="154">
        <v>0</v>
      </c>
      <c r="J321" s="154">
        <v>0</v>
      </c>
      <c r="K321" s="154">
        <v>0</v>
      </c>
      <c r="L321" s="154">
        <v>0</v>
      </c>
      <c r="M321" s="154">
        <v>0</v>
      </c>
      <c r="N321" s="154">
        <v>0</v>
      </c>
      <c r="O321" s="154">
        <v>0</v>
      </c>
      <c r="P321" s="154">
        <v>0</v>
      </c>
      <c r="Q321" s="154">
        <v>0</v>
      </c>
      <c r="R321" s="154">
        <v>0</v>
      </c>
      <c r="S321" s="477">
        <v>0</v>
      </c>
      <c r="T321" s="1"/>
    </row>
    <row r="322" spans="1:20" ht="15.75" customHeight="1" thickBot="1" x14ac:dyDescent="0.3">
      <c r="A322" s="321"/>
      <c r="B322" s="252"/>
      <c r="C322" s="256"/>
      <c r="D322" s="220"/>
      <c r="E322" s="221"/>
      <c r="F322" s="152" t="s">
        <v>399</v>
      </c>
      <c r="G322" s="77">
        <f t="shared" si="21"/>
        <v>0</v>
      </c>
      <c r="H322" s="154">
        <v>0</v>
      </c>
      <c r="I322" s="154">
        <v>0</v>
      </c>
      <c r="J322" s="154">
        <v>0</v>
      </c>
      <c r="K322" s="154">
        <v>0</v>
      </c>
      <c r="L322" s="154">
        <v>0</v>
      </c>
      <c r="M322" s="154">
        <v>0</v>
      </c>
      <c r="N322" s="154">
        <v>0</v>
      </c>
      <c r="O322" s="154">
        <v>0</v>
      </c>
      <c r="P322" s="154">
        <v>0</v>
      </c>
      <c r="Q322" s="154">
        <v>0</v>
      </c>
      <c r="R322" s="154">
        <v>0</v>
      </c>
      <c r="S322" s="477">
        <v>0</v>
      </c>
      <c r="T322" s="1"/>
    </row>
    <row r="323" spans="1:20" ht="15.75" customHeight="1" thickBot="1" x14ac:dyDescent="0.3">
      <c r="A323" s="321"/>
      <c r="B323" s="252"/>
      <c r="C323" s="256"/>
      <c r="D323" s="220"/>
      <c r="E323" s="221"/>
      <c r="F323" s="152" t="s">
        <v>400</v>
      </c>
      <c r="G323" s="77">
        <f t="shared" si="21"/>
        <v>0</v>
      </c>
      <c r="H323" s="154">
        <v>0</v>
      </c>
      <c r="I323" s="154">
        <v>0</v>
      </c>
      <c r="J323" s="154">
        <v>0</v>
      </c>
      <c r="K323" s="154">
        <v>0</v>
      </c>
      <c r="L323" s="154">
        <v>0</v>
      </c>
      <c r="M323" s="154">
        <v>0</v>
      </c>
      <c r="N323" s="154">
        <v>0</v>
      </c>
      <c r="O323" s="154">
        <v>0</v>
      </c>
      <c r="P323" s="154">
        <v>0</v>
      </c>
      <c r="Q323" s="154">
        <v>0</v>
      </c>
      <c r="R323" s="154">
        <v>0</v>
      </c>
      <c r="S323" s="477">
        <v>0</v>
      </c>
      <c r="T323" s="1"/>
    </row>
    <row r="324" spans="1:20" ht="16.5" customHeight="1" thickBot="1" x14ac:dyDescent="0.3">
      <c r="A324" s="321"/>
      <c r="B324" s="252"/>
      <c r="C324" s="256"/>
      <c r="D324" s="220"/>
      <c r="E324" s="221"/>
      <c r="F324" s="152" t="s">
        <v>401</v>
      </c>
      <c r="G324" s="77">
        <f t="shared" si="21"/>
        <v>0</v>
      </c>
      <c r="H324" s="154">
        <v>0</v>
      </c>
      <c r="I324" s="154">
        <v>0</v>
      </c>
      <c r="J324" s="154">
        <v>0</v>
      </c>
      <c r="K324" s="154">
        <v>0</v>
      </c>
      <c r="L324" s="154">
        <v>0</v>
      </c>
      <c r="M324" s="154">
        <v>0</v>
      </c>
      <c r="N324" s="154">
        <v>0</v>
      </c>
      <c r="O324" s="154">
        <v>0</v>
      </c>
      <c r="P324" s="154">
        <v>0</v>
      </c>
      <c r="Q324" s="154">
        <v>0</v>
      </c>
      <c r="R324" s="154">
        <v>0</v>
      </c>
      <c r="S324" s="477">
        <v>0</v>
      </c>
      <c r="T324" s="1"/>
    </row>
    <row r="325" spans="1:20" ht="15.75" customHeight="1" thickBot="1" x14ac:dyDescent="0.3">
      <c r="A325" s="321"/>
      <c r="B325" s="252"/>
      <c r="C325" s="256"/>
      <c r="D325" s="220"/>
      <c r="E325" s="221"/>
      <c r="F325" s="152" t="s">
        <v>402</v>
      </c>
      <c r="G325" s="77">
        <f t="shared" si="21"/>
        <v>0</v>
      </c>
      <c r="H325" s="154">
        <v>0</v>
      </c>
      <c r="I325" s="154">
        <v>0</v>
      </c>
      <c r="J325" s="154">
        <v>0</v>
      </c>
      <c r="K325" s="154">
        <v>0</v>
      </c>
      <c r="L325" s="154">
        <v>0</v>
      </c>
      <c r="M325" s="154">
        <v>0</v>
      </c>
      <c r="N325" s="154">
        <v>0</v>
      </c>
      <c r="O325" s="154">
        <v>0</v>
      </c>
      <c r="P325" s="154">
        <v>0</v>
      </c>
      <c r="Q325" s="154">
        <v>0</v>
      </c>
      <c r="R325" s="154">
        <v>0</v>
      </c>
      <c r="S325" s="477">
        <v>0</v>
      </c>
      <c r="T325" s="1"/>
    </row>
    <row r="326" spans="1:20" ht="15.75" customHeight="1" thickBot="1" x14ac:dyDescent="0.3">
      <c r="A326" s="321"/>
      <c r="B326" s="252"/>
      <c r="C326" s="256"/>
      <c r="D326" s="220"/>
      <c r="E326" s="221"/>
      <c r="F326" s="152" t="s">
        <v>403</v>
      </c>
      <c r="G326" s="77">
        <f t="shared" si="21"/>
        <v>0</v>
      </c>
      <c r="H326" s="154">
        <v>0</v>
      </c>
      <c r="I326" s="154">
        <v>0</v>
      </c>
      <c r="J326" s="154">
        <v>0</v>
      </c>
      <c r="K326" s="154">
        <v>0</v>
      </c>
      <c r="L326" s="154">
        <v>0</v>
      </c>
      <c r="M326" s="154">
        <v>0</v>
      </c>
      <c r="N326" s="154">
        <v>0</v>
      </c>
      <c r="O326" s="154">
        <v>0</v>
      </c>
      <c r="P326" s="154">
        <v>0</v>
      </c>
      <c r="Q326" s="154">
        <v>0</v>
      </c>
      <c r="R326" s="154">
        <v>0</v>
      </c>
      <c r="S326" s="477">
        <v>0</v>
      </c>
      <c r="T326" s="1"/>
    </row>
    <row r="327" spans="1:20" ht="34.5" customHeight="1" thickBot="1" x14ac:dyDescent="0.3">
      <c r="A327" s="321"/>
      <c r="B327" s="252"/>
      <c r="C327" s="256"/>
      <c r="D327" s="220"/>
      <c r="E327" s="221"/>
      <c r="F327" s="152" t="s">
        <v>404</v>
      </c>
      <c r="G327" s="77">
        <f t="shared" si="21"/>
        <v>0</v>
      </c>
      <c r="H327" s="154">
        <v>0</v>
      </c>
      <c r="I327" s="154">
        <v>0</v>
      </c>
      <c r="J327" s="154">
        <v>0</v>
      </c>
      <c r="K327" s="154">
        <v>0</v>
      </c>
      <c r="L327" s="154">
        <v>0</v>
      </c>
      <c r="M327" s="154">
        <v>0</v>
      </c>
      <c r="N327" s="154">
        <v>0</v>
      </c>
      <c r="O327" s="154">
        <v>0</v>
      </c>
      <c r="P327" s="154">
        <v>0</v>
      </c>
      <c r="Q327" s="154">
        <v>0</v>
      </c>
      <c r="R327" s="154">
        <v>0</v>
      </c>
      <c r="S327" s="477">
        <v>0</v>
      </c>
      <c r="T327" s="1"/>
    </row>
    <row r="328" spans="1:20" ht="33.75" customHeight="1" thickBot="1" x14ac:dyDescent="0.3">
      <c r="A328" s="321"/>
      <c r="B328" s="252"/>
      <c r="C328" s="256"/>
      <c r="D328" s="220"/>
      <c r="E328" s="221"/>
      <c r="F328" s="152" t="s">
        <v>405</v>
      </c>
      <c r="G328" s="77">
        <f t="shared" si="21"/>
        <v>0</v>
      </c>
      <c r="H328" s="154">
        <v>0</v>
      </c>
      <c r="I328" s="154">
        <v>0</v>
      </c>
      <c r="J328" s="154">
        <v>0</v>
      </c>
      <c r="K328" s="154">
        <v>0</v>
      </c>
      <c r="L328" s="154">
        <v>0</v>
      </c>
      <c r="M328" s="154">
        <v>0</v>
      </c>
      <c r="N328" s="154">
        <v>0</v>
      </c>
      <c r="O328" s="154">
        <v>0</v>
      </c>
      <c r="P328" s="154">
        <v>0</v>
      </c>
      <c r="Q328" s="154">
        <v>0</v>
      </c>
      <c r="R328" s="154">
        <v>0</v>
      </c>
      <c r="S328" s="477">
        <v>0</v>
      </c>
      <c r="T328" s="1"/>
    </row>
    <row r="329" spans="1:20" ht="15.75" customHeight="1" thickBot="1" x14ac:dyDescent="0.3">
      <c r="A329" s="321"/>
      <c r="B329" s="252"/>
      <c r="C329" s="256"/>
      <c r="D329" s="220"/>
      <c r="E329" s="221"/>
      <c r="F329" s="152" t="s">
        <v>406</v>
      </c>
      <c r="G329" s="77">
        <f t="shared" si="21"/>
        <v>0</v>
      </c>
      <c r="H329" s="154">
        <v>0</v>
      </c>
      <c r="I329" s="154">
        <v>0</v>
      </c>
      <c r="J329" s="154">
        <v>0</v>
      </c>
      <c r="K329" s="154">
        <v>0</v>
      </c>
      <c r="L329" s="154">
        <v>0</v>
      </c>
      <c r="M329" s="154">
        <v>0</v>
      </c>
      <c r="N329" s="154">
        <v>0</v>
      </c>
      <c r="O329" s="154">
        <v>0</v>
      </c>
      <c r="P329" s="154">
        <v>0</v>
      </c>
      <c r="Q329" s="154">
        <v>0</v>
      </c>
      <c r="R329" s="154">
        <v>0</v>
      </c>
      <c r="S329" s="477">
        <v>0</v>
      </c>
      <c r="T329" s="1"/>
    </row>
    <row r="330" spans="1:20" ht="16.5" customHeight="1" thickBot="1" x14ac:dyDescent="0.3">
      <c r="A330" s="321"/>
      <c r="B330" s="252"/>
      <c r="C330" s="256"/>
      <c r="D330" s="220"/>
      <c r="E330" s="221"/>
      <c r="F330" s="152" t="s">
        <v>407</v>
      </c>
      <c r="G330" s="77">
        <f t="shared" si="21"/>
        <v>0</v>
      </c>
      <c r="H330" s="154">
        <v>0</v>
      </c>
      <c r="I330" s="154">
        <v>0</v>
      </c>
      <c r="J330" s="154">
        <v>0</v>
      </c>
      <c r="K330" s="154">
        <v>0</v>
      </c>
      <c r="L330" s="154">
        <v>0</v>
      </c>
      <c r="M330" s="154">
        <v>0</v>
      </c>
      <c r="N330" s="154">
        <v>0</v>
      </c>
      <c r="O330" s="154">
        <v>0</v>
      </c>
      <c r="P330" s="154">
        <v>0</v>
      </c>
      <c r="Q330" s="154">
        <v>0</v>
      </c>
      <c r="R330" s="154">
        <v>0</v>
      </c>
      <c r="S330" s="477">
        <v>0</v>
      </c>
      <c r="T330" s="1"/>
    </row>
    <row r="331" spans="1:20" ht="15.75" customHeight="1" thickBot="1" x14ac:dyDescent="0.3">
      <c r="A331" s="321"/>
      <c r="B331" s="252"/>
      <c r="C331" s="256"/>
      <c r="D331" s="220"/>
      <c r="E331" s="221"/>
      <c r="F331" s="152" t="s">
        <v>408</v>
      </c>
      <c r="G331" s="77">
        <v>1</v>
      </c>
      <c r="H331" s="154">
        <v>0</v>
      </c>
      <c r="I331" s="154">
        <v>0</v>
      </c>
      <c r="J331" s="154">
        <v>0</v>
      </c>
      <c r="K331" s="154">
        <v>0</v>
      </c>
      <c r="L331" s="154">
        <v>0</v>
      </c>
      <c r="M331" s="154">
        <v>0</v>
      </c>
      <c r="N331" s="154">
        <v>0</v>
      </c>
      <c r="O331" s="154">
        <v>0</v>
      </c>
      <c r="P331" s="154">
        <v>1</v>
      </c>
      <c r="Q331" s="154">
        <v>0</v>
      </c>
      <c r="R331" s="154">
        <v>0</v>
      </c>
      <c r="S331" s="477">
        <v>0</v>
      </c>
      <c r="T331" s="1"/>
    </row>
    <row r="332" spans="1:20" ht="17.25" customHeight="1" thickBot="1" x14ac:dyDescent="0.3">
      <c r="A332" s="321"/>
      <c r="B332" s="252"/>
      <c r="C332" s="256"/>
      <c r="D332" s="220"/>
      <c r="E332" s="221"/>
      <c r="F332" s="152" t="s">
        <v>409</v>
      </c>
      <c r="G332" s="77">
        <v>1</v>
      </c>
      <c r="H332" s="154">
        <v>0</v>
      </c>
      <c r="I332" s="154">
        <v>0</v>
      </c>
      <c r="J332" s="154">
        <v>0</v>
      </c>
      <c r="K332" s="154">
        <v>0</v>
      </c>
      <c r="L332" s="154">
        <v>0</v>
      </c>
      <c r="M332" s="154">
        <v>0</v>
      </c>
      <c r="N332" s="154">
        <v>0</v>
      </c>
      <c r="O332" s="154">
        <v>0</v>
      </c>
      <c r="P332" s="154">
        <v>0</v>
      </c>
      <c r="Q332" s="154">
        <v>1</v>
      </c>
      <c r="R332" s="154">
        <v>0</v>
      </c>
      <c r="S332" s="477">
        <v>0</v>
      </c>
      <c r="T332" s="1"/>
    </row>
    <row r="333" spans="1:20" ht="16.5" customHeight="1" thickBot="1" x14ac:dyDescent="0.3">
      <c r="A333" s="321"/>
      <c r="B333" s="252"/>
      <c r="C333" s="256"/>
      <c r="D333" s="220"/>
      <c r="E333" s="221"/>
      <c r="F333" s="152" t="s">
        <v>410</v>
      </c>
      <c r="G333" s="77">
        <f t="shared" si="21"/>
        <v>0</v>
      </c>
      <c r="H333" s="154">
        <v>0</v>
      </c>
      <c r="I333" s="154">
        <v>0</v>
      </c>
      <c r="J333" s="154">
        <v>0</v>
      </c>
      <c r="K333" s="154">
        <v>0</v>
      </c>
      <c r="L333" s="154">
        <v>0</v>
      </c>
      <c r="M333" s="154">
        <v>0</v>
      </c>
      <c r="N333" s="154">
        <v>0</v>
      </c>
      <c r="O333" s="154">
        <v>0</v>
      </c>
      <c r="P333" s="154">
        <v>0</v>
      </c>
      <c r="Q333" s="154">
        <v>0</v>
      </c>
      <c r="R333" s="154">
        <v>0</v>
      </c>
      <c r="S333" s="477">
        <v>0</v>
      </c>
      <c r="T333" s="1"/>
    </row>
    <row r="334" spans="1:20" ht="21" customHeight="1" thickBot="1" x14ac:dyDescent="0.3">
      <c r="A334" s="321"/>
      <c r="B334" s="252"/>
      <c r="C334" s="256"/>
      <c r="D334" s="220"/>
      <c r="E334" s="221"/>
      <c r="F334" s="152" t="s">
        <v>411</v>
      </c>
      <c r="G334" s="77">
        <f t="shared" si="21"/>
        <v>0</v>
      </c>
      <c r="H334" s="154">
        <v>0</v>
      </c>
      <c r="I334" s="154">
        <v>0</v>
      </c>
      <c r="J334" s="154">
        <v>0</v>
      </c>
      <c r="K334" s="154">
        <v>0</v>
      </c>
      <c r="L334" s="154">
        <v>0</v>
      </c>
      <c r="M334" s="154">
        <v>0</v>
      </c>
      <c r="N334" s="154">
        <v>0</v>
      </c>
      <c r="O334" s="154">
        <v>0</v>
      </c>
      <c r="P334" s="154">
        <v>0</v>
      </c>
      <c r="Q334" s="154">
        <v>0</v>
      </c>
      <c r="R334" s="154">
        <v>0</v>
      </c>
      <c r="S334" s="477">
        <v>0</v>
      </c>
      <c r="T334" s="1"/>
    </row>
    <row r="335" spans="1:20" ht="21" customHeight="1" thickBot="1" x14ac:dyDescent="0.3">
      <c r="A335" s="321"/>
      <c r="B335" s="252"/>
      <c r="C335" s="256"/>
      <c r="D335" s="220"/>
      <c r="E335" s="221"/>
      <c r="F335" s="153" t="s">
        <v>412</v>
      </c>
      <c r="G335" s="102">
        <f t="shared" si="21"/>
        <v>0</v>
      </c>
      <c r="H335" s="154">
        <v>0</v>
      </c>
      <c r="I335" s="154">
        <v>0</v>
      </c>
      <c r="J335" s="154">
        <v>0</v>
      </c>
      <c r="K335" s="154">
        <v>0</v>
      </c>
      <c r="L335" s="154">
        <v>0</v>
      </c>
      <c r="M335" s="154">
        <v>0</v>
      </c>
      <c r="N335" s="154">
        <v>0</v>
      </c>
      <c r="O335" s="154">
        <v>0</v>
      </c>
      <c r="P335" s="154">
        <v>0</v>
      </c>
      <c r="Q335" s="154">
        <v>0</v>
      </c>
      <c r="R335" s="154">
        <v>0</v>
      </c>
      <c r="S335" s="477">
        <v>0</v>
      </c>
      <c r="T335" s="1"/>
    </row>
    <row r="336" spans="1:20" ht="16.5" customHeight="1" thickBot="1" x14ac:dyDescent="0.3">
      <c r="A336" s="321"/>
      <c r="B336" s="252"/>
      <c r="C336" s="256"/>
      <c r="D336" s="222"/>
      <c r="E336" s="223"/>
      <c r="F336" s="155" t="s">
        <v>413</v>
      </c>
      <c r="G336" s="88">
        <f>SUM(G283:G335)</f>
        <v>4</v>
      </c>
      <c r="H336" s="88">
        <f t="shared" ref="H336:S336" si="22">SUM(H283:H335)</f>
        <v>0</v>
      </c>
      <c r="I336" s="88">
        <f t="shared" si="22"/>
        <v>0</v>
      </c>
      <c r="J336" s="88">
        <f t="shared" si="22"/>
        <v>0</v>
      </c>
      <c r="K336" s="88">
        <f t="shared" si="22"/>
        <v>0</v>
      </c>
      <c r="L336" s="88">
        <f t="shared" si="22"/>
        <v>0</v>
      </c>
      <c r="M336" s="88">
        <f t="shared" si="22"/>
        <v>0</v>
      </c>
      <c r="N336" s="88">
        <f t="shared" si="22"/>
        <v>0</v>
      </c>
      <c r="O336" s="88">
        <f t="shared" si="22"/>
        <v>0</v>
      </c>
      <c r="P336" s="88">
        <f t="shared" si="22"/>
        <v>1</v>
      </c>
      <c r="Q336" s="88">
        <f t="shared" si="22"/>
        <v>3</v>
      </c>
      <c r="R336" s="88">
        <f t="shared" si="22"/>
        <v>0</v>
      </c>
      <c r="S336" s="89">
        <f t="shared" si="22"/>
        <v>0</v>
      </c>
      <c r="T336" s="1"/>
    </row>
    <row r="337" spans="1:20" ht="15.75" customHeight="1" thickBot="1" x14ac:dyDescent="0.3">
      <c r="A337" s="321"/>
      <c r="B337" s="252"/>
      <c r="C337" s="256"/>
      <c r="D337" s="224" t="s">
        <v>414</v>
      </c>
      <c r="E337" s="225"/>
      <c r="F337" s="156" t="s">
        <v>415</v>
      </c>
      <c r="G337" s="77">
        <v>0</v>
      </c>
      <c r="H337" s="154">
        <v>0</v>
      </c>
      <c r="I337" s="154">
        <v>0</v>
      </c>
      <c r="J337" s="154">
        <v>0</v>
      </c>
      <c r="K337" s="154">
        <v>0</v>
      </c>
      <c r="L337" s="154">
        <v>0</v>
      </c>
      <c r="M337" s="154">
        <v>0</v>
      </c>
      <c r="N337" s="154">
        <v>0</v>
      </c>
      <c r="O337" s="154">
        <v>0</v>
      </c>
      <c r="P337" s="154">
        <v>0</v>
      </c>
      <c r="Q337" s="154">
        <v>0</v>
      </c>
      <c r="R337" s="154">
        <v>0</v>
      </c>
      <c r="S337" s="477">
        <v>0</v>
      </c>
      <c r="T337" s="477">
        <v>0</v>
      </c>
    </row>
    <row r="338" spans="1:20" ht="15.75" customHeight="1" thickBot="1" x14ac:dyDescent="0.3">
      <c r="A338" s="321"/>
      <c r="B338" s="252"/>
      <c r="C338" s="256"/>
      <c r="D338" s="224"/>
      <c r="E338" s="225"/>
      <c r="F338" s="157" t="s">
        <v>416</v>
      </c>
      <c r="G338" s="81">
        <v>0</v>
      </c>
      <c r="H338" s="154">
        <v>0</v>
      </c>
      <c r="I338" s="154">
        <v>0</v>
      </c>
      <c r="J338" s="154">
        <v>0</v>
      </c>
      <c r="K338" s="154">
        <v>0</v>
      </c>
      <c r="L338" s="154">
        <v>0</v>
      </c>
      <c r="M338" s="154">
        <v>0</v>
      </c>
      <c r="N338" s="154">
        <v>0</v>
      </c>
      <c r="O338" s="154">
        <v>0</v>
      </c>
      <c r="P338" s="154">
        <v>0</v>
      </c>
      <c r="Q338" s="154">
        <v>0</v>
      </c>
      <c r="R338" s="154">
        <v>0</v>
      </c>
      <c r="S338" s="477">
        <v>0</v>
      </c>
      <c r="T338" s="477">
        <v>0</v>
      </c>
    </row>
    <row r="339" spans="1:20" ht="16.5" customHeight="1" thickBot="1" x14ac:dyDescent="0.3">
      <c r="A339" s="321"/>
      <c r="B339" s="252"/>
      <c r="C339" s="256"/>
      <c r="D339" s="224"/>
      <c r="E339" s="225"/>
      <c r="F339" s="157" t="s">
        <v>417</v>
      </c>
      <c r="G339" s="81">
        <v>0</v>
      </c>
      <c r="H339" s="154">
        <v>0</v>
      </c>
      <c r="I339" s="154">
        <v>0</v>
      </c>
      <c r="J339" s="154">
        <v>0</v>
      </c>
      <c r="K339" s="154">
        <v>0</v>
      </c>
      <c r="L339" s="154">
        <v>0</v>
      </c>
      <c r="M339" s="154">
        <v>0</v>
      </c>
      <c r="N339" s="154">
        <v>0</v>
      </c>
      <c r="O339" s="154">
        <v>0</v>
      </c>
      <c r="P339" s="154">
        <v>0</v>
      </c>
      <c r="Q339" s="154">
        <v>0</v>
      </c>
      <c r="R339" s="154">
        <v>0</v>
      </c>
      <c r="S339" s="477">
        <v>0</v>
      </c>
      <c r="T339" s="477">
        <v>0</v>
      </c>
    </row>
    <row r="340" spans="1:20" ht="18" customHeight="1" thickBot="1" x14ac:dyDescent="0.3">
      <c r="A340" s="321"/>
      <c r="B340" s="252"/>
      <c r="C340" s="256"/>
      <c r="D340" s="224"/>
      <c r="E340" s="225"/>
      <c r="F340" s="157" t="s">
        <v>418</v>
      </c>
      <c r="G340" s="81">
        <v>0</v>
      </c>
      <c r="H340" s="154">
        <v>0</v>
      </c>
      <c r="I340" s="154">
        <v>0</v>
      </c>
      <c r="J340" s="154">
        <v>0</v>
      </c>
      <c r="K340" s="154">
        <v>0</v>
      </c>
      <c r="L340" s="154">
        <v>0</v>
      </c>
      <c r="M340" s="154">
        <v>0</v>
      </c>
      <c r="N340" s="154">
        <v>0</v>
      </c>
      <c r="O340" s="154">
        <v>0</v>
      </c>
      <c r="P340" s="154">
        <v>0</v>
      </c>
      <c r="Q340" s="154">
        <v>0</v>
      </c>
      <c r="R340" s="154">
        <v>0</v>
      </c>
      <c r="S340" s="477">
        <v>0</v>
      </c>
      <c r="T340" s="477">
        <v>0</v>
      </c>
    </row>
    <row r="341" spans="1:20" ht="18.75" customHeight="1" thickBot="1" x14ac:dyDescent="0.3">
      <c r="A341" s="321"/>
      <c r="B341" s="252"/>
      <c r="C341" s="256"/>
      <c r="D341" s="224"/>
      <c r="E341" s="225"/>
      <c r="F341" s="157" t="s">
        <v>419</v>
      </c>
      <c r="G341" s="81">
        <v>0</v>
      </c>
      <c r="H341" s="154">
        <v>0</v>
      </c>
      <c r="I341" s="154">
        <v>0</v>
      </c>
      <c r="J341" s="154">
        <v>0</v>
      </c>
      <c r="K341" s="154">
        <v>0</v>
      </c>
      <c r="L341" s="154">
        <v>0</v>
      </c>
      <c r="M341" s="154">
        <v>0</v>
      </c>
      <c r="N341" s="154">
        <v>0</v>
      </c>
      <c r="O341" s="154">
        <v>0</v>
      </c>
      <c r="P341" s="154">
        <v>0</v>
      </c>
      <c r="Q341" s="154">
        <v>0</v>
      </c>
      <c r="R341" s="154">
        <v>0</v>
      </c>
      <c r="S341" s="477">
        <v>0</v>
      </c>
      <c r="T341" s="477">
        <v>0</v>
      </c>
    </row>
    <row r="342" spans="1:20" ht="30.75" customHeight="1" thickBot="1" x14ac:dyDescent="0.3">
      <c r="A342" s="321"/>
      <c r="B342" s="252"/>
      <c r="C342" s="256"/>
      <c r="D342" s="224"/>
      <c r="E342" s="225"/>
      <c r="F342" s="157" t="s">
        <v>420</v>
      </c>
      <c r="G342" s="81">
        <v>0</v>
      </c>
      <c r="H342" s="154">
        <v>0</v>
      </c>
      <c r="I342" s="154">
        <v>0</v>
      </c>
      <c r="J342" s="154">
        <v>0</v>
      </c>
      <c r="K342" s="154">
        <v>0</v>
      </c>
      <c r="L342" s="154">
        <v>0</v>
      </c>
      <c r="M342" s="154">
        <v>0</v>
      </c>
      <c r="N342" s="154">
        <v>0</v>
      </c>
      <c r="O342" s="154">
        <v>0</v>
      </c>
      <c r="P342" s="154">
        <v>0</v>
      </c>
      <c r="Q342" s="154">
        <v>0</v>
      </c>
      <c r="R342" s="154">
        <v>0</v>
      </c>
      <c r="S342" s="477">
        <v>0</v>
      </c>
      <c r="T342" s="477">
        <v>0</v>
      </c>
    </row>
    <row r="343" spans="1:20" ht="33" customHeight="1" thickBot="1" x14ac:dyDescent="0.3">
      <c r="A343" s="321"/>
      <c r="B343" s="252"/>
      <c r="C343" s="256"/>
      <c r="D343" s="224"/>
      <c r="E343" s="225"/>
      <c r="F343" s="157" t="s">
        <v>421</v>
      </c>
      <c r="G343" s="81">
        <v>0</v>
      </c>
      <c r="H343" s="154">
        <v>0</v>
      </c>
      <c r="I343" s="154">
        <v>0</v>
      </c>
      <c r="J343" s="154">
        <v>0</v>
      </c>
      <c r="K343" s="154">
        <v>0</v>
      </c>
      <c r="L343" s="154">
        <v>0</v>
      </c>
      <c r="M343" s="154">
        <v>0</v>
      </c>
      <c r="N343" s="154">
        <v>0</v>
      </c>
      <c r="O343" s="154">
        <v>0</v>
      </c>
      <c r="P343" s="154">
        <v>0</v>
      </c>
      <c r="Q343" s="154">
        <v>0</v>
      </c>
      <c r="R343" s="154">
        <v>0</v>
      </c>
      <c r="S343" s="477">
        <v>0</v>
      </c>
      <c r="T343" s="477">
        <v>0</v>
      </c>
    </row>
    <row r="344" spans="1:20" ht="15.75" customHeight="1" thickBot="1" x14ac:dyDescent="0.3">
      <c r="A344" s="321"/>
      <c r="B344" s="252"/>
      <c r="C344" s="256"/>
      <c r="D344" s="224"/>
      <c r="E344" s="225"/>
      <c r="F344" s="157" t="s">
        <v>422</v>
      </c>
      <c r="G344" s="81">
        <v>0</v>
      </c>
      <c r="H344" s="154">
        <v>0</v>
      </c>
      <c r="I344" s="154">
        <v>0</v>
      </c>
      <c r="J344" s="154">
        <v>0</v>
      </c>
      <c r="K344" s="154">
        <v>0</v>
      </c>
      <c r="L344" s="154">
        <v>0</v>
      </c>
      <c r="M344" s="154">
        <v>0</v>
      </c>
      <c r="N344" s="154">
        <v>0</v>
      </c>
      <c r="O344" s="154">
        <v>0</v>
      </c>
      <c r="P344" s="154">
        <v>0</v>
      </c>
      <c r="Q344" s="154">
        <v>0</v>
      </c>
      <c r="R344" s="154">
        <v>0</v>
      </c>
      <c r="S344" s="477">
        <v>0</v>
      </c>
      <c r="T344" s="477">
        <v>0</v>
      </c>
    </row>
    <row r="345" spans="1:20" ht="33.75" customHeight="1" thickBot="1" x14ac:dyDescent="0.3">
      <c r="A345" s="321"/>
      <c r="B345" s="252"/>
      <c r="C345" s="256"/>
      <c r="D345" s="224"/>
      <c r="E345" s="225"/>
      <c r="F345" s="157" t="s">
        <v>423</v>
      </c>
      <c r="G345" s="81">
        <v>0</v>
      </c>
      <c r="H345" s="154">
        <v>0</v>
      </c>
      <c r="I345" s="154">
        <v>0</v>
      </c>
      <c r="J345" s="154">
        <v>0</v>
      </c>
      <c r="K345" s="154">
        <v>0</v>
      </c>
      <c r="L345" s="154">
        <v>0</v>
      </c>
      <c r="M345" s="154">
        <v>0</v>
      </c>
      <c r="N345" s="154">
        <v>0</v>
      </c>
      <c r="O345" s="154">
        <v>0</v>
      </c>
      <c r="P345" s="154">
        <v>0</v>
      </c>
      <c r="Q345" s="154">
        <v>0</v>
      </c>
      <c r="R345" s="154">
        <v>0</v>
      </c>
      <c r="S345" s="477">
        <v>0</v>
      </c>
      <c r="T345" s="477">
        <v>0</v>
      </c>
    </row>
    <row r="346" spans="1:20" ht="15.75" customHeight="1" thickBot="1" x14ac:dyDescent="0.3">
      <c r="A346" s="321"/>
      <c r="B346" s="252"/>
      <c r="C346" s="256"/>
      <c r="D346" s="224"/>
      <c r="E346" s="225"/>
      <c r="F346" s="157" t="s">
        <v>424</v>
      </c>
      <c r="G346" s="81">
        <v>0</v>
      </c>
      <c r="H346" s="154">
        <v>0</v>
      </c>
      <c r="I346" s="154">
        <v>0</v>
      </c>
      <c r="J346" s="154">
        <v>0</v>
      </c>
      <c r="K346" s="154">
        <v>0</v>
      </c>
      <c r="L346" s="154">
        <v>0</v>
      </c>
      <c r="M346" s="154">
        <v>0</v>
      </c>
      <c r="N346" s="154">
        <v>0</v>
      </c>
      <c r="O346" s="154">
        <v>0</v>
      </c>
      <c r="P346" s="154">
        <v>0</v>
      </c>
      <c r="Q346" s="154">
        <v>0</v>
      </c>
      <c r="R346" s="154">
        <v>0</v>
      </c>
      <c r="S346" s="477">
        <v>0</v>
      </c>
      <c r="T346" s="477">
        <v>0</v>
      </c>
    </row>
    <row r="347" spans="1:20" ht="33.75" customHeight="1" thickBot="1" x14ac:dyDescent="0.3">
      <c r="A347" s="321"/>
      <c r="B347" s="252"/>
      <c r="C347" s="256"/>
      <c r="D347" s="224"/>
      <c r="E347" s="225"/>
      <c r="F347" s="157" t="s">
        <v>425</v>
      </c>
      <c r="G347" s="81">
        <v>0</v>
      </c>
      <c r="H347" s="154">
        <v>0</v>
      </c>
      <c r="I347" s="154">
        <v>0</v>
      </c>
      <c r="J347" s="154">
        <v>0</v>
      </c>
      <c r="K347" s="154">
        <v>0</v>
      </c>
      <c r="L347" s="154">
        <v>0</v>
      </c>
      <c r="M347" s="154">
        <v>0</v>
      </c>
      <c r="N347" s="154">
        <v>0</v>
      </c>
      <c r="O347" s="154">
        <v>0</v>
      </c>
      <c r="P347" s="154">
        <v>0</v>
      </c>
      <c r="Q347" s="154">
        <v>0</v>
      </c>
      <c r="R347" s="154">
        <v>0</v>
      </c>
      <c r="S347" s="477">
        <v>0</v>
      </c>
      <c r="T347" s="477">
        <v>0</v>
      </c>
    </row>
    <row r="348" spans="1:20" ht="33" customHeight="1" thickBot="1" x14ac:dyDescent="0.3">
      <c r="A348" s="321"/>
      <c r="B348" s="252"/>
      <c r="C348" s="256"/>
      <c r="D348" s="224"/>
      <c r="E348" s="225"/>
      <c r="F348" s="157" t="s">
        <v>426</v>
      </c>
      <c r="G348" s="81">
        <v>0</v>
      </c>
      <c r="H348" s="154">
        <v>0</v>
      </c>
      <c r="I348" s="154">
        <v>0</v>
      </c>
      <c r="J348" s="154">
        <v>0</v>
      </c>
      <c r="K348" s="154">
        <v>0</v>
      </c>
      <c r="L348" s="154">
        <v>0</v>
      </c>
      <c r="M348" s="154">
        <v>0</v>
      </c>
      <c r="N348" s="154">
        <v>0</v>
      </c>
      <c r="O348" s="154">
        <v>0</v>
      </c>
      <c r="P348" s="154">
        <v>0</v>
      </c>
      <c r="Q348" s="154">
        <v>0</v>
      </c>
      <c r="R348" s="154">
        <v>0</v>
      </c>
      <c r="S348" s="477">
        <v>0</v>
      </c>
      <c r="T348" s="477">
        <v>0</v>
      </c>
    </row>
    <row r="349" spans="1:20" ht="15.75" customHeight="1" thickBot="1" x14ac:dyDescent="0.3">
      <c r="A349" s="321"/>
      <c r="B349" s="252"/>
      <c r="C349" s="256"/>
      <c r="D349" s="224"/>
      <c r="E349" s="225"/>
      <c r="F349" s="157" t="s">
        <v>427</v>
      </c>
      <c r="G349" s="81">
        <v>0</v>
      </c>
      <c r="H349" s="154">
        <v>0</v>
      </c>
      <c r="I349" s="154">
        <v>0</v>
      </c>
      <c r="J349" s="154">
        <v>0</v>
      </c>
      <c r="K349" s="154">
        <v>0</v>
      </c>
      <c r="L349" s="154">
        <v>0</v>
      </c>
      <c r="M349" s="154">
        <v>0</v>
      </c>
      <c r="N349" s="154">
        <v>0</v>
      </c>
      <c r="O349" s="154">
        <v>0</v>
      </c>
      <c r="P349" s="154">
        <v>0</v>
      </c>
      <c r="Q349" s="154">
        <v>0</v>
      </c>
      <c r="R349" s="154">
        <v>0</v>
      </c>
      <c r="S349" s="477">
        <v>0</v>
      </c>
      <c r="T349" s="477">
        <v>0</v>
      </c>
    </row>
    <row r="350" spans="1:20" ht="15.75" customHeight="1" thickBot="1" x14ac:dyDescent="0.3">
      <c r="A350" s="321"/>
      <c r="B350" s="252"/>
      <c r="C350" s="256"/>
      <c r="D350" s="224"/>
      <c r="E350" s="225"/>
      <c r="F350" s="157" t="s">
        <v>428</v>
      </c>
      <c r="G350" s="81">
        <v>0</v>
      </c>
      <c r="H350" s="154">
        <v>0</v>
      </c>
      <c r="I350" s="154">
        <v>0</v>
      </c>
      <c r="J350" s="154">
        <v>0</v>
      </c>
      <c r="K350" s="154">
        <v>0</v>
      </c>
      <c r="L350" s="154">
        <v>0</v>
      </c>
      <c r="M350" s="154">
        <v>0</v>
      </c>
      <c r="N350" s="154">
        <v>0</v>
      </c>
      <c r="O350" s="154">
        <v>0</v>
      </c>
      <c r="P350" s="154">
        <v>0</v>
      </c>
      <c r="Q350" s="154">
        <v>0</v>
      </c>
      <c r="R350" s="154">
        <v>0</v>
      </c>
      <c r="S350" s="477">
        <v>0</v>
      </c>
      <c r="T350" s="477">
        <v>0</v>
      </c>
    </row>
    <row r="351" spans="1:20" ht="33.75" customHeight="1" thickBot="1" x14ac:dyDescent="0.3">
      <c r="A351" s="321"/>
      <c r="B351" s="252"/>
      <c r="C351" s="256"/>
      <c r="D351" s="224"/>
      <c r="E351" s="225"/>
      <c r="F351" s="157" t="s">
        <v>429</v>
      </c>
      <c r="G351" s="81">
        <v>0</v>
      </c>
      <c r="H351" s="154">
        <v>0</v>
      </c>
      <c r="I351" s="154">
        <v>0</v>
      </c>
      <c r="J351" s="154">
        <v>0</v>
      </c>
      <c r="K351" s="154">
        <v>0</v>
      </c>
      <c r="L351" s="154">
        <v>0</v>
      </c>
      <c r="M351" s="154">
        <v>0</v>
      </c>
      <c r="N351" s="154">
        <v>0</v>
      </c>
      <c r="O351" s="154">
        <v>0</v>
      </c>
      <c r="P351" s="154">
        <v>0</v>
      </c>
      <c r="Q351" s="154">
        <v>0</v>
      </c>
      <c r="R351" s="154">
        <v>0</v>
      </c>
      <c r="S351" s="477">
        <v>0</v>
      </c>
      <c r="T351" s="477">
        <v>0</v>
      </c>
    </row>
    <row r="352" spans="1:20" ht="18.75" customHeight="1" thickBot="1" x14ac:dyDescent="0.3">
      <c r="A352" s="321"/>
      <c r="B352" s="252"/>
      <c r="C352" s="256"/>
      <c r="D352" s="224"/>
      <c r="E352" s="225"/>
      <c r="F352" s="157" t="s">
        <v>430</v>
      </c>
      <c r="G352" s="81">
        <v>0</v>
      </c>
      <c r="H352" s="154">
        <v>0</v>
      </c>
      <c r="I352" s="154">
        <v>0</v>
      </c>
      <c r="J352" s="154">
        <v>0</v>
      </c>
      <c r="K352" s="154">
        <v>0</v>
      </c>
      <c r="L352" s="154">
        <v>0</v>
      </c>
      <c r="M352" s="154">
        <v>0</v>
      </c>
      <c r="N352" s="154">
        <v>0</v>
      </c>
      <c r="O352" s="154">
        <v>0</v>
      </c>
      <c r="P352" s="154">
        <v>0</v>
      </c>
      <c r="Q352" s="154">
        <v>0</v>
      </c>
      <c r="R352" s="154">
        <v>0</v>
      </c>
      <c r="S352" s="477">
        <v>0</v>
      </c>
      <c r="T352" s="477">
        <v>0</v>
      </c>
    </row>
    <row r="353" spans="1:20" ht="15.75" customHeight="1" thickBot="1" x14ac:dyDescent="0.3">
      <c r="A353" s="321"/>
      <c r="B353" s="252"/>
      <c r="C353" s="256"/>
      <c r="D353" s="224"/>
      <c r="E353" s="225"/>
      <c r="F353" s="157" t="s">
        <v>431</v>
      </c>
      <c r="G353" s="81">
        <v>0</v>
      </c>
      <c r="H353" s="154">
        <v>0</v>
      </c>
      <c r="I353" s="154">
        <v>0</v>
      </c>
      <c r="J353" s="154">
        <v>0</v>
      </c>
      <c r="K353" s="154">
        <v>0</v>
      </c>
      <c r="L353" s="154">
        <v>0</v>
      </c>
      <c r="M353" s="154">
        <v>0</v>
      </c>
      <c r="N353" s="154">
        <v>0</v>
      </c>
      <c r="O353" s="154">
        <v>0</v>
      </c>
      <c r="P353" s="154">
        <v>0</v>
      </c>
      <c r="Q353" s="154">
        <v>0</v>
      </c>
      <c r="R353" s="154">
        <v>0</v>
      </c>
      <c r="S353" s="477">
        <v>0</v>
      </c>
      <c r="T353" s="477">
        <v>0</v>
      </c>
    </row>
    <row r="354" spans="1:20" ht="18" customHeight="1" thickBot="1" x14ac:dyDescent="0.3">
      <c r="A354" s="321"/>
      <c r="B354" s="252"/>
      <c r="C354" s="256"/>
      <c r="D354" s="224"/>
      <c r="E354" s="225"/>
      <c r="F354" s="157" t="s">
        <v>432</v>
      </c>
      <c r="G354" s="81">
        <v>0</v>
      </c>
      <c r="H354" s="82">
        <v>0</v>
      </c>
      <c r="I354" s="154">
        <v>0</v>
      </c>
      <c r="J354" s="154">
        <v>0</v>
      </c>
      <c r="K354" s="154">
        <v>0</v>
      </c>
      <c r="L354" s="154">
        <v>0</v>
      </c>
      <c r="M354" s="154">
        <v>0</v>
      </c>
      <c r="N354" s="154">
        <v>0</v>
      </c>
      <c r="O354" s="154">
        <v>0</v>
      </c>
      <c r="P354" s="154">
        <v>0</v>
      </c>
      <c r="Q354" s="154">
        <v>0</v>
      </c>
      <c r="R354" s="154">
        <v>0</v>
      </c>
      <c r="S354" s="477">
        <v>0</v>
      </c>
      <c r="T354" s="477">
        <v>0</v>
      </c>
    </row>
    <row r="355" spans="1:20" ht="15.75" customHeight="1" thickBot="1" x14ac:dyDescent="0.3">
      <c r="A355" s="321"/>
      <c r="B355" s="252"/>
      <c r="C355" s="256"/>
      <c r="D355" s="224"/>
      <c r="E355" s="225"/>
      <c r="F355" s="157" t="s">
        <v>433</v>
      </c>
      <c r="G355" s="81">
        <v>0</v>
      </c>
      <c r="H355" s="154">
        <v>0</v>
      </c>
      <c r="I355" s="154">
        <v>0</v>
      </c>
      <c r="J355" s="154">
        <v>0</v>
      </c>
      <c r="K355" s="154">
        <v>0</v>
      </c>
      <c r="L355" s="154">
        <v>0</v>
      </c>
      <c r="M355" s="154">
        <v>0</v>
      </c>
      <c r="N355" s="154">
        <v>0</v>
      </c>
      <c r="O355" s="154">
        <v>0</v>
      </c>
      <c r="P355" s="154">
        <v>0</v>
      </c>
      <c r="Q355" s="154">
        <v>0</v>
      </c>
      <c r="R355" s="154">
        <v>0</v>
      </c>
      <c r="S355" s="477">
        <v>0</v>
      </c>
      <c r="T355" s="477">
        <v>0</v>
      </c>
    </row>
    <row r="356" spans="1:20" ht="15.75" customHeight="1" thickBot="1" x14ac:dyDescent="0.3">
      <c r="A356" s="321"/>
      <c r="B356" s="252"/>
      <c r="C356" s="256"/>
      <c r="D356" s="224"/>
      <c r="E356" s="225"/>
      <c r="F356" s="157" t="s">
        <v>434</v>
      </c>
      <c r="G356" s="81">
        <v>0</v>
      </c>
      <c r="H356" s="154">
        <v>0</v>
      </c>
      <c r="I356" s="154">
        <v>0</v>
      </c>
      <c r="J356" s="154">
        <v>0</v>
      </c>
      <c r="K356" s="154">
        <v>0</v>
      </c>
      <c r="L356" s="154">
        <v>0</v>
      </c>
      <c r="M356" s="154">
        <v>0</v>
      </c>
      <c r="N356" s="154">
        <v>0</v>
      </c>
      <c r="O356" s="154">
        <v>0</v>
      </c>
      <c r="P356" s="154">
        <v>0</v>
      </c>
      <c r="Q356" s="154">
        <v>0</v>
      </c>
      <c r="R356" s="154">
        <v>0</v>
      </c>
      <c r="S356" s="477">
        <v>0</v>
      </c>
      <c r="T356" s="477">
        <v>0</v>
      </c>
    </row>
    <row r="357" spans="1:20" ht="16.5" customHeight="1" thickBot="1" x14ac:dyDescent="0.3">
      <c r="A357" s="321"/>
      <c r="B357" s="252"/>
      <c r="C357" s="256"/>
      <c r="D357" s="224"/>
      <c r="E357" s="225"/>
      <c r="F357" s="157" t="s">
        <v>435</v>
      </c>
      <c r="G357" s="81">
        <v>0</v>
      </c>
      <c r="H357" s="154">
        <v>0</v>
      </c>
      <c r="I357" s="154">
        <v>0</v>
      </c>
      <c r="J357" s="154">
        <v>0</v>
      </c>
      <c r="K357" s="154">
        <v>0</v>
      </c>
      <c r="L357" s="154">
        <v>0</v>
      </c>
      <c r="M357" s="154">
        <v>0</v>
      </c>
      <c r="N357" s="154">
        <v>0</v>
      </c>
      <c r="O357" s="154">
        <v>0</v>
      </c>
      <c r="P357" s="154">
        <v>0</v>
      </c>
      <c r="Q357" s="154">
        <v>0</v>
      </c>
      <c r="R357" s="154">
        <v>0</v>
      </c>
      <c r="S357" s="477">
        <v>0</v>
      </c>
      <c r="T357" s="477">
        <v>0</v>
      </c>
    </row>
    <row r="358" spans="1:20" ht="15.75" customHeight="1" thickBot="1" x14ac:dyDescent="0.3">
      <c r="A358" s="321"/>
      <c r="B358" s="252"/>
      <c r="C358" s="256"/>
      <c r="D358" s="224"/>
      <c r="E358" s="225"/>
      <c r="F358" s="157" t="s">
        <v>436</v>
      </c>
      <c r="G358" s="81">
        <v>0</v>
      </c>
      <c r="H358" s="154">
        <v>0</v>
      </c>
      <c r="I358" s="154">
        <v>0</v>
      </c>
      <c r="J358" s="154">
        <v>0</v>
      </c>
      <c r="K358" s="154">
        <v>0</v>
      </c>
      <c r="L358" s="154">
        <v>0</v>
      </c>
      <c r="M358" s="154">
        <v>0</v>
      </c>
      <c r="N358" s="154">
        <v>0</v>
      </c>
      <c r="O358" s="154">
        <v>0</v>
      </c>
      <c r="P358" s="154">
        <v>0</v>
      </c>
      <c r="Q358" s="154">
        <v>0</v>
      </c>
      <c r="R358" s="154">
        <v>0</v>
      </c>
      <c r="S358" s="477">
        <v>0</v>
      </c>
      <c r="T358" s="477">
        <v>0</v>
      </c>
    </row>
    <row r="359" spans="1:20" ht="15.75" customHeight="1" thickBot="1" x14ac:dyDescent="0.3">
      <c r="A359" s="321"/>
      <c r="B359" s="252"/>
      <c r="C359" s="256"/>
      <c r="D359" s="224"/>
      <c r="E359" s="225"/>
      <c r="F359" s="157" t="s">
        <v>437</v>
      </c>
      <c r="G359" s="81">
        <v>0</v>
      </c>
      <c r="H359" s="154">
        <v>0</v>
      </c>
      <c r="I359" s="154">
        <v>0</v>
      </c>
      <c r="J359" s="154">
        <v>0</v>
      </c>
      <c r="K359" s="154">
        <v>0</v>
      </c>
      <c r="L359" s="154">
        <v>0</v>
      </c>
      <c r="M359" s="154">
        <v>0</v>
      </c>
      <c r="N359" s="154">
        <v>0</v>
      </c>
      <c r="O359" s="154">
        <v>0</v>
      </c>
      <c r="P359" s="154">
        <v>0</v>
      </c>
      <c r="Q359" s="154">
        <v>0</v>
      </c>
      <c r="R359" s="154">
        <v>0</v>
      </c>
      <c r="S359" s="477">
        <v>0</v>
      </c>
      <c r="T359" s="477">
        <v>0</v>
      </c>
    </row>
    <row r="360" spans="1:20" ht="16.5" customHeight="1" thickBot="1" x14ac:dyDescent="0.3">
      <c r="A360" s="321"/>
      <c r="B360" s="252"/>
      <c r="C360" s="256"/>
      <c r="D360" s="224"/>
      <c r="E360" s="225"/>
      <c r="F360" s="157" t="s">
        <v>438</v>
      </c>
      <c r="G360" s="81">
        <v>0</v>
      </c>
      <c r="H360" s="154">
        <v>0</v>
      </c>
      <c r="I360" s="154">
        <v>0</v>
      </c>
      <c r="J360" s="154">
        <v>0</v>
      </c>
      <c r="K360" s="154">
        <v>0</v>
      </c>
      <c r="L360" s="154">
        <v>0</v>
      </c>
      <c r="M360" s="154">
        <v>0</v>
      </c>
      <c r="N360" s="154">
        <v>0</v>
      </c>
      <c r="O360" s="154">
        <v>0</v>
      </c>
      <c r="P360" s="154">
        <v>0</v>
      </c>
      <c r="Q360" s="154">
        <v>0</v>
      </c>
      <c r="R360" s="154">
        <v>0</v>
      </c>
      <c r="S360" s="477">
        <v>0</v>
      </c>
      <c r="T360" s="477">
        <v>0</v>
      </c>
    </row>
    <row r="361" spans="1:20" ht="15.75" customHeight="1" thickBot="1" x14ac:dyDescent="0.3">
      <c r="A361" s="321"/>
      <c r="B361" s="252"/>
      <c r="C361" s="256"/>
      <c r="D361" s="224"/>
      <c r="E361" s="225"/>
      <c r="F361" s="157" t="s">
        <v>439</v>
      </c>
      <c r="G361" s="81">
        <v>0</v>
      </c>
      <c r="H361" s="154">
        <v>0</v>
      </c>
      <c r="I361" s="154">
        <v>0</v>
      </c>
      <c r="J361" s="154">
        <v>0</v>
      </c>
      <c r="K361" s="154">
        <v>0</v>
      </c>
      <c r="L361" s="154">
        <v>0</v>
      </c>
      <c r="M361" s="154">
        <v>0</v>
      </c>
      <c r="N361" s="154">
        <v>0</v>
      </c>
      <c r="O361" s="154">
        <v>0</v>
      </c>
      <c r="P361" s="154">
        <v>0</v>
      </c>
      <c r="Q361" s="154">
        <v>0</v>
      </c>
      <c r="R361" s="154">
        <v>0</v>
      </c>
      <c r="S361" s="477">
        <v>0</v>
      </c>
      <c r="T361" s="477">
        <v>0</v>
      </c>
    </row>
    <row r="362" spans="1:20" ht="15.75" customHeight="1" thickBot="1" x14ac:dyDescent="0.3">
      <c r="A362" s="321"/>
      <c r="B362" s="252"/>
      <c r="C362" s="256"/>
      <c r="D362" s="224"/>
      <c r="E362" s="225"/>
      <c r="F362" s="157" t="s">
        <v>440</v>
      </c>
      <c r="G362" s="81">
        <v>0</v>
      </c>
      <c r="H362" s="154">
        <v>0</v>
      </c>
      <c r="I362" s="154">
        <v>0</v>
      </c>
      <c r="J362" s="154">
        <v>0</v>
      </c>
      <c r="K362" s="154">
        <v>0</v>
      </c>
      <c r="L362" s="154">
        <v>0</v>
      </c>
      <c r="M362" s="154">
        <v>0</v>
      </c>
      <c r="N362" s="154">
        <v>0</v>
      </c>
      <c r="O362" s="154">
        <v>0</v>
      </c>
      <c r="P362" s="154">
        <v>0</v>
      </c>
      <c r="Q362" s="154">
        <v>0</v>
      </c>
      <c r="R362" s="154">
        <v>0</v>
      </c>
      <c r="S362" s="477">
        <v>0</v>
      </c>
      <c r="T362" s="477">
        <v>0</v>
      </c>
    </row>
    <row r="363" spans="1:20" ht="16.5" customHeight="1" thickBot="1" x14ac:dyDescent="0.3">
      <c r="A363" s="321"/>
      <c r="B363" s="252"/>
      <c r="C363" s="256"/>
      <c r="D363" s="224"/>
      <c r="E363" s="225"/>
      <c r="F363" s="157" t="s">
        <v>441</v>
      </c>
      <c r="G363" s="81">
        <v>0</v>
      </c>
      <c r="H363" s="154">
        <v>0</v>
      </c>
      <c r="I363" s="154">
        <v>0</v>
      </c>
      <c r="J363" s="154">
        <v>0</v>
      </c>
      <c r="K363" s="154">
        <v>0</v>
      </c>
      <c r="L363" s="154">
        <v>0</v>
      </c>
      <c r="M363" s="154">
        <v>0</v>
      </c>
      <c r="N363" s="154">
        <v>0</v>
      </c>
      <c r="O363" s="154">
        <v>0</v>
      </c>
      <c r="P363" s="154">
        <v>0</v>
      </c>
      <c r="Q363" s="154">
        <v>0</v>
      </c>
      <c r="R363" s="154">
        <v>0</v>
      </c>
      <c r="S363" s="477">
        <v>0</v>
      </c>
      <c r="T363" s="477">
        <v>0</v>
      </c>
    </row>
    <row r="364" spans="1:20" ht="15.75" customHeight="1" thickBot="1" x14ac:dyDescent="0.3">
      <c r="A364" s="321"/>
      <c r="B364" s="252"/>
      <c r="C364" s="256"/>
      <c r="D364" s="224"/>
      <c r="E364" s="225"/>
      <c r="F364" s="157" t="s">
        <v>442</v>
      </c>
      <c r="G364" s="81">
        <v>0</v>
      </c>
      <c r="H364" s="82">
        <v>0</v>
      </c>
      <c r="I364" s="154">
        <v>0</v>
      </c>
      <c r="J364" s="154">
        <v>0</v>
      </c>
      <c r="K364" s="154">
        <v>0</v>
      </c>
      <c r="L364" s="154">
        <v>0</v>
      </c>
      <c r="M364" s="154">
        <v>0</v>
      </c>
      <c r="N364" s="154">
        <v>0</v>
      </c>
      <c r="O364" s="154">
        <v>0</v>
      </c>
      <c r="P364" s="154">
        <v>0</v>
      </c>
      <c r="Q364" s="154">
        <v>0</v>
      </c>
      <c r="R364" s="154">
        <v>0</v>
      </c>
      <c r="S364" s="477">
        <v>0</v>
      </c>
      <c r="T364" s="477">
        <v>0</v>
      </c>
    </row>
    <row r="365" spans="1:20" ht="15.75" customHeight="1" thickBot="1" x14ac:dyDescent="0.3">
      <c r="A365" s="321"/>
      <c r="B365" s="252"/>
      <c r="C365" s="256"/>
      <c r="D365" s="224"/>
      <c r="E365" s="225"/>
      <c r="F365" s="157" t="s">
        <v>443</v>
      </c>
      <c r="G365" s="81">
        <v>0</v>
      </c>
      <c r="H365" s="154">
        <v>0</v>
      </c>
      <c r="I365" s="154">
        <v>0</v>
      </c>
      <c r="J365" s="154">
        <v>0</v>
      </c>
      <c r="K365" s="154">
        <v>0</v>
      </c>
      <c r="L365" s="154">
        <v>0</v>
      </c>
      <c r="M365" s="154">
        <v>0</v>
      </c>
      <c r="N365" s="154">
        <v>0</v>
      </c>
      <c r="O365" s="154">
        <v>0</v>
      </c>
      <c r="P365" s="154">
        <v>0</v>
      </c>
      <c r="Q365" s="154">
        <v>0</v>
      </c>
      <c r="R365" s="154">
        <v>0</v>
      </c>
      <c r="S365" s="477">
        <v>0</v>
      </c>
      <c r="T365" s="477">
        <v>0</v>
      </c>
    </row>
    <row r="366" spans="1:20" ht="16.5" customHeight="1" thickBot="1" x14ac:dyDescent="0.3">
      <c r="A366" s="321"/>
      <c r="B366" s="252"/>
      <c r="C366" s="256"/>
      <c r="D366" s="224"/>
      <c r="E366" s="225"/>
      <c r="F366" s="157" t="s">
        <v>444</v>
      </c>
      <c r="G366" s="81">
        <v>0</v>
      </c>
      <c r="H366" s="154">
        <v>0</v>
      </c>
      <c r="I366" s="154">
        <v>0</v>
      </c>
      <c r="J366" s="154">
        <v>0</v>
      </c>
      <c r="K366" s="154">
        <v>0</v>
      </c>
      <c r="L366" s="154">
        <v>0</v>
      </c>
      <c r="M366" s="154">
        <v>0</v>
      </c>
      <c r="N366" s="154">
        <v>0</v>
      </c>
      <c r="O366" s="154">
        <v>0</v>
      </c>
      <c r="P366" s="154">
        <v>0</v>
      </c>
      <c r="Q366" s="154">
        <v>0</v>
      </c>
      <c r="R366" s="154">
        <v>0</v>
      </c>
      <c r="S366" s="477">
        <v>0</v>
      </c>
      <c r="T366" s="477">
        <v>0</v>
      </c>
    </row>
    <row r="367" spans="1:20" ht="17.25" customHeight="1" thickBot="1" x14ac:dyDescent="0.3">
      <c r="A367" s="321"/>
      <c r="B367" s="252"/>
      <c r="C367" s="256"/>
      <c r="D367" s="224"/>
      <c r="E367" s="225"/>
      <c r="F367" s="157" t="s">
        <v>445</v>
      </c>
      <c r="G367" s="81">
        <v>0</v>
      </c>
      <c r="H367" s="154">
        <v>0</v>
      </c>
      <c r="I367" s="154">
        <v>0</v>
      </c>
      <c r="J367" s="154">
        <v>0</v>
      </c>
      <c r="K367" s="154">
        <v>0</v>
      </c>
      <c r="L367" s="154">
        <v>0</v>
      </c>
      <c r="M367" s="154">
        <v>0</v>
      </c>
      <c r="N367" s="154">
        <v>0</v>
      </c>
      <c r="O367" s="154">
        <v>0</v>
      </c>
      <c r="P367" s="154">
        <v>0</v>
      </c>
      <c r="Q367" s="154">
        <v>0</v>
      </c>
      <c r="R367" s="154">
        <v>0</v>
      </c>
      <c r="S367" s="477">
        <v>0</v>
      </c>
      <c r="T367" s="477">
        <v>0</v>
      </c>
    </row>
    <row r="368" spans="1:20" ht="31.5" customHeight="1" thickBot="1" x14ac:dyDescent="0.3">
      <c r="A368" s="321"/>
      <c r="B368" s="252"/>
      <c r="C368" s="256"/>
      <c r="D368" s="224"/>
      <c r="E368" s="225"/>
      <c r="F368" s="157" t="s">
        <v>446</v>
      </c>
      <c r="G368" s="81">
        <v>0</v>
      </c>
      <c r="H368" s="154">
        <v>0</v>
      </c>
      <c r="I368" s="154">
        <v>0</v>
      </c>
      <c r="J368" s="154">
        <v>0</v>
      </c>
      <c r="K368" s="154">
        <v>0</v>
      </c>
      <c r="L368" s="154">
        <v>0</v>
      </c>
      <c r="M368" s="154">
        <v>0</v>
      </c>
      <c r="N368" s="154">
        <v>0</v>
      </c>
      <c r="O368" s="154">
        <v>0</v>
      </c>
      <c r="P368" s="154">
        <v>0</v>
      </c>
      <c r="Q368" s="154">
        <v>0</v>
      </c>
      <c r="R368" s="154">
        <v>0</v>
      </c>
      <c r="S368" s="477">
        <v>0</v>
      </c>
      <c r="T368" s="477">
        <v>0</v>
      </c>
    </row>
    <row r="369" spans="1:20" ht="33.75" customHeight="1" thickBot="1" x14ac:dyDescent="0.3">
      <c r="A369" s="321"/>
      <c r="B369" s="252"/>
      <c r="C369" s="256"/>
      <c r="D369" s="224"/>
      <c r="E369" s="225"/>
      <c r="F369" s="157" t="s">
        <v>447</v>
      </c>
      <c r="G369" s="81">
        <v>0</v>
      </c>
      <c r="H369" s="154">
        <v>0</v>
      </c>
      <c r="I369" s="154">
        <v>0</v>
      </c>
      <c r="J369" s="154">
        <v>0</v>
      </c>
      <c r="K369" s="154">
        <v>0</v>
      </c>
      <c r="L369" s="154">
        <v>0</v>
      </c>
      <c r="M369" s="154">
        <v>0</v>
      </c>
      <c r="N369" s="154">
        <v>0</v>
      </c>
      <c r="O369" s="154">
        <v>0</v>
      </c>
      <c r="P369" s="154">
        <v>0</v>
      </c>
      <c r="Q369" s="154">
        <v>0</v>
      </c>
      <c r="R369" s="154">
        <v>0</v>
      </c>
      <c r="S369" s="477">
        <v>0</v>
      </c>
      <c r="T369" s="477">
        <v>0</v>
      </c>
    </row>
    <row r="370" spans="1:20" ht="15.75" customHeight="1" thickBot="1" x14ac:dyDescent="0.3">
      <c r="A370" s="321"/>
      <c r="B370" s="252"/>
      <c r="C370" s="256"/>
      <c r="D370" s="224"/>
      <c r="E370" s="225"/>
      <c r="F370" s="157" t="s">
        <v>448</v>
      </c>
      <c r="G370" s="81">
        <v>0</v>
      </c>
      <c r="H370" s="154">
        <v>0</v>
      </c>
      <c r="I370" s="154">
        <v>0</v>
      </c>
      <c r="J370" s="154">
        <v>0</v>
      </c>
      <c r="K370" s="154">
        <v>0</v>
      </c>
      <c r="L370" s="154">
        <v>0</v>
      </c>
      <c r="M370" s="154">
        <v>0</v>
      </c>
      <c r="N370" s="154">
        <v>0</v>
      </c>
      <c r="O370" s="154">
        <v>0</v>
      </c>
      <c r="P370" s="154">
        <v>0</v>
      </c>
      <c r="Q370" s="154">
        <v>0</v>
      </c>
      <c r="R370" s="154">
        <v>0</v>
      </c>
      <c r="S370" s="477">
        <v>0</v>
      </c>
      <c r="T370" s="477">
        <v>0</v>
      </c>
    </row>
    <row r="371" spans="1:20" ht="15.75" customHeight="1" thickBot="1" x14ac:dyDescent="0.3">
      <c r="A371" s="321"/>
      <c r="B371" s="252"/>
      <c r="C371" s="256"/>
      <c r="D371" s="224"/>
      <c r="E371" s="225"/>
      <c r="F371" s="157" t="s">
        <v>449</v>
      </c>
      <c r="G371" s="81">
        <v>0</v>
      </c>
      <c r="H371" s="154">
        <v>0</v>
      </c>
      <c r="I371" s="154">
        <v>0</v>
      </c>
      <c r="J371" s="154">
        <v>0</v>
      </c>
      <c r="K371" s="154">
        <v>0</v>
      </c>
      <c r="L371" s="154">
        <v>0</v>
      </c>
      <c r="M371" s="154">
        <v>0</v>
      </c>
      <c r="N371" s="154">
        <v>0</v>
      </c>
      <c r="O371" s="154">
        <v>0</v>
      </c>
      <c r="P371" s="154">
        <v>0</v>
      </c>
      <c r="Q371" s="154">
        <v>0</v>
      </c>
      <c r="R371" s="154">
        <v>0</v>
      </c>
      <c r="S371" s="477">
        <v>0</v>
      </c>
      <c r="T371" s="477">
        <v>0</v>
      </c>
    </row>
    <row r="372" spans="1:20" ht="31.5" customHeight="1" thickBot="1" x14ac:dyDescent="0.3">
      <c r="A372" s="321"/>
      <c r="B372" s="252"/>
      <c r="C372" s="256"/>
      <c r="D372" s="224"/>
      <c r="E372" s="225"/>
      <c r="F372" s="157" t="s">
        <v>450</v>
      </c>
      <c r="G372" s="81">
        <v>0</v>
      </c>
      <c r="H372" s="154">
        <v>0</v>
      </c>
      <c r="I372" s="154">
        <v>0</v>
      </c>
      <c r="J372" s="154">
        <v>0</v>
      </c>
      <c r="K372" s="154">
        <v>0</v>
      </c>
      <c r="L372" s="154">
        <v>0</v>
      </c>
      <c r="M372" s="154">
        <v>0</v>
      </c>
      <c r="N372" s="154">
        <v>0</v>
      </c>
      <c r="O372" s="154">
        <v>0</v>
      </c>
      <c r="P372" s="154">
        <v>0</v>
      </c>
      <c r="Q372" s="154">
        <v>0</v>
      </c>
      <c r="R372" s="154">
        <v>0</v>
      </c>
      <c r="S372" s="477">
        <v>0</v>
      </c>
      <c r="T372" s="477">
        <v>0</v>
      </c>
    </row>
    <row r="373" spans="1:20" ht="33" customHeight="1" thickBot="1" x14ac:dyDescent="0.3">
      <c r="A373" s="321"/>
      <c r="B373" s="252"/>
      <c r="C373" s="256"/>
      <c r="D373" s="224"/>
      <c r="E373" s="225"/>
      <c r="F373" s="157" t="s">
        <v>451</v>
      </c>
      <c r="G373" s="81">
        <v>0</v>
      </c>
      <c r="H373" s="154">
        <v>0</v>
      </c>
      <c r="I373" s="154">
        <v>0</v>
      </c>
      <c r="J373" s="154">
        <v>0</v>
      </c>
      <c r="K373" s="154">
        <v>0</v>
      </c>
      <c r="L373" s="154">
        <v>0</v>
      </c>
      <c r="M373" s="154">
        <v>0</v>
      </c>
      <c r="N373" s="154">
        <v>0</v>
      </c>
      <c r="O373" s="154">
        <v>0</v>
      </c>
      <c r="P373" s="154">
        <v>0</v>
      </c>
      <c r="Q373" s="154">
        <v>0</v>
      </c>
      <c r="R373" s="154">
        <v>0</v>
      </c>
      <c r="S373" s="477">
        <v>0</v>
      </c>
      <c r="T373" s="477">
        <v>0</v>
      </c>
    </row>
    <row r="374" spans="1:20" ht="15.75" customHeight="1" thickBot="1" x14ac:dyDescent="0.3">
      <c r="A374" s="321"/>
      <c r="B374" s="252"/>
      <c r="C374" s="256"/>
      <c r="D374" s="224"/>
      <c r="E374" s="225"/>
      <c r="F374" s="157" t="s">
        <v>452</v>
      </c>
      <c r="G374" s="81">
        <v>0</v>
      </c>
      <c r="H374" s="82">
        <v>0</v>
      </c>
      <c r="I374" s="154">
        <v>0</v>
      </c>
      <c r="J374" s="154">
        <v>0</v>
      </c>
      <c r="K374" s="154">
        <v>0</v>
      </c>
      <c r="L374" s="154">
        <v>0</v>
      </c>
      <c r="M374" s="154">
        <v>0</v>
      </c>
      <c r="N374" s="154">
        <v>0</v>
      </c>
      <c r="O374" s="154">
        <v>0</v>
      </c>
      <c r="P374" s="154">
        <v>0</v>
      </c>
      <c r="Q374" s="154">
        <v>0</v>
      </c>
      <c r="R374" s="154">
        <v>0</v>
      </c>
      <c r="S374" s="477">
        <v>0</v>
      </c>
      <c r="T374" s="477">
        <v>0</v>
      </c>
    </row>
    <row r="375" spans="1:20" ht="16.5" customHeight="1" thickBot="1" x14ac:dyDescent="0.3">
      <c r="A375" s="321"/>
      <c r="B375" s="252"/>
      <c r="C375" s="256"/>
      <c r="D375" s="224"/>
      <c r="E375" s="225"/>
      <c r="F375" s="157" t="s">
        <v>453</v>
      </c>
      <c r="G375" s="81">
        <v>0</v>
      </c>
      <c r="H375" s="154">
        <v>0</v>
      </c>
      <c r="I375" s="154">
        <v>0</v>
      </c>
      <c r="J375" s="154">
        <v>0</v>
      </c>
      <c r="K375" s="154">
        <v>0</v>
      </c>
      <c r="L375" s="154">
        <v>0</v>
      </c>
      <c r="M375" s="154">
        <v>0</v>
      </c>
      <c r="N375" s="154">
        <v>0</v>
      </c>
      <c r="O375" s="154">
        <v>0</v>
      </c>
      <c r="P375" s="154">
        <v>0</v>
      </c>
      <c r="Q375" s="154">
        <v>0</v>
      </c>
      <c r="R375" s="154">
        <v>0</v>
      </c>
      <c r="S375" s="477">
        <v>0</v>
      </c>
      <c r="T375" s="477">
        <v>0</v>
      </c>
    </row>
    <row r="376" spans="1:20" ht="15.75" customHeight="1" thickBot="1" x14ac:dyDescent="0.3">
      <c r="A376" s="321"/>
      <c r="B376" s="252"/>
      <c r="C376" s="256"/>
      <c r="D376" s="224"/>
      <c r="E376" s="225"/>
      <c r="F376" s="157" t="s">
        <v>454</v>
      </c>
      <c r="G376" s="81">
        <v>0</v>
      </c>
      <c r="H376" s="154">
        <v>0</v>
      </c>
      <c r="I376" s="154">
        <v>0</v>
      </c>
      <c r="J376" s="154">
        <v>0</v>
      </c>
      <c r="K376" s="154">
        <v>0</v>
      </c>
      <c r="L376" s="154">
        <v>0</v>
      </c>
      <c r="M376" s="154">
        <v>0</v>
      </c>
      <c r="N376" s="154">
        <v>0</v>
      </c>
      <c r="O376" s="154">
        <v>0</v>
      </c>
      <c r="P376" s="154">
        <v>0</v>
      </c>
      <c r="Q376" s="154">
        <v>0</v>
      </c>
      <c r="R376" s="154">
        <v>0</v>
      </c>
      <c r="S376" s="477">
        <v>0</v>
      </c>
      <c r="T376" s="477">
        <v>0</v>
      </c>
    </row>
    <row r="377" spans="1:20" ht="15.75" customHeight="1" thickBot="1" x14ac:dyDescent="0.3">
      <c r="A377" s="321"/>
      <c r="B377" s="252"/>
      <c r="C377" s="256"/>
      <c r="D377" s="224"/>
      <c r="E377" s="225"/>
      <c r="F377" s="157" t="s">
        <v>455</v>
      </c>
      <c r="G377" s="81">
        <v>0</v>
      </c>
      <c r="H377" s="154">
        <v>0</v>
      </c>
      <c r="I377" s="154">
        <v>0</v>
      </c>
      <c r="J377" s="154">
        <v>0</v>
      </c>
      <c r="K377" s="154">
        <v>0</v>
      </c>
      <c r="L377" s="154">
        <v>0</v>
      </c>
      <c r="M377" s="154">
        <v>0</v>
      </c>
      <c r="N377" s="154">
        <v>0</v>
      </c>
      <c r="O377" s="154">
        <v>0</v>
      </c>
      <c r="P377" s="154">
        <v>0</v>
      </c>
      <c r="Q377" s="154">
        <v>0</v>
      </c>
      <c r="R377" s="154">
        <v>0</v>
      </c>
      <c r="S377" s="477">
        <v>0</v>
      </c>
      <c r="T377" s="477">
        <v>0</v>
      </c>
    </row>
    <row r="378" spans="1:20" ht="16.5" customHeight="1" thickBot="1" x14ac:dyDescent="0.3">
      <c r="A378" s="321"/>
      <c r="B378" s="252"/>
      <c r="C378" s="256"/>
      <c r="D378" s="224"/>
      <c r="E378" s="225"/>
      <c r="F378" s="157" t="s">
        <v>456</v>
      </c>
      <c r="G378" s="81">
        <v>0</v>
      </c>
      <c r="H378" s="154">
        <v>0</v>
      </c>
      <c r="I378" s="154">
        <v>0</v>
      </c>
      <c r="J378" s="154">
        <v>0</v>
      </c>
      <c r="K378" s="154">
        <v>0</v>
      </c>
      <c r="L378" s="154">
        <v>0</v>
      </c>
      <c r="M378" s="154">
        <v>0</v>
      </c>
      <c r="N378" s="154">
        <v>0</v>
      </c>
      <c r="O378" s="154">
        <v>0</v>
      </c>
      <c r="P378" s="154">
        <v>0</v>
      </c>
      <c r="Q378" s="154">
        <v>0</v>
      </c>
      <c r="R378" s="154">
        <v>0</v>
      </c>
      <c r="S378" s="477">
        <v>0</v>
      </c>
      <c r="T378" s="477">
        <v>0</v>
      </c>
    </row>
    <row r="379" spans="1:20" ht="15.75" customHeight="1" thickBot="1" x14ac:dyDescent="0.3">
      <c r="A379" s="321"/>
      <c r="B379" s="252"/>
      <c r="C379" s="256"/>
      <c r="D379" s="224"/>
      <c r="E379" s="225"/>
      <c r="F379" s="157" t="s">
        <v>457</v>
      </c>
      <c r="G379" s="81">
        <v>0</v>
      </c>
      <c r="H379" s="154">
        <v>0</v>
      </c>
      <c r="I379" s="154">
        <v>0</v>
      </c>
      <c r="J379" s="154">
        <v>0</v>
      </c>
      <c r="K379" s="154">
        <v>0</v>
      </c>
      <c r="L379" s="154">
        <v>0</v>
      </c>
      <c r="M379" s="154">
        <v>0</v>
      </c>
      <c r="N379" s="154">
        <v>0</v>
      </c>
      <c r="O379" s="154">
        <v>0</v>
      </c>
      <c r="P379" s="154">
        <v>0</v>
      </c>
      <c r="Q379" s="154">
        <v>0</v>
      </c>
      <c r="R379" s="154">
        <v>0</v>
      </c>
      <c r="S379" s="477">
        <v>0</v>
      </c>
      <c r="T379" s="477">
        <v>0</v>
      </c>
    </row>
    <row r="380" spans="1:20" ht="15.75" customHeight="1" thickBot="1" x14ac:dyDescent="0.3">
      <c r="A380" s="321"/>
      <c r="B380" s="252"/>
      <c r="C380" s="256"/>
      <c r="D380" s="224"/>
      <c r="E380" s="225"/>
      <c r="F380" s="157" t="s">
        <v>458</v>
      </c>
      <c r="G380" s="81">
        <v>0</v>
      </c>
      <c r="H380" s="154">
        <v>0</v>
      </c>
      <c r="I380" s="154">
        <v>0</v>
      </c>
      <c r="J380" s="154">
        <v>0</v>
      </c>
      <c r="K380" s="154">
        <v>0</v>
      </c>
      <c r="L380" s="154">
        <v>0</v>
      </c>
      <c r="M380" s="154">
        <v>0</v>
      </c>
      <c r="N380" s="154">
        <v>0</v>
      </c>
      <c r="O380" s="154">
        <v>0</v>
      </c>
      <c r="P380" s="154">
        <v>0</v>
      </c>
      <c r="Q380" s="154">
        <v>0</v>
      </c>
      <c r="R380" s="154">
        <v>0</v>
      </c>
      <c r="S380" s="477">
        <v>0</v>
      </c>
      <c r="T380" s="477">
        <v>0</v>
      </c>
    </row>
    <row r="381" spans="1:20" ht="33.75" customHeight="1" thickBot="1" x14ac:dyDescent="0.3">
      <c r="A381" s="321"/>
      <c r="B381" s="252"/>
      <c r="C381" s="256"/>
      <c r="D381" s="224"/>
      <c r="E381" s="225"/>
      <c r="F381" s="157" t="s">
        <v>459</v>
      </c>
      <c r="G381" s="81">
        <v>0</v>
      </c>
      <c r="H381" s="154">
        <v>0</v>
      </c>
      <c r="I381" s="154">
        <v>0</v>
      </c>
      <c r="J381" s="154">
        <v>0</v>
      </c>
      <c r="K381" s="154">
        <v>0</v>
      </c>
      <c r="L381" s="154">
        <v>0</v>
      </c>
      <c r="M381" s="154">
        <v>0</v>
      </c>
      <c r="N381" s="154">
        <v>0</v>
      </c>
      <c r="O381" s="154">
        <v>0</v>
      </c>
      <c r="P381" s="154">
        <v>0</v>
      </c>
      <c r="Q381" s="154">
        <v>0</v>
      </c>
      <c r="R381" s="154">
        <v>0</v>
      </c>
      <c r="S381" s="477">
        <v>0</v>
      </c>
      <c r="T381" s="477">
        <v>0</v>
      </c>
    </row>
    <row r="382" spans="1:20" ht="31.5" customHeight="1" thickBot="1" x14ac:dyDescent="0.3">
      <c r="A382" s="321"/>
      <c r="B382" s="252"/>
      <c r="C382" s="256"/>
      <c r="D382" s="224"/>
      <c r="E382" s="225"/>
      <c r="F382" s="157" t="s">
        <v>460</v>
      </c>
      <c r="G382" s="81">
        <v>0</v>
      </c>
      <c r="H382" s="154">
        <v>0</v>
      </c>
      <c r="I382" s="154">
        <v>0</v>
      </c>
      <c r="J382" s="154">
        <v>0</v>
      </c>
      <c r="K382" s="154">
        <v>0</v>
      </c>
      <c r="L382" s="154">
        <v>0</v>
      </c>
      <c r="M382" s="154">
        <v>0</v>
      </c>
      <c r="N382" s="154">
        <v>0</v>
      </c>
      <c r="O382" s="154">
        <v>0</v>
      </c>
      <c r="P382" s="154">
        <v>0</v>
      </c>
      <c r="Q382" s="154">
        <v>0</v>
      </c>
      <c r="R382" s="154">
        <v>0</v>
      </c>
      <c r="S382" s="477">
        <v>0</v>
      </c>
      <c r="T382" s="1"/>
    </row>
    <row r="383" spans="1:20" ht="15.75" customHeight="1" thickBot="1" x14ac:dyDescent="0.3">
      <c r="A383" s="321"/>
      <c r="B383" s="252"/>
      <c r="C383" s="256"/>
      <c r="D383" s="224"/>
      <c r="E383" s="225"/>
      <c r="F383" s="157" t="s">
        <v>461</v>
      </c>
      <c r="G383" s="81">
        <v>0</v>
      </c>
      <c r="H383" s="154">
        <v>0</v>
      </c>
      <c r="I383" s="154">
        <v>0</v>
      </c>
      <c r="J383" s="154">
        <v>0</v>
      </c>
      <c r="K383" s="154">
        <v>0</v>
      </c>
      <c r="L383" s="154">
        <v>0</v>
      </c>
      <c r="M383" s="154">
        <v>0</v>
      </c>
      <c r="N383" s="154">
        <v>0</v>
      </c>
      <c r="O383" s="154">
        <v>0</v>
      </c>
      <c r="P383" s="154">
        <v>0</v>
      </c>
      <c r="Q383" s="154">
        <v>0</v>
      </c>
      <c r="R383" s="154">
        <v>0</v>
      </c>
      <c r="S383" s="477">
        <v>0</v>
      </c>
      <c r="T383" s="1"/>
    </row>
    <row r="384" spans="1:20" ht="16.5" customHeight="1" thickBot="1" x14ac:dyDescent="0.3">
      <c r="A384" s="321"/>
      <c r="B384" s="252"/>
      <c r="C384" s="256"/>
      <c r="D384" s="224"/>
      <c r="E384" s="225"/>
      <c r="F384" s="94" t="s">
        <v>462</v>
      </c>
      <c r="G384" s="81">
        <v>0</v>
      </c>
      <c r="H384" s="82">
        <v>0</v>
      </c>
      <c r="I384" s="154">
        <v>0</v>
      </c>
      <c r="J384" s="154">
        <v>0</v>
      </c>
      <c r="K384" s="154">
        <v>0</v>
      </c>
      <c r="L384" s="154">
        <v>0</v>
      </c>
      <c r="M384" s="154">
        <v>0</v>
      </c>
      <c r="N384" s="154">
        <v>0</v>
      </c>
      <c r="O384" s="154">
        <v>0</v>
      </c>
      <c r="P384" s="154">
        <v>0</v>
      </c>
      <c r="Q384" s="154">
        <v>0</v>
      </c>
      <c r="R384" s="154">
        <v>0</v>
      </c>
      <c r="S384" s="477">
        <v>0</v>
      </c>
      <c r="T384" s="1"/>
    </row>
    <row r="385" spans="1:20" ht="15.75" customHeight="1" thickBot="1" x14ac:dyDescent="0.3">
      <c r="A385" s="321"/>
      <c r="B385" s="252"/>
      <c r="C385" s="256"/>
      <c r="D385" s="224"/>
      <c r="E385" s="225"/>
      <c r="F385" s="157" t="s">
        <v>463</v>
      </c>
      <c r="G385" s="81">
        <v>0</v>
      </c>
      <c r="H385" s="154">
        <v>0</v>
      </c>
      <c r="I385" s="154">
        <v>0</v>
      </c>
      <c r="J385" s="154">
        <v>0</v>
      </c>
      <c r="K385" s="154">
        <v>0</v>
      </c>
      <c r="L385" s="154">
        <v>0</v>
      </c>
      <c r="M385" s="154">
        <v>0</v>
      </c>
      <c r="N385" s="154">
        <v>0</v>
      </c>
      <c r="O385" s="154">
        <v>0</v>
      </c>
      <c r="P385" s="154">
        <v>0</v>
      </c>
      <c r="Q385" s="154">
        <v>0</v>
      </c>
      <c r="R385" s="154">
        <v>0</v>
      </c>
      <c r="S385" s="477">
        <v>0</v>
      </c>
      <c r="T385" s="1"/>
    </row>
    <row r="386" spans="1:20" ht="19.5" customHeight="1" thickBot="1" x14ac:dyDescent="0.3">
      <c r="A386" s="321"/>
      <c r="B386" s="252"/>
      <c r="C386" s="256"/>
      <c r="D386" s="224"/>
      <c r="E386" s="225"/>
      <c r="F386" s="157" t="s">
        <v>464</v>
      </c>
      <c r="G386" s="81">
        <v>0</v>
      </c>
      <c r="H386" s="154">
        <v>0</v>
      </c>
      <c r="I386" s="154">
        <v>0</v>
      </c>
      <c r="J386" s="154">
        <v>0</v>
      </c>
      <c r="K386" s="154">
        <v>0</v>
      </c>
      <c r="L386" s="154">
        <v>0</v>
      </c>
      <c r="M386" s="154">
        <v>1</v>
      </c>
      <c r="N386" s="154">
        <v>0</v>
      </c>
      <c r="O386" s="154">
        <v>0</v>
      </c>
      <c r="P386" s="154">
        <v>0</v>
      </c>
      <c r="Q386" s="154">
        <v>0</v>
      </c>
      <c r="R386" s="154">
        <v>0</v>
      </c>
      <c r="S386" s="477">
        <v>0</v>
      </c>
      <c r="T386" s="1"/>
    </row>
    <row r="387" spans="1:20" ht="16.5" customHeight="1" thickBot="1" x14ac:dyDescent="0.3">
      <c r="A387" s="321"/>
      <c r="B387" s="252"/>
      <c r="C387" s="256"/>
      <c r="D387" s="224"/>
      <c r="E387" s="225"/>
      <c r="F387" s="157" t="s">
        <v>465</v>
      </c>
      <c r="G387" s="81">
        <v>0</v>
      </c>
      <c r="H387" s="82">
        <v>0</v>
      </c>
      <c r="I387" s="154">
        <v>0</v>
      </c>
      <c r="J387" s="154">
        <v>0</v>
      </c>
      <c r="K387" s="154">
        <v>0</v>
      </c>
      <c r="L387" s="154">
        <v>0</v>
      </c>
      <c r="M387" s="154">
        <v>0</v>
      </c>
      <c r="N387" s="154">
        <v>0</v>
      </c>
      <c r="O387" s="154">
        <v>0</v>
      </c>
      <c r="P387" s="154">
        <v>0</v>
      </c>
      <c r="Q387" s="154">
        <v>0</v>
      </c>
      <c r="R387" s="154">
        <v>0</v>
      </c>
      <c r="S387" s="477">
        <v>0</v>
      </c>
      <c r="T387" s="1"/>
    </row>
    <row r="388" spans="1:20" ht="21" customHeight="1" thickBot="1" x14ac:dyDescent="0.3">
      <c r="A388" s="321"/>
      <c r="B388" s="252"/>
      <c r="C388" s="256"/>
      <c r="D388" s="224"/>
      <c r="E388" s="225"/>
      <c r="F388" s="157" t="s">
        <v>466</v>
      </c>
      <c r="G388" s="81">
        <v>0</v>
      </c>
      <c r="H388" s="154">
        <v>0</v>
      </c>
      <c r="I388" s="154">
        <v>0</v>
      </c>
      <c r="J388" s="154">
        <v>0</v>
      </c>
      <c r="K388" s="154">
        <v>0</v>
      </c>
      <c r="L388" s="154">
        <v>0</v>
      </c>
      <c r="M388" s="154">
        <v>0</v>
      </c>
      <c r="N388" s="154">
        <v>0</v>
      </c>
      <c r="O388" s="154">
        <v>0</v>
      </c>
      <c r="P388" s="154">
        <v>0</v>
      </c>
      <c r="Q388" s="154">
        <v>0</v>
      </c>
      <c r="R388" s="154">
        <v>0</v>
      </c>
      <c r="S388" s="477">
        <v>0</v>
      </c>
      <c r="T388" s="1"/>
    </row>
    <row r="389" spans="1:20" ht="19.5" customHeight="1" thickBot="1" x14ac:dyDescent="0.3">
      <c r="A389" s="321"/>
      <c r="B389" s="252"/>
      <c r="C389" s="256"/>
      <c r="D389" s="224"/>
      <c r="E389" s="225"/>
      <c r="F389" s="159" t="s">
        <v>467</v>
      </c>
      <c r="G389" s="86">
        <v>0</v>
      </c>
      <c r="H389" s="82">
        <v>0</v>
      </c>
      <c r="I389" s="154">
        <v>0</v>
      </c>
      <c r="J389" s="154">
        <v>0</v>
      </c>
      <c r="K389" s="154">
        <v>0</v>
      </c>
      <c r="L389" s="154">
        <v>0</v>
      </c>
      <c r="M389" s="154">
        <v>0</v>
      </c>
      <c r="N389" s="154">
        <v>0</v>
      </c>
      <c r="O389" s="154">
        <v>0</v>
      </c>
      <c r="P389" s="154">
        <v>0</v>
      </c>
      <c r="Q389" s="154">
        <v>0</v>
      </c>
      <c r="R389" s="154">
        <v>0</v>
      </c>
      <c r="S389" s="477">
        <v>0</v>
      </c>
      <c r="T389" s="1"/>
    </row>
    <row r="390" spans="1:20" ht="16.5" customHeight="1" thickBot="1" x14ac:dyDescent="0.3">
      <c r="A390" s="321"/>
      <c r="B390" s="252"/>
      <c r="C390" s="256"/>
      <c r="D390" s="224"/>
      <c r="E390" s="226"/>
      <c r="F390" s="162" t="s">
        <v>468</v>
      </c>
      <c r="G390" s="89">
        <f>SUM(G337:G389)</f>
        <v>0</v>
      </c>
      <c r="H390" s="104">
        <f t="shared" ref="H390:S390" si="23">SUM(H337:H389)</f>
        <v>0</v>
      </c>
      <c r="I390" s="105">
        <f t="shared" si="23"/>
        <v>0</v>
      </c>
      <c r="J390" s="105">
        <f t="shared" si="23"/>
        <v>0</v>
      </c>
      <c r="K390" s="105">
        <f t="shared" si="23"/>
        <v>0</v>
      </c>
      <c r="L390" s="105">
        <f t="shared" si="23"/>
        <v>0</v>
      </c>
      <c r="M390" s="105">
        <f t="shared" si="23"/>
        <v>1</v>
      </c>
      <c r="N390" s="105">
        <f t="shared" si="23"/>
        <v>0</v>
      </c>
      <c r="O390" s="105">
        <f t="shared" si="23"/>
        <v>0</v>
      </c>
      <c r="P390" s="105">
        <f t="shared" si="23"/>
        <v>0</v>
      </c>
      <c r="Q390" s="105">
        <f t="shared" si="23"/>
        <v>0</v>
      </c>
      <c r="R390" s="105">
        <f t="shared" si="23"/>
        <v>0</v>
      </c>
      <c r="S390" s="105">
        <f t="shared" si="23"/>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v>0</v>
      </c>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15</v>
      </c>
      <c r="H393" s="107">
        <f t="shared" ref="H393:S393" si="24">+H228</f>
        <v>0</v>
      </c>
      <c r="I393" s="107">
        <f t="shared" si="24"/>
        <v>0</v>
      </c>
      <c r="J393" s="107">
        <f t="shared" si="24"/>
        <v>1</v>
      </c>
      <c r="K393" s="107">
        <f t="shared" si="24"/>
        <v>1</v>
      </c>
      <c r="L393" s="107">
        <f t="shared" si="24"/>
        <v>1</v>
      </c>
      <c r="M393" s="107">
        <f t="shared" si="24"/>
        <v>1</v>
      </c>
      <c r="N393" s="107">
        <f t="shared" si="24"/>
        <v>1</v>
      </c>
      <c r="O393" s="107">
        <f t="shared" si="24"/>
        <v>1</v>
      </c>
      <c r="P393" s="107">
        <f t="shared" si="24"/>
        <v>2</v>
      </c>
      <c r="Q393" s="107">
        <f t="shared" si="24"/>
        <v>3</v>
      </c>
      <c r="R393" s="107">
        <f t="shared" si="24"/>
        <v>3</v>
      </c>
      <c r="S393" s="107">
        <f t="shared" si="24"/>
        <v>1</v>
      </c>
      <c r="T393" s="1"/>
    </row>
    <row r="394" spans="1:20" ht="16.5" thickBot="1" x14ac:dyDescent="0.3">
      <c r="A394" s="321"/>
      <c r="B394" s="252"/>
      <c r="C394" s="232"/>
      <c r="D394" s="235"/>
      <c r="E394" s="191" t="s">
        <v>474</v>
      </c>
      <c r="F394" s="191"/>
      <c r="G394" s="107"/>
      <c r="H394" s="107"/>
      <c r="I394" s="107"/>
      <c r="J394" s="107"/>
      <c r="K394" s="107"/>
      <c r="L394" s="107"/>
      <c r="M394" s="107"/>
      <c r="N394" s="107"/>
      <c r="O394" s="107"/>
      <c r="P394" s="107"/>
      <c r="Q394" s="107"/>
      <c r="R394" s="107"/>
      <c r="S394" s="107"/>
      <c r="T394" s="1"/>
    </row>
    <row r="395" spans="1:20" ht="16.5" thickBot="1" x14ac:dyDescent="0.3">
      <c r="A395" s="321"/>
      <c r="B395" s="252"/>
      <c r="C395" s="232"/>
      <c r="D395" s="235"/>
      <c r="E395" s="190" t="s">
        <v>475</v>
      </c>
      <c r="F395" s="190"/>
      <c r="G395" s="29">
        <v>0</v>
      </c>
      <c r="H395" s="108">
        <v>0</v>
      </c>
      <c r="I395" s="108">
        <v>0</v>
      </c>
      <c r="J395" s="108">
        <v>0</v>
      </c>
      <c r="K395" s="108">
        <v>0</v>
      </c>
      <c r="L395" s="108">
        <v>0</v>
      </c>
      <c r="M395" s="108">
        <v>0</v>
      </c>
      <c r="N395" s="108">
        <v>0</v>
      </c>
      <c r="O395" s="108">
        <v>0</v>
      </c>
      <c r="P395" s="108">
        <v>0</v>
      </c>
      <c r="Q395" s="108">
        <v>0</v>
      </c>
      <c r="R395" s="108">
        <v>0</v>
      </c>
      <c r="S395" s="109">
        <v>0</v>
      </c>
      <c r="T395" s="1"/>
    </row>
    <row r="396" spans="1:20" ht="16.5" thickBot="1" x14ac:dyDescent="0.3">
      <c r="A396" s="321"/>
      <c r="B396" s="252"/>
      <c r="C396" s="232"/>
      <c r="D396" s="235"/>
      <c r="E396" s="190" t="s">
        <v>476</v>
      </c>
      <c r="F396" s="190"/>
      <c r="G396" s="29">
        <v>1</v>
      </c>
      <c r="H396" s="108">
        <v>0</v>
      </c>
      <c r="I396" s="108">
        <v>0</v>
      </c>
      <c r="J396" s="108">
        <v>0</v>
      </c>
      <c r="K396" s="108">
        <v>0</v>
      </c>
      <c r="L396" s="108">
        <v>0</v>
      </c>
      <c r="M396" s="108">
        <v>0</v>
      </c>
      <c r="N396" s="108">
        <v>0</v>
      </c>
      <c r="O396" s="108">
        <v>0</v>
      </c>
      <c r="P396" s="108">
        <v>0</v>
      </c>
      <c r="Q396" s="108">
        <v>1</v>
      </c>
      <c r="R396" s="108">
        <v>0</v>
      </c>
      <c r="S396" s="109">
        <v>0</v>
      </c>
      <c r="T396" s="1"/>
    </row>
    <row r="397" spans="1:20" ht="16.5" thickBot="1" x14ac:dyDescent="0.3">
      <c r="A397" s="321"/>
      <c r="B397" s="252"/>
      <c r="C397" s="232"/>
      <c r="D397" s="235"/>
      <c r="E397" s="190" t="s">
        <v>477</v>
      </c>
      <c r="F397" s="190"/>
      <c r="G397" s="29">
        <v>4</v>
      </c>
      <c r="H397" s="108">
        <v>0</v>
      </c>
      <c r="I397" s="108">
        <v>0</v>
      </c>
      <c r="J397" s="108">
        <v>0</v>
      </c>
      <c r="K397" s="108">
        <v>0</v>
      </c>
      <c r="L397" s="108">
        <v>1</v>
      </c>
      <c r="M397" s="108">
        <v>0</v>
      </c>
      <c r="N397" s="108">
        <v>1</v>
      </c>
      <c r="O397" s="108">
        <v>0</v>
      </c>
      <c r="P397" s="108">
        <v>1</v>
      </c>
      <c r="Q397" s="108">
        <v>1</v>
      </c>
      <c r="R397" s="108">
        <v>0</v>
      </c>
      <c r="S397" s="109">
        <v>0</v>
      </c>
      <c r="T397" s="1"/>
    </row>
    <row r="398" spans="1:20" ht="16.5" thickBot="1" x14ac:dyDescent="0.3">
      <c r="A398" s="321"/>
      <c r="B398" s="252"/>
      <c r="C398" s="233"/>
      <c r="D398" s="236"/>
      <c r="E398" s="190" t="s">
        <v>478</v>
      </c>
      <c r="F398" s="190"/>
      <c r="G398" s="29">
        <f t="shared" ref="G398" si="25">SUM(H398:S398)</f>
        <v>0</v>
      </c>
      <c r="H398" s="108">
        <v>0</v>
      </c>
      <c r="I398" s="108">
        <v>0</v>
      </c>
      <c r="J398" s="108">
        <v>0</v>
      </c>
      <c r="K398" s="108">
        <v>0</v>
      </c>
      <c r="L398" s="108">
        <v>0</v>
      </c>
      <c r="M398" s="108">
        <v>0</v>
      </c>
      <c r="N398" s="108">
        <v>0</v>
      </c>
      <c r="O398" s="108">
        <v>0</v>
      </c>
      <c r="P398" s="108">
        <v>0</v>
      </c>
      <c r="Q398" s="108">
        <v>0</v>
      </c>
      <c r="R398" s="108">
        <v>0</v>
      </c>
      <c r="S398" s="109">
        <v>0</v>
      </c>
      <c r="T398" s="1"/>
    </row>
    <row r="399" spans="1:20" ht="16.5" thickBot="1" x14ac:dyDescent="0.3">
      <c r="A399" s="321"/>
      <c r="B399" s="252"/>
      <c r="C399" s="233"/>
      <c r="D399" s="237"/>
      <c r="E399" s="190" t="s">
        <v>479</v>
      </c>
      <c r="F399" s="190"/>
      <c r="G399" s="29">
        <v>10</v>
      </c>
      <c r="H399" s="108">
        <v>0</v>
      </c>
      <c r="I399" s="108">
        <v>1</v>
      </c>
      <c r="J399" s="108">
        <v>1</v>
      </c>
      <c r="K399" s="108">
        <v>1</v>
      </c>
      <c r="L399" s="108">
        <v>1</v>
      </c>
      <c r="M399" s="108">
        <v>1</v>
      </c>
      <c r="N399" s="108">
        <v>1</v>
      </c>
      <c r="O399" s="108">
        <v>1</v>
      </c>
      <c r="P399" s="108">
        <v>1</v>
      </c>
      <c r="Q399" s="108">
        <v>1</v>
      </c>
      <c r="R399" s="108">
        <v>1</v>
      </c>
      <c r="S399" s="109">
        <v>0</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15</v>
      </c>
      <c r="H400" s="110">
        <f t="shared" ref="H400:S400" si="26">IF((H392+H393-H394)&lt;0,"Revise porque este valor no puede ser negativo",H392+H393-H394)</f>
        <v>0</v>
      </c>
      <c r="I400" s="110">
        <f t="shared" si="26"/>
        <v>0</v>
      </c>
      <c r="J400" s="110">
        <f t="shared" si="26"/>
        <v>1</v>
      </c>
      <c r="K400" s="110">
        <f t="shared" si="26"/>
        <v>1</v>
      </c>
      <c r="L400" s="110">
        <f t="shared" si="26"/>
        <v>1</v>
      </c>
      <c r="M400" s="110">
        <f t="shared" si="26"/>
        <v>1</v>
      </c>
      <c r="N400" s="110">
        <f t="shared" si="26"/>
        <v>1</v>
      </c>
      <c r="O400" s="110">
        <f t="shared" si="26"/>
        <v>1</v>
      </c>
      <c r="P400" s="110">
        <f t="shared" si="26"/>
        <v>2</v>
      </c>
      <c r="Q400" s="110">
        <f t="shared" si="26"/>
        <v>3</v>
      </c>
      <c r="R400" s="110">
        <f t="shared" si="26"/>
        <v>3</v>
      </c>
      <c r="S400" s="110">
        <f t="shared" si="26"/>
        <v>1</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v>13</v>
      </c>
      <c r="H403" s="30">
        <v>13</v>
      </c>
      <c r="I403" s="30">
        <f t="shared" ref="I403:S403" si="27">+H411</f>
        <v>13</v>
      </c>
      <c r="J403" s="30">
        <f t="shared" si="27"/>
        <v>13</v>
      </c>
      <c r="K403" s="30">
        <f t="shared" si="27"/>
        <v>14</v>
      </c>
      <c r="L403" s="30">
        <f t="shared" si="27"/>
        <v>14</v>
      </c>
      <c r="M403" s="30">
        <f t="shared" si="27"/>
        <v>13</v>
      </c>
      <c r="N403" s="30">
        <f t="shared" si="27"/>
        <v>12</v>
      </c>
      <c r="O403" s="30">
        <f t="shared" si="27"/>
        <v>10</v>
      </c>
      <c r="P403" s="30">
        <f t="shared" si="27"/>
        <v>8</v>
      </c>
      <c r="Q403" s="30">
        <f t="shared" si="27"/>
        <v>7</v>
      </c>
      <c r="R403" s="30">
        <f t="shared" si="27"/>
        <v>7</v>
      </c>
      <c r="S403" s="30">
        <f t="shared" si="27"/>
        <v>5</v>
      </c>
      <c r="T403" s="1"/>
    </row>
    <row r="404" spans="1:20" ht="16.5" thickBot="1" x14ac:dyDescent="0.3">
      <c r="A404" s="321"/>
      <c r="B404" s="252"/>
      <c r="C404" s="217"/>
      <c r="D404" s="212"/>
      <c r="E404" s="191" t="s">
        <v>486</v>
      </c>
      <c r="F404" s="191"/>
      <c r="G404" s="107">
        <f>+G282</f>
        <v>15</v>
      </c>
      <c r="H404" s="107">
        <f t="shared" ref="H404:S404" si="28">+H282</f>
        <v>0</v>
      </c>
      <c r="I404" s="107">
        <f t="shared" si="28"/>
        <v>0</v>
      </c>
      <c r="J404" s="107">
        <f t="shared" si="28"/>
        <v>2</v>
      </c>
      <c r="K404" s="107">
        <f t="shared" si="28"/>
        <v>1</v>
      </c>
      <c r="L404" s="107">
        <f t="shared" si="28"/>
        <v>1</v>
      </c>
      <c r="M404" s="107">
        <f t="shared" si="28"/>
        <v>1</v>
      </c>
      <c r="N404" s="107">
        <f t="shared" si="28"/>
        <v>1</v>
      </c>
      <c r="O404" s="107">
        <f t="shared" si="28"/>
        <v>1</v>
      </c>
      <c r="P404" s="107">
        <f t="shared" si="28"/>
        <v>2</v>
      </c>
      <c r="Q404" s="107">
        <f t="shared" si="28"/>
        <v>3</v>
      </c>
      <c r="R404" s="107">
        <f t="shared" si="28"/>
        <v>1</v>
      </c>
      <c r="S404" s="107">
        <f t="shared" si="28"/>
        <v>2</v>
      </c>
      <c r="T404" s="1"/>
    </row>
    <row r="405" spans="1:20" ht="16.5" thickBot="1" x14ac:dyDescent="0.3">
      <c r="A405" s="321"/>
      <c r="B405" s="252"/>
      <c r="C405" s="217"/>
      <c r="D405" s="212"/>
      <c r="E405" s="191" t="s">
        <v>487</v>
      </c>
      <c r="F405" s="191"/>
      <c r="G405" s="107">
        <f>+G395</f>
        <v>0</v>
      </c>
      <c r="H405" s="107">
        <f t="shared" ref="H405:S405" si="29">+H395</f>
        <v>0</v>
      </c>
      <c r="I405" s="107">
        <f t="shared" si="29"/>
        <v>0</v>
      </c>
      <c r="J405" s="107">
        <f t="shared" si="29"/>
        <v>0</v>
      </c>
      <c r="K405" s="107">
        <f t="shared" si="29"/>
        <v>0</v>
      </c>
      <c r="L405" s="107">
        <f t="shared" si="29"/>
        <v>0</v>
      </c>
      <c r="M405" s="107">
        <f t="shared" si="29"/>
        <v>0</v>
      </c>
      <c r="N405" s="107">
        <f t="shared" si="29"/>
        <v>0</v>
      </c>
      <c r="O405" s="107">
        <f t="shared" si="29"/>
        <v>0</v>
      </c>
      <c r="P405" s="107">
        <f t="shared" si="29"/>
        <v>0</v>
      </c>
      <c r="Q405" s="107">
        <f t="shared" si="29"/>
        <v>0</v>
      </c>
      <c r="R405" s="107">
        <f t="shared" si="29"/>
        <v>0</v>
      </c>
      <c r="S405" s="107">
        <f t="shared" si="29"/>
        <v>0</v>
      </c>
      <c r="T405" s="1"/>
    </row>
    <row r="406" spans="1:20" ht="16.5" thickBot="1" x14ac:dyDescent="0.3">
      <c r="A406" s="321"/>
      <c r="B406" s="252"/>
      <c r="C406" s="217"/>
      <c r="D406" s="212"/>
      <c r="E406" s="191" t="s">
        <v>488</v>
      </c>
      <c r="F406" s="191"/>
      <c r="G406" s="107"/>
      <c r="H406" s="107">
        <f t="shared" ref="H406:S406" si="30">SUM(H407:H410)</f>
        <v>0</v>
      </c>
      <c r="I406" s="107">
        <f t="shared" si="30"/>
        <v>0</v>
      </c>
      <c r="J406" s="107">
        <f t="shared" si="30"/>
        <v>1</v>
      </c>
      <c r="K406" s="107">
        <f t="shared" si="30"/>
        <v>1</v>
      </c>
      <c r="L406" s="107">
        <f t="shared" si="30"/>
        <v>2</v>
      </c>
      <c r="M406" s="107">
        <f t="shared" si="30"/>
        <v>2</v>
      </c>
      <c r="N406" s="107">
        <f t="shared" si="30"/>
        <v>3</v>
      </c>
      <c r="O406" s="107">
        <f t="shared" si="30"/>
        <v>3</v>
      </c>
      <c r="P406" s="107">
        <f t="shared" si="30"/>
        <v>3</v>
      </c>
      <c r="Q406" s="107">
        <f t="shared" si="30"/>
        <v>3</v>
      </c>
      <c r="R406" s="107">
        <f t="shared" si="30"/>
        <v>3</v>
      </c>
      <c r="S406" s="107">
        <f t="shared" si="30"/>
        <v>2</v>
      </c>
      <c r="T406" s="1"/>
    </row>
    <row r="407" spans="1:20" ht="16.5" thickBot="1" x14ac:dyDescent="0.3">
      <c r="A407" s="321"/>
      <c r="B407" s="252"/>
      <c r="C407" s="217"/>
      <c r="D407" s="212"/>
      <c r="E407" s="210" t="s">
        <v>489</v>
      </c>
      <c r="F407" s="210"/>
      <c r="G407" s="33">
        <v>15</v>
      </c>
      <c r="H407" s="33">
        <v>0</v>
      </c>
      <c r="I407" s="33">
        <v>0</v>
      </c>
      <c r="J407" s="33">
        <v>1</v>
      </c>
      <c r="K407" s="33">
        <v>1</v>
      </c>
      <c r="L407" s="33">
        <v>1</v>
      </c>
      <c r="M407" s="33">
        <v>1</v>
      </c>
      <c r="N407" s="33">
        <v>2</v>
      </c>
      <c r="O407" s="33">
        <v>2</v>
      </c>
      <c r="P407" s="33">
        <v>1</v>
      </c>
      <c r="Q407" s="33">
        <v>2</v>
      </c>
      <c r="R407" s="33">
        <v>2</v>
      </c>
      <c r="S407" s="33">
        <v>2</v>
      </c>
      <c r="T407" s="1"/>
    </row>
    <row r="408" spans="1:20" ht="16.5" thickBot="1" x14ac:dyDescent="0.3">
      <c r="A408" s="321"/>
      <c r="B408" s="252"/>
      <c r="C408" s="217"/>
      <c r="D408" s="212"/>
      <c r="E408" s="190" t="s">
        <v>490</v>
      </c>
      <c r="F408" s="190"/>
      <c r="G408" s="33">
        <v>5</v>
      </c>
      <c r="H408" s="33">
        <v>0</v>
      </c>
      <c r="I408" s="33">
        <v>0</v>
      </c>
      <c r="J408" s="33">
        <v>0</v>
      </c>
      <c r="K408" s="33">
        <v>0</v>
      </c>
      <c r="L408" s="33">
        <v>1</v>
      </c>
      <c r="M408" s="33">
        <v>1</v>
      </c>
      <c r="N408" s="33">
        <v>1</v>
      </c>
      <c r="O408" s="33">
        <v>1</v>
      </c>
      <c r="P408" s="33">
        <v>1</v>
      </c>
      <c r="Q408" s="33">
        <v>0</v>
      </c>
      <c r="R408" s="33">
        <v>0</v>
      </c>
      <c r="S408" s="33">
        <v>0</v>
      </c>
      <c r="T408" s="1"/>
    </row>
    <row r="409" spans="1:20" ht="16.5" thickBot="1" x14ac:dyDescent="0.3">
      <c r="A409" s="321"/>
      <c r="B409" s="252"/>
      <c r="C409" s="217"/>
      <c r="D409" s="212"/>
      <c r="E409" s="190" t="s">
        <v>491</v>
      </c>
      <c r="F409" s="190"/>
      <c r="G409" s="33">
        <v>1</v>
      </c>
      <c r="H409" s="33">
        <v>0</v>
      </c>
      <c r="I409" s="33">
        <v>0</v>
      </c>
      <c r="J409" s="33">
        <v>0</v>
      </c>
      <c r="K409" s="33">
        <v>0</v>
      </c>
      <c r="L409" s="33">
        <v>0</v>
      </c>
      <c r="M409" s="33">
        <v>0</v>
      </c>
      <c r="N409" s="33">
        <v>0</v>
      </c>
      <c r="O409" s="33">
        <v>0</v>
      </c>
      <c r="P409" s="33">
        <v>0</v>
      </c>
      <c r="Q409" s="33">
        <v>1</v>
      </c>
      <c r="R409" s="33">
        <v>0</v>
      </c>
      <c r="S409" s="33">
        <v>0</v>
      </c>
      <c r="T409" s="1"/>
    </row>
    <row r="410" spans="1:20" ht="16.5" thickBot="1" x14ac:dyDescent="0.3">
      <c r="A410" s="321"/>
      <c r="B410" s="252"/>
      <c r="C410" s="217"/>
      <c r="D410" s="212"/>
      <c r="E410" s="190" t="s">
        <v>492</v>
      </c>
      <c r="F410" s="190"/>
      <c r="G410" s="33">
        <v>2</v>
      </c>
      <c r="H410" s="33">
        <v>0</v>
      </c>
      <c r="I410" s="33">
        <v>0</v>
      </c>
      <c r="J410" s="33">
        <v>0</v>
      </c>
      <c r="K410" s="33">
        <v>0</v>
      </c>
      <c r="L410" s="33">
        <v>0</v>
      </c>
      <c r="M410" s="33">
        <v>0</v>
      </c>
      <c r="N410" s="33">
        <v>0</v>
      </c>
      <c r="O410" s="33">
        <v>0</v>
      </c>
      <c r="P410" s="33">
        <v>1</v>
      </c>
      <c r="Q410" s="33">
        <v>0</v>
      </c>
      <c r="R410" s="33">
        <v>1</v>
      </c>
      <c r="S410" s="33">
        <v>0</v>
      </c>
      <c r="T410" s="1"/>
    </row>
    <row r="411" spans="1:20" ht="58.5" customHeight="1" thickBot="1" x14ac:dyDescent="0.3">
      <c r="A411" s="321"/>
      <c r="B411" s="252"/>
      <c r="C411" s="217"/>
      <c r="D411" s="212"/>
      <c r="E411" s="191" t="s">
        <v>493</v>
      </c>
      <c r="F411" s="191"/>
      <c r="G411" s="110">
        <v>5</v>
      </c>
      <c r="H411" s="110">
        <f t="shared" ref="H411:S411" si="31">IF((H403+H404+H405-H406)&lt;0,"Revise porque este valor no puede ser negativo",H403+H404+H405-H406)</f>
        <v>13</v>
      </c>
      <c r="I411" s="110">
        <f t="shared" si="31"/>
        <v>13</v>
      </c>
      <c r="J411" s="110">
        <f t="shared" si="31"/>
        <v>14</v>
      </c>
      <c r="K411" s="110">
        <f t="shared" si="31"/>
        <v>14</v>
      </c>
      <c r="L411" s="110">
        <f t="shared" si="31"/>
        <v>13</v>
      </c>
      <c r="M411" s="110">
        <f t="shared" si="31"/>
        <v>12</v>
      </c>
      <c r="N411" s="110">
        <f t="shared" si="31"/>
        <v>10</v>
      </c>
      <c r="O411" s="110">
        <f t="shared" si="31"/>
        <v>8</v>
      </c>
      <c r="P411" s="110">
        <f t="shared" si="31"/>
        <v>7</v>
      </c>
      <c r="Q411" s="110">
        <f t="shared" si="31"/>
        <v>7</v>
      </c>
      <c r="R411" s="110">
        <f t="shared" si="31"/>
        <v>5</v>
      </c>
      <c r="S411" s="110">
        <f t="shared" si="31"/>
        <v>5</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v>15</v>
      </c>
      <c r="H413" s="114">
        <v>15</v>
      </c>
      <c r="I413" s="114">
        <f t="shared" ref="I413:S413" si="32">+H421</f>
        <v>14</v>
      </c>
      <c r="J413" s="114">
        <f t="shared" si="32"/>
        <v>13</v>
      </c>
      <c r="K413" s="114">
        <f t="shared" si="32"/>
        <v>13</v>
      </c>
      <c r="L413" s="114">
        <f t="shared" si="32"/>
        <v>12</v>
      </c>
      <c r="M413" s="114">
        <f t="shared" si="32"/>
        <v>11</v>
      </c>
      <c r="N413" s="114">
        <f t="shared" si="32"/>
        <v>11</v>
      </c>
      <c r="O413" s="114">
        <f t="shared" si="32"/>
        <v>9</v>
      </c>
      <c r="P413" s="114">
        <f t="shared" si="32"/>
        <v>7</v>
      </c>
      <c r="Q413" s="114">
        <f t="shared" si="32"/>
        <v>7</v>
      </c>
      <c r="R413" s="114">
        <f t="shared" si="32"/>
        <v>9</v>
      </c>
      <c r="S413" s="114">
        <f t="shared" si="32"/>
        <v>6</v>
      </c>
      <c r="T413" s="1"/>
    </row>
    <row r="414" spans="1:20" ht="16.5" thickBot="1" x14ac:dyDescent="0.3">
      <c r="A414" s="321"/>
      <c r="B414" s="252"/>
      <c r="C414" s="217"/>
      <c r="D414" s="212"/>
      <c r="E414" s="191" t="s">
        <v>497</v>
      </c>
      <c r="F414" s="191"/>
      <c r="G414" s="107">
        <v>4</v>
      </c>
      <c r="H414" s="107">
        <f t="shared" ref="H414:S414" si="33">+H336</f>
        <v>0</v>
      </c>
      <c r="I414" s="107">
        <f t="shared" si="33"/>
        <v>0</v>
      </c>
      <c r="J414" s="107">
        <f t="shared" si="33"/>
        <v>0</v>
      </c>
      <c r="K414" s="107">
        <f t="shared" si="33"/>
        <v>0</v>
      </c>
      <c r="L414" s="107">
        <f t="shared" si="33"/>
        <v>0</v>
      </c>
      <c r="M414" s="107">
        <f t="shared" si="33"/>
        <v>0</v>
      </c>
      <c r="N414" s="107">
        <f t="shared" si="33"/>
        <v>0</v>
      </c>
      <c r="O414" s="107">
        <f t="shared" si="33"/>
        <v>0</v>
      </c>
      <c r="P414" s="107">
        <f t="shared" si="33"/>
        <v>1</v>
      </c>
      <c r="Q414" s="107">
        <f t="shared" si="33"/>
        <v>3</v>
      </c>
      <c r="R414" s="107">
        <f t="shared" si="33"/>
        <v>0</v>
      </c>
      <c r="S414" s="107">
        <f t="shared" si="33"/>
        <v>0</v>
      </c>
      <c r="T414" s="1"/>
    </row>
    <row r="415" spans="1:20" ht="16.5" thickBot="1" x14ac:dyDescent="0.3">
      <c r="A415" s="321"/>
      <c r="B415" s="252"/>
      <c r="C415" s="217"/>
      <c r="D415" s="212"/>
      <c r="E415" s="191" t="s">
        <v>498</v>
      </c>
      <c r="F415" s="191"/>
      <c r="G415" s="107">
        <f>+G396</f>
        <v>1</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1</v>
      </c>
      <c r="R415" s="107">
        <f t="shared" si="34"/>
        <v>0</v>
      </c>
      <c r="S415" s="107">
        <f t="shared" si="34"/>
        <v>0</v>
      </c>
      <c r="T415" s="1"/>
    </row>
    <row r="416" spans="1:20" ht="16.5" thickBot="1" x14ac:dyDescent="0.3">
      <c r="A416" s="321"/>
      <c r="B416" s="252"/>
      <c r="C416" s="217"/>
      <c r="D416" s="212"/>
      <c r="E416" s="191" t="s">
        <v>499</v>
      </c>
      <c r="F416" s="191"/>
      <c r="G416" s="107">
        <f>+G408</f>
        <v>5</v>
      </c>
      <c r="H416" s="107">
        <f t="shared" ref="H416:S416" si="35">+H408</f>
        <v>0</v>
      </c>
      <c r="I416" s="107">
        <f t="shared" si="35"/>
        <v>0</v>
      </c>
      <c r="J416" s="107">
        <f t="shared" si="35"/>
        <v>0</v>
      </c>
      <c r="K416" s="107">
        <f t="shared" si="35"/>
        <v>0</v>
      </c>
      <c r="L416" s="107">
        <f t="shared" si="35"/>
        <v>1</v>
      </c>
      <c r="M416" s="107">
        <f t="shared" si="35"/>
        <v>1</v>
      </c>
      <c r="N416" s="107">
        <f t="shared" si="35"/>
        <v>1</v>
      </c>
      <c r="O416" s="107">
        <f t="shared" si="35"/>
        <v>1</v>
      </c>
      <c r="P416" s="107">
        <f t="shared" si="35"/>
        <v>1</v>
      </c>
      <c r="Q416" s="107">
        <f t="shared" si="35"/>
        <v>0</v>
      </c>
      <c r="R416" s="107">
        <f t="shared" si="35"/>
        <v>0</v>
      </c>
      <c r="S416" s="107">
        <f t="shared" si="35"/>
        <v>0</v>
      </c>
      <c r="T416" s="1"/>
    </row>
    <row r="417" spans="1:21" ht="16.5" thickBot="1" x14ac:dyDescent="0.3">
      <c r="A417" s="321"/>
      <c r="B417" s="252"/>
      <c r="C417" s="217"/>
      <c r="D417" s="212"/>
      <c r="E417" s="191" t="s">
        <v>500</v>
      </c>
      <c r="F417" s="191"/>
      <c r="G417" s="115">
        <f>SUM(G418:G420)</f>
        <v>19</v>
      </c>
      <c r="H417" s="115">
        <f t="shared" ref="H417:S417" si="36">SUM(H418:H420)</f>
        <v>1</v>
      </c>
      <c r="I417" s="115">
        <f t="shared" si="36"/>
        <v>1</v>
      </c>
      <c r="J417" s="115">
        <f t="shared" si="36"/>
        <v>0</v>
      </c>
      <c r="K417" s="115">
        <f t="shared" si="36"/>
        <v>1</v>
      </c>
      <c r="L417" s="115">
        <f t="shared" si="36"/>
        <v>2</v>
      </c>
      <c r="M417" s="115">
        <f t="shared" si="36"/>
        <v>1</v>
      </c>
      <c r="N417" s="115">
        <f t="shared" si="36"/>
        <v>3</v>
      </c>
      <c r="O417" s="115">
        <f t="shared" si="36"/>
        <v>3</v>
      </c>
      <c r="P417" s="115">
        <f t="shared" si="36"/>
        <v>2</v>
      </c>
      <c r="Q417" s="115">
        <f t="shared" si="36"/>
        <v>2</v>
      </c>
      <c r="R417" s="115">
        <f t="shared" si="36"/>
        <v>3</v>
      </c>
      <c r="S417" s="115">
        <f t="shared" si="36"/>
        <v>0</v>
      </c>
      <c r="T417" s="1"/>
    </row>
    <row r="418" spans="1:21" ht="16.5" thickBot="1" x14ac:dyDescent="0.3">
      <c r="A418" s="321"/>
      <c r="B418" s="252"/>
      <c r="C418" s="217"/>
      <c r="D418" s="212"/>
      <c r="E418" s="210" t="s">
        <v>501</v>
      </c>
      <c r="F418" s="210"/>
      <c r="G418" s="33">
        <v>18</v>
      </c>
      <c r="H418" s="33">
        <v>1</v>
      </c>
      <c r="I418" s="33">
        <v>1</v>
      </c>
      <c r="J418" s="33">
        <v>0</v>
      </c>
      <c r="K418" s="33">
        <v>1</v>
      </c>
      <c r="L418" s="33">
        <v>2</v>
      </c>
      <c r="M418" s="33">
        <v>1</v>
      </c>
      <c r="N418" s="33">
        <v>3</v>
      </c>
      <c r="O418" s="33">
        <v>3</v>
      </c>
      <c r="P418" s="33">
        <v>2</v>
      </c>
      <c r="Q418" s="33">
        <v>2</v>
      </c>
      <c r="R418" s="33">
        <v>2</v>
      </c>
      <c r="S418" s="33">
        <v>0</v>
      </c>
      <c r="T418" s="1"/>
      <c r="U418" s="2">
        <f>SUM(H418:T418)</f>
        <v>18</v>
      </c>
    </row>
    <row r="419" spans="1:21" ht="16.5" thickBot="1" x14ac:dyDescent="0.3">
      <c r="A419" s="321"/>
      <c r="B419" s="252"/>
      <c r="C419" s="217"/>
      <c r="D419" s="212"/>
      <c r="E419" s="190" t="s">
        <v>502</v>
      </c>
      <c r="F419" s="190"/>
      <c r="G419" s="33">
        <v>1</v>
      </c>
      <c r="H419" s="33">
        <v>0</v>
      </c>
      <c r="I419" s="33">
        <v>0</v>
      </c>
      <c r="J419" s="33">
        <v>0</v>
      </c>
      <c r="K419" s="33">
        <v>0</v>
      </c>
      <c r="L419" s="33">
        <v>0</v>
      </c>
      <c r="M419" s="33">
        <v>0</v>
      </c>
      <c r="N419" s="33">
        <v>0</v>
      </c>
      <c r="O419" s="33">
        <v>0</v>
      </c>
      <c r="P419" s="33">
        <v>0</v>
      </c>
      <c r="Q419" s="33">
        <v>0</v>
      </c>
      <c r="R419" s="33">
        <v>1</v>
      </c>
      <c r="S419" s="33">
        <v>0</v>
      </c>
      <c r="T419" s="1"/>
    </row>
    <row r="420" spans="1:21" ht="16.5" thickBot="1" x14ac:dyDescent="0.3">
      <c r="A420" s="321"/>
      <c r="B420" s="252"/>
      <c r="C420" s="217"/>
      <c r="D420" s="212"/>
      <c r="E420" s="190" t="s">
        <v>503</v>
      </c>
      <c r="F420" s="190"/>
      <c r="G420" s="33">
        <v>0</v>
      </c>
      <c r="H420" s="33">
        <v>0</v>
      </c>
      <c r="I420" s="33">
        <v>0</v>
      </c>
      <c r="J420" s="33">
        <v>0</v>
      </c>
      <c r="K420" s="33">
        <v>0</v>
      </c>
      <c r="L420" s="33">
        <v>0</v>
      </c>
      <c r="M420" s="33">
        <v>0</v>
      </c>
      <c r="N420" s="33">
        <v>0</v>
      </c>
      <c r="O420" s="33">
        <v>0</v>
      </c>
      <c r="P420" s="33">
        <v>0</v>
      </c>
      <c r="Q420" s="33">
        <v>0</v>
      </c>
      <c r="R420" s="33">
        <v>0</v>
      </c>
      <c r="S420" s="33">
        <v>0</v>
      </c>
      <c r="T420" s="1"/>
    </row>
    <row r="421" spans="1:21" ht="16.5" thickBot="1" x14ac:dyDescent="0.3">
      <c r="A421" s="321"/>
      <c r="B421" s="252"/>
      <c r="C421" s="217"/>
      <c r="D421" s="212"/>
      <c r="E421" s="191" t="s">
        <v>504</v>
      </c>
      <c r="F421" s="191"/>
      <c r="G421" s="110">
        <f>IF((G413+G414+G415+G416-G417)&lt;0,"Revise porque este valor no puede ser negativo",G413+G414+G415+G416-G417)</f>
        <v>6</v>
      </c>
      <c r="H421" s="110">
        <f t="shared" ref="H421:S421" si="37">IF((H413+H414+H415+H416-H417)&lt;0,"Revise porque este valor no puede ser negativo",H413+H414+H415+H416-H417)</f>
        <v>14</v>
      </c>
      <c r="I421" s="110">
        <f t="shared" si="37"/>
        <v>13</v>
      </c>
      <c r="J421" s="110">
        <f t="shared" si="37"/>
        <v>13</v>
      </c>
      <c r="K421" s="110">
        <f t="shared" si="37"/>
        <v>12</v>
      </c>
      <c r="L421" s="110">
        <f t="shared" si="37"/>
        <v>11</v>
      </c>
      <c r="M421" s="110">
        <f t="shared" si="37"/>
        <v>11</v>
      </c>
      <c r="N421" s="110">
        <f t="shared" si="37"/>
        <v>9</v>
      </c>
      <c r="O421" s="110">
        <f t="shared" si="37"/>
        <v>7</v>
      </c>
      <c r="P421" s="110">
        <f t="shared" si="37"/>
        <v>7</v>
      </c>
      <c r="Q421" s="110">
        <f t="shared" si="37"/>
        <v>9</v>
      </c>
      <c r="R421" s="110">
        <f t="shared" si="37"/>
        <v>6</v>
      </c>
      <c r="S421" s="110">
        <f t="shared" si="37"/>
        <v>6</v>
      </c>
      <c r="T421" s="1"/>
    </row>
    <row r="422" spans="1:21"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1"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1" ht="16.5" thickBot="1" x14ac:dyDescent="0.3">
      <c r="A424" s="321"/>
      <c r="B424" s="252"/>
      <c r="C424" s="204"/>
      <c r="D424" s="208" t="s">
        <v>508</v>
      </c>
      <c r="E424" s="191" t="s">
        <v>509</v>
      </c>
      <c r="F424" s="191"/>
      <c r="G424" s="116">
        <v>5</v>
      </c>
      <c r="H424" s="114">
        <v>5</v>
      </c>
      <c r="I424" s="114">
        <f t="shared" ref="I424:S424" si="38">+H430</f>
        <v>5</v>
      </c>
      <c r="J424" s="114">
        <f t="shared" si="38"/>
        <v>5</v>
      </c>
      <c r="K424" s="114">
        <f t="shared" si="38"/>
        <v>5</v>
      </c>
      <c r="L424" s="114">
        <f t="shared" si="38"/>
        <v>5</v>
      </c>
      <c r="M424" s="114">
        <f t="shared" si="38"/>
        <v>5</v>
      </c>
      <c r="N424" s="114">
        <f t="shared" si="38"/>
        <v>7</v>
      </c>
      <c r="O424" s="114">
        <f t="shared" si="38"/>
        <v>5</v>
      </c>
      <c r="P424" s="114">
        <f t="shared" si="38"/>
        <v>5</v>
      </c>
      <c r="Q424" s="114">
        <f t="shared" si="38"/>
        <v>5</v>
      </c>
      <c r="R424" s="114">
        <f t="shared" si="38"/>
        <v>3</v>
      </c>
      <c r="S424" s="114">
        <f t="shared" si="38"/>
        <v>1</v>
      </c>
      <c r="T424" s="1"/>
    </row>
    <row r="425" spans="1:21" ht="16.5" thickBot="1" x14ac:dyDescent="0.3">
      <c r="A425" s="321"/>
      <c r="B425" s="252"/>
      <c r="C425" s="204"/>
      <c r="D425" s="209"/>
      <c r="E425" s="191" t="s">
        <v>510</v>
      </c>
      <c r="F425" s="191"/>
      <c r="G425" s="117">
        <v>1</v>
      </c>
      <c r="H425" s="115">
        <f t="shared" ref="H425:S425" si="39">SUM(H337:H390)</f>
        <v>0</v>
      </c>
      <c r="I425" s="115">
        <f t="shared" si="39"/>
        <v>0</v>
      </c>
      <c r="J425" s="115">
        <f t="shared" si="39"/>
        <v>0</v>
      </c>
      <c r="K425" s="115">
        <f t="shared" si="39"/>
        <v>0</v>
      </c>
      <c r="L425" s="115">
        <f t="shared" si="39"/>
        <v>0</v>
      </c>
      <c r="M425" s="115">
        <f t="shared" si="39"/>
        <v>2</v>
      </c>
      <c r="N425" s="115">
        <f t="shared" si="39"/>
        <v>0</v>
      </c>
      <c r="O425" s="115">
        <f t="shared" si="39"/>
        <v>0</v>
      </c>
      <c r="P425" s="115">
        <f t="shared" si="39"/>
        <v>0</v>
      </c>
      <c r="Q425" s="115">
        <f t="shared" si="39"/>
        <v>0</v>
      </c>
      <c r="R425" s="115">
        <f t="shared" si="39"/>
        <v>0</v>
      </c>
      <c r="S425" s="115">
        <f t="shared" si="39"/>
        <v>0</v>
      </c>
      <c r="T425" s="1"/>
    </row>
    <row r="426" spans="1:21" ht="16.5" thickBot="1" x14ac:dyDescent="0.3">
      <c r="A426" s="321"/>
      <c r="B426" s="252"/>
      <c r="C426" s="204"/>
      <c r="D426" s="209"/>
      <c r="E426" s="191" t="s">
        <v>511</v>
      </c>
      <c r="F426" s="191"/>
      <c r="G426" s="117">
        <f>SUM(G427:G429)</f>
        <v>6</v>
      </c>
      <c r="H426" s="117">
        <f t="shared" ref="H426:S426" si="40">SUM(H427:H429)</f>
        <v>0</v>
      </c>
      <c r="I426" s="117">
        <f t="shared" si="40"/>
        <v>0</v>
      </c>
      <c r="J426" s="117">
        <f t="shared" si="40"/>
        <v>0</v>
      </c>
      <c r="K426" s="117">
        <f t="shared" si="40"/>
        <v>0</v>
      </c>
      <c r="L426" s="117">
        <f t="shared" si="40"/>
        <v>0</v>
      </c>
      <c r="M426" s="117">
        <f t="shared" si="40"/>
        <v>0</v>
      </c>
      <c r="N426" s="117">
        <f t="shared" si="40"/>
        <v>2</v>
      </c>
      <c r="O426" s="117">
        <f t="shared" si="40"/>
        <v>0</v>
      </c>
      <c r="P426" s="117">
        <f t="shared" si="40"/>
        <v>0</v>
      </c>
      <c r="Q426" s="117">
        <f t="shared" si="40"/>
        <v>2</v>
      </c>
      <c r="R426" s="117">
        <f t="shared" si="40"/>
        <v>2</v>
      </c>
      <c r="S426" s="117">
        <f t="shared" si="40"/>
        <v>1</v>
      </c>
      <c r="T426" s="1"/>
    </row>
    <row r="427" spans="1:21" ht="16.5" thickBot="1" x14ac:dyDescent="0.3">
      <c r="A427" s="321"/>
      <c r="B427" s="252"/>
      <c r="C427" s="204"/>
      <c r="D427" s="209"/>
      <c r="E427" s="210" t="s">
        <v>512</v>
      </c>
      <c r="F427" s="210"/>
      <c r="G427" s="118">
        <v>6</v>
      </c>
      <c r="H427" s="33">
        <v>0</v>
      </c>
      <c r="I427" s="33">
        <v>0</v>
      </c>
      <c r="J427" s="33">
        <v>0</v>
      </c>
      <c r="K427" s="33">
        <v>0</v>
      </c>
      <c r="L427" s="33">
        <v>0</v>
      </c>
      <c r="M427" s="33">
        <v>0</v>
      </c>
      <c r="N427" s="33">
        <v>2</v>
      </c>
      <c r="O427" s="33">
        <v>0</v>
      </c>
      <c r="P427" s="33">
        <v>0</v>
      </c>
      <c r="Q427" s="33">
        <v>2</v>
      </c>
      <c r="R427" s="33">
        <v>2</v>
      </c>
      <c r="S427" s="33">
        <v>1</v>
      </c>
      <c r="T427" s="1"/>
    </row>
    <row r="428" spans="1:21" ht="16.5" thickBot="1" x14ac:dyDescent="0.3">
      <c r="A428" s="321"/>
      <c r="B428" s="252"/>
      <c r="C428" s="204"/>
      <c r="D428" s="209"/>
      <c r="E428" s="190" t="s">
        <v>513</v>
      </c>
      <c r="F428" s="190"/>
      <c r="G428" s="118">
        <f t="shared" ref="G428:G429" si="41">SUM(H428:S428)</f>
        <v>0</v>
      </c>
      <c r="H428" s="33">
        <v>0</v>
      </c>
      <c r="I428" s="33">
        <v>0</v>
      </c>
      <c r="J428" s="33">
        <v>0</v>
      </c>
      <c r="K428" s="33">
        <v>0</v>
      </c>
      <c r="L428" s="33">
        <v>0</v>
      </c>
      <c r="M428" s="33">
        <v>0</v>
      </c>
      <c r="N428" s="33">
        <v>0</v>
      </c>
      <c r="O428" s="33">
        <v>0</v>
      </c>
      <c r="P428" s="33">
        <v>0</v>
      </c>
      <c r="Q428" s="33">
        <v>0</v>
      </c>
      <c r="R428" s="33">
        <v>0</v>
      </c>
      <c r="S428" s="33">
        <v>0</v>
      </c>
      <c r="T428" s="1"/>
    </row>
    <row r="429" spans="1:21" ht="16.5" thickBot="1" x14ac:dyDescent="0.3">
      <c r="A429" s="321"/>
      <c r="B429" s="252"/>
      <c r="C429" s="204"/>
      <c r="D429" s="209"/>
      <c r="E429" s="190" t="s">
        <v>514</v>
      </c>
      <c r="F429" s="190"/>
      <c r="G429" s="118">
        <f t="shared" si="41"/>
        <v>0</v>
      </c>
      <c r="H429" s="33">
        <v>0</v>
      </c>
      <c r="I429" s="33">
        <v>0</v>
      </c>
      <c r="J429" s="33">
        <v>0</v>
      </c>
      <c r="K429" s="33">
        <v>0</v>
      </c>
      <c r="L429" s="33">
        <v>0</v>
      </c>
      <c r="M429" s="33">
        <v>0</v>
      </c>
      <c r="N429" s="33">
        <v>0</v>
      </c>
      <c r="O429" s="33">
        <v>0</v>
      </c>
      <c r="P429" s="33">
        <v>0</v>
      </c>
      <c r="Q429" s="33">
        <v>0</v>
      </c>
      <c r="R429" s="33">
        <v>0</v>
      </c>
      <c r="S429" s="33">
        <v>0</v>
      </c>
      <c r="T429" s="1"/>
    </row>
    <row r="430" spans="1:21" ht="16.5" thickBot="1" x14ac:dyDescent="0.3">
      <c r="A430" s="321"/>
      <c r="B430" s="252"/>
      <c r="C430" s="204"/>
      <c r="D430" s="209"/>
      <c r="E430" s="191" t="s">
        <v>515</v>
      </c>
      <c r="F430" s="191"/>
      <c r="G430" s="110">
        <f>IF((G424+G425-G426)&lt;0,"Revise porque este valor no puede ser negativo",G424+G425-G426)</f>
        <v>0</v>
      </c>
      <c r="H430" s="110">
        <f t="shared" ref="H430:S430" si="42">IF((H424+H425-H426)&lt;0,"Revise porque este valor no puede ser negativo",H424+H425-H426)</f>
        <v>5</v>
      </c>
      <c r="I430" s="110">
        <f t="shared" si="42"/>
        <v>5</v>
      </c>
      <c r="J430" s="110">
        <f t="shared" si="42"/>
        <v>5</v>
      </c>
      <c r="K430" s="110">
        <f t="shared" si="42"/>
        <v>5</v>
      </c>
      <c r="L430" s="110">
        <f t="shared" si="42"/>
        <v>5</v>
      </c>
      <c r="M430" s="110">
        <f t="shared" si="42"/>
        <v>7</v>
      </c>
      <c r="N430" s="110">
        <f t="shared" si="42"/>
        <v>5</v>
      </c>
      <c r="O430" s="110">
        <f t="shared" si="42"/>
        <v>5</v>
      </c>
      <c r="P430" s="110">
        <f t="shared" si="42"/>
        <v>5</v>
      </c>
      <c r="Q430" s="110">
        <f t="shared" si="42"/>
        <v>3</v>
      </c>
      <c r="R430" s="110">
        <f t="shared" si="42"/>
        <v>1</v>
      </c>
      <c r="S430" s="110">
        <f t="shared" si="42"/>
        <v>0</v>
      </c>
      <c r="T430" s="1"/>
    </row>
    <row r="431" spans="1:21"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1" s="3" customFormat="1" ht="27" customHeight="1" thickBot="1" x14ac:dyDescent="0.3">
      <c r="A432" s="321"/>
      <c r="B432" s="252"/>
      <c r="C432" s="194" t="s">
        <v>517</v>
      </c>
      <c r="D432" s="196" t="s">
        <v>518</v>
      </c>
      <c r="E432" s="197" t="s">
        <v>519</v>
      </c>
      <c r="F432" s="197"/>
      <c r="G432" s="8">
        <v>11</v>
      </c>
      <c r="H432" s="49">
        <v>0</v>
      </c>
      <c r="I432" s="49">
        <v>1</v>
      </c>
      <c r="J432" s="49">
        <v>1</v>
      </c>
      <c r="K432" s="49">
        <v>1</v>
      </c>
      <c r="L432" s="49">
        <v>1</v>
      </c>
      <c r="M432" s="49">
        <v>1</v>
      </c>
      <c r="N432" s="49">
        <v>1</v>
      </c>
      <c r="O432" s="49">
        <v>1</v>
      </c>
      <c r="P432" s="49">
        <v>1</v>
      </c>
      <c r="Q432" s="49">
        <v>1</v>
      </c>
      <c r="R432" s="49">
        <v>1</v>
      </c>
      <c r="S432" s="49">
        <v>1</v>
      </c>
      <c r="T432" s="1"/>
    </row>
    <row r="433" spans="1:20" s="3" customFormat="1" ht="16.5" thickBot="1" x14ac:dyDescent="0.3">
      <c r="A433" s="321"/>
      <c r="B433" s="252"/>
      <c r="C433" s="195"/>
      <c r="D433" s="179"/>
      <c r="E433" s="181" t="s">
        <v>520</v>
      </c>
      <c r="F433" s="181"/>
      <c r="G433" s="33">
        <v>50</v>
      </c>
      <c r="H433" s="119">
        <v>0</v>
      </c>
      <c r="I433" s="119">
        <v>4</v>
      </c>
      <c r="J433" s="119">
        <v>4</v>
      </c>
      <c r="K433" s="119">
        <v>4</v>
      </c>
      <c r="L433" s="119">
        <v>4</v>
      </c>
      <c r="M433" s="119">
        <v>4</v>
      </c>
      <c r="N433" s="119">
        <v>4</v>
      </c>
      <c r="O433" s="119">
        <v>4</v>
      </c>
      <c r="P433" s="119">
        <v>10</v>
      </c>
      <c r="Q433" s="119">
        <v>4</v>
      </c>
      <c r="R433" s="119">
        <v>4</v>
      </c>
      <c r="S433" s="119">
        <v>4</v>
      </c>
      <c r="T433" s="1"/>
    </row>
    <row r="434" spans="1:20" s="3" customFormat="1" ht="16.5" thickBot="1" x14ac:dyDescent="0.3">
      <c r="A434" s="321"/>
      <c r="B434" s="252"/>
      <c r="C434" s="195"/>
      <c r="D434" s="198" t="s">
        <v>521</v>
      </c>
      <c r="E434" s="181" t="s">
        <v>522</v>
      </c>
      <c r="F434" s="181"/>
      <c r="G434" s="33">
        <v>4</v>
      </c>
      <c r="H434" s="119">
        <v>0</v>
      </c>
      <c r="I434" s="119">
        <v>0</v>
      </c>
      <c r="J434" s="119">
        <v>0</v>
      </c>
      <c r="K434" s="119">
        <v>0</v>
      </c>
      <c r="L434" s="119">
        <v>0</v>
      </c>
      <c r="M434" s="119">
        <v>0</v>
      </c>
      <c r="N434" s="119">
        <v>0</v>
      </c>
      <c r="O434" s="119">
        <v>1</v>
      </c>
      <c r="P434" s="119">
        <v>1</v>
      </c>
      <c r="Q434" s="119">
        <v>1</v>
      </c>
      <c r="R434" s="119">
        <v>1</v>
      </c>
      <c r="S434" s="119">
        <v>0</v>
      </c>
      <c r="T434" s="1"/>
    </row>
    <row r="435" spans="1:20" s="3" customFormat="1" ht="16.5" thickBot="1" x14ac:dyDescent="0.3">
      <c r="A435" s="321"/>
      <c r="B435" s="252"/>
      <c r="C435" s="195"/>
      <c r="D435" s="198"/>
      <c r="E435" s="181" t="s">
        <v>523</v>
      </c>
      <c r="F435" s="181"/>
      <c r="G435" s="33">
        <v>315</v>
      </c>
      <c r="H435" s="119">
        <v>0</v>
      </c>
      <c r="I435" s="119">
        <v>0</v>
      </c>
      <c r="J435" s="119">
        <v>0</v>
      </c>
      <c r="K435" s="119">
        <v>0</v>
      </c>
      <c r="L435" s="119">
        <v>0</v>
      </c>
      <c r="M435" s="119">
        <v>0</v>
      </c>
      <c r="N435" s="119">
        <v>0</v>
      </c>
      <c r="O435" s="119">
        <v>78</v>
      </c>
      <c r="P435" s="119">
        <v>79</v>
      </c>
      <c r="Q435" s="119">
        <v>80</v>
      </c>
      <c r="R435" s="119">
        <v>78</v>
      </c>
      <c r="S435" s="119">
        <v>0</v>
      </c>
      <c r="T435" s="1"/>
    </row>
    <row r="436" spans="1:20" s="3" customFormat="1" ht="16.5" thickBot="1" x14ac:dyDescent="0.3">
      <c r="A436" s="321"/>
      <c r="B436" s="252"/>
      <c r="C436" s="195"/>
      <c r="D436" s="198"/>
      <c r="E436" s="181" t="s">
        <v>524</v>
      </c>
      <c r="F436" s="181"/>
      <c r="G436" s="33">
        <f t="shared" ref="G436:K454" si="43">+H436+I436+J436+K436+L436+M436+N436+O436+P436+Q436+R436+S436</f>
        <v>50</v>
      </c>
      <c r="H436" s="119">
        <v>0</v>
      </c>
      <c r="I436" s="119">
        <v>0</v>
      </c>
      <c r="J436" s="119">
        <v>0</v>
      </c>
      <c r="K436" s="119">
        <v>0</v>
      </c>
      <c r="L436" s="119">
        <v>0</v>
      </c>
      <c r="M436" s="119">
        <v>0</v>
      </c>
      <c r="N436" s="119">
        <v>0</v>
      </c>
      <c r="O436" s="119">
        <v>12</v>
      </c>
      <c r="P436" s="119">
        <v>12</v>
      </c>
      <c r="Q436" s="119">
        <v>12</v>
      </c>
      <c r="R436" s="119">
        <v>14</v>
      </c>
      <c r="S436" s="119">
        <v>0</v>
      </c>
      <c r="T436" s="1"/>
    </row>
    <row r="437" spans="1:20" s="3" customFormat="1" ht="16.5" thickBot="1" x14ac:dyDescent="0.3">
      <c r="A437" s="321"/>
      <c r="B437" s="252"/>
      <c r="C437" s="195"/>
      <c r="D437" s="120" t="s">
        <v>525</v>
      </c>
      <c r="E437" s="181" t="s">
        <v>526</v>
      </c>
      <c r="F437" s="181"/>
      <c r="G437" s="33">
        <v>12</v>
      </c>
      <c r="H437" s="119">
        <v>0</v>
      </c>
      <c r="I437" s="119">
        <v>0</v>
      </c>
      <c r="J437" s="119">
        <v>1</v>
      </c>
      <c r="K437" s="119">
        <v>2</v>
      </c>
      <c r="L437" s="119">
        <v>2</v>
      </c>
      <c r="M437" s="119">
        <v>1</v>
      </c>
      <c r="N437" s="119">
        <v>1</v>
      </c>
      <c r="O437" s="119">
        <v>1</v>
      </c>
      <c r="P437" s="119">
        <v>1</v>
      </c>
      <c r="Q437" s="119">
        <v>1</v>
      </c>
      <c r="R437" s="119">
        <v>1</v>
      </c>
      <c r="S437" s="119">
        <v>1</v>
      </c>
      <c r="T437" s="1"/>
    </row>
    <row r="438" spans="1:20" ht="16.5" thickBot="1" x14ac:dyDescent="0.3">
      <c r="A438" s="321"/>
      <c r="B438" s="252"/>
      <c r="C438" s="195"/>
      <c r="D438" s="179" t="s">
        <v>527</v>
      </c>
      <c r="E438" s="181" t="s">
        <v>528</v>
      </c>
      <c r="F438" s="181"/>
      <c r="G438" s="33">
        <v>300</v>
      </c>
      <c r="H438" s="14">
        <v>0</v>
      </c>
      <c r="I438" s="14">
        <v>27</v>
      </c>
      <c r="J438" s="14">
        <v>25</v>
      </c>
      <c r="K438" s="14">
        <v>25</v>
      </c>
      <c r="L438" s="14">
        <v>25</v>
      </c>
      <c r="M438" s="14">
        <v>25</v>
      </c>
      <c r="N438" s="14">
        <v>26</v>
      </c>
      <c r="O438" s="14">
        <v>28</v>
      </c>
      <c r="P438" s="14">
        <v>43</v>
      </c>
      <c r="Q438" s="14">
        <v>26</v>
      </c>
      <c r="R438" s="14">
        <v>30</v>
      </c>
      <c r="S438" s="14">
        <v>20</v>
      </c>
      <c r="T438" s="1"/>
    </row>
    <row r="439" spans="1:20" ht="16.5" thickBot="1" x14ac:dyDescent="0.3">
      <c r="A439" s="321"/>
      <c r="B439" s="252"/>
      <c r="C439" s="195"/>
      <c r="D439" s="179"/>
      <c r="E439" s="181" t="s">
        <v>529</v>
      </c>
      <c r="F439" s="181"/>
      <c r="G439" s="33">
        <v>60</v>
      </c>
      <c r="H439" s="14">
        <v>0</v>
      </c>
      <c r="I439" s="14">
        <v>5</v>
      </c>
      <c r="J439" s="14">
        <v>5</v>
      </c>
      <c r="K439" s="14">
        <v>5</v>
      </c>
      <c r="L439" s="14">
        <v>5</v>
      </c>
      <c r="M439" s="14">
        <v>5</v>
      </c>
      <c r="N439" s="14">
        <v>5</v>
      </c>
      <c r="O439" s="14">
        <v>5</v>
      </c>
      <c r="P439" s="14">
        <v>5</v>
      </c>
      <c r="Q439" s="14">
        <v>6</v>
      </c>
      <c r="R439" s="14">
        <v>7</v>
      </c>
      <c r="S439" s="14">
        <v>7</v>
      </c>
      <c r="T439" s="1"/>
    </row>
    <row r="440" spans="1:20" ht="16.5" thickBot="1" x14ac:dyDescent="0.3">
      <c r="A440" s="321"/>
      <c r="B440" s="252"/>
      <c r="C440" s="195"/>
      <c r="D440" s="120" t="s">
        <v>530</v>
      </c>
      <c r="E440" s="181" t="s">
        <v>531</v>
      </c>
      <c r="F440" s="181"/>
      <c r="G440" s="33">
        <f t="shared" si="43"/>
        <v>0</v>
      </c>
      <c r="H440" s="14">
        <v>0</v>
      </c>
      <c r="I440" s="14">
        <v>0</v>
      </c>
      <c r="J440" s="14">
        <v>0</v>
      </c>
      <c r="K440" s="14">
        <v>0</v>
      </c>
      <c r="L440" s="14">
        <v>0</v>
      </c>
      <c r="M440" s="14">
        <v>0</v>
      </c>
      <c r="N440" s="14">
        <v>0</v>
      </c>
      <c r="O440" s="14">
        <v>0</v>
      </c>
      <c r="P440" s="14">
        <v>0</v>
      </c>
      <c r="Q440" s="14">
        <v>0</v>
      </c>
      <c r="R440" s="14">
        <v>0</v>
      </c>
      <c r="S440" s="14">
        <v>0</v>
      </c>
      <c r="T440" s="1"/>
    </row>
    <row r="441" spans="1:20" ht="16.5" thickBot="1" x14ac:dyDescent="0.3">
      <c r="A441" s="321"/>
      <c r="B441" s="252"/>
      <c r="C441" s="195"/>
      <c r="D441" s="179" t="s">
        <v>532</v>
      </c>
      <c r="E441" s="181" t="s">
        <v>533</v>
      </c>
      <c r="F441" s="181"/>
      <c r="G441" s="33">
        <v>20</v>
      </c>
      <c r="H441" s="14">
        <v>0</v>
      </c>
      <c r="I441" s="14">
        <v>0</v>
      </c>
      <c r="J441" s="14">
        <v>2</v>
      </c>
      <c r="K441" s="14">
        <v>2</v>
      </c>
      <c r="L441" s="14">
        <v>2</v>
      </c>
      <c r="M441" s="14">
        <v>2</v>
      </c>
      <c r="N441" s="14">
        <v>2</v>
      </c>
      <c r="O441" s="14">
        <v>2</v>
      </c>
      <c r="P441" s="14">
        <v>2</v>
      </c>
      <c r="Q441" s="14">
        <v>2</v>
      </c>
      <c r="R441" s="14">
        <v>2</v>
      </c>
      <c r="S441" s="14">
        <v>2</v>
      </c>
      <c r="T441" s="1"/>
    </row>
    <row r="442" spans="1:20" ht="16.5" thickBot="1" x14ac:dyDescent="0.3">
      <c r="A442" s="321"/>
      <c r="B442" s="252"/>
      <c r="C442" s="195"/>
      <c r="D442" s="179"/>
      <c r="E442" s="181" t="s">
        <v>534</v>
      </c>
      <c r="F442" s="181"/>
      <c r="G442" s="33">
        <v>2</v>
      </c>
      <c r="H442" s="14">
        <v>0</v>
      </c>
      <c r="I442" s="14">
        <v>0</v>
      </c>
      <c r="J442" s="14">
        <v>0</v>
      </c>
      <c r="K442" s="14">
        <v>0</v>
      </c>
      <c r="L442" s="14">
        <v>0</v>
      </c>
      <c r="M442" s="14">
        <v>0</v>
      </c>
      <c r="N442" s="14">
        <v>0</v>
      </c>
      <c r="O442" s="14">
        <v>0</v>
      </c>
      <c r="P442" s="14">
        <v>0</v>
      </c>
      <c r="Q442" s="14">
        <v>0</v>
      </c>
      <c r="R442" s="14">
        <v>1</v>
      </c>
      <c r="S442" s="14">
        <v>1</v>
      </c>
      <c r="T442" s="1"/>
    </row>
    <row r="443" spans="1:20" ht="16.5" customHeight="1" thickBot="1" x14ac:dyDescent="0.3">
      <c r="A443" s="321"/>
      <c r="B443" s="252"/>
      <c r="C443" s="195"/>
      <c r="D443" s="120" t="s">
        <v>535</v>
      </c>
      <c r="E443" s="181" t="s">
        <v>536</v>
      </c>
      <c r="F443" s="181"/>
      <c r="G443" s="33">
        <f t="shared" si="43"/>
        <v>0</v>
      </c>
      <c r="H443" s="515">
        <f t="shared" si="43"/>
        <v>0</v>
      </c>
      <c r="I443" s="14">
        <v>0</v>
      </c>
      <c r="J443" s="14">
        <v>0</v>
      </c>
      <c r="K443" s="14">
        <v>0</v>
      </c>
      <c r="L443" s="14">
        <v>0</v>
      </c>
      <c r="M443" s="14">
        <v>0</v>
      </c>
      <c r="N443" s="14">
        <v>0</v>
      </c>
      <c r="O443" s="14">
        <v>0</v>
      </c>
      <c r="P443" s="14">
        <v>0</v>
      </c>
      <c r="Q443" s="14">
        <v>0</v>
      </c>
      <c r="R443" s="14">
        <v>0</v>
      </c>
      <c r="S443" s="14">
        <v>0</v>
      </c>
      <c r="T443" s="14">
        <v>0</v>
      </c>
    </row>
    <row r="444" spans="1:20" ht="16.5" thickBot="1" x14ac:dyDescent="0.3">
      <c r="A444" s="321"/>
      <c r="B444" s="252"/>
      <c r="C444" s="195"/>
      <c r="D444" s="179" t="s">
        <v>537</v>
      </c>
      <c r="E444" s="181" t="s">
        <v>538</v>
      </c>
      <c r="F444" s="181"/>
      <c r="G444" s="33">
        <f t="shared" si="43"/>
        <v>0</v>
      </c>
      <c r="H444" s="515">
        <f t="shared" si="43"/>
        <v>0</v>
      </c>
      <c r="I444" s="14">
        <v>0</v>
      </c>
      <c r="J444" s="14">
        <v>0</v>
      </c>
      <c r="K444" s="14">
        <v>0</v>
      </c>
      <c r="L444" s="14">
        <v>0</v>
      </c>
      <c r="M444" s="14">
        <v>0</v>
      </c>
      <c r="N444" s="14">
        <v>0</v>
      </c>
      <c r="O444" s="14">
        <v>0</v>
      </c>
      <c r="P444" s="14">
        <v>0</v>
      </c>
      <c r="Q444" s="14">
        <v>0</v>
      </c>
      <c r="R444" s="14">
        <v>0</v>
      </c>
      <c r="S444" s="14">
        <v>0</v>
      </c>
      <c r="T444" s="14">
        <v>0</v>
      </c>
    </row>
    <row r="445" spans="1:20" ht="16.5" thickBot="1" x14ac:dyDescent="0.3">
      <c r="A445" s="321"/>
      <c r="B445" s="252"/>
      <c r="C445" s="195"/>
      <c r="D445" s="179"/>
      <c r="E445" s="181" t="s">
        <v>539</v>
      </c>
      <c r="F445" s="181"/>
      <c r="G445" s="33">
        <f t="shared" si="43"/>
        <v>0</v>
      </c>
      <c r="H445" s="515">
        <f t="shared" si="43"/>
        <v>0</v>
      </c>
      <c r="I445" s="14">
        <v>0</v>
      </c>
      <c r="J445" s="14">
        <v>0</v>
      </c>
      <c r="K445" s="14">
        <v>0</v>
      </c>
      <c r="L445" s="14">
        <v>0</v>
      </c>
      <c r="M445" s="14">
        <v>0</v>
      </c>
      <c r="N445" s="14">
        <v>0</v>
      </c>
      <c r="O445" s="14">
        <v>0</v>
      </c>
      <c r="P445" s="14">
        <v>0</v>
      </c>
      <c r="Q445" s="14">
        <v>0</v>
      </c>
      <c r="R445" s="14">
        <v>0</v>
      </c>
      <c r="S445" s="14">
        <v>0</v>
      </c>
      <c r="T445" s="14">
        <v>0</v>
      </c>
    </row>
    <row r="446" spans="1:20" ht="16.5" thickBot="1" x14ac:dyDescent="0.3">
      <c r="A446" s="321"/>
      <c r="B446" s="252"/>
      <c r="C446" s="195"/>
      <c r="D446" s="189" t="s">
        <v>540</v>
      </c>
      <c r="E446" s="181" t="s">
        <v>541</v>
      </c>
      <c r="F446" s="181"/>
      <c r="G446" s="33">
        <f t="shared" si="43"/>
        <v>0</v>
      </c>
      <c r="H446" s="515">
        <f t="shared" si="43"/>
        <v>0</v>
      </c>
      <c r="I446" s="14">
        <v>0</v>
      </c>
      <c r="J446" s="14">
        <v>0</v>
      </c>
      <c r="K446" s="14">
        <v>0</v>
      </c>
      <c r="L446" s="14">
        <v>0</v>
      </c>
      <c r="M446" s="14">
        <v>0</v>
      </c>
      <c r="N446" s="14">
        <v>0</v>
      </c>
      <c r="O446" s="14">
        <v>0</v>
      </c>
      <c r="P446" s="14">
        <v>0</v>
      </c>
      <c r="Q446" s="14">
        <v>0</v>
      </c>
      <c r="R446" s="14">
        <v>0</v>
      </c>
      <c r="S446" s="14">
        <v>0</v>
      </c>
      <c r="T446" s="14">
        <v>0</v>
      </c>
    </row>
    <row r="447" spans="1:20" ht="16.5" thickBot="1" x14ac:dyDescent="0.3">
      <c r="A447" s="321"/>
      <c r="B447" s="252"/>
      <c r="C447" s="195"/>
      <c r="D447" s="189"/>
      <c r="E447" s="181" t="s">
        <v>542</v>
      </c>
      <c r="F447" s="181"/>
      <c r="G447" s="33">
        <f t="shared" si="43"/>
        <v>0</v>
      </c>
      <c r="H447" s="515">
        <v>0</v>
      </c>
      <c r="I447" s="14">
        <v>0</v>
      </c>
      <c r="J447" s="14">
        <v>0</v>
      </c>
      <c r="K447" s="14">
        <v>0</v>
      </c>
      <c r="L447" s="14">
        <v>0</v>
      </c>
      <c r="M447" s="14">
        <v>0</v>
      </c>
      <c r="N447" s="14">
        <v>0</v>
      </c>
      <c r="O447" s="14">
        <v>0</v>
      </c>
      <c r="P447" s="14">
        <v>0</v>
      </c>
      <c r="Q447" s="14">
        <v>0</v>
      </c>
      <c r="R447" s="14">
        <v>0</v>
      </c>
      <c r="S447" s="14">
        <v>0</v>
      </c>
      <c r="T447" s="14">
        <v>0</v>
      </c>
    </row>
    <row r="448" spans="1:20" ht="16.5" thickBot="1" x14ac:dyDescent="0.3">
      <c r="A448" s="321"/>
      <c r="B448" s="252"/>
      <c r="C448" s="195"/>
      <c r="D448" s="189"/>
      <c r="E448" s="181" t="s">
        <v>543</v>
      </c>
      <c r="F448" s="181"/>
      <c r="G448" s="33">
        <f t="shared" si="43"/>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21"/>
      <c r="B449" s="252"/>
      <c r="C449" s="195"/>
      <c r="D449" s="189"/>
      <c r="E449" s="181" t="s">
        <v>544</v>
      </c>
      <c r="F449" s="181"/>
      <c r="G449" s="33">
        <f t="shared" si="43"/>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21"/>
      <c r="B450" s="252"/>
      <c r="C450" s="195"/>
      <c r="D450" s="189"/>
      <c r="E450" s="181" t="s">
        <v>545</v>
      </c>
      <c r="F450" s="181"/>
      <c r="G450" s="33">
        <f t="shared" si="43"/>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21"/>
      <c r="B451" s="252"/>
      <c r="C451" s="195"/>
      <c r="D451" s="189"/>
      <c r="E451" s="181" t="s">
        <v>546</v>
      </c>
      <c r="F451" s="181"/>
      <c r="G451" s="33">
        <f t="shared" si="43"/>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21"/>
      <c r="B452" s="252"/>
      <c r="C452" s="195"/>
      <c r="D452" s="179" t="s">
        <v>547</v>
      </c>
      <c r="E452" s="181" t="s">
        <v>548</v>
      </c>
      <c r="F452" s="181"/>
      <c r="G452" s="33">
        <v>50</v>
      </c>
      <c r="H452" s="14">
        <v>0</v>
      </c>
      <c r="I452" s="14">
        <v>1</v>
      </c>
      <c r="J452" s="14">
        <v>5</v>
      </c>
      <c r="K452" s="14">
        <v>5</v>
      </c>
      <c r="L452" s="14">
        <v>5</v>
      </c>
      <c r="M452" s="14">
        <v>5</v>
      </c>
      <c r="N452" s="14">
        <v>5</v>
      </c>
      <c r="O452" s="14">
        <v>5</v>
      </c>
      <c r="P452" s="14">
        <v>5</v>
      </c>
      <c r="Q452" s="14">
        <v>5</v>
      </c>
      <c r="R452" s="14">
        <v>5</v>
      </c>
      <c r="S452" s="14">
        <v>4</v>
      </c>
      <c r="T452" s="1"/>
    </row>
    <row r="453" spans="1:20" ht="16.5" thickBot="1" x14ac:dyDescent="0.3">
      <c r="A453" s="321"/>
      <c r="B453" s="252"/>
      <c r="C453" s="195"/>
      <c r="D453" s="179"/>
      <c r="E453" s="181" t="s">
        <v>549</v>
      </c>
      <c r="F453" s="181"/>
      <c r="G453" s="33">
        <f t="shared" si="43"/>
        <v>0</v>
      </c>
      <c r="H453" s="515">
        <f t="shared" si="43"/>
        <v>0</v>
      </c>
      <c r="I453" s="515">
        <f t="shared" si="43"/>
        <v>0</v>
      </c>
      <c r="J453" s="515">
        <f t="shared" si="43"/>
        <v>0</v>
      </c>
      <c r="K453" s="515">
        <f t="shared" si="43"/>
        <v>0</v>
      </c>
      <c r="L453" s="513">
        <v>0</v>
      </c>
      <c r="M453" s="513">
        <v>0</v>
      </c>
      <c r="N453" s="513">
        <v>0</v>
      </c>
      <c r="O453" s="513">
        <v>0</v>
      </c>
      <c r="P453" s="513">
        <v>0</v>
      </c>
      <c r="Q453" s="513">
        <v>0</v>
      </c>
      <c r="R453" s="513">
        <v>0</v>
      </c>
      <c r="S453" s="513">
        <v>0</v>
      </c>
      <c r="T453" s="1"/>
    </row>
    <row r="454" spans="1:20" ht="16.5" thickBot="1" x14ac:dyDescent="0.3">
      <c r="A454" s="321"/>
      <c r="B454" s="252"/>
      <c r="C454" s="195"/>
      <c r="D454" s="180"/>
      <c r="E454" s="182" t="s">
        <v>550</v>
      </c>
      <c r="F454" s="182"/>
      <c r="G454" s="121">
        <f t="shared" si="43"/>
        <v>0</v>
      </c>
      <c r="H454" s="571">
        <f t="shared" si="43"/>
        <v>0</v>
      </c>
      <c r="I454" s="571">
        <f t="shared" si="43"/>
        <v>0</v>
      </c>
      <c r="J454" s="571">
        <f t="shared" si="43"/>
        <v>0</v>
      </c>
      <c r="K454" s="571">
        <f t="shared" si="43"/>
        <v>0</v>
      </c>
      <c r="L454" s="572">
        <v>0</v>
      </c>
      <c r="M454" s="572">
        <v>0</v>
      </c>
      <c r="N454" s="572">
        <v>0</v>
      </c>
      <c r="O454" s="572">
        <v>0</v>
      </c>
      <c r="P454" s="572">
        <v>0</v>
      </c>
      <c r="Q454" s="572">
        <v>0</v>
      </c>
      <c r="R454" s="572">
        <v>0</v>
      </c>
      <c r="S454" s="572">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v>22</v>
      </c>
      <c r="H460" s="14">
        <v>0</v>
      </c>
      <c r="I460" s="14">
        <v>2</v>
      </c>
      <c r="J460" s="14">
        <v>2</v>
      </c>
      <c r="K460" s="14">
        <v>2</v>
      </c>
      <c r="L460" s="14">
        <v>2</v>
      </c>
      <c r="M460" s="14">
        <v>2</v>
      </c>
      <c r="N460" s="14">
        <v>2</v>
      </c>
      <c r="O460" s="14">
        <v>2</v>
      </c>
      <c r="P460" s="14">
        <v>2</v>
      </c>
      <c r="Q460" s="14">
        <v>2</v>
      </c>
      <c r="R460" s="14">
        <v>2</v>
      </c>
      <c r="S460" s="14">
        <v>2</v>
      </c>
      <c r="T460" s="1"/>
    </row>
    <row r="461" spans="1:20" ht="15.75" x14ac:dyDescent="0.25">
      <c r="A461" s="321"/>
      <c r="B461" s="184"/>
      <c r="C461" s="188"/>
      <c r="D461" s="172"/>
      <c r="E461" s="172"/>
      <c r="F461" s="54" t="s">
        <v>564</v>
      </c>
      <c r="G461" s="66">
        <v>22</v>
      </c>
      <c r="H461" s="14">
        <v>0</v>
      </c>
      <c r="I461" s="14">
        <v>2</v>
      </c>
      <c r="J461" s="14">
        <v>2</v>
      </c>
      <c r="K461" s="14">
        <v>2</v>
      </c>
      <c r="L461" s="14">
        <v>2</v>
      </c>
      <c r="M461" s="14">
        <v>2</v>
      </c>
      <c r="N461" s="14">
        <v>2</v>
      </c>
      <c r="O461" s="14">
        <v>2</v>
      </c>
      <c r="P461" s="14">
        <v>2</v>
      </c>
      <c r="Q461" s="14">
        <v>2</v>
      </c>
      <c r="R461" s="14">
        <v>2</v>
      </c>
      <c r="S461" s="14">
        <v>2</v>
      </c>
      <c r="T461" s="1"/>
    </row>
    <row r="462" spans="1:20" ht="16.5" customHeight="1" x14ac:dyDescent="0.25">
      <c r="A462" s="321"/>
      <c r="B462" s="184"/>
      <c r="C462" s="188"/>
      <c r="D462" s="172" t="s">
        <v>565</v>
      </c>
      <c r="E462" s="172"/>
      <c r="F462" s="124" t="s">
        <v>566</v>
      </c>
      <c r="G462" s="66">
        <f t="shared" ref="G462:G465" si="44">+H462+I462+J462+K462+L462+M462+N462+O462+P462+Q462+R462+S462</f>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21"/>
      <c r="B463" s="184"/>
      <c r="C463" s="188"/>
      <c r="D463" s="172"/>
      <c r="E463" s="172"/>
      <c r="F463" s="124" t="s">
        <v>567</v>
      </c>
      <c r="G463" s="66">
        <f t="shared" si="44"/>
        <v>0</v>
      </c>
      <c r="H463" s="14">
        <v>0</v>
      </c>
      <c r="I463" s="14">
        <v>0</v>
      </c>
      <c r="J463" s="14">
        <v>0</v>
      </c>
      <c r="K463" s="14">
        <v>0</v>
      </c>
      <c r="L463" s="14">
        <v>0</v>
      </c>
      <c r="M463" s="14">
        <v>0</v>
      </c>
      <c r="N463" s="14">
        <v>0</v>
      </c>
      <c r="O463" s="14">
        <v>0</v>
      </c>
      <c r="P463" s="14">
        <v>0</v>
      </c>
      <c r="Q463" s="14">
        <v>0</v>
      </c>
      <c r="R463" s="14">
        <v>0</v>
      </c>
      <c r="S463" s="14">
        <v>0</v>
      </c>
      <c r="T463" s="1"/>
    </row>
    <row r="464" spans="1:20" ht="15.75" x14ac:dyDescent="0.25">
      <c r="A464" s="321"/>
      <c r="B464" s="184"/>
      <c r="C464" s="188"/>
      <c r="D464" s="172" t="s">
        <v>568</v>
      </c>
      <c r="E464" s="172"/>
      <c r="F464" s="124" t="s">
        <v>569</v>
      </c>
      <c r="G464" s="66">
        <f t="shared" si="44"/>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21"/>
      <c r="B465" s="184"/>
      <c r="C465" s="188"/>
      <c r="D465" s="172" t="s">
        <v>570</v>
      </c>
      <c r="E465" s="172"/>
      <c r="F465" s="122" t="s">
        <v>571</v>
      </c>
      <c r="G465" s="66">
        <f t="shared" si="44"/>
        <v>0</v>
      </c>
      <c r="H465" s="14">
        <v>0</v>
      </c>
      <c r="I465" s="14">
        <v>0</v>
      </c>
      <c r="J465" s="14">
        <v>0</v>
      </c>
      <c r="K465" s="14">
        <v>0</v>
      </c>
      <c r="L465" s="14">
        <v>0</v>
      </c>
      <c r="M465" s="14">
        <v>0</v>
      </c>
      <c r="N465" s="14">
        <v>0</v>
      </c>
      <c r="O465" s="14">
        <v>0</v>
      </c>
      <c r="P465" s="14">
        <v>0</v>
      </c>
      <c r="Q465" s="14">
        <v>0</v>
      </c>
      <c r="R465" s="14">
        <v>0</v>
      </c>
      <c r="S465" s="14">
        <v>0</v>
      </c>
      <c r="T465" s="1"/>
    </row>
    <row r="466" spans="1:20" ht="16.5" customHeight="1" x14ac:dyDescent="0.25">
      <c r="A466" s="321"/>
      <c r="B466" s="184"/>
      <c r="C466" s="188"/>
      <c r="D466" s="172" t="s">
        <v>572</v>
      </c>
      <c r="E466" s="172"/>
      <c r="F466" s="124" t="s">
        <v>573</v>
      </c>
      <c r="G466" s="66">
        <v>2</v>
      </c>
      <c r="H466" s="14">
        <v>0</v>
      </c>
      <c r="I466" s="14">
        <v>0</v>
      </c>
      <c r="J466" s="14">
        <v>0</v>
      </c>
      <c r="K466" s="14">
        <v>0</v>
      </c>
      <c r="L466" s="14">
        <v>0</v>
      </c>
      <c r="M466" s="14">
        <v>0</v>
      </c>
      <c r="N466" s="14">
        <v>0</v>
      </c>
      <c r="O466" s="14">
        <v>0</v>
      </c>
      <c r="P466" s="14">
        <v>1</v>
      </c>
      <c r="Q466" s="14">
        <v>0</v>
      </c>
      <c r="R466" s="14">
        <v>1</v>
      </c>
      <c r="S466" s="14">
        <v>0</v>
      </c>
      <c r="T466" s="1"/>
    </row>
    <row r="467" spans="1:20" ht="15.75" x14ac:dyDescent="0.25">
      <c r="A467" s="321"/>
      <c r="B467" s="184"/>
      <c r="C467" s="188"/>
      <c r="D467" s="172" t="s">
        <v>574</v>
      </c>
      <c r="E467" s="172"/>
      <c r="F467" s="122" t="s">
        <v>575</v>
      </c>
      <c r="G467" s="66">
        <v>120</v>
      </c>
      <c r="H467" s="125">
        <v>8</v>
      </c>
      <c r="I467" s="125">
        <v>11</v>
      </c>
      <c r="J467" s="125">
        <v>11</v>
      </c>
      <c r="K467" s="125">
        <v>11</v>
      </c>
      <c r="L467" s="125">
        <v>10</v>
      </c>
      <c r="M467" s="125">
        <v>8</v>
      </c>
      <c r="N467" s="125">
        <v>8</v>
      </c>
      <c r="O467" s="125">
        <v>11</v>
      </c>
      <c r="P467" s="125">
        <v>11</v>
      </c>
      <c r="Q467" s="125">
        <v>11</v>
      </c>
      <c r="R467" s="125">
        <v>10</v>
      </c>
      <c r="S467" s="125">
        <v>10</v>
      </c>
      <c r="T467" s="1"/>
    </row>
    <row r="468" spans="1:20" ht="15.75" x14ac:dyDescent="0.25">
      <c r="A468" s="321"/>
      <c r="B468" s="184"/>
      <c r="C468" s="188"/>
      <c r="D468" s="172"/>
      <c r="E468" s="172"/>
      <c r="F468" s="122" t="s">
        <v>576</v>
      </c>
      <c r="G468" s="66">
        <v>11</v>
      </c>
      <c r="H468" s="125">
        <v>0</v>
      </c>
      <c r="I468" s="125">
        <v>1</v>
      </c>
      <c r="J468" s="125">
        <v>1</v>
      </c>
      <c r="K468" s="125">
        <v>1</v>
      </c>
      <c r="L468" s="125">
        <v>1</v>
      </c>
      <c r="M468" s="125">
        <v>1</v>
      </c>
      <c r="N468" s="125">
        <v>1</v>
      </c>
      <c r="O468" s="125">
        <v>1</v>
      </c>
      <c r="P468" s="125">
        <v>1</v>
      </c>
      <c r="Q468" s="125">
        <v>1</v>
      </c>
      <c r="R468" s="125">
        <v>1</v>
      </c>
      <c r="S468" s="125">
        <v>1</v>
      </c>
      <c r="T468" s="1"/>
    </row>
    <row r="469" spans="1:20" ht="15.75" x14ac:dyDescent="0.25">
      <c r="A469" s="321"/>
      <c r="B469" s="184"/>
      <c r="C469" s="188"/>
      <c r="D469" s="172"/>
      <c r="E469" s="172"/>
      <c r="F469" s="122" t="s">
        <v>577</v>
      </c>
      <c r="G469" s="66">
        <v>0</v>
      </c>
      <c r="H469" s="125">
        <v>0</v>
      </c>
      <c r="I469" s="125">
        <v>0</v>
      </c>
      <c r="J469" s="125">
        <v>0</v>
      </c>
      <c r="K469" s="125">
        <v>0</v>
      </c>
      <c r="L469" s="125">
        <v>0</v>
      </c>
      <c r="M469" s="125">
        <v>0</v>
      </c>
      <c r="N469" s="125">
        <v>0</v>
      </c>
      <c r="O469" s="125">
        <v>0</v>
      </c>
      <c r="P469" s="125">
        <v>0</v>
      </c>
      <c r="Q469" s="125">
        <v>0</v>
      </c>
      <c r="R469" s="125">
        <v>0</v>
      </c>
      <c r="S469" s="125">
        <v>0</v>
      </c>
      <c r="T469" s="1"/>
    </row>
    <row r="470" spans="1:20" ht="15.75" x14ac:dyDescent="0.25">
      <c r="A470" s="321"/>
      <c r="B470" s="184"/>
      <c r="C470" s="188"/>
      <c r="D470" s="172"/>
      <c r="E470" s="172"/>
      <c r="F470" s="122" t="s">
        <v>578</v>
      </c>
      <c r="G470" s="66">
        <v>312</v>
      </c>
      <c r="H470" s="125">
        <v>26</v>
      </c>
      <c r="I470" s="125">
        <v>26</v>
      </c>
      <c r="J470" s="125">
        <v>26</v>
      </c>
      <c r="K470" s="125">
        <v>26</v>
      </c>
      <c r="L470" s="125">
        <v>26</v>
      </c>
      <c r="M470" s="125">
        <v>26</v>
      </c>
      <c r="N470" s="125">
        <v>26</v>
      </c>
      <c r="O470" s="125">
        <v>26</v>
      </c>
      <c r="P470" s="125">
        <v>26</v>
      </c>
      <c r="Q470" s="125">
        <v>26</v>
      </c>
      <c r="R470" s="125">
        <v>26</v>
      </c>
      <c r="S470" s="125">
        <v>26</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197" priority="14" operator="equal">
      <formula>"REVISE PORQUE ESTE VALOR NO PUEDE SER NEGATIVO"</formula>
    </cfRule>
    <cfRule type="cellIs" dxfId="196" priority="18" operator="lessThan">
      <formula>0</formula>
    </cfRule>
  </conditionalFormatting>
  <conditionalFormatting sqref="G400:S400">
    <cfRule type="cellIs" dxfId="195" priority="17" operator="lessThan">
      <formula>0</formula>
    </cfRule>
  </conditionalFormatting>
  <conditionalFormatting sqref="G411:S411">
    <cfRule type="cellIs" dxfId="194" priority="13" operator="equal">
      <formula>"Revise porque este valor no puede ser negativo"</formula>
    </cfRule>
    <cfRule type="cellIs" dxfId="193" priority="16" operator="lessThan">
      <formula>0</formula>
    </cfRule>
  </conditionalFormatting>
  <conditionalFormatting sqref="G411:S411">
    <cfRule type="cellIs" dxfId="192" priority="15" operator="lessThan">
      <formula>0</formula>
    </cfRule>
  </conditionalFormatting>
  <conditionalFormatting sqref="G421:S421">
    <cfRule type="cellIs" dxfId="191" priority="10" operator="equal">
      <formula>"Revise porque este valor no puede ser negativo"</formula>
    </cfRule>
    <cfRule type="cellIs" dxfId="190" priority="12" operator="lessThan">
      <formula>0</formula>
    </cfRule>
  </conditionalFormatting>
  <conditionalFormatting sqref="G421:S421">
    <cfRule type="cellIs" dxfId="189" priority="11" operator="lessThan">
      <formula>0</formula>
    </cfRule>
  </conditionalFormatting>
  <conditionalFormatting sqref="G430 I430:S430">
    <cfRule type="cellIs" dxfId="188" priority="7" operator="equal">
      <formula>"Revise porque este valor no puede ser negativo"</formula>
    </cfRule>
    <cfRule type="cellIs" dxfId="187" priority="9" operator="lessThan">
      <formula>0</formula>
    </cfRule>
  </conditionalFormatting>
  <conditionalFormatting sqref="G430 I430:S430">
    <cfRule type="cellIs" dxfId="186" priority="8" operator="lessThan">
      <formula>0</formula>
    </cfRule>
  </conditionalFormatting>
  <conditionalFormatting sqref="H430">
    <cfRule type="cellIs" dxfId="185" priority="4" operator="equal">
      <formula>"Revise porque este valor no puede ser negativo"</formula>
    </cfRule>
    <cfRule type="cellIs" dxfId="184" priority="6" operator="lessThan">
      <formula>0</formula>
    </cfRule>
  </conditionalFormatting>
  <conditionalFormatting sqref="H430">
    <cfRule type="cellIs" dxfId="183" priority="5" operator="lessThan">
      <formula>0</formula>
    </cfRule>
  </conditionalFormatting>
  <conditionalFormatting sqref="G24:S24">
    <cfRule type="cellIs" dxfId="182" priority="1" operator="equal">
      <formula>"REVISE PORQUE ESTE VALOR NO PUEDE SER NEGATIVO"</formula>
    </cfRule>
    <cfRule type="cellIs" dxfId="181" priority="3" operator="lessThan">
      <formula>0</formula>
    </cfRule>
  </conditionalFormatting>
  <conditionalFormatting sqref="G24:S24">
    <cfRule type="cellIs" dxfId="180"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A34" zoomScale="60" zoomScaleNormal="60" workbookViewId="0">
      <selection activeCell="D61" sqref="D61:E65"/>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f>SUM(H12:S12)</f>
        <v>120</v>
      </c>
      <c r="H12" s="494">
        <v>5</v>
      </c>
      <c r="I12" s="494">
        <v>5</v>
      </c>
      <c r="J12" s="494">
        <v>10</v>
      </c>
      <c r="K12" s="494">
        <v>10</v>
      </c>
      <c r="L12" s="494">
        <v>10</v>
      </c>
      <c r="M12" s="494">
        <v>11</v>
      </c>
      <c r="N12" s="494">
        <v>10</v>
      </c>
      <c r="O12" s="494">
        <v>11</v>
      </c>
      <c r="P12" s="494">
        <v>10</v>
      </c>
      <c r="Q12" s="494">
        <v>11</v>
      </c>
      <c r="R12" s="494">
        <v>11</v>
      </c>
      <c r="S12" s="494">
        <v>16</v>
      </c>
      <c r="T12" s="1"/>
    </row>
    <row r="13" spans="1:20" ht="16.5" customHeight="1" x14ac:dyDescent="0.25">
      <c r="A13" s="321"/>
      <c r="B13" s="6"/>
      <c r="C13" s="224"/>
      <c r="D13" s="285" t="s">
        <v>33</v>
      </c>
      <c r="E13" s="285"/>
      <c r="F13" s="133" t="s">
        <v>34</v>
      </c>
      <c r="G13" s="11">
        <f t="shared" ref="G13:G22" si="0">SUM(H13:S13)</f>
        <v>0</v>
      </c>
      <c r="H13" s="494">
        <v>0</v>
      </c>
      <c r="I13" s="494">
        <v>0</v>
      </c>
      <c r="J13" s="494">
        <v>0</v>
      </c>
      <c r="K13" s="494">
        <v>0</v>
      </c>
      <c r="L13" s="494">
        <v>0</v>
      </c>
      <c r="M13" s="494">
        <v>0</v>
      </c>
      <c r="N13" s="494">
        <v>0</v>
      </c>
      <c r="O13" s="494">
        <v>0</v>
      </c>
      <c r="P13" s="494">
        <v>0</v>
      </c>
      <c r="Q13" s="494">
        <v>0</v>
      </c>
      <c r="R13" s="494">
        <v>0</v>
      </c>
      <c r="S13" s="494">
        <v>0</v>
      </c>
      <c r="T13" s="1"/>
    </row>
    <row r="14" spans="1:20" ht="16.5" customHeight="1" x14ac:dyDescent="0.25">
      <c r="A14" s="321"/>
      <c r="B14" s="6"/>
      <c r="C14" s="224"/>
      <c r="D14" s="285"/>
      <c r="E14" s="285"/>
      <c r="F14" s="133" t="s">
        <v>35</v>
      </c>
      <c r="G14" s="11">
        <f t="shared" si="0"/>
        <v>26</v>
      </c>
      <c r="H14" s="494">
        <v>1</v>
      </c>
      <c r="I14" s="494">
        <v>1</v>
      </c>
      <c r="J14" s="494">
        <v>2</v>
      </c>
      <c r="K14" s="494">
        <v>2</v>
      </c>
      <c r="L14" s="494">
        <v>2</v>
      </c>
      <c r="M14" s="494">
        <v>2</v>
      </c>
      <c r="N14" s="494">
        <v>2</v>
      </c>
      <c r="O14" s="494">
        <v>2</v>
      </c>
      <c r="P14" s="494">
        <v>2</v>
      </c>
      <c r="Q14" s="494">
        <v>3</v>
      </c>
      <c r="R14" s="494">
        <v>3</v>
      </c>
      <c r="S14" s="494">
        <v>4</v>
      </c>
      <c r="T14" s="1"/>
    </row>
    <row r="15" spans="1:20" ht="16.5" customHeight="1" x14ac:dyDescent="0.25">
      <c r="A15" s="321"/>
      <c r="B15" s="6"/>
      <c r="C15" s="224"/>
      <c r="D15" s="285"/>
      <c r="E15" s="285"/>
      <c r="F15" s="133" t="s">
        <v>36</v>
      </c>
      <c r="G15" s="11">
        <f t="shared" si="0"/>
        <v>0</v>
      </c>
      <c r="H15" s="494">
        <v>0</v>
      </c>
      <c r="I15" s="494">
        <v>0</v>
      </c>
      <c r="J15" s="494">
        <v>0</v>
      </c>
      <c r="K15" s="494">
        <v>0</v>
      </c>
      <c r="L15" s="494">
        <v>0</v>
      </c>
      <c r="M15" s="494">
        <v>0</v>
      </c>
      <c r="N15" s="494">
        <v>0</v>
      </c>
      <c r="O15" s="494">
        <v>0</v>
      </c>
      <c r="P15" s="494">
        <v>0</v>
      </c>
      <c r="Q15" s="494">
        <v>0</v>
      </c>
      <c r="R15" s="494">
        <v>0</v>
      </c>
      <c r="S15" s="494">
        <v>0</v>
      </c>
      <c r="T15" s="1"/>
    </row>
    <row r="16" spans="1:20" ht="16.5" customHeight="1" x14ac:dyDescent="0.25">
      <c r="A16" s="321"/>
      <c r="B16" s="6"/>
      <c r="C16" s="224"/>
      <c r="D16" s="285"/>
      <c r="E16" s="285"/>
      <c r="F16" s="134" t="s">
        <v>37</v>
      </c>
      <c r="G16" s="11">
        <f t="shared" si="0"/>
        <v>0</v>
      </c>
      <c r="H16" s="494">
        <v>0</v>
      </c>
      <c r="I16" s="494">
        <v>0</v>
      </c>
      <c r="J16" s="494">
        <v>0</v>
      </c>
      <c r="K16" s="494">
        <v>0</v>
      </c>
      <c r="L16" s="494">
        <v>0</v>
      </c>
      <c r="M16" s="494">
        <v>0</v>
      </c>
      <c r="N16" s="494">
        <v>0</v>
      </c>
      <c r="O16" s="494">
        <v>0</v>
      </c>
      <c r="P16" s="494">
        <v>0</v>
      </c>
      <c r="Q16" s="494">
        <v>0</v>
      </c>
      <c r="R16" s="494">
        <v>0</v>
      </c>
      <c r="S16" s="494">
        <v>0</v>
      </c>
      <c r="T16" s="1"/>
    </row>
    <row r="17" spans="1:20" ht="16.5" customHeight="1" x14ac:dyDescent="0.25">
      <c r="A17" s="321"/>
      <c r="B17" s="6"/>
      <c r="C17" s="224"/>
      <c r="D17" s="283" t="s">
        <v>38</v>
      </c>
      <c r="E17" s="283"/>
      <c r="F17" s="133" t="s">
        <v>39</v>
      </c>
      <c r="G17" s="11">
        <f t="shared" si="0"/>
        <v>22</v>
      </c>
      <c r="H17" s="494">
        <v>0</v>
      </c>
      <c r="I17" s="494">
        <v>2</v>
      </c>
      <c r="J17" s="494">
        <v>2</v>
      </c>
      <c r="K17" s="494">
        <v>2</v>
      </c>
      <c r="L17" s="494">
        <v>2</v>
      </c>
      <c r="M17" s="494">
        <v>2</v>
      </c>
      <c r="N17" s="494">
        <v>2</v>
      </c>
      <c r="O17" s="494">
        <v>2</v>
      </c>
      <c r="P17" s="494">
        <v>2</v>
      </c>
      <c r="Q17" s="494">
        <v>2</v>
      </c>
      <c r="R17" s="494">
        <v>2</v>
      </c>
      <c r="S17" s="494">
        <v>2</v>
      </c>
      <c r="T17" s="1"/>
    </row>
    <row r="18" spans="1:20" ht="16.5" customHeight="1" x14ac:dyDescent="0.25">
      <c r="A18" s="321"/>
      <c r="B18" s="6"/>
      <c r="C18" s="224"/>
      <c r="D18" s="283" t="s">
        <v>40</v>
      </c>
      <c r="E18" s="283"/>
      <c r="F18" s="133" t="s">
        <v>41</v>
      </c>
      <c r="G18" s="11">
        <f t="shared" si="0"/>
        <v>0</v>
      </c>
      <c r="H18" s="494">
        <v>0</v>
      </c>
      <c r="I18" s="494">
        <v>0</v>
      </c>
      <c r="J18" s="494">
        <v>0</v>
      </c>
      <c r="K18" s="494">
        <v>0</v>
      </c>
      <c r="L18" s="494">
        <v>0</v>
      </c>
      <c r="M18" s="494">
        <v>0</v>
      </c>
      <c r="N18" s="494">
        <v>0</v>
      </c>
      <c r="O18" s="494">
        <v>0</v>
      </c>
      <c r="P18" s="494">
        <v>0</v>
      </c>
      <c r="Q18" s="494">
        <v>0</v>
      </c>
      <c r="R18" s="494">
        <v>0</v>
      </c>
      <c r="S18" s="494">
        <v>0</v>
      </c>
      <c r="T18" s="1"/>
    </row>
    <row r="19" spans="1:20" ht="16.5" customHeight="1" x14ac:dyDescent="0.25">
      <c r="A19" s="321"/>
      <c r="B19" s="6"/>
      <c r="C19" s="224"/>
      <c r="D19" s="283" t="s">
        <v>42</v>
      </c>
      <c r="E19" s="283"/>
      <c r="F19" s="133" t="s">
        <v>43</v>
      </c>
      <c r="G19" s="11">
        <f t="shared" si="0"/>
        <v>4</v>
      </c>
      <c r="H19" s="494">
        <v>0</v>
      </c>
      <c r="I19" s="494">
        <v>0</v>
      </c>
      <c r="J19" s="494">
        <v>0</v>
      </c>
      <c r="K19" s="494">
        <v>0</v>
      </c>
      <c r="L19" s="494">
        <v>0</v>
      </c>
      <c r="M19" s="494">
        <v>1</v>
      </c>
      <c r="N19" s="494">
        <v>0</v>
      </c>
      <c r="O19" s="494">
        <v>1</v>
      </c>
      <c r="P19" s="494">
        <v>0</v>
      </c>
      <c r="Q19" s="494">
        <v>1</v>
      </c>
      <c r="R19" s="494">
        <v>0</v>
      </c>
      <c r="S19" s="494">
        <v>1</v>
      </c>
      <c r="T19" s="1"/>
    </row>
    <row r="20" spans="1:20" ht="16.5" customHeight="1" x14ac:dyDescent="0.25">
      <c r="A20" s="321"/>
      <c r="B20" s="6"/>
      <c r="C20" s="224"/>
      <c r="D20" s="306" t="s">
        <v>44</v>
      </c>
      <c r="E20" s="306"/>
      <c r="F20" s="135" t="s">
        <v>45</v>
      </c>
      <c r="G20" s="11">
        <f t="shared" si="0"/>
        <v>60</v>
      </c>
      <c r="H20" s="494">
        <v>3</v>
      </c>
      <c r="I20" s="494">
        <v>2</v>
      </c>
      <c r="J20" s="494">
        <v>5</v>
      </c>
      <c r="K20" s="494">
        <v>5</v>
      </c>
      <c r="L20" s="494">
        <v>6</v>
      </c>
      <c r="M20" s="494">
        <v>5</v>
      </c>
      <c r="N20" s="494">
        <v>5</v>
      </c>
      <c r="O20" s="494">
        <v>6</v>
      </c>
      <c r="P20" s="494">
        <v>5</v>
      </c>
      <c r="Q20" s="494">
        <v>5</v>
      </c>
      <c r="R20" s="494">
        <v>6</v>
      </c>
      <c r="S20" s="494">
        <v>7</v>
      </c>
      <c r="T20" s="1"/>
    </row>
    <row r="21" spans="1:20" ht="16.5" customHeight="1" x14ac:dyDescent="0.25">
      <c r="A21" s="321"/>
      <c r="B21" s="6"/>
      <c r="C21" s="224"/>
      <c r="D21" s="306"/>
      <c r="E21" s="306"/>
      <c r="F21" s="135" t="s">
        <v>46</v>
      </c>
      <c r="G21" s="11">
        <f t="shared" si="0"/>
        <v>8</v>
      </c>
      <c r="H21" s="494">
        <v>1</v>
      </c>
      <c r="I21" s="494">
        <v>0</v>
      </c>
      <c r="J21" s="494">
        <v>1</v>
      </c>
      <c r="K21" s="494">
        <v>1</v>
      </c>
      <c r="L21" s="494">
        <v>0</v>
      </c>
      <c r="M21" s="494">
        <v>1</v>
      </c>
      <c r="N21" s="494">
        <v>1</v>
      </c>
      <c r="O21" s="494">
        <v>0</v>
      </c>
      <c r="P21" s="494">
        <v>1</v>
      </c>
      <c r="Q21" s="494">
        <v>0</v>
      </c>
      <c r="R21" s="494">
        <v>0</v>
      </c>
      <c r="S21" s="494">
        <v>2</v>
      </c>
      <c r="T21" s="1"/>
    </row>
    <row r="22" spans="1:20" ht="16.5" customHeight="1" thickBot="1" x14ac:dyDescent="0.3">
      <c r="A22" s="321"/>
      <c r="B22" s="6"/>
      <c r="C22" s="224"/>
      <c r="D22" s="306"/>
      <c r="E22" s="306"/>
      <c r="F22" s="136" t="s">
        <v>47</v>
      </c>
      <c r="G22" s="11">
        <f t="shared" si="0"/>
        <v>0</v>
      </c>
      <c r="H22" s="496">
        <v>0</v>
      </c>
      <c r="I22" s="496">
        <v>0</v>
      </c>
      <c r="J22" s="496">
        <v>0</v>
      </c>
      <c r="K22" s="496">
        <v>0</v>
      </c>
      <c r="L22" s="496">
        <v>0</v>
      </c>
      <c r="M22" s="496">
        <v>0</v>
      </c>
      <c r="N22" s="496">
        <v>0</v>
      </c>
      <c r="O22" s="496">
        <v>0</v>
      </c>
      <c r="P22" s="496">
        <v>0</v>
      </c>
      <c r="Q22" s="496">
        <v>0</v>
      </c>
      <c r="R22" s="496">
        <v>0</v>
      </c>
      <c r="S22" s="496">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f>SUM(H25:S25)</f>
        <v>0</v>
      </c>
      <c r="H25" s="493">
        <v>0</v>
      </c>
      <c r="I25" s="493">
        <v>0</v>
      </c>
      <c r="J25" s="493">
        <v>0</v>
      </c>
      <c r="K25" s="493">
        <v>0</v>
      </c>
      <c r="L25" s="493">
        <v>0</v>
      </c>
      <c r="M25" s="493">
        <v>0</v>
      </c>
      <c r="N25" s="493">
        <v>0</v>
      </c>
      <c r="O25" s="493">
        <v>0</v>
      </c>
      <c r="P25" s="493">
        <v>0</v>
      </c>
      <c r="Q25" s="493">
        <v>0</v>
      </c>
      <c r="R25" s="493">
        <v>0</v>
      </c>
      <c r="S25" s="493">
        <v>0</v>
      </c>
      <c r="T25" s="1"/>
    </row>
    <row r="26" spans="1:20" ht="15.75" x14ac:dyDescent="0.25">
      <c r="A26" s="321"/>
      <c r="B26" s="6"/>
      <c r="C26" s="292"/>
      <c r="D26" s="294"/>
      <c r="E26" s="242"/>
      <c r="F26" s="26" t="s">
        <v>54</v>
      </c>
      <c r="G26" s="24">
        <f t="shared" ref="G26:G29" si="1">SUM(H26:S26)</f>
        <v>0</v>
      </c>
      <c r="H26" s="493">
        <v>0</v>
      </c>
      <c r="I26" s="493">
        <v>0</v>
      </c>
      <c r="J26" s="493">
        <v>0</v>
      </c>
      <c r="K26" s="493">
        <v>0</v>
      </c>
      <c r="L26" s="493">
        <v>0</v>
      </c>
      <c r="M26" s="493">
        <v>0</v>
      </c>
      <c r="N26" s="493">
        <v>0</v>
      </c>
      <c r="O26" s="493">
        <v>0</v>
      </c>
      <c r="P26" s="493">
        <v>0</v>
      </c>
      <c r="Q26" s="493">
        <v>0</v>
      </c>
      <c r="R26" s="493">
        <v>0</v>
      </c>
      <c r="S26" s="493">
        <v>0</v>
      </c>
      <c r="T26" s="1"/>
    </row>
    <row r="27" spans="1:20" ht="15.75" x14ac:dyDescent="0.25">
      <c r="A27" s="321"/>
      <c r="B27" s="6"/>
      <c r="C27" s="292"/>
      <c r="D27" s="294"/>
      <c r="E27" s="242"/>
      <c r="F27" s="26" t="s">
        <v>55</v>
      </c>
      <c r="G27" s="24">
        <f t="shared" si="1"/>
        <v>0</v>
      </c>
      <c r="H27" s="493">
        <v>0</v>
      </c>
      <c r="I27" s="493">
        <v>0</v>
      </c>
      <c r="J27" s="493">
        <v>0</v>
      </c>
      <c r="K27" s="493">
        <v>0</v>
      </c>
      <c r="L27" s="493">
        <v>0</v>
      </c>
      <c r="M27" s="493">
        <v>0</v>
      </c>
      <c r="N27" s="493">
        <v>0</v>
      </c>
      <c r="O27" s="493">
        <v>0</v>
      </c>
      <c r="P27" s="493">
        <v>0</v>
      </c>
      <c r="Q27" s="493">
        <v>0</v>
      </c>
      <c r="R27" s="493">
        <v>0</v>
      </c>
      <c r="S27" s="493">
        <v>0</v>
      </c>
      <c r="T27" s="1"/>
    </row>
    <row r="28" spans="1:20" ht="15.75" x14ac:dyDescent="0.25">
      <c r="A28" s="321"/>
      <c r="B28" s="6"/>
      <c r="C28" s="292"/>
      <c r="D28" s="294"/>
      <c r="E28" s="242"/>
      <c r="F28" s="26" t="s">
        <v>56</v>
      </c>
      <c r="G28" s="24">
        <f t="shared" si="1"/>
        <v>0</v>
      </c>
      <c r="H28" s="493">
        <v>0</v>
      </c>
      <c r="I28" s="493">
        <v>0</v>
      </c>
      <c r="J28" s="493">
        <v>0</v>
      </c>
      <c r="K28" s="493">
        <v>0</v>
      </c>
      <c r="L28" s="493">
        <v>0</v>
      </c>
      <c r="M28" s="493">
        <v>0</v>
      </c>
      <c r="N28" s="493">
        <v>0</v>
      </c>
      <c r="O28" s="493">
        <v>0</v>
      </c>
      <c r="P28" s="493">
        <v>0</v>
      </c>
      <c r="Q28" s="493">
        <v>0</v>
      </c>
      <c r="R28" s="493">
        <v>0</v>
      </c>
      <c r="S28" s="493">
        <v>0</v>
      </c>
      <c r="T28" s="1"/>
    </row>
    <row r="29" spans="1:20" ht="16.5" thickBot="1" x14ac:dyDescent="0.3">
      <c r="A29" s="321"/>
      <c r="B29" s="6"/>
      <c r="C29" s="292"/>
      <c r="D29" s="294"/>
      <c r="E29" s="242"/>
      <c r="F29" s="27" t="s">
        <v>57</v>
      </c>
      <c r="G29" s="24">
        <f t="shared" si="1"/>
        <v>0</v>
      </c>
      <c r="H29" s="493">
        <v>0</v>
      </c>
      <c r="I29" s="493">
        <v>0</v>
      </c>
      <c r="J29" s="493">
        <v>0</v>
      </c>
      <c r="K29" s="493">
        <v>0</v>
      </c>
      <c r="L29" s="493">
        <v>0</v>
      </c>
      <c r="M29" s="493">
        <v>0</v>
      </c>
      <c r="N29" s="493">
        <v>0</v>
      </c>
      <c r="O29" s="493">
        <v>0</v>
      </c>
      <c r="P29" s="493">
        <v>0</v>
      </c>
      <c r="Q29" s="493">
        <v>0</v>
      </c>
      <c r="R29" s="493">
        <v>0</v>
      </c>
      <c r="S29" s="493">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60</v>
      </c>
      <c r="H33" s="123">
        <f t="shared" ref="H33:S33" si="2">H20</f>
        <v>3</v>
      </c>
      <c r="I33" s="123">
        <f t="shared" si="2"/>
        <v>2</v>
      </c>
      <c r="J33" s="123">
        <f t="shared" si="2"/>
        <v>5</v>
      </c>
      <c r="K33" s="123">
        <f t="shared" si="2"/>
        <v>5</v>
      </c>
      <c r="L33" s="123">
        <f t="shared" si="2"/>
        <v>6</v>
      </c>
      <c r="M33" s="123">
        <f t="shared" si="2"/>
        <v>5</v>
      </c>
      <c r="N33" s="123">
        <f t="shared" si="2"/>
        <v>5</v>
      </c>
      <c r="O33" s="123">
        <f t="shared" si="2"/>
        <v>6</v>
      </c>
      <c r="P33" s="123">
        <f t="shared" si="2"/>
        <v>5</v>
      </c>
      <c r="Q33" s="123">
        <f t="shared" si="2"/>
        <v>5</v>
      </c>
      <c r="R33" s="123">
        <f t="shared" si="2"/>
        <v>6</v>
      </c>
      <c r="S33" s="123">
        <f t="shared" si="2"/>
        <v>7</v>
      </c>
      <c r="T33" s="1"/>
    </row>
    <row r="34" spans="1:20" ht="16.5" customHeight="1" x14ac:dyDescent="0.25">
      <c r="A34" s="321"/>
      <c r="B34" s="6"/>
      <c r="C34" s="296"/>
      <c r="D34" s="301"/>
      <c r="E34" s="301"/>
      <c r="F34" s="31" t="s">
        <v>64</v>
      </c>
      <c r="G34" s="33">
        <f t="shared" ref="G34:G45" si="3">SUM(H34:S34)</f>
        <v>2</v>
      </c>
      <c r="H34" s="494">
        <v>0</v>
      </c>
      <c r="I34" s="494">
        <v>0</v>
      </c>
      <c r="J34" s="494">
        <v>0</v>
      </c>
      <c r="K34" s="494">
        <v>0</v>
      </c>
      <c r="L34" s="494">
        <v>0</v>
      </c>
      <c r="M34" s="494">
        <v>0</v>
      </c>
      <c r="N34" s="494">
        <v>0</v>
      </c>
      <c r="O34" s="494">
        <v>0</v>
      </c>
      <c r="P34" s="494">
        <v>0</v>
      </c>
      <c r="Q34" s="494">
        <v>0</v>
      </c>
      <c r="R34" s="494">
        <v>0</v>
      </c>
      <c r="S34" s="494">
        <v>2</v>
      </c>
      <c r="T34" s="1"/>
    </row>
    <row r="35" spans="1:20" ht="16.5" customHeight="1" x14ac:dyDescent="0.25">
      <c r="A35" s="321"/>
      <c r="B35" s="6"/>
      <c r="C35" s="296"/>
      <c r="D35" s="301" t="s">
        <v>65</v>
      </c>
      <c r="E35" s="301"/>
      <c r="F35" s="133" t="s">
        <v>66</v>
      </c>
      <c r="G35" s="33">
        <f t="shared" si="3"/>
        <v>1</v>
      </c>
      <c r="H35" s="494">
        <v>0</v>
      </c>
      <c r="I35" s="494">
        <v>0</v>
      </c>
      <c r="J35" s="494">
        <v>0</v>
      </c>
      <c r="K35" s="494">
        <v>0</v>
      </c>
      <c r="L35" s="494">
        <v>0</v>
      </c>
      <c r="M35" s="494">
        <v>0</v>
      </c>
      <c r="N35" s="494">
        <v>0</v>
      </c>
      <c r="O35" s="494">
        <v>0</v>
      </c>
      <c r="P35" s="494">
        <v>0</v>
      </c>
      <c r="Q35" s="494">
        <v>0</v>
      </c>
      <c r="R35" s="494">
        <v>0</v>
      </c>
      <c r="S35" s="494">
        <v>1</v>
      </c>
      <c r="T35" s="1"/>
    </row>
    <row r="36" spans="1:20" ht="16.5" customHeight="1" x14ac:dyDescent="0.25">
      <c r="A36" s="321"/>
      <c r="B36" s="6"/>
      <c r="C36" s="296"/>
      <c r="D36" s="301"/>
      <c r="E36" s="301"/>
      <c r="F36" s="133" t="s">
        <v>67</v>
      </c>
      <c r="G36" s="33">
        <f t="shared" si="3"/>
        <v>0</v>
      </c>
      <c r="H36" s="494">
        <v>0</v>
      </c>
      <c r="I36" s="494">
        <v>0</v>
      </c>
      <c r="J36" s="494">
        <v>0</v>
      </c>
      <c r="K36" s="494">
        <v>0</v>
      </c>
      <c r="L36" s="494">
        <v>0</v>
      </c>
      <c r="M36" s="494">
        <v>0</v>
      </c>
      <c r="N36" s="494">
        <v>0</v>
      </c>
      <c r="O36" s="494">
        <v>0</v>
      </c>
      <c r="P36" s="494">
        <v>0</v>
      </c>
      <c r="Q36" s="494">
        <v>0</v>
      </c>
      <c r="R36" s="494">
        <v>0</v>
      </c>
      <c r="S36" s="494">
        <v>0</v>
      </c>
      <c r="T36" s="1"/>
    </row>
    <row r="37" spans="1:20" ht="16.5" customHeight="1" x14ac:dyDescent="0.25">
      <c r="A37" s="321"/>
      <c r="B37" s="6"/>
      <c r="C37" s="296"/>
      <c r="D37" s="283" t="s">
        <v>68</v>
      </c>
      <c r="E37" s="283"/>
      <c r="F37" s="133" t="s">
        <v>69</v>
      </c>
      <c r="G37" s="33">
        <f t="shared" si="3"/>
        <v>50</v>
      </c>
      <c r="H37" s="494">
        <v>4</v>
      </c>
      <c r="I37" s="494">
        <v>4</v>
      </c>
      <c r="J37" s="494">
        <v>4</v>
      </c>
      <c r="K37" s="494">
        <v>4</v>
      </c>
      <c r="L37" s="494">
        <v>4</v>
      </c>
      <c r="M37" s="494">
        <v>4</v>
      </c>
      <c r="N37" s="494">
        <v>4</v>
      </c>
      <c r="O37" s="494">
        <v>4</v>
      </c>
      <c r="P37" s="494">
        <v>4</v>
      </c>
      <c r="Q37" s="494">
        <v>4</v>
      </c>
      <c r="R37" s="494">
        <v>5</v>
      </c>
      <c r="S37" s="494">
        <v>5</v>
      </c>
      <c r="T37" s="1"/>
    </row>
    <row r="38" spans="1:20" ht="16.5" customHeight="1" x14ac:dyDescent="0.25">
      <c r="A38" s="321"/>
      <c r="B38" s="6"/>
      <c r="C38" s="296"/>
      <c r="D38" s="283" t="s">
        <v>70</v>
      </c>
      <c r="E38" s="283"/>
      <c r="F38" s="133" t="s">
        <v>71</v>
      </c>
      <c r="G38" s="33">
        <f t="shared" si="3"/>
        <v>1</v>
      </c>
      <c r="H38" s="494">
        <v>0</v>
      </c>
      <c r="I38" s="494">
        <v>0</v>
      </c>
      <c r="J38" s="494">
        <v>0</v>
      </c>
      <c r="K38" s="494">
        <v>0</v>
      </c>
      <c r="L38" s="494">
        <v>0</v>
      </c>
      <c r="M38" s="494">
        <v>0</v>
      </c>
      <c r="N38" s="494">
        <v>0</v>
      </c>
      <c r="O38" s="494">
        <v>0</v>
      </c>
      <c r="P38" s="494">
        <v>0</v>
      </c>
      <c r="Q38" s="494">
        <v>0</v>
      </c>
      <c r="R38" s="494">
        <v>0</v>
      </c>
      <c r="S38" s="494">
        <v>1</v>
      </c>
      <c r="T38" s="1"/>
    </row>
    <row r="39" spans="1:20" ht="16.5" customHeight="1" x14ac:dyDescent="0.25">
      <c r="A39" s="321"/>
      <c r="B39" s="6"/>
      <c r="C39" s="296"/>
      <c r="D39" s="172" t="s">
        <v>72</v>
      </c>
      <c r="E39" s="172"/>
      <c r="F39" s="133" t="s">
        <v>73</v>
      </c>
      <c r="G39" s="33">
        <f t="shared" si="3"/>
        <v>1</v>
      </c>
      <c r="H39" s="494">
        <v>0</v>
      </c>
      <c r="I39" s="494">
        <v>0</v>
      </c>
      <c r="J39" s="494">
        <v>0</v>
      </c>
      <c r="K39" s="494">
        <v>0</v>
      </c>
      <c r="L39" s="494">
        <v>0</v>
      </c>
      <c r="M39" s="494">
        <v>0</v>
      </c>
      <c r="N39" s="494">
        <v>0</v>
      </c>
      <c r="O39" s="494">
        <v>0</v>
      </c>
      <c r="P39" s="494">
        <v>0</v>
      </c>
      <c r="Q39" s="494">
        <v>0</v>
      </c>
      <c r="R39" s="494">
        <v>0</v>
      </c>
      <c r="S39" s="494">
        <v>1</v>
      </c>
      <c r="T39" s="1"/>
    </row>
    <row r="40" spans="1:20" ht="16.5" customHeight="1" x14ac:dyDescent="0.25">
      <c r="A40" s="321"/>
      <c r="B40" s="6"/>
      <c r="C40" s="296"/>
      <c r="D40" s="283" t="s">
        <v>74</v>
      </c>
      <c r="E40" s="283"/>
      <c r="F40" s="35" t="s">
        <v>75</v>
      </c>
      <c r="G40" s="33">
        <f t="shared" si="3"/>
        <v>0</v>
      </c>
      <c r="H40" s="494">
        <v>0</v>
      </c>
      <c r="I40" s="494">
        <v>0</v>
      </c>
      <c r="J40" s="494">
        <v>0</v>
      </c>
      <c r="K40" s="494">
        <v>0</v>
      </c>
      <c r="L40" s="494">
        <v>0</v>
      </c>
      <c r="M40" s="494">
        <v>0</v>
      </c>
      <c r="N40" s="494">
        <v>0</v>
      </c>
      <c r="O40" s="494">
        <v>0</v>
      </c>
      <c r="P40" s="494">
        <v>0</v>
      </c>
      <c r="Q40" s="494">
        <v>0</v>
      </c>
      <c r="R40" s="494">
        <v>0</v>
      </c>
      <c r="S40" s="494">
        <v>0</v>
      </c>
      <c r="T40" s="1"/>
    </row>
    <row r="41" spans="1:20" ht="16.5" customHeight="1" x14ac:dyDescent="0.25">
      <c r="A41" s="321"/>
      <c r="B41" s="6"/>
      <c r="C41" s="296"/>
      <c r="D41" s="284" t="s">
        <v>76</v>
      </c>
      <c r="E41" s="284"/>
      <c r="F41" s="135" t="s">
        <v>77</v>
      </c>
      <c r="G41" s="33">
        <f t="shared" si="3"/>
        <v>5</v>
      </c>
      <c r="H41" s="494">
        <v>0</v>
      </c>
      <c r="I41" s="494">
        <v>1</v>
      </c>
      <c r="J41" s="494">
        <v>0</v>
      </c>
      <c r="K41" s="494">
        <v>1</v>
      </c>
      <c r="L41" s="494">
        <v>0</v>
      </c>
      <c r="M41" s="494">
        <v>1</v>
      </c>
      <c r="N41" s="494">
        <v>0</v>
      </c>
      <c r="O41" s="494">
        <v>1</v>
      </c>
      <c r="P41" s="494">
        <v>0</v>
      </c>
      <c r="Q41" s="494">
        <v>1</v>
      </c>
      <c r="R41" s="494">
        <v>0</v>
      </c>
      <c r="S41" s="494">
        <v>0</v>
      </c>
      <c r="T41" s="1"/>
    </row>
    <row r="42" spans="1:20" ht="16.5" customHeight="1" x14ac:dyDescent="0.25">
      <c r="A42" s="321"/>
      <c r="B42" s="6"/>
      <c r="C42" s="296"/>
      <c r="D42" s="284" t="s">
        <v>78</v>
      </c>
      <c r="E42" s="284"/>
      <c r="F42" s="135" t="s">
        <v>79</v>
      </c>
      <c r="G42" s="33">
        <f t="shared" si="3"/>
        <v>5</v>
      </c>
      <c r="H42" s="494">
        <v>0</v>
      </c>
      <c r="I42" s="494">
        <v>0</v>
      </c>
      <c r="J42" s="494">
        <v>1</v>
      </c>
      <c r="K42" s="494">
        <v>0</v>
      </c>
      <c r="L42" s="494">
        <v>1</v>
      </c>
      <c r="M42" s="494">
        <v>0</v>
      </c>
      <c r="N42" s="494">
        <v>1</v>
      </c>
      <c r="O42" s="494">
        <v>0</v>
      </c>
      <c r="P42" s="494">
        <v>1</v>
      </c>
      <c r="Q42" s="494">
        <v>0</v>
      </c>
      <c r="R42" s="494">
        <v>1</v>
      </c>
      <c r="S42" s="494">
        <v>0</v>
      </c>
      <c r="T42" s="1"/>
    </row>
    <row r="43" spans="1:20" ht="16.5" customHeight="1" x14ac:dyDescent="0.25">
      <c r="A43" s="321"/>
      <c r="B43" s="6"/>
      <c r="C43" s="296"/>
      <c r="D43" s="285" t="s">
        <v>80</v>
      </c>
      <c r="E43" s="285"/>
      <c r="F43" s="137" t="s">
        <v>81</v>
      </c>
      <c r="G43" s="33">
        <f t="shared" si="3"/>
        <v>0</v>
      </c>
      <c r="H43" s="494">
        <v>0</v>
      </c>
      <c r="I43" s="494">
        <v>0</v>
      </c>
      <c r="J43" s="494">
        <v>0</v>
      </c>
      <c r="K43" s="494">
        <v>0</v>
      </c>
      <c r="L43" s="494">
        <v>0</v>
      </c>
      <c r="M43" s="494">
        <v>0</v>
      </c>
      <c r="N43" s="494">
        <v>0</v>
      </c>
      <c r="O43" s="494">
        <v>0</v>
      </c>
      <c r="P43" s="494">
        <v>0</v>
      </c>
      <c r="Q43" s="494">
        <v>0</v>
      </c>
      <c r="R43" s="494">
        <v>0</v>
      </c>
      <c r="S43" s="494">
        <v>0</v>
      </c>
      <c r="T43" s="1"/>
    </row>
    <row r="44" spans="1:20" ht="16.5" customHeight="1" x14ac:dyDescent="0.25">
      <c r="A44" s="321"/>
      <c r="B44" s="6"/>
      <c r="C44" s="296"/>
      <c r="D44" s="285"/>
      <c r="E44" s="285"/>
      <c r="F44" s="137" t="s">
        <v>82</v>
      </c>
      <c r="G44" s="33">
        <f t="shared" si="3"/>
        <v>0</v>
      </c>
      <c r="H44" s="494">
        <v>0</v>
      </c>
      <c r="I44" s="494">
        <v>0</v>
      </c>
      <c r="J44" s="494">
        <v>0</v>
      </c>
      <c r="K44" s="494">
        <v>0</v>
      </c>
      <c r="L44" s="494">
        <v>0</v>
      </c>
      <c r="M44" s="494">
        <v>0</v>
      </c>
      <c r="N44" s="494">
        <v>0</v>
      </c>
      <c r="O44" s="494">
        <v>0</v>
      </c>
      <c r="P44" s="494">
        <v>0</v>
      </c>
      <c r="Q44" s="494">
        <v>0</v>
      </c>
      <c r="R44" s="494">
        <v>0</v>
      </c>
      <c r="S44" s="494">
        <v>0</v>
      </c>
      <c r="T44" s="1"/>
    </row>
    <row r="45" spans="1:20" ht="16.5" customHeight="1" thickBot="1" x14ac:dyDescent="0.3">
      <c r="A45" s="321"/>
      <c r="B45" s="6"/>
      <c r="C45" s="296"/>
      <c r="D45" s="285"/>
      <c r="E45" s="285"/>
      <c r="F45" s="137" t="s">
        <v>83</v>
      </c>
      <c r="G45" s="33">
        <f t="shared" si="3"/>
        <v>0</v>
      </c>
      <c r="H45" s="494">
        <v>0</v>
      </c>
      <c r="I45" s="494">
        <v>0</v>
      </c>
      <c r="J45" s="494">
        <v>0</v>
      </c>
      <c r="K45" s="494">
        <v>0</v>
      </c>
      <c r="L45" s="494">
        <v>0</v>
      </c>
      <c r="M45" s="494">
        <v>0</v>
      </c>
      <c r="N45" s="494">
        <v>0</v>
      </c>
      <c r="O45" s="494">
        <v>0</v>
      </c>
      <c r="P45" s="494">
        <v>0</v>
      </c>
      <c r="Q45" s="494">
        <v>0</v>
      </c>
      <c r="R45" s="494">
        <v>0</v>
      </c>
      <c r="S45" s="494">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4">G21</f>
        <v>8</v>
      </c>
      <c r="H50" s="123">
        <f t="shared" si="4"/>
        <v>1</v>
      </c>
      <c r="I50" s="123">
        <f t="shared" si="4"/>
        <v>0</v>
      </c>
      <c r="J50" s="123">
        <f t="shared" si="4"/>
        <v>1</v>
      </c>
      <c r="K50" s="123">
        <f t="shared" si="4"/>
        <v>1</v>
      </c>
      <c r="L50" s="123">
        <f t="shared" si="4"/>
        <v>0</v>
      </c>
      <c r="M50" s="123">
        <f t="shared" si="4"/>
        <v>1</v>
      </c>
      <c r="N50" s="123">
        <f t="shared" si="4"/>
        <v>1</v>
      </c>
      <c r="O50" s="123">
        <f t="shared" si="4"/>
        <v>0</v>
      </c>
      <c r="P50" s="123">
        <f t="shared" si="4"/>
        <v>1</v>
      </c>
      <c r="Q50" s="123">
        <f t="shared" si="4"/>
        <v>0</v>
      </c>
      <c r="R50" s="123">
        <f t="shared" si="4"/>
        <v>0</v>
      </c>
      <c r="S50" s="123">
        <f t="shared" si="4"/>
        <v>2</v>
      </c>
      <c r="T50" s="1"/>
    </row>
    <row r="51" spans="1:20" ht="15.75" x14ac:dyDescent="0.25">
      <c r="A51" s="321"/>
      <c r="B51" s="6"/>
      <c r="C51" s="286"/>
      <c r="D51" s="246"/>
      <c r="E51" s="246"/>
      <c r="F51" s="40" t="s">
        <v>92</v>
      </c>
      <c r="G51" s="123">
        <f t="shared" ref="G51:S51" si="5">G41</f>
        <v>5</v>
      </c>
      <c r="H51" s="123">
        <f t="shared" si="5"/>
        <v>0</v>
      </c>
      <c r="I51" s="123">
        <f t="shared" si="5"/>
        <v>1</v>
      </c>
      <c r="J51" s="123">
        <f t="shared" si="5"/>
        <v>0</v>
      </c>
      <c r="K51" s="123">
        <f t="shared" si="5"/>
        <v>1</v>
      </c>
      <c r="L51" s="123">
        <f t="shared" si="5"/>
        <v>0</v>
      </c>
      <c r="M51" s="123">
        <f t="shared" si="5"/>
        <v>1</v>
      </c>
      <c r="N51" s="123">
        <f t="shared" si="5"/>
        <v>0</v>
      </c>
      <c r="O51" s="123">
        <f t="shared" si="5"/>
        <v>1</v>
      </c>
      <c r="P51" s="123">
        <f t="shared" si="5"/>
        <v>0</v>
      </c>
      <c r="Q51" s="123">
        <f t="shared" si="5"/>
        <v>1</v>
      </c>
      <c r="R51" s="123">
        <f t="shared" si="5"/>
        <v>0</v>
      </c>
      <c r="S51" s="123">
        <f t="shared" si="5"/>
        <v>0</v>
      </c>
      <c r="T51" s="1"/>
    </row>
    <row r="52" spans="1:20" ht="15.75" x14ac:dyDescent="0.25">
      <c r="A52" s="321"/>
      <c r="B52" s="6"/>
      <c r="C52" s="286"/>
      <c r="D52" s="246"/>
      <c r="E52" s="246"/>
      <c r="F52" s="26" t="s">
        <v>93</v>
      </c>
      <c r="G52" s="33">
        <f>SUM(H52:S52)</f>
        <v>0</v>
      </c>
      <c r="H52" s="494">
        <v>0</v>
      </c>
      <c r="I52" s="494">
        <v>0</v>
      </c>
      <c r="J52" s="494">
        <v>0</v>
      </c>
      <c r="K52" s="494">
        <v>0</v>
      </c>
      <c r="L52" s="494">
        <v>0</v>
      </c>
      <c r="M52" s="494">
        <v>0</v>
      </c>
      <c r="N52" s="494">
        <v>0</v>
      </c>
      <c r="O52" s="494">
        <v>0</v>
      </c>
      <c r="P52" s="494">
        <v>0</v>
      </c>
      <c r="Q52" s="494">
        <v>0</v>
      </c>
      <c r="R52" s="494">
        <v>0</v>
      </c>
      <c r="S52" s="494">
        <v>0</v>
      </c>
      <c r="T52" s="494">
        <v>0</v>
      </c>
    </row>
    <row r="53" spans="1:20" ht="15.75" x14ac:dyDescent="0.25">
      <c r="A53" s="321"/>
      <c r="B53" s="6"/>
      <c r="C53" s="286"/>
      <c r="D53" s="246" t="s">
        <v>94</v>
      </c>
      <c r="E53" s="246"/>
      <c r="F53" s="137" t="s">
        <v>95</v>
      </c>
      <c r="G53" s="33">
        <f t="shared" ref="G53:G78" si="6">SUM(H53:S53)</f>
        <v>1</v>
      </c>
      <c r="H53" s="494">
        <v>0</v>
      </c>
      <c r="I53" s="494">
        <v>0</v>
      </c>
      <c r="J53" s="494">
        <v>0</v>
      </c>
      <c r="K53" s="494">
        <v>0</v>
      </c>
      <c r="L53" s="494">
        <v>0</v>
      </c>
      <c r="M53" s="494">
        <v>0</v>
      </c>
      <c r="N53" s="494">
        <v>0</v>
      </c>
      <c r="O53" s="494">
        <v>0</v>
      </c>
      <c r="P53" s="494">
        <v>0</v>
      </c>
      <c r="Q53" s="494">
        <v>0</v>
      </c>
      <c r="R53" s="494">
        <v>0</v>
      </c>
      <c r="S53" s="494">
        <v>1</v>
      </c>
      <c r="T53" s="494">
        <v>1</v>
      </c>
    </row>
    <row r="54" spans="1:20" ht="15.75" x14ac:dyDescent="0.25">
      <c r="A54" s="321"/>
      <c r="B54" s="6"/>
      <c r="C54" s="286"/>
      <c r="D54" s="246"/>
      <c r="E54" s="246"/>
      <c r="F54" s="137" t="s">
        <v>96</v>
      </c>
      <c r="G54" s="33">
        <f t="shared" si="6"/>
        <v>0</v>
      </c>
      <c r="H54" s="494">
        <v>0</v>
      </c>
      <c r="I54" s="494">
        <v>0</v>
      </c>
      <c r="J54" s="494">
        <v>0</v>
      </c>
      <c r="K54" s="494">
        <v>0</v>
      </c>
      <c r="L54" s="494">
        <v>0</v>
      </c>
      <c r="M54" s="494">
        <v>0</v>
      </c>
      <c r="N54" s="494">
        <v>0</v>
      </c>
      <c r="O54" s="494">
        <v>0</v>
      </c>
      <c r="P54" s="494">
        <v>0</v>
      </c>
      <c r="Q54" s="494">
        <v>0</v>
      </c>
      <c r="R54" s="494">
        <v>0</v>
      </c>
      <c r="S54" s="494">
        <v>0</v>
      </c>
      <c r="T54" s="494">
        <v>0</v>
      </c>
    </row>
    <row r="55" spans="1:20" ht="15.75" x14ac:dyDescent="0.25">
      <c r="A55" s="321"/>
      <c r="B55" s="6"/>
      <c r="C55" s="286"/>
      <c r="D55" s="282" t="s">
        <v>97</v>
      </c>
      <c r="E55" s="282"/>
      <c r="F55" s="137" t="s">
        <v>98</v>
      </c>
      <c r="G55" s="33">
        <f t="shared" si="6"/>
        <v>7</v>
      </c>
      <c r="H55" s="494">
        <v>0</v>
      </c>
      <c r="I55" s="494">
        <v>0</v>
      </c>
      <c r="J55" s="494">
        <v>0</v>
      </c>
      <c r="K55" s="494">
        <v>1</v>
      </c>
      <c r="L55" s="494">
        <v>0</v>
      </c>
      <c r="M55" s="494">
        <v>1</v>
      </c>
      <c r="N55" s="494">
        <v>0</v>
      </c>
      <c r="O55" s="494">
        <v>1</v>
      </c>
      <c r="P55" s="494">
        <v>1</v>
      </c>
      <c r="Q55" s="494">
        <v>1</v>
      </c>
      <c r="R55" s="494">
        <v>1</v>
      </c>
      <c r="S55" s="494">
        <v>1</v>
      </c>
      <c r="T55" s="494">
        <v>1</v>
      </c>
    </row>
    <row r="56" spans="1:20" ht="15.75" x14ac:dyDescent="0.25">
      <c r="A56" s="321"/>
      <c r="B56" s="6"/>
      <c r="C56" s="286"/>
      <c r="D56" s="282" t="s">
        <v>99</v>
      </c>
      <c r="E56" s="282"/>
      <c r="F56" s="137" t="s">
        <v>100</v>
      </c>
      <c r="G56" s="33">
        <f t="shared" si="6"/>
        <v>0</v>
      </c>
      <c r="H56" s="494">
        <v>0</v>
      </c>
      <c r="I56" s="494">
        <v>0</v>
      </c>
      <c r="J56" s="494">
        <v>0</v>
      </c>
      <c r="K56" s="494">
        <v>0</v>
      </c>
      <c r="L56" s="494">
        <v>0</v>
      </c>
      <c r="M56" s="494">
        <v>0</v>
      </c>
      <c r="N56" s="494">
        <v>0</v>
      </c>
      <c r="O56" s="494">
        <v>0</v>
      </c>
      <c r="P56" s="494">
        <v>0</v>
      </c>
      <c r="Q56" s="494">
        <v>0</v>
      </c>
      <c r="R56" s="494">
        <v>0</v>
      </c>
      <c r="S56" s="494">
        <v>0</v>
      </c>
      <c r="T56" s="494">
        <v>0</v>
      </c>
    </row>
    <row r="57" spans="1:20" ht="15.75" x14ac:dyDescent="0.25">
      <c r="A57" s="321"/>
      <c r="B57" s="6"/>
      <c r="C57" s="286"/>
      <c r="D57" s="282" t="s">
        <v>101</v>
      </c>
      <c r="E57" s="282"/>
      <c r="F57" s="137" t="s">
        <v>102</v>
      </c>
      <c r="G57" s="33">
        <f t="shared" si="6"/>
        <v>2</v>
      </c>
      <c r="H57" s="494">
        <v>0</v>
      </c>
      <c r="I57" s="494">
        <v>0</v>
      </c>
      <c r="J57" s="494">
        <v>0</v>
      </c>
      <c r="K57" s="494">
        <v>0</v>
      </c>
      <c r="L57" s="494">
        <v>0</v>
      </c>
      <c r="M57" s="494">
        <v>0</v>
      </c>
      <c r="N57" s="494">
        <v>0</v>
      </c>
      <c r="O57" s="494">
        <v>0</v>
      </c>
      <c r="P57" s="494">
        <v>0</v>
      </c>
      <c r="Q57" s="494">
        <v>0</v>
      </c>
      <c r="R57" s="494">
        <v>0</v>
      </c>
      <c r="S57" s="494">
        <v>2</v>
      </c>
      <c r="T57" s="494">
        <v>2</v>
      </c>
    </row>
    <row r="58" spans="1:20" ht="15.75" x14ac:dyDescent="0.25">
      <c r="A58" s="321"/>
      <c r="B58" s="6"/>
      <c r="C58" s="286"/>
      <c r="D58" s="282" t="s">
        <v>103</v>
      </c>
      <c r="E58" s="282"/>
      <c r="F58" s="26" t="s">
        <v>104</v>
      </c>
      <c r="G58" s="33">
        <f t="shared" si="6"/>
        <v>0</v>
      </c>
      <c r="H58" s="494">
        <v>0</v>
      </c>
      <c r="I58" s="494">
        <v>0</v>
      </c>
      <c r="J58" s="494">
        <v>0</v>
      </c>
      <c r="K58" s="494">
        <v>0</v>
      </c>
      <c r="L58" s="494">
        <v>0</v>
      </c>
      <c r="M58" s="494">
        <v>0</v>
      </c>
      <c r="N58" s="494">
        <v>0</v>
      </c>
      <c r="O58" s="494">
        <v>0</v>
      </c>
      <c r="P58" s="494">
        <v>0</v>
      </c>
      <c r="Q58" s="494">
        <v>0</v>
      </c>
      <c r="R58" s="494">
        <v>0</v>
      </c>
      <c r="S58" s="494">
        <v>0</v>
      </c>
      <c r="T58" s="494">
        <v>0</v>
      </c>
    </row>
    <row r="59" spans="1:20" ht="15.75" x14ac:dyDescent="0.25">
      <c r="A59" s="321"/>
      <c r="B59" s="6"/>
      <c r="C59" s="286"/>
      <c r="D59" s="282" t="s">
        <v>105</v>
      </c>
      <c r="E59" s="282"/>
      <c r="F59" s="26" t="s">
        <v>106</v>
      </c>
      <c r="G59" s="33">
        <f t="shared" si="6"/>
        <v>10</v>
      </c>
      <c r="H59" s="494">
        <v>0</v>
      </c>
      <c r="I59" s="494">
        <v>0</v>
      </c>
      <c r="J59" s="494">
        <v>0</v>
      </c>
      <c r="K59" s="494">
        <v>2</v>
      </c>
      <c r="L59" s="494">
        <v>0</v>
      </c>
      <c r="M59" s="494">
        <v>2</v>
      </c>
      <c r="N59" s="494">
        <v>0</v>
      </c>
      <c r="O59" s="494">
        <v>2</v>
      </c>
      <c r="P59" s="494">
        <v>0</v>
      </c>
      <c r="Q59" s="494">
        <v>2</v>
      </c>
      <c r="R59" s="494">
        <v>0</v>
      </c>
      <c r="S59" s="494">
        <v>2</v>
      </c>
      <c r="T59" s="494">
        <v>2</v>
      </c>
    </row>
    <row r="60" spans="1:20" ht="17.25" customHeight="1" x14ac:dyDescent="0.25">
      <c r="A60" s="321"/>
      <c r="B60" s="6"/>
      <c r="C60" s="286"/>
      <c r="D60" s="172" t="s">
        <v>107</v>
      </c>
      <c r="E60" s="172"/>
      <c r="F60" s="138" t="s">
        <v>108</v>
      </c>
      <c r="G60" s="33">
        <f t="shared" si="6"/>
        <v>0</v>
      </c>
      <c r="H60" s="494">
        <v>0</v>
      </c>
      <c r="I60" s="494">
        <v>0</v>
      </c>
      <c r="J60" s="494">
        <v>0</v>
      </c>
      <c r="K60" s="494">
        <v>0</v>
      </c>
      <c r="L60" s="494">
        <v>0</v>
      </c>
      <c r="M60" s="494">
        <v>0</v>
      </c>
      <c r="N60" s="494">
        <v>0</v>
      </c>
      <c r="O60" s="494">
        <v>0</v>
      </c>
      <c r="P60" s="494">
        <v>0</v>
      </c>
      <c r="Q60" s="494">
        <v>0</v>
      </c>
      <c r="R60" s="494">
        <v>0</v>
      </c>
      <c r="S60" s="494">
        <v>0</v>
      </c>
      <c r="T60" s="494">
        <v>0</v>
      </c>
    </row>
    <row r="61" spans="1:20" ht="15.75" x14ac:dyDescent="0.25">
      <c r="A61" s="321"/>
      <c r="B61" s="6"/>
      <c r="C61" s="286"/>
      <c r="D61" s="246" t="s">
        <v>109</v>
      </c>
      <c r="E61" s="246"/>
      <c r="F61" s="139" t="s">
        <v>110</v>
      </c>
      <c r="G61" s="33">
        <f t="shared" si="6"/>
        <v>4</v>
      </c>
      <c r="H61" s="494">
        <v>0</v>
      </c>
      <c r="I61" s="494">
        <v>0</v>
      </c>
      <c r="J61" s="494">
        <v>0</v>
      </c>
      <c r="K61" s="494">
        <v>0</v>
      </c>
      <c r="L61" s="494">
        <v>0</v>
      </c>
      <c r="M61" s="494">
        <v>0</v>
      </c>
      <c r="N61" s="494">
        <v>0</v>
      </c>
      <c r="O61" s="494">
        <v>0</v>
      </c>
      <c r="P61" s="494">
        <v>0</v>
      </c>
      <c r="Q61" s="494">
        <v>0</v>
      </c>
      <c r="R61" s="494">
        <v>2</v>
      </c>
      <c r="S61" s="494">
        <v>2</v>
      </c>
      <c r="T61" s="494">
        <v>2</v>
      </c>
    </row>
    <row r="62" spans="1:20" ht="15.75" x14ac:dyDescent="0.25">
      <c r="A62" s="321"/>
      <c r="B62" s="6"/>
      <c r="C62" s="286"/>
      <c r="D62" s="246"/>
      <c r="E62" s="246"/>
      <c r="F62" s="139" t="s">
        <v>111</v>
      </c>
      <c r="G62" s="33">
        <f t="shared" si="6"/>
        <v>0</v>
      </c>
      <c r="H62" s="494">
        <v>0</v>
      </c>
      <c r="I62" s="494">
        <v>0</v>
      </c>
      <c r="J62" s="494">
        <v>0</v>
      </c>
      <c r="K62" s="494">
        <v>0</v>
      </c>
      <c r="L62" s="494">
        <v>0</v>
      </c>
      <c r="M62" s="494">
        <v>0</v>
      </c>
      <c r="N62" s="494">
        <v>0</v>
      </c>
      <c r="O62" s="494">
        <v>0</v>
      </c>
      <c r="P62" s="494">
        <v>0</v>
      </c>
      <c r="Q62" s="494">
        <v>0</v>
      </c>
      <c r="R62" s="494">
        <v>0</v>
      </c>
      <c r="S62" s="494">
        <v>0</v>
      </c>
      <c r="T62" s="494">
        <v>0</v>
      </c>
    </row>
    <row r="63" spans="1:20" ht="15.75" x14ac:dyDescent="0.25">
      <c r="A63" s="321"/>
      <c r="B63" s="6"/>
      <c r="C63" s="286"/>
      <c r="D63" s="246"/>
      <c r="E63" s="246"/>
      <c r="F63" s="139" t="s">
        <v>112</v>
      </c>
      <c r="G63" s="33">
        <f t="shared" si="6"/>
        <v>2</v>
      </c>
      <c r="H63" s="494">
        <v>0</v>
      </c>
      <c r="I63" s="494">
        <v>0</v>
      </c>
      <c r="J63" s="494">
        <v>0</v>
      </c>
      <c r="K63" s="494">
        <v>0</v>
      </c>
      <c r="L63" s="494">
        <v>0</v>
      </c>
      <c r="M63" s="494">
        <v>0</v>
      </c>
      <c r="N63" s="494">
        <v>0</v>
      </c>
      <c r="O63" s="494">
        <v>0</v>
      </c>
      <c r="P63" s="494">
        <v>0</v>
      </c>
      <c r="Q63" s="494">
        <v>0</v>
      </c>
      <c r="R63" s="494">
        <v>0</v>
      </c>
      <c r="S63" s="494">
        <v>2</v>
      </c>
      <c r="T63" s="494">
        <v>2</v>
      </c>
    </row>
    <row r="64" spans="1:20" ht="15.75" x14ac:dyDescent="0.25">
      <c r="A64" s="321"/>
      <c r="B64" s="6"/>
      <c r="C64" s="286"/>
      <c r="D64" s="246"/>
      <c r="E64" s="246"/>
      <c r="F64" s="139" t="s">
        <v>113</v>
      </c>
      <c r="G64" s="33">
        <f t="shared" si="6"/>
        <v>2</v>
      </c>
      <c r="H64" s="494">
        <v>0</v>
      </c>
      <c r="I64" s="494">
        <v>0</v>
      </c>
      <c r="J64" s="494">
        <v>0</v>
      </c>
      <c r="K64" s="494">
        <v>0</v>
      </c>
      <c r="L64" s="494">
        <v>0</v>
      </c>
      <c r="M64" s="494">
        <v>0</v>
      </c>
      <c r="N64" s="494">
        <v>0</v>
      </c>
      <c r="O64" s="494">
        <v>0</v>
      </c>
      <c r="P64" s="494">
        <v>0</v>
      </c>
      <c r="Q64" s="494">
        <v>0</v>
      </c>
      <c r="R64" s="494">
        <v>0</v>
      </c>
      <c r="S64" s="494">
        <v>2</v>
      </c>
      <c r="T64" s="494">
        <v>2</v>
      </c>
    </row>
    <row r="65" spans="1:20" ht="15.75" x14ac:dyDescent="0.25">
      <c r="A65" s="321"/>
      <c r="B65" s="6"/>
      <c r="C65" s="286"/>
      <c r="D65" s="246"/>
      <c r="E65" s="246"/>
      <c r="F65" s="140" t="s">
        <v>114</v>
      </c>
      <c r="G65" s="33">
        <f t="shared" si="6"/>
        <v>4</v>
      </c>
      <c r="H65" s="494">
        <v>0</v>
      </c>
      <c r="I65" s="494">
        <v>0</v>
      </c>
      <c r="J65" s="494">
        <v>0</v>
      </c>
      <c r="K65" s="494">
        <v>0</v>
      </c>
      <c r="L65" s="494">
        <v>0</v>
      </c>
      <c r="M65" s="494">
        <v>0</v>
      </c>
      <c r="N65" s="494">
        <v>0</v>
      </c>
      <c r="O65" s="494">
        <v>0</v>
      </c>
      <c r="P65" s="494">
        <v>0</v>
      </c>
      <c r="Q65" s="494">
        <v>0</v>
      </c>
      <c r="R65" s="494">
        <v>2</v>
      </c>
      <c r="S65" s="494">
        <v>2</v>
      </c>
      <c r="T65" s="494">
        <v>2</v>
      </c>
    </row>
    <row r="66" spans="1:20" ht="15.75" x14ac:dyDescent="0.25">
      <c r="A66" s="321"/>
      <c r="B66" s="6"/>
      <c r="C66" s="286"/>
      <c r="D66" s="281" t="s">
        <v>115</v>
      </c>
      <c r="E66" s="281"/>
      <c r="F66" s="137" t="s">
        <v>116</v>
      </c>
      <c r="G66" s="33">
        <f t="shared" si="6"/>
        <v>2</v>
      </c>
      <c r="H66" s="494">
        <v>0</v>
      </c>
      <c r="I66" s="494">
        <v>0</v>
      </c>
      <c r="J66" s="494">
        <v>0</v>
      </c>
      <c r="K66" s="494">
        <v>0</v>
      </c>
      <c r="L66" s="494">
        <v>0</v>
      </c>
      <c r="M66" s="494">
        <v>0</v>
      </c>
      <c r="N66" s="494">
        <v>0</v>
      </c>
      <c r="O66" s="494">
        <v>0</v>
      </c>
      <c r="P66" s="494">
        <v>0</v>
      </c>
      <c r="Q66" s="494">
        <v>0</v>
      </c>
      <c r="R66" s="494">
        <v>1</v>
      </c>
      <c r="S66" s="494">
        <v>1</v>
      </c>
      <c r="T66" s="494">
        <v>0</v>
      </c>
    </row>
    <row r="67" spans="1:20" ht="15.75" x14ac:dyDescent="0.25">
      <c r="A67" s="321"/>
      <c r="B67" s="6"/>
      <c r="C67" s="286"/>
      <c r="D67" s="281"/>
      <c r="E67" s="281"/>
      <c r="F67" s="137" t="s">
        <v>117</v>
      </c>
      <c r="G67" s="33">
        <f t="shared" si="6"/>
        <v>0</v>
      </c>
      <c r="H67" s="494">
        <v>0</v>
      </c>
      <c r="I67" s="494">
        <v>0</v>
      </c>
      <c r="J67" s="494">
        <v>0</v>
      </c>
      <c r="K67" s="494">
        <v>0</v>
      </c>
      <c r="L67" s="494">
        <v>0</v>
      </c>
      <c r="M67" s="494">
        <v>0</v>
      </c>
      <c r="N67" s="494">
        <v>0</v>
      </c>
      <c r="O67" s="494">
        <v>0</v>
      </c>
      <c r="P67" s="494">
        <v>0</v>
      </c>
      <c r="Q67" s="494">
        <v>0</v>
      </c>
      <c r="R67" s="494">
        <v>0</v>
      </c>
      <c r="S67" s="494">
        <v>0</v>
      </c>
      <c r="T67" s="494">
        <v>1</v>
      </c>
    </row>
    <row r="68" spans="1:20" ht="15.75" x14ac:dyDescent="0.25">
      <c r="A68" s="321"/>
      <c r="B68" s="6"/>
      <c r="C68" s="286"/>
      <c r="D68" s="281"/>
      <c r="E68" s="281"/>
      <c r="F68" s="46" t="s">
        <v>118</v>
      </c>
      <c r="G68" s="33">
        <f t="shared" si="6"/>
        <v>2</v>
      </c>
      <c r="H68" s="494">
        <v>0</v>
      </c>
      <c r="I68" s="494">
        <v>0</v>
      </c>
      <c r="J68" s="494">
        <v>0</v>
      </c>
      <c r="K68" s="494">
        <v>0</v>
      </c>
      <c r="L68" s="494">
        <v>0</v>
      </c>
      <c r="M68" s="494">
        <v>0</v>
      </c>
      <c r="N68" s="494">
        <v>0</v>
      </c>
      <c r="O68" s="494">
        <v>0</v>
      </c>
      <c r="P68" s="494">
        <v>0</v>
      </c>
      <c r="Q68" s="494">
        <v>0</v>
      </c>
      <c r="R68" s="494">
        <v>1</v>
      </c>
      <c r="S68" s="494">
        <v>1</v>
      </c>
      <c r="T68" s="494">
        <v>1</v>
      </c>
    </row>
    <row r="69" spans="1:20" ht="15.75" x14ac:dyDescent="0.25">
      <c r="A69" s="321"/>
      <c r="B69" s="6"/>
      <c r="C69" s="286"/>
      <c r="D69" s="281"/>
      <c r="E69" s="281"/>
      <c r="F69" s="46" t="s">
        <v>119</v>
      </c>
      <c r="G69" s="33">
        <f t="shared" si="6"/>
        <v>0</v>
      </c>
      <c r="H69" s="494">
        <v>0</v>
      </c>
      <c r="I69" s="494">
        <v>0</v>
      </c>
      <c r="J69" s="494">
        <v>0</v>
      </c>
      <c r="K69" s="494">
        <v>0</v>
      </c>
      <c r="L69" s="494">
        <v>0</v>
      </c>
      <c r="M69" s="494">
        <v>0</v>
      </c>
      <c r="N69" s="494">
        <v>0</v>
      </c>
      <c r="O69" s="494">
        <v>0</v>
      </c>
      <c r="P69" s="494">
        <v>0</v>
      </c>
      <c r="Q69" s="494">
        <v>0</v>
      </c>
      <c r="R69" s="494">
        <v>0</v>
      </c>
      <c r="S69" s="494">
        <v>0</v>
      </c>
      <c r="T69" s="494">
        <v>0</v>
      </c>
    </row>
    <row r="70" spans="1:20" ht="15.75" x14ac:dyDescent="0.25">
      <c r="A70" s="321"/>
      <c r="B70" s="6"/>
      <c r="C70" s="286"/>
      <c r="D70" s="282" t="s">
        <v>120</v>
      </c>
      <c r="E70" s="282"/>
      <c r="F70" s="26" t="s">
        <v>121</v>
      </c>
      <c r="G70" s="33">
        <f t="shared" si="6"/>
        <v>0</v>
      </c>
      <c r="H70" s="494">
        <v>0</v>
      </c>
      <c r="I70" s="494">
        <v>0</v>
      </c>
      <c r="J70" s="494">
        <v>0</v>
      </c>
      <c r="K70" s="494">
        <v>0</v>
      </c>
      <c r="L70" s="494">
        <v>0</v>
      </c>
      <c r="M70" s="494">
        <v>0</v>
      </c>
      <c r="N70" s="494">
        <v>0</v>
      </c>
      <c r="O70" s="494">
        <v>0</v>
      </c>
      <c r="P70" s="494">
        <v>0</v>
      </c>
      <c r="Q70" s="494">
        <v>0</v>
      </c>
      <c r="R70" s="494">
        <v>0</v>
      </c>
      <c r="S70" s="494">
        <v>0</v>
      </c>
      <c r="T70" s="494">
        <v>0</v>
      </c>
    </row>
    <row r="71" spans="1:20" ht="15.75" x14ac:dyDescent="0.25">
      <c r="A71" s="321"/>
      <c r="B71" s="6"/>
      <c r="C71" s="286"/>
      <c r="D71" s="282" t="s">
        <v>122</v>
      </c>
      <c r="E71" s="282"/>
      <c r="F71" s="137" t="s">
        <v>123</v>
      </c>
      <c r="G71" s="33">
        <f t="shared" si="6"/>
        <v>0</v>
      </c>
      <c r="H71" s="494">
        <v>0</v>
      </c>
      <c r="I71" s="494">
        <v>0</v>
      </c>
      <c r="J71" s="494">
        <v>0</v>
      </c>
      <c r="K71" s="494">
        <v>0</v>
      </c>
      <c r="L71" s="494">
        <v>0</v>
      </c>
      <c r="M71" s="494">
        <v>0</v>
      </c>
      <c r="N71" s="494">
        <v>0</v>
      </c>
      <c r="O71" s="494">
        <v>0</v>
      </c>
      <c r="P71" s="494">
        <v>0</v>
      </c>
      <c r="Q71" s="494">
        <v>0</v>
      </c>
      <c r="R71" s="494">
        <v>0</v>
      </c>
      <c r="S71" s="494">
        <v>0</v>
      </c>
      <c r="T71" s="494">
        <v>0</v>
      </c>
    </row>
    <row r="72" spans="1:20" ht="15.75" x14ac:dyDescent="0.25">
      <c r="A72" s="321"/>
      <c r="B72" s="6"/>
      <c r="C72" s="286"/>
      <c r="D72" s="246" t="s">
        <v>124</v>
      </c>
      <c r="E72" s="246"/>
      <c r="F72" s="137" t="s">
        <v>125</v>
      </c>
      <c r="G72" s="33">
        <f t="shared" si="6"/>
        <v>0</v>
      </c>
      <c r="H72" s="494">
        <v>0</v>
      </c>
      <c r="I72" s="494">
        <v>0</v>
      </c>
      <c r="J72" s="494">
        <v>0</v>
      </c>
      <c r="K72" s="494">
        <v>0</v>
      </c>
      <c r="L72" s="494">
        <v>0</v>
      </c>
      <c r="M72" s="494">
        <v>0</v>
      </c>
      <c r="N72" s="494">
        <v>0</v>
      </c>
      <c r="O72" s="494">
        <v>0</v>
      </c>
      <c r="P72" s="494">
        <v>0</v>
      </c>
      <c r="Q72" s="494">
        <v>0</v>
      </c>
      <c r="R72" s="494">
        <v>0</v>
      </c>
      <c r="S72" s="494">
        <v>0</v>
      </c>
      <c r="T72" s="494">
        <v>0</v>
      </c>
    </row>
    <row r="73" spans="1:20" ht="15.75" x14ac:dyDescent="0.25">
      <c r="A73" s="321"/>
      <c r="B73" s="6"/>
      <c r="C73" s="286"/>
      <c r="D73" s="246"/>
      <c r="E73" s="246"/>
      <c r="F73" s="137" t="s">
        <v>126</v>
      </c>
      <c r="G73" s="33">
        <f t="shared" si="6"/>
        <v>0</v>
      </c>
      <c r="H73" s="494">
        <v>0</v>
      </c>
      <c r="I73" s="494">
        <v>0</v>
      </c>
      <c r="J73" s="494">
        <v>0</v>
      </c>
      <c r="K73" s="494">
        <v>0</v>
      </c>
      <c r="L73" s="494">
        <v>0</v>
      </c>
      <c r="M73" s="494">
        <v>0</v>
      </c>
      <c r="N73" s="494">
        <v>0</v>
      </c>
      <c r="O73" s="494">
        <v>0</v>
      </c>
      <c r="P73" s="494">
        <v>0</v>
      </c>
      <c r="Q73" s="494">
        <v>0</v>
      </c>
      <c r="R73" s="494">
        <v>0</v>
      </c>
      <c r="S73" s="494">
        <v>0</v>
      </c>
      <c r="T73" s="494">
        <v>0</v>
      </c>
    </row>
    <row r="74" spans="1:20" ht="15.75" x14ac:dyDescent="0.25">
      <c r="A74" s="321"/>
      <c r="B74" s="6"/>
      <c r="C74" s="286"/>
      <c r="D74" s="246" t="s">
        <v>127</v>
      </c>
      <c r="E74" s="246"/>
      <c r="F74" s="31" t="s">
        <v>128</v>
      </c>
      <c r="G74" s="33">
        <f t="shared" si="6"/>
        <v>0</v>
      </c>
      <c r="H74" s="494">
        <v>0</v>
      </c>
      <c r="I74" s="494">
        <v>0</v>
      </c>
      <c r="J74" s="494">
        <v>0</v>
      </c>
      <c r="K74" s="494">
        <v>0</v>
      </c>
      <c r="L74" s="494">
        <v>0</v>
      </c>
      <c r="M74" s="494">
        <v>0</v>
      </c>
      <c r="N74" s="494">
        <v>0</v>
      </c>
      <c r="O74" s="494">
        <v>0</v>
      </c>
      <c r="P74" s="494">
        <v>0</v>
      </c>
      <c r="Q74" s="494">
        <v>0</v>
      </c>
      <c r="R74" s="494">
        <v>0</v>
      </c>
      <c r="S74" s="494">
        <v>0</v>
      </c>
      <c r="T74" s="494">
        <v>0</v>
      </c>
    </row>
    <row r="75" spans="1:20" ht="15.75" x14ac:dyDescent="0.25">
      <c r="A75" s="321"/>
      <c r="B75" s="6"/>
      <c r="C75" s="286"/>
      <c r="D75" s="246"/>
      <c r="E75" s="246"/>
      <c r="F75" s="26" t="s">
        <v>129</v>
      </c>
      <c r="G75" s="33">
        <f t="shared" si="6"/>
        <v>1</v>
      </c>
      <c r="H75" s="494">
        <v>0</v>
      </c>
      <c r="I75" s="494">
        <v>0</v>
      </c>
      <c r="J75" s="494">
        <v>0</v>
      </c>
      <c r="K75" s="494">
        <v>0</v>
      </c>
      <c r="L75" s="494">
        <v>0</v>
      </c>
      <c r="M75" s="494">
        <v>0</v>
      </c>
      <c r="N75" s="494">
        <v>0</v>
      </c>
      <c r="O75" s="494">
        <v>0</v>
      </c>
      <c r="P75" s="494">
        <v>0</v>
      </c>
      <c r="Q75" s="494">
        <v>0</v>
      </c>
      <c r="R75" s="494">
        <v>0</v>
      </c>
      <c r="S75" s="494">
        <v>1</v>
      </c>
      <c r="T75" s="494">
        <v>1</v>
      </c>
    </row>
    <row r="76" spans="1:20" ht="15.75" x14ac:dyDescent="0.25">
      <c r="A76" s="321"/>
      <c r="B76" s="6"/>
      <c r="C76" s="286"/>
      <c r="D76" s="246"/>
      <c r="E76" s="246"/>
      <c r="F76" s="26" t="s">
        <v>130</v>
      </c>
      <c r="G76" s="33">
        <f t="shared" si="6"/>
        <v>1</v>
      </c>
      <c r="H76" s="494">
        <v>0</v>
      </c>
      <c r="I76" s="494">
        <v>0</v>
      </c>
      <c r="J76" s="494">
        <v>0</v>
      </c>
      <c r="K76" s="494">
        <v>0</v>
      </c>
      <c r="L76" s="494">
        <v>0</v>
      </c>
      <c r="M76" s="494">
        <v>0</v>
      </c>
      <c r="N76" s="494">
        <v>0</v>
      </c>
      <c r="O76" s="494">
        <v>0</v>
      </c>
      <c r="P76" s="494">
        <v>0</v>
      </c>
      <c r="Q76" s="494">
        <v>0</v>
      </c>
      <c r="R76" s="494">
        <v>0</v>
      </c>
      <c r="S76" s="494">
        <v>1</v>
      </c>
      <c r="T76" s="494">
        <v>1</v>
      </c>
    </row>
    <row r="77" spans="1:20" ht="15.75" x14ac:dyDescent="0.25">
      <c r="A77" s="321"/>
      <c r="B77" s="6"/>
      <c r="C77" s="286"/>
      <c r="D77" s="282" t="s">
        <v>131</v>
      </c>
      <c r="E77" s="282"/>
      <c r="F77" s="31" t="s">
        <v>132</v>
      </c>
      <c r="G77" s="33">
        <f t="shared" si="6"/>
        <v>0</v>
      </c>
      <c r="H77" s="494">
        <v>0</v>
      </c>
      <c r="I77" s="494">
        <v>0</v>
      </c>
      <c r="J77" s="494">
        <v>0</v>
      </c>
      <c r="K77" s="494">
        <v>0</v>
      </c>
      <c r="L77" s="494">
        <v>0</v>
      </c>
      <c r="M77" s="494">
        <v>0</v>
      </c>
      <c r="N77" s="494">
        <v>0</v>
      </c>
      <c r="O77" s="494">
        <v>0</v>
      </c>
      <c r="P77" s="494">
        <v>0</v>
      </c>
      <c r="Q77" s="494">
        <v>0</v>
      </c>
      <c r="R77" s="494">
        <v>0</v>
      </c>
      <c r="S77" s="494">
        <v>0</v>
      </c>
      <c r="T77" s="494">
        <v>0</v>
      </c>
    </row>
    <row r="78" spans="1:20" ht="16.5" thickBot="1" x14ac:dyDescent="0.3">
      <c r="A78" s="321"/>
      <c r="B78" s="6"/>
      <c r="C78" s="286"/>
      <c r="D78" s="246" t="s">
        <v>133</v>
      </c>
      <c r="E78" s="246"/>
      <c r="F78" s="137" t="s">
        <v>134</v>
      </c>
      <c r="G78" s="33">
        <f t="shared" si="6"/>
        <v>0</v>
      </c>
      <c r="H78" s="494">
        <v>0</v>
      </c>
      <c r="I78" s="494">
        <v>0</v>
      </c>
      <c r="J78" s="494">
        <v>0</v>
      </c>
      <c r="K78" s="494">
        <v>0</v>
      </c>
      <c r="L78" s="494">
        <v>0</v>
      </c>
      <c r="M78" s="494">
        <v>0</v>
      </c>
      <c r="N78" s="494">
        <v>0</v>
      </c>
      <c r="O78" s="494">
        <v>0</v>
      </c>
      <c r="P78" s="494">
        <v>0</v>
      </c>
      <c r="Q78" s="494">
        <v>0</v>
      </c>
      <c r="R78" s="494">
        <v>0</v>
      </c>
      <c r="S78" s="494">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21"/>
      <c r="B82" s="6"/>
      <c r="C82" s="286"/>
      <c r="D82" s="274"/>
      <c r="E82" s="274"/>
      <c r="F82" s="50" t="s">
        <v>140</v>
      </c>
      <c r="G82" s="8">
        <f>SUM(H82:S82)</f>
        <v>0</v>
      </c>
      <c r="H82" s="49">
        <v>0</v>
      </c>
      <c r="I82" s="49">
        <v>0</v>
      </c>
      <c r="J82" s="49">
        <v>0</v>
      </c>
      <c r="K82" s="49">
        <v>0</v>
      </c>
      <c r="L82" s="49">
        <v>0</v>
      </c>
      <c r="M82" s="49">
        <v>0</v>
      </c>
      <c r="N82" s="49">
        <v>0</v>
      </c>
      <c r="O82" s="49">
        <v>0</v>
      </c>
      <c r="P82" s="49">
        <v>0</v>
      </c>
      <c r="Q82" s="49">
        <v>0</v>
      </c>
      <c r="R82" s="49">
        <v>0</v>
      </c>
      <c r="S82" s="49">
        <v>0</v>
      </c>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f>SUM(H85:S85)</f>
        <v>0</v>
      </c>
      <c r="H85" s="49">
        <v>0</v>
      </c>
      <c r="I85" s="49">
        <v>0</v>
      </c>
      <c r="J85" s="49">
        <v>0</v>
      </c>
      <c r="K85" s="49">
        <v>0</v>
      </c>
      <c r="L85" s="49">
        <v>0</v>
      </c>
      <c r="M85" s="49">
        <v>0</v>
      </c>
      <c r="N85" s="49">
        <v>0</v>
      </c>
      <c r="O85" s="49">
        <v>0</v>
      </c>
      <c r="P85" s="49">
        <v>0</v>
      </c>
      <c r="Q85" s="49">
        <v>0</v>
      </c>
      <c r="R85" s="49">
        <v>0</v>
      </c>
      <c r="S85" s="49">
        <v>0</v>
      </c>
      <c r="T85" s="55">
        <f>+T86+T87+T88</f>
        <v>0</v>
      </c>
    </row>
    <row r="86" spans="1:20" ht="16.5" customHeight="1" x14ac:dyDescent="0.25">
      <c r="A86" s="321"/>
      <c r="B86" s="6"/>
      <c r="C86" s="275"/>
      <c r="D86" s="241"/>
      <c r="E86" s="242"/>
      <c r="F86" s="143" t="s">
        <v>146</v>
      </c>
      <c r="G86" s="33">
        <f t="shared" ref="G86:G99" si="7">SUM(H86:S86)</f>
        <v>0</v>
      </c>
      <c r="H86" s="49">
        <v>0</v>
      </c>
      <c r="I86" s="49">
        <v>0</v>
      </c>
      <c r="J86" s="49">
        <v>0</v>
      </c>
      <c r="K86" s="49">
        <v>0</v>
      </c>
      <c r="L86" s="49">
        <v>0</v>
      </c>
      <c r="M86" s="49">
        <v>0</v>
      </c>
      <c r="N86" s="49">
        <v>0</v>
      </c>
      <c r="O86" s="49">
        <v>0</v>
      </c>
      <c r="P86" s="49">
        <v>0</v>
      </c>
      <c r="Q86" s="49">
        <v>0</v>
      </c>
      <c r="R86" s="49">
        <v>0</v>
      </c>
      <c r="S86" s="49">
        <v>0</v>
      </c>
      <c r="T86" s="1"/>
    </row>
    <row r="87" spans="1:20" ht="16.5" customHeight="1" x14ac:dyDescent="0.25">
      <c r="A87" s="321"/>
      <c r="B87" s="6"/>
      <c r="C87" s="275"/>
      <c r="D87" s="241"/>
      <c r="E87" s="242"/>
      <c r="F87" s="143" t="s">
        <v>147</v>
      </c>
      <c r="G87" s="33">
        <f t="shared" si="7"/>
        <v>0</v>
      </c>
      <c r="H87" s="49">
        <v>0</v>
      </c>
      <c r="I87" s="49">
        <v>0</v>
      </c>
      <c r="J87" s="49">
        <v>0</v>
      </c>
      <c r="K87" s="49">
        <v>0</v>
      </c>
      <c r="L87" s="49">
        <v>0</v>
      </c>
      <c r="M87" s="49">
        <v>0</v>
      </c>
      <c r="N87" s="49">
        <v>0</v>
      </c>
      <c r="O87" s="49">
        <v>0</v>
      </c>
      <c r="P87" s="49">
        <v>0</v>
      </c>
      <c r="Q87" s="49">
        <v>0</v>
      </c>
      <c r="R87" s="49">
        <v>0</v>
      </c>
      <c r="S87" s="49">
        <v>0</v>
      </c>
      <c r="T87" s="1"/>
    </row>
    <row r="88" spans="1:20" ht="16.5" customHeight="1" x14ac:dyDescent="0.25">
      <c r="A88" s="321"/>
      <c r="B88" s="6"/>
      <c r="C88" s="275"/>
      <c r="D88" s="241"/>
      <c r="E88" s="242"/>
      <c r="F88" s="143" t="s">
        <v>148</v>
      </c>
      <c r="G88" s="33">
        <f t="shared" si="7"/>
        <v>0</v>
      </c>
      <c r="H88" s="49">
        <v>0</v>
      </c>
      <c r="I88" s="49">
        <v>0</v>
      </c>
      <c r="J88" s="49">
        <v>0</v>
      </c>
      <c r="K88" s="49">
        <v>0</v>
      </c>
      <c r="L88" s="49">
        <v>0</v>
      </c>
      <c r="M88" s="49">
        <v>0</v>
      </c>
      <c r="N88" s="49">
        <v>0</v>
      </c>
      <c r="O88" s="49">
        <v>0</v>
      </c>
      <c r="P88" s="49">
        <v>0</v>
      </c>
      <c r="Q88" s="49">
        <v>0</v>
      </c>
      <c r="R88" s="49">
        <v>0</v>
      </c>
      <c r="S88" s="49">
        <v>0</v>
      </c>
      <c r="T88" s="1"/>
    </row>
    <row r="89" spans="1:20" ht="16.5" customHeight="1" x14ac:dyDescent="0.25">
      <c r="A89" s="321"/>
      <c r="B89" s="6"/>
      <c r="C89" s="275"/>
      <c r="D89" s="241"/>
      <c r="E89" s="242"/>
      <c r="F89" s="144" t="s">
        <v>149</v>
      </c>
      <c r="G89" s="33">
        <f t="shared" si="7"/>
        <v>0</v>
      </c>
      <c r="H89" s="49">
        <v>0</v>
      </c>
      <c r="I89" s="49">
        <v>0</v>
      </c>
      <c r="J89" s="49">
        <v>0</v>
      </c>
      <c r="K89" s="49">
        <v>0</v>
      </c>
      <c r="L89" s="49">
        <v>0</v>
      </c>
      <c r="M89" s="49">
        <v>0</v>
      </c>
      <c r="N89" s="49">
        <v>0</v>
      </c>
      <c r="O89" s="49">
        <v>0</v>
      </c>
      <c r="P89" s="49">
        <v>0</v>
      </c>
      <c r="Q89" s="49">
        <v>0</v>
      </c>
      <c r="R89" s="49">
        <v>0</v>
      </c>
      <c r="S89" s="49">
        <v>0</v>
      </c>
      <c r="T89" s="1"/>
    </row>
    <row r="90" spans="1:20" ht="16.5" customHeight="1" x14ac:dyDescent="0.25">
      <c r="A90" s="321"/>
      <c r="B90" s="6"/>
      <c r="C90" s="275"/>
      <c r="D90" s="241"/>
      <c r="E90" s="242"/>
      <c r="F90" s="144" t="s">
        <v>150</v>
      </c>
      <c r="G90" s="33">
        <f t="shared" si="7"/>
        <v>0</v>
      </c>
      <c r="H90" s="49">
        <v>0</v>
      </c>
      <c r="I90" s="49">
        <v>0</v>
      </c>
      <c r="J90" s="49">
        <v>0</v>
      </c>
      <c r="K90" s="49">
        <v>0</v>
      </c>
      <c r="L90" s="49">
        <v>0</v>
      </c>
      <c r="M90" s="49">
        <v>0</v>
      </c>
      <c r="N90" s="49">
        <v>0</v>
      </c>
      <c r="O90" s="49">
        <v>0</v>
      </c>
      <c r="P90" s="49">
        <v>0</v>
      </c>
      <c r="Q90" s="49">
        <v>0</v>
      </c>
      <c r="R90" s="49">
        <v>0</v>
      </c>
      <c r="S90" s="49">
        <v>0</v>
      </c>
      <c r="T90" s="1"/>
    </row>
    <row r="91" spans="1:20" ht="16.5" customHeight="1" x14ac:dyDescent="0.25">
      <c r="A91" s="321"/>
      <c r="B91" s="6"/>
      <c r="C91" s="275"/>
      <c r="D91" s="241"/>
      <c r="E91" s="242"/>
      <c r="F91" s="144" t="s">
        <v>151</v>
      </c>
      <c r="G91" s="33">
        <f t="shared" si="7"/>
        <v>0</v>
      </c>
      <c r="H91" s="49">
        <v>0</v>
      </c>
      <c r="I91" s="49">
        <v>0</v>
      </c>
      <c r="J91" s="49">
        <v>0</v>
      </c>
      <c r="K91" s="49">
        <v>0</v>
      </c>
      <c r="L91" s="49">
        <v>0</v>
      </c>
      <c r="M91" s="49">
        <v>0</v>
      </c>
      <c r="N91" s="49">
        <v>0</v>
      </c>
      <c r="O91" s="49">
        <v>0</v>
      </c>
      <c r="P91" s="49">
        <v>0</v>
      </c>
      <c r="Q91" s="49">
        <v>0</v>
      </c>
      <c r="R91" s="49">
        <v>0</v>
      </c>
      <c r="S91" s="49">
        <v>0</v>
      </c>
      <c r="T91" s="1"/>
    </row>
    <row r="92" spans="1:20" ht="16.5" customHeight="1" x14ac:dyDescent="0.25">
      <c r="A92" s="321"/>
      <c r="B92" s="6"/>
      <c r="C92" s="275"/>
      <c r="D92" s="241"/>
      <c r="E92" s="242"/>
      <c r="F92" s="145" t="s">
        <v>152</v>
      </c>
      <c r="G92" s="33">
        <f t="shared" si="7"/>
        <v>0</v>
      </c>
      <c r="H92" s="49">
        <v>0</v>
      </c>
      <c r="I92" s="49">
        <v>0</v>
      </c>
      <c r="J92" s="49">
        <v>0</v>
      </c>
      <c r="K92" s="49">
        <v>0</v>
      </c>
      <c r="L92" s="49">
        <v>0</v>
      </c>
      <c r="M92" s="49">
        <v>0</v>
      </c>
      <c r="N92" s="49">
        <v>0</v>
      </c>
      <c r="O92" s="49">
        <v>0</v>
      </c>
      <c r="P92" s="49">
        <v>0</v>
      </c>
      <c r="Q92" s="49">
        <v>0</v>
      </c>
      <c r="R92" s="49">
        <v>0</v>
      </c>
      <c r="S92" s="49">
        <v>0</v>
      </c>
      <c r="T92" s="1"/>
    </row>
    <row r="93" spans="1:20" ht="16.5" customHeight="1" x14ac:dyDescent="0.25">
      <c r="A93" s="321"/>
      <c r="B93" s="6"/>
      <c r="C93" s="275"/>
      <c r="D93" s="241"/>
      <c r="E93" s="242"/>
      <c r="F93" s="145" t="s">
        <v>153</v>
      </c>
      <c r="G93" s="33">
        <f t="shared" si="7"/>
        <v>0</v>
      </c>
      <c r="H93" s="49">
        <v>0</v>
      </c>
      <c r="I93" s="49">
        <v>0</v>
      </c>
      <c r="J93" s="49">
        <v>0</v>
      </c>
      <c r="K93" s="49">
        <v>0</v>
      </c>
      <c r="L93" s="49">
        <v>0</v>
      </c>
      <c r="M93" s="49">
        <v>0</v>
      </c>
      <c r="N93" s="49">
        <v>0</v>
      </c>
      <c r="O93" s="49">
        <v>0</v>
      </c>
      <c r="P93" s="49">
        <v>0</v>
      </c>
      <c r="Q93" s="49">
        <v>0</v>
      </c>
      <c r="R93" s="49">
        <v>0</v>
      </c>
      <c r="S93" s="49">
        <v>0</v>
      </c>
      <c r="T93" s="1"/>
    </row>
    <row r="94" spans="1:20" ht="16.5" customHeight="1" x14ac:dyDescent="0.25">
      <c r="A94" s="321"/>
      <c r="B94" s="6"/>
      <c r="C94" s="275"/>
      <c r="D94" s="241"/>
      <c r="E94" s="242"/>
      <c r="F94" s="145" t="s">
        <v>154</v>
      </c>
      <c r="G94" s="33">
        <f t="shared" si="7"/>
        <v>0</v>
      </c>
      <c r="H94" s="49">
        <v>0</v>
      </c>
      <c r="I94" s="49">
        <v>0</v>
      </c>
      <c r="J94" s="49">
        <v>0</v>
      </c>
      <c r="K94" s="49">
        <v>0</v>
      </c>
      <c r="L94" s="49">
        <v>0</v>
      </c>
      <c r="M94" s="49">
        <v>0</v>
      </c>
      <c r="N94" s="49">
        <v>0</v>
      </c>
      <c r="O94" s="49">
        <v>0</v>
      </c>
      <c r="P94" s="49">
        <v>0</v>
      </c>
      <c r="Q94" s="49">
        <v>0</v>
      </c>
      <c r="R94" s="49">
        <v>0</v>
      </c>
      <c r="S94" s="49">
        <v>0</v>
      </c>
      <c r="T94" s="1"/>
    </row>
    <row r="95" spans="1:20" ht="16.5" customHeight="1" x14ac:dyDescent="0.25">
      <c r="A95" s="321"/>
      <c r="B95" s="6"/>
      <c r="C95" s="275"/>
      <c r="D95" s="241"/>
      <c r="E95" s="242"/>
      <c r="F95" s="145" t="s">
        <v>155</v>
      </c>
      <c r="G95" s="33">
        <f t="shared" si="7"/>
        <v>0</v>
      </c>
      <c r="H95" s="49">
        <v>0</v>
      </c>
      <c r="I95" s="49">
        <v>0</v>
      </c>
      <c r="J95" s="49">
        <v>0</v>
      </c>
      <c r="K95" s="49">
        <v>0</v>
      </c>
      <c r="L95" s="49">
        <v>0</v>
      </c>
      <c r="M95" s="49">
        <v>0</v>
      </c>
      <c r="N95" s="49">
        <v>0</v>
      </c>
      <c r="O95" s="49">
        <v>0</v>
      </c>
      <c r="P95" s="49">
        <v>0</v>
      </c>
      <c r="Q95" s="49">
        <v>0</v>
      </c>
      <c r="R95" s="49">
        <v>0</v>
      </c>
      <c r="S95" s="49">
        <v>0</v>
      </c>
      <c r="T95" s="1"/>
    </row>
    <row r="96" spans="1:20" ht="16.5" customHeight="1" x14ac:dyDescent="0.25">
      <c r="A96" s="321"/>
      <c r="B96" s="6"/>
      <c r="C96" s="275"/>
      <c r="D96" s="241"/>
      <c r="E96" s="242"/>
      <c r="F96" s="145" t="s">
        <v>156</v>
      </c>
      <c r="G96" s="33">
        <f t="shared" si="7"/>
        <v>0</v>
      </c>
      <c r="H96" s="49">
        <v>0</v>
      </c>
      <c r="I96" s="49">
        <v>0</v>
      </c>
      <c r="J96" s="49">
        <v>0</v>
      </c>
      <c r="K96" s="49">
        <v>0</v>
      </c>
      <c r="L96" s="49">
        <v>0</v>
      </c>
      <c r="M96" s="49">
        <v>0</v>
      </c>
      <c r="N96" s="49">
        <v>0</v>
      </c>
      <c r="O96" s="49">
        <v>0</v>
      </c>
      <c r="P96" s="49">
        <v>0</v>
      </c>
      <c r="Q96" s="49">
        <v>0</v>
      </c>
      <c r="R96" s="49">
        <v>0</v>
      </c>
      <c r="S96" s="49">
        <v>0</v>
      </c>
      <c r="T96" s="1"/>
    </row>
    <row r="97" spans="1:20" ht="16.5" customHeight="1" x14ac:dyDescent="0.25">
      <c r="A97" s="321"/>
      <c r="B97" s="6"/>
      <c r="C97" s="275"/>
      <c r="D97" s="243"/>
      <c r="E97" s="244"/>
      <c r="F97" s="145" t="s">
        <v>157</v>
      </c>
      <c r="G97" s="33">
        <f t="shared" si="7"/>
        <v>0</v>
      </c>
      <c r="H97" s="49">
        <v>0</v>
      </c>
      <c r="I97" s="49">
        <v>0</v>
      </c>
      <c r="J97" s="49">
        <v>0</v>
      </c>
      <c r="K97" s="49">
        <v>0</v>
      </c>
      <c r="L97" s="49">
        <v>0</v>
      </c>
      <c r="M97" s="49">
        <v>0</v>
      </c>
      <c r="N97" s="49">
        <v>0</v>
      </c>
      <c r="O97" s="49">
        <v>0</v>
      </c>
      <c r="P97" s="49">
        <v>0</v>
      </c>
      <c r="Q97" s="49">
        <v>0</v>
      </c>
      <c r="R97" s="49">
        <v>0</v>
      </c>
      <c r="S97" s="49">
        <v>0</v>
      </c>
      <c r="T97" s="1"/>
    </row>
    <row r="98" spans="1:20" ht="16.5" customHeight="1" x14ac:dyDescent="0.25">
      <c r="A98" s="321"/>
      <c r="B98" s="6"/>
      <c r="C98" s="275"/>
      <c r="D98" s="279" t="s">
        <v>158</v>
      </c>
      <c r="E98" s="273"/>
      <c r="F98" s="144" t="s">
        <v>159</v>
      </c>
      <c r="G98" s="33">
        <f t="shared" si="7"/>
        <v>0</v>
      </c>
      <c r="H98" s="49">
        <v>0</v>
      </c>
      <c r="I98" s="49">
        <v>0</v>
      </c>
      <c r="J98" s="49">
        <v>0</v>
      </c>
      <c r="K98" s="49">
        <v>0</v>
      </c>
      <c r="L98" s="49">
        <v>0</v>
      </c>
      <c r="M98" s="49">
        <v>0</v>
      </c>
      <c r="N98" s="49">
        <v>0</v>
      </c>
      <c r="O98" s="49">
        <v>0</v>
      </c>
      <c r="P98" s="49">
        <v>0</v>
      </c>
      <c r="Q98" s="49">
        <v>0</v>
      </c>
      <c r="R98" s="49">
        <v>0</v>
      </c>
      <c r="S98" s="49">
        <v>0</v>
      </c>
      <c r="T98" s="1"/>
    </row>
    <row r="99" spans="1:20" ht="16.5" customHeight="1" x14ac:dyDescent="0.25">
      <c r="A99" s="321"/>
      <c r="B99" s="6"/>
      <c r="C99" s="275"/>
      <c r="D99" s="279"/>
      <c r="E99" s="273"/>
      <c r="F99" s="144" t="s">
        <v>160</v>
      </c>
      <c r="G99" s="33">
        <f t="shared" si="7"/>
        <v>0</v>
      </c>
      <c r="H99" s="49">
        <v>0</v>
      </c>
      <c r="I99" s="49">
        <v>0</v>
      </c>
      <c r="J99" s="49">
        <v>0</v>
      </c>
      <c r="K99" s="49">
        <v>0</v>
      </c>
      <c r="L99" s="49">
        <v>0</v>
      </c>
      <c r="M99" s="49">
        <v>0</v>
      </c>
      <c r="N99" s="49">
        <v>0</v>
      </c>
      <c r="O99" s="49">
        <v>0</v>
      </c>
      <c r="P99" s="49">
        <v>0</v>
      </c>
      <c r="Q99" s="49">
        <v>0</v>
      </c>
      <c r="R99" s="49">
        <v>0</v>
      </c>
      <c r="S99" s="49">
        <v>0</v>
      </c>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0</v>
      </c>
      <c r="H101" s="49">
        <v>0</v>
      </c>
      <c r="I101" s="49">
        <v>0</v>
      </c>
      <c r="J101" s="49">
        <v>0</v>
      </c>
      <c r="K101" s="49">
        <v>0</v>
      </c>
      <c r="L101" s="49">
        <v>0</v>
      </c>
      <c r="M101" s="49">
        <v>0</v>
      </c>
      <c r="N101" s="49">
        <v>0</v>
      </c>
      <c r="O101" s="49">
        <v>0</v>
      </c>
      <c r="P101" s="49">
        <v>0</v>
      </c>
      <c r="Q101" s="49">
        <v>0</v>
      </c>
      <c r="R101" s="49">
        <v>0</v>
      </c>
      <c r="S101" s="49">
        <v>0</v>
      </c>
      <c r="T101" s="1"/>
    </row>
    <row r="102" spans="1:20" ht="16.5" customHeight="1" x14ac:dyDescent="0.25">
      <c r="A102" s="321"/>
      <c r="B102" s="6"/>
      <c r="C102" s="275"/>
      <c r="D102" s="241"/>
      <c r="E102" s="242"/>
      <c r="F102" s="146" t="s">
        <v>164</v>
      </c>
      <c r="G102" s="33">
        <f t="shared" ref="G102:G119" si="8">SUM(H102:S102)</f>
        <v>0</v>
      </c>
      <c r="H102" s="49">
        <v>0</v>
      </c>
      <c r="I102" s="49">
        <v>0</v>
      </c>
      <c r="J102" s="49">
        <v>0</v>
      </c>
      <c r="K102" s="49">
        <v>0</v>
      </c>
      <c r="L102" s="49">
        <v>0</v>
      </c>
      <c r="M102" s="49">
        <v>0</v>
      </c>
      <c r="N102" s="49">
        <v>0</v>
      </c>
      <c r="O102" s="49">
        <v>0</v>
      </c>
      <c r="P102" s="49">
        <v>0</v>
      </c>
      <c r="Q102" s="49">
        <v>0</v>
      </c>
      <c r="R102" s="49">
        <v>0</v>
      </c>
      <c r="S102" s="49">
        <v>0</v>
      </c>
      <c r="T102" s="1"/>
    </row>
    <row r="103" spans="1:20" ht="16.5" customHeight="1" x14ac:dyDescent="0.25">
      <c r="A103" s="321"/>
      <c r="B103" s="6"/>
      <c r="C103" s="275"/>
      <c r="D103" s="241"/>
      <c r="E103" s="242"/>
      <c r="F103" s="146" t="s">
        <v>165</v>
      </c>
      <c r="G103" s="33">
        <f t="shared" si="8"/>
        <v>0</v>
      </c>
      <c r="H103" s="49">
        <v>0</v>
      </c>
      <c r="I103" s="49">
        <v>0</v>
      </c>
      <c r="J103" s="49">
        <v>0</v>
      </c>
      <c r="K103" s="49">
        <v>0</v>
      </c>
      <c r="L103" s="49">
        <v>0</v>
      </c>
      <c r="M103" s="49">
        <v>0</v>
      </c>
      <c r="N103" s="49">
        <v>0</v>
      </c>
      <c r="O103" s="49">
        <v>0</v>
      </c>
      <c r="P103" s="49">
        <v>0</v>
      </c>
      <c r="Q103" s="49">
        <v>0</v>
      </c>
      <c r="R103" s="49">
        <v>0</v>
      </c>
      <c r="S103" s="49">
        <v>0</v>
      </c>
      <c r="T103" s="1"/>
    </row>
    <row r="104" spans="1:20" ht="16.5" customHeight="1" x14ac:dyDescent="0.25">
      <c r="A104" s="321"/>
      <c r="B104" s="6"/>
      <c r="C104" s="275"/>
      <c r="D104" s="241"/>
      <c r="E104" s="242"/>
      <c r="F104" s="146" t="s">
        <v>166</v>
      </c>
      <c r="G104" s="33">
        <f t="shared" si="8"/>
        <v>0</v>
      </c>
      <c r="H104" s="49">
        <v>0</v>
      </c>
      <c r="I104" s="49">
        <v>0</v>
      </c>
      <c r="J104" s="49">
        <v>0</v>
      </c>
      <c r="K104" s="49">
        <v>0</v>
      </c>
      <c r="L104" s="49">
        <v>0</v>
      </c>
      <c r="M104" s="49">
        <v>0</v>
      </c>
      <c r="N104" s="49">
        <v>0</v>
      </c>
      <c r="O104" s="49">
        <v>0</v>
      </c>
      <c r="P104" s="49">
        <v>0</v>
      </c>
      <c r="Q104" s="49">
        <v>0</v>
      </c>
      <c r="R104" s="49">
        <v>0</v>
      </c>
      <c r="S104" s="49">
        <v>0</v>
      </c>
      <c r="T104" s="1"/>
    </row>
    <row r="105" spans="1:20" ht="16.5" customHeight="1" x14ac:dyDescent="0.25">
      <c r="A105" s="321"/>
      <c r="B105" s="6"/>
      <c r="C105" s="275"/>
      <c r="D105" s="241"/>
      <c r="E105" s="242"/>
      <c r="F105" s="146" t="s">
        <v>167</v>
      </c>
      <c r="G105" s="33">
        <f t="shared" si="8"/>
        <v>0</v>
      </c>
      <c r="H105" s="49">
        <v>0</v>
      </c>
      <c r="I105" s="49">
        <v>0</v>
      </c>
      <c r="J105" s="49">
        <v>0</v>
      </c>
      <c r="K105" s="49">
        <v>0</v>
      </c>
      <c r="L105" s="49">
        <v>0</v>
      </c>
      <c r="M105" s="49">
        <v>0</v>
      </c>
      <c r="N105" s="49">
        <v>0</v>
      </c>
      <c r="O105" s="49">
        <v>0</v>
      </c>
      <c r="P105" s="49">
        <v>0</v>
      </c>
      <c r="Q105" s="49">
        <v>0</v>
      </c>
      <c r="R105" s="49">
        <v>0</v>
      </c>
      <c r="S105" s="49">
        <v>0</v>
      </c>
      <c r="T105" s="1"/>
    </row>
    <row r="106" spans="1:20" ht="16.5" customHeight="1" x14ac:dyDescent="0.25">
      <c r="A106" s="321"/>
      <c r="B106" s="6"/>
      <c r="C106" s="275"/>
      <c r="D106" s="241"/>
      <c r="E106" s="242"/>
      <c r="F106" s="146" t="s">
        <v>168</v>
      </c>
      <c r="G106" s="33">
        <f t="shared" si="8"/>
        <v>0</v>
      </c>
      <c r="H106" s="49">
        <v>0</v>
      </c>
      <c r="I106" s="49">
        <v>0</v>
      </c>
      <c r="J106" s="49">
        <v>0</v>
      </c>
      <c r="K106" s="49">
        <v>0</v>
      </c>
      <c r="L106" s="49">
        <v>0</v>
      </c>
      <c r="M106" s="49">
        <v>0</v>
      </c>
      <c r="N106" s="49">
        <v>0</v>
      </c>
      <c r="O106" s="49">
        <v>0</v>
      </c>
      <c r="P106" s="49">
        <v>0</v>
      </c>
      <c r="Q106" s="49">
        <v>0</v>
      </c>
      <c r="R106" s="49">
        <v>0</v>
      </c>
      <c r="S106" s="49">
        <v>0</v>
      </c>
      <c r="T106" s="1"/>
    </row>
    <row r="107" spans="1:20" ht="16.5" customHeight="1" x14ac:dyDescent="0.25">
      <c r="A107" s="321"/>
      <c r="B107" s="6"/>
      <c r="C107" s="275"/>
      <c r="D107" s="241"/>
      <c r="E107" s="242"/>
      <c r="F107" s="146" t="s">
        <v>169</v>
      </c>
      <c r="G107" s="33">
        <f t="shared" si="8"/>
        <v>0</v>
      </c>
      <c r="H107" s="49">
        <v>0</v>
      </c>
      <c r="I107" s="49">
        <v>0</v>
      </c>
      <c r="J107" s="49">
        <v>0</v>
      </c>
      <c r="K107" s="49">
        <v>0</v>
      </c>
      <c r="L107" s="49">
        <v>0</v>
      </c>
      <c r="M107" s="49">
        <v>0</v>
      </c>
      <c r="N107" s="49">
        <v>0</v>
      </c>
      <c r="O107" s="49">
        <v>0</v>
      </c>
      <c r="P107" s="49">
        <v>0</v>
      </c>
      <c r="Q107" s="49">
        <v>0</v>
      </c>
      <c r="R107" s="49">
        <v>0</v>
      </c>
      <c r="S107" s="49">
        <v>0</v>
      </c>
      <c r="T107" s="1"/>
    </row>
    <row r="108" spans="1:20" ht="16.5" customHeight="1" x14ac:dyDescent="0.25">
      <c r="A108" s="321"/>
      <c r="B108" s="6"/>
      <c r="C108" s="275"/>
      <c r="D108" s="241"/>
      <c r="E108" s="242"/>
      <c r="F108" s="146" t="s">
        <v>170</v>
      </c>
      <c r="G108" s="33">
        <f t="shared" si="8"/>
        <v>0</v>
      </c>
      <c r="H108" s="49">
        <v>0</v>
      </c>
      <c r="I108" s="49">
        <v>0</v>
      </c>
      <c r="J108" s="49">
        <v>0</v>
      </c>
      <c r="K108" s="49">
        <v>0</v>
      </c>
      <c r="L108" s="49">
        <v>0</v>
      </c>
      <c r="M108" s="49">
        <v>0</v>
      </c>
      <c r="N108" s="49">
        <v>0</v>
      </c>
      <c r="O108" s="49">
        <v>0</v>
      </c>
      <c r="P108" s="49">
        <v>0</v>
      </c>
      <c r="Q108" s="49">
        <v>0</v>
      </c>
      <c r="R108" s="49">
        <v>0</v>
      </c>
      <c r="S108" s="49">
        <v>0</v>
      </c>
      <c r="T108" s="1"/>
    </row>
    <row r="109" spans="1:20" ht="16.5" customHeight="1" x14ac:dyDescent="0.25">
      <c r="A109" s="321"/>
      <c r="B109" s="6"/>
      <c r="C109" s="275"/>
      <c r="D109" s="241"/>
      <c r="E109" s="242"/>
      <c r="F109" s="146" t="s">
        <v>171</v>
      </c>
      <c r="G109" s="33">
        <f t="shared" si="8"/>
        <v>0</v>
      </c>
      <c r="H109" s="49">
        <v>0</v>
      </c>
      <c r="I109" s="49">
        <v>0</v>
      </c>
      <c r="J109" s="49">
        <v>0</v>
      </c>
      <c r="K109" s="49">
        <v>0</v>
      </c>
      <c r="L109" s="49">
        <v>0</v>
      </c>
      <c r="M109" s="49">
        <v>0</v>
      </c>
      <c r="N109" s="49">
        <v>0</v>
      </c>
      <c r="O109" s="49">
        <v>0</v>
      </c>
      <c r="P109" s="49">
        <v>0</v>
      </c>
      <c r="Q109" s="49">
        <v>0</v>
      </c>
      <c r="R109" s="49">
        <v>0</v>
      </c>
      <c r="S109" s="49">
        <v>0</v>
      </c>
      <c r="T109" s="1"/>
    </row>
    <row r="110" spans="1:20" ht="16.5" customHeight="1" x14ac:dyDescent="0.25">
      <c r="A110" s="321"/>
      <c r="B110" s="6"/>
      <c r="C110" s="275"/>
      <c r="D110" s="241"/>
      <c r="E110" s="242"/>
      <c r="F110" s="146" t="s">
        <v>172</v>
      </c>
      <c r="G110" s="33">
        <f t="shared" si="8"/>
        <v>0</v>
      </c>
      <c r="H110" s="49">
        <v>0</v>
      </c>
      <c r="I110" s="49">
        <v>0</v>
      </c>
      <c r="J110" s="49">
        <v>0</v>
      </c>
      <c r="K110" s="49">
        <v>0</v>
      </c>
      <c r="L110" s="49">
        <v>0</v>
      </c>
      <c r="M110" s="49">
        <v>0</v>
      </c>
      <c r="N110" s="49">
        <v>0</v>
      </c>
      <c r="O110" s="49">
        <v>0</v>
      </c>
      <c r="P110" s="49">
        <v>0</v>
      </c>
      <c r="Q110" s="49">
        <v>0</v>
      </c>
      <c r="R110" s="49">
        <v>0</v>
      </c>
      <c r="S110" s="49">
        <v>0</v>
      </c>
      <c r="T110" s="1"/>
    </row>
    <row r="111" spans="1:20" ht="16.5" customHeight="1" x14ac:dyDescent="0.25">
      <c r="A111" s="321"/>
      <c r="B111" s="6"/>
      <c r="C111" s="275"/>
      <c r="D111" s="241"/>
      <c r="E111" s="242"/>
      <c r="F111" s="146" t="s">
        <v>173</v>
      </c>
      <c r="G111" s="33">
        <f t="shared" si="8"/>
        <v>0</v>
      </c>
      <c r="H111" s="49">
        <v>0</v>
      </c>
      <c r="I111" s="49">
        <v>0</v>
      </c>
      <c r="J111" s="49">
        <v>0</v>
      </c>
      <c r="K111" s="49">
        <v>0</v>
      </c>
      <c r="L111" s="49">
        <v>0</v>
      </c>
      <c r="M111" s="49">
        <v>0</v>
      </c>
      <c r="N111" s="49">
        <v>0</v>
      </c>
      <c r="O111" s="49">
        <v>0</v>
      </c>
      <c r="P111" s="49">
        <v>0</v>
      </c>
      <c r="Q111" s="49">
        <v>0</v>
      </c>
      <c r="R111" s="49">
        <v>0</v>
      </c>
      <c r="S111" s="49">
        <v>0</v>
      </c>
      <c r="T111" s="1"/>
    </row>
    <row r="112" spans="1:20" ht="16.5" customHeight="1" x14ac:dyDescent="0.25">
      <c r="A112" s="321"/>
      <c r="B112" s="6"/>
      <c r="C112" s="275"/>
      <c r="D112" s="241"/>
      <c r="E112" s="242"/>
      <c r="F112" s="146" t="s">
        <v>174</v>
      </c>
      <c r="G112" s="33">
        <f t="shared" si="8"/>
        <v>0</v>
      </c>
      <c r="H112" s="49">
        <v>0</v>
      </c>
      <c r="I112" s="49">
        <v>0</v>
      </c>
      <c r="J112" s="49">
        <v>0</v>
      </c>
      <c r="K112" s="49">
        <v>0</v>
      </c>
      <c r="L112" s="49">
        <v>0</v>
      </c>
      <c r="M112" s="49">
        <v>0</v>
      </c>
      <c r="N112" s="49">
        <v>0</v>
      </c>
      <c r="O112" s="49">
        <v>0</v>
      </c>
      <c r="P112" s="49">
        <v>0</v>
      </c>
      <c r="Q112" s="49">
        <v>0</v>
      </c>
      <c r="R112" s="49">
        <v>0</v>
      </c>
      <c r="S112" s="49">
        <v>0</v>
      </c>
      <c r="T112" s="1"/>
    </row>
    <row r="113" spans="1:20" ht="16.5" customHeight="1" x14ac:dyDescent="0.25">
      <c r="A113" s="321"/>
      <c r="B113" s="6"/>
      <c r="C113" s="275"/>
      <c r="D113" s="241"/>
      <c r="E113" s="242"/>
      <c r="F113" s="146" t="s">
        <v>175</v>
      </c>
      <c r="G113" s="33">
        <f t="shared" si="8"/>
        <v>0</v>
      </c>
      <c r="H113" s="49">
        <v>0</v>
      </c>
      <c r="I113" s="49">
        <v>0</v>
      </c>
      <c r="J113" s="49">
        <v>0</v>
      </c>
      <c r="K113" s="49">
        <v>0</v>
      </c>
      <c r="L113" s="49">
        <v>0</v>
      </c>
      <c r="M113" s="49">
        <v>0</v>
      </c>
      <c r="N113" s="49">
        <v>0</v>
      </c>
      <c r="O113" s="49">
        <v>0</v>
      </c>
      <c r="P113" s="49">
        <v>0</v>
      </c>
      <c r="Q113" s="49">
        <v>0</v>
      </c>
      <c r="R113" s="49">
        <v>0</v>
      </c>
      <c r="S113" s="49">
        <v>0</v>
      </c>
      <c r="T113" s="1"/>
    </row>
    <row r="114" spans="1:20" ht="16.5" customHeight="1" x14ac:dyDescent="0.25">
      <c r="A114" s="321"/>
      <c r="B114" s="6"/>
      <c r="C114" s="275"/>
      <c r="D114" s="241"/>
      <c r="E114" s="242"/>
      <c r="F114" s="146" t="s">
        <v>176</v>
      </c>
      <c r="G114" s="33">
        <f t="shared" si="8"/>
        <v>0</v>
      </c>
      <c r="H114" s="49">
        <v>0</v>
      </c>
      <c r="I114" s="49">
        <v>0</v>
      </c>
      <c r="J114" s="49">
        <v>0</v>
      </c>
      <c r="K114" s="49">
        <v>0</v>
      </c>
      <c r="L114" s="49">
        <v>0</v>
      </c>
      <c r="M114" s="49">
        <v>0</v>
      </c>
      <c r="N114" s="49">
        <v>0</v>
      </c>
      <c r="O114" s="49">
        <v>0</v>
      </c>
      <c r="P114" s="49">
        <v>0</v>
      </c>
      <c r="Q114" s="49">
        <v>0</v>
      </c>
      <c r="R114" s="49">
        <v>0</v>
      </c>
      <c r="S114" s="49">
        <v>0</v>
      </c>
      <c r="T114" s="1"/>
    </row>
    <row r="115" spans="1:20" ht="16.5" customHeight="1" x14ac:dyDescent="0.25">
      <c r="A115" s="321"/>
      <c r="B115" s="6"/>
      <c r="C115" s="275"/>
      <c r="D115" s="241"/>
      <c r="E115" s="242"/>
      <c r="F115" s="146" t="s">
        <v>177</v>
      </c>
      <c r="G115" s="33">
        <f t="shared" si="8"/>
        <v>0</v>
      </c>
      <c r="H115" s="49">
        <v>0</v>
      </c>
      <c r="I115" s="49">
        <v>0</v>
      </c>
      <c r="J115" s="49">
        <v>0</v>
      </c>
      <c r="K115" s="49">
        <v>0</v>
      </c>
      <c r="L115" s="49">
        <v>0</v>
      </c>
      <c r="M115" s="49">
        <v>0</v>
      </c>
      <c r="N115" s="49">
        <v>0</v>
      </c>
      <c r="O115" s="49">
        <v>0</v>
      </c>
      <c r="P115" s="49">
        <v>0</v>
      </c>
      <c r="Q115" s="49">
        <v>0</v>
      </c>
      <c r="R115" s="49">
        <v>0</v>
      </c>
      <c r="S115" s="49">
        <v>0</v>
      </c>
      <c r="T115" s="1"/>
    </row>
    <row r="116" spans="1:20" ht="21" customHeight="1" x14ac:dyDescent="0.25">
      <c r="A116" s="321"/>
      <c r="B116" s="6"/>
      <c r="C116" s="275"/>
      <c r="D116" s="241"/>
      <c r="E116" s="242"/>
      <c r="F116" s="147" t="s">
        <v>178</v>
      </c>
      <c r="G116" s="33">
        <f t="shared" si="8"/>
        <v>0</v>
      </c>
      <c r="H116" s="49">
        <v>0</v>
      </c>
      <c r="I116" s="49">
        <v>0</v>
      </c>
      <c r="J116" s="49">
        <v>0</v>
      </c>
      <c r="K116" s="49">
        <v>0</v>
      </c>
      <c r="L116" s="49">
        <v>0</v>
      </c>
      <c r="M116" s="49">
        <v>0</v>
      </c>
      <c r="N116" s="49">
        <v>0</v>
      </c>
      <c r="O116" s="49">
        <v>0</v>
      </c>
      <c r="P116" s="49">
        <v>0</v>
      </c>
      <c r="Q116" s="49">
        <v>0</v>
      </c>
      <c r="R116" s="49">
        <v>0</v>
      </c>
      <c r="S116" s="49">
        <v>0</v>
      </c>
      <c r="T116" s="1"/>
    </row>
    <row r="117" spans="1:20" ht="16.5" customHeight="1" x14ac:dyDescent="0.25">
      <c r="A117" s="321"/>
      <c r="B117" s="6"/>
      <c r="C117" s="275"/>
      <c r="D117" s="241"/>
      <c r="E117" s="242"/>
      <c r="F117" s="148" t="s">
        <v>179</v>
      </c>
      <c r="G117" s="33">
        <f t="shared" si="8"/>
        <v>0</v>
      </c>
      <c r="H117" s="49">
        <v>0</v>
      </c>
      <c r="I117" s="49">
        <v>0</v>
      </c>
      <c r="J117" s="49">
        <v>0</v>
      </c>
      <c r="K117" s="49">
        <v>0</v>
      </c>
      <c r="L117" s="49">
        <v>0</v>
      </c>
      <c r="M117" s="49">
        <v>0</v>
      </c>
      <c r="N117" s="49">
        <v>0</v>
      </c>
      <c r="O117" s="49">
        <v>0</v>
      </c>
      <c r="P117" s="49">
        <v>0</v>
      </c>
      <c r="Q117" s="49">
        <v>0</v>
      </c>
      <c r="R117" s="49">
        <v>0</v>
      </c>
      <c r="S117" s="49">
        <v>0</v>
      </c>
      <c r="T117" s="1"/>
    </row>
    <row r="118" spans="1:20" ht="16.5" customHeight="1" x14ac:dyDescent="0.25">
      <c r="A118" s="321"/>
      <c r="B118" s="6"/>
      <c r="C118" s="275"/>
      <c r="D118" s="241"/>
      <c r="E118" s="242"/>
      <c r="F118" s="146" t="s">
        <v>180</v>
      </c>
      <c r="G118" s="33">
        <f t="shared" si="8"/>
        <v>0</v>
      </c>
      <c r="H118" s="49">
        <v>0</v>
      </c>
      <c r="I118" s="49">
        <v>0</v>
      </c>
      <c r="J118" s="49">
        <v>0</v>
      </c>
      <c r="K118" s="49">
        <v>0</v>
      </c>
      <c r="L118" s="49">
        <v>0</v>
      </c>
      <c r="M118" s="49">
        <v>0</v>
      </c>
      <c r="N118" s="49">
        <v>0</v>
      </c>
      <c r="O118" s="49">
        <v>0</v>
      </c>
      <c r="P118" s="49">
        <v>0</v>
      </c>
      <c r="Q118" s="49">
        <v>0</v>
      </c>
      <c r="R118" s="49">
        <v>0</v>
      </c>
      <c r="S118" s="49">
        <v>0</v>
      </c>
      <c r="T118" s="1"/>
    </row>
    <row r="119" spans="1:20" ht="16.5" customHeight="1" x14ac:dyDescent="0.25">
      <c r="A119" s="321"/>
      <c r="B119" s="6"/>
      <c r="C119" s="275"/>
      <c r="D119" s="243"/>
      <c r="E119" s="244"/>
      <c r="F119" s="146" t="s">
        <v>181</v>
      </c>
      <c r="G119" s="33">
        <f t="shared" si="8"/>
        <v>0</v>
      </c>
      <c r="H119" s="49">
        <v>0</v>
      </c>
      <c r="I119" s="49">
        <v>0</v>
      </c>
      <c r="J119" s="49">
        <v>0</v>
      </c>
      <c r="K119" s="49">
        <v>0</v>
      </c>
      <c r="L119" s="49">
        <v>0</v>
      </c>
      <c r="M119" s="49">
        <v>0</v>
      </c>
      <c r="N119" s="49">
        <v>0</v>
      </c>
      <c r="O119" s="49">
        <v>0</v>
      </c>
      <c r="P119" s="49">
        <v>0</v>
      </c>
      <c r="Q119" s="49">
        <v>0</v>
      </c>
      <c r="R119" s="49">
        <v>0</v>
      </c>
      <c r="S119" s="49">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v>0</v>
      </c>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9">G22+G42+G60</f>
        <v>5</v>
      </c>
      <c r="H125" s="123">
        <f t="shared" si="9"/>
        <v>0</v>
      </c>
      <c r="I125" s="123">
        <f t="shared" si="9"/>
        <v>0</v>
      </c>
      <c r="J125" s="123">
        <f t="shared" si="9"/>
        <v>1</v>
      </c>
      <c r="K125" s="123">
        <f t="shared" si="9"/>
        <v>0</v>
      </c>
      <c r="L125" s="123">
        <f t="shared" si="9"/>
        <v>1</v>
      </c>
      <c r="M125" s="123">
        <f t="shared" si="9"/>
        <v>0</v>
      </c>
      <c r="N125" s="123">
        <f t="shared" si="9"/>
        <v>1</v>
      </c>
      <c r="O125" s="123">
        <f t="shared" si="9"/>
        <v>0</v>
      </c>
      <c r="P125" s="123">
        <f t="shared" si="9"/>
        <v>1</v>
      </c>
      <c r="Q125" s="123">
        <f t="shared" si="9"/>
        <v>0</v>
      </c>
      <c r="R125" s="123">
        <f t="shared" si="9"/>
        <v>1</v>
      </c>
      <c r="S125" s="123">
        <f t="shared" si="9"/>
        <v>0</v>
      </c>
      <c r="T125" s="1"/>
    </row>
    <row r="126" spans="1:20" ht="16.5" customHeight="1" x14ac:dyDescent="0.25">
      <c r="A126" s="321"/>
      <c r="B126" s="6"/>
      <c r="C126" s="268"/>
      <c r="D126" s="243"/>
      <c r="E126" s="244"/>
      <c r="F126" s="57" t="s">
        <v>190</v>
      </c>
      <c r="G126" s="66">
        <f>+H126+I126+J126+K126+L126+M126+N126+O126+P126+Q126+R126+S126</f>
        <v>0</v>
      </c>
      <c r="H126" s="494">
        <v>0</v>
      </c>
      <c r="I126" s="494">
        <v>0</v>
      </c>
      <c r="J126" s="494">
        <v>0</v>
      </c>
      <c r="K126" s="494">
        <v>0</v>
      </c>
      <c r="L126" s="494">
        <v>0</v>
      </c>
      <c r="M126" s="494">
        <v>0</v>
      </c>
      <c r="N126" s="494">
        <v>0</v>
      </c>
      <c r="O126" s="494">
        <v>0</v>
      </c>
      <c r="P126" s="494">
        <v>0</v>
      </c>
      <c r="Q126" s="494">
        <v>0</v>
      </c>
      <c r="R126" s="494">
        <v>0</v>
      </c>
      <c r="S126" s="494">
        <v>0</v>
      </c>
      <c r="T126" s="494">
        <v>0</v>
      </c>
    </row>
    <row r="127" spans="1:20" ht="16.5" customHeight="1" x14ac:dyDescent="0.25">
      <c r="A127" s="321"/>
      <c r="B127" s="6"/>
      <c r="C127" s="268"/>
      <c r="D127" s="239" t="s">
        <v>191</v>
      </c>
      <c r="E127" s="240"/>
      <c r="F127" s="146" t="s">
        <v>192</v>
      </c>
      <c r="G127" s="66">
        <f t="shared" ref="G127:G136" si="10">+H127+I127+J127+K127+L127+M127+N127+O127+P127+Q127+R127+S127</f>
        <v>0</v>
      </c>
      <c r="H127" s="494">
        <v>0</v>
      </c>
      <c r="I127" s="494">
        <v>0</v>
      </c>
      <c r="J127" s="494">
        <v>0</v>
      </c>
      <c r="K127" s="494">
        <v>0</v>
      </c>
      <c r="L127" s="494">
        <v>0</v>
      </c>
      <c r="M127" s="494">
        <v>0</v>
      </c>
      <c r="N127" s="494">
        <v>0</v>
      </c>
      <c r="O127" s="494">
        <v>0</v>
      </c>
      <c r="P127" s="494">
        <v>0</v>
      </c>
      <c r="Q127" s="494">
        <v>0</v>
      </c>
      <c r="R127" s="494">
        <v>0</v>
      </c>
      <c r="S127" s="494">
        <v>0</v>
      </c>
      <c r="T127" s="494">
        <v>0</v>
      </c>
    </row>
    <row r="128" spans="1:20" ht="16.5" customHeight="1" x14ac:dyDescent="0.25">
      <c r="A128" s="321"/>
      <c r="B128" s="6"/>
      <c r="C128" s="268"/>
      <c r="D128" s="241"/>
      <c r="E128" s="242"/>
      <c r="F128" s="146" t="s">
        <v>193</v>
      </c>
      <c r="G128" s="66">
        <f t="shared" si="10"/>
        <v>5</v>
      </c>
      <c r="H128" s="494">
        <v>0</v>
      </c>
      <c r="I128" s="494">
        <v>0</v>
      </c>
      <c r="J128" s="494">
        <v>0</v>
      </c>
      <c r="K128" s="494">
        <v>1</v>
      </c>
      <c r="L128" s="494">
        <v>0</v>
      </c>
      <c r="M128" s="494">
        <v>1</v>
      </c>
      <c r="N128" s="494">
        <v>0</v>
      </c>
      <c r="O128" s="494">
        <v>1</v>
      </c>
      <c r="P128" s="494">
        <v>0</v>
      </c>
      <c r="Q128" s="494">
        <v>1</v>
      </c>
      <c r="R128" s="494">
        <v>0</v>
      </c>
      <c r="S128" s="494">
        <v>1</v>
      </c>
      <c r="T128" s="494">
        <v>1</v>
      </c>
    </row>
    <row r="129" spans="1:20" ht="16.5" customHeight="1" x14ac:dyDescent="0.25">
      <c r="A129" s="321"/>
      <c r="B129" s="6"/>
      <c r="C129" s="268"/>
      <c r="D129" s="241"/>
      <c r="E129" s="242"/>
      <c r="F129" s="57" t="s">
        <v>194</v>
      </c>
      <c r="G129" s="66">
        <f t="shared" si="10"/>
        <v>3</v>
      </c>
      <c r="H129" s="494">
        <v>0</v>
      </c>
      <c r="I129" s="494">
        <v>0</v>
      </c>
      <c r="J129" s="494">
        <v>0</v>
      </c>
      <c r="K129" s="494">
        <v>1</v>
      </c>
      <c r="L129" s="494">
        <v>0</v>
      </c>
      <c r="M129" s="494">
        <v>0</v>
      </c>
      <c r="N129" s="494">
        <v>0</v>
      </c>
      <c r="O129" s="494">
        <v>1</v>
      </c>
      <c r="P129" s="494">
        <v>0</v>
      </c>
      <c r="Q129" s="494">
        <v>0</v>
      </c>
      <c r="R129" s="494">
        <v>0</v>
      </c>
      <c r="S129" s="494">
        <v>1</v>
      </c>
      <c r="T129" s="494">
        <v>1</v>
      </c>
    </row>
    <row r="130" spans="1:20" ht="16.5" customHeight="1" x14ac:dyDescent="0.25">
      <c r="A130" s="321"/>
      <c r="B130" s="6"/>
      <c r="C130" s="268"/>
      <c r="D130" s="243"/>
      <c r="E130" s="244"/>
      <c r="F130" s="57" t="s">
        <v>195</v>
      </c>
      <c r="G130" s="66">
        <f t="shared" si="10"/>
        <v>2</v>
      </c>
      <c r="H130" s="494">
        <v>0</v>
      </c>
      <c r="I130" s="494">
        <v>0</v>
      </c>
      <c r="J130" s="494">
        <v>0</v>
      </c>
      <c r="K130" s="494">
        <v>0</v>
      </c>
      <c r="L130" s="494">
        <v>0</v>
      </c>
      <c r="M130" s="494">
        <v>1</v>
      </c>
      <c r="N130" s="494">
        <v>0</v>
      </c>
      <c r="O130" s="494">
        <v>0</v>
      </c>
      <c r="P130" s="494">
        <v>0</v>
      </c>
      <c r="Q130" s="494">
        <v>1</v>
      </c>
      <c r="R130" s="494">
        <v>0</v>
      </c>
      <c r="S130" s="494">
        <v>0</v>
      </c>
      <c r="T130" s="494">
        <v>0</v>
      </c>
    </row>
    <row r="131" spans="1:20" ht="16.5" customHeight="1" x14ac:dyDescent="0.25">
      <c r="A131" s="321"/>
      <c r="B131" s="6"/>
      <c r="C131" s="268"/>
      <c r="D131" s="239" t="s">
        <v>196</v>
      </c>
      <c r="E131" s="240"/>
      <c r="F131" s="146" t="s">
        <v>197</v>
      </c>
      <c r="G131" s="66">
        <f t="shared" si="10"/>
        <v>0</v>
      </c>
      <c r="H131" s="494">
        <v>0</v>
      </c>
      <c r="I131" s="494">
        <v>0</v>
      </c>
      <c r="J131" s="494">
        <v>0</v>
      </c>
      <c r="K131" s="494">
        <v>0</v>
      </c>
      <c r="L131" s="494">
        <v>0</v>
      </c>
      <c r="M131" s="494">
        <v>0</v>
      </c>
      <c r="N131" s="494">
        <v>0</v>
      </c>
      <c r="O131" s="494">
        <v>0</v>
      </c>
      <c r="P131" s="494">
        <v>0</v>
      </c>
      <c r="Q131" s="494">
        <v>0</v>
      </c>
      <c r="R131" s="494">
        <v>0</v>
      </c>
      <c r="S131" s="494">
        <v>0</v>
      </c>
      <c r="T131" s="494">
        <v>0</v>
      </c>
    </row>
    <row r="132" spans="1:20" ht="16.5" customHeight="1" x14ac:dyDescent="0.25">
      <c r="A132" s="321"/>
      <c r="B132" s="6"/>
      <c r="C132" s="268"/>
      <c r="D132" s="241"/>
      <c r="E132" s="242"/>
      <c r="F132" s="146" t="s">
        <v>198</v>
      </c>
      <c r="G132" s="66">
        <f t="shared" si="10"/>
        <v>0</v>
      </c>
      <c r="H132" s="494">
        <v>0</v>
      </c>
      <c r="I132" s="494">
        <v>0</v>
      </c>
      <c r="J132" s="494">
        <v>0</v>
      </c>
      <c r="K132" s="494">
        <v>0</v>
      </c>
      <c r="L132" s="494">
        <v>0</v>
      </c>
      <c r="M132" s="494">
        <v>0</v>
      </c>
      <c r="N132" s="494">
        <v>0</v>
      </c>
      <c r="O132" s="494">
        <v>0</v>
      </c>
      <c r="P132" s="494">
        <v>0</v>
      </c>
      <c r="Q132" s="494">
        <v>0</v>
      </c>
      <c r="R132" s="494">
        <v>0</v>
      </c>
      <c r="S132" s="494">
        <v>0</v>
      </c>
      <c r="T132" s="494">
        <v>0</v>
      </c>
    </row>
    <row r="133" spans="1:20" ht="16.5" customHeight="1" x14ac:dyDescent="0.25">
      <c r="A133" s="321"/>
      <c r="B133" s="6"/>
      <c r="C133" s="268"/>
      <c r="D133" s="241"/>
      <c r="E133" s="242"/>
      <c r="F133" s="146" t="s">
        <v>199</v>
      </c>
      <c r="G133" s="66">
        <f t="shared" si="10"/>
        <v>0</v>
      </c>
      <c r="H133" s="494">
        <v>0</v>
      </c>
      <c r="I133" s="494">
        <v>0</v>
      </c>
      <c r="J133" s="494">
        <v>0</v>
      </c>
      <c r="K133" s="494">
        <v>0</v>
      </c>
      <c r="L133" s="494">
        <v>0</v>
      </c>
      <c r="M133" s="494">
        <v>0</v>
      </c>
      <c r="N133" s="494">
        <v>0</v>
      </c>
      <c r="O133" s="494">
        <v>0</v>
      </c>
      <c r="P133" s="494">
        <v>0</v>
      </c>
      <c r="Q133" s="494">
        <v>0</v>
      </c>
      <c r="R133" s="494">
        <v>0</v>
      </c>
      <c r="S133" s="494">
        <v>0</v>
      </c>
      <c r="T133" s="494">
        <v>0</v>
      </c>
    </row>
    <row r="134" spans="1:20" ht="16.5" customHeight="1" x14ac:dyDescent="0.25">
      <c r="A134" s="321"/>
      <c r="B134" s="6"/>
      <c r="C134" s="268"/>
      <c r="D134" s="241"/>
      <c r="E134" s="242"/>
      <c r="F134" s="54" t="s">
        <v>200</v>
      </c>
      <c r="G134" s="66">
        <f t="shared" si="10"/>
        <v>0</v>
      </c>
      <c r="H134" s="494">
        <v>0</v>
      </c>
      <c r="I134" s="494">
        <v>0</v>
      </c>
      <c r="J134" s="494">
        <v>0</v>
      </c>
      <c r="K134" s="494">
        <v>0</v>
      </c>
      <c r="L134" s="494">
        <v>0</v>
      </c>
      <c r="M134" s="494">
        <v>0</v>
      </c>
      <c r="N134" s="494">
        <v>0</v>
      </c>
      <c r="O134" s="494">
        <v>0</v>
      </c>
      <c r="P134" s="494">
        <v>0</v>
      </c>
      <c r="Q134" s="494">
        <v>0</v>
      </c>
      <c r="R134" s="494">
        <v>0</v>
      </c>
      <c r="S134" s="494">
        <v>0</v>
      </c>
      <c r="T134" s="1"/>
    </row>
    <row r="135" spans="1:20" ht="16.5" customHeight="1" x14ac:dyDescent="0.25">
      <c r="A135" s="321"/>
      <c r="B135" s="6"/>
      <c r="C135" s="268"/>
      <c r="D135" s="241"/>
      <c r="E135" s="242"/>
      <c r="F135" s="146" t="s">
        <v>201</v>
      </c>
      <c r="G135" s="66">
        <f t="shared" si="10"/>
        <v>0</v>
      </c>
      <c r="H135" s="494">
        <v>0</v>
      </c>
      <c r="I135" s="494">
        <v>0</v>
      </c>
      <c r="J135" s="494">
        <v>0</v>
      </c>
      <c r="K135" s="494">
        <v>0</v>
      </c>
      <c r="L135" s="494">
        <v>0</v>
      </c>
      <c r="M135" s="494">
        <v>0</v>
      </c>
      <c r="N135" s="494">
        <v>0</v>
      </c>
      <c r="O135" s="494">
        <v>0</v>
      </c>
      <c r="P135" s="494">
        <v>0</v>
      </c>
      <c r="Q135" s="494">
        <v>0</v>
      </c>
      <c r="R135" s="494">
        <v>0</v>
      </c>
      <c r="S135" s="494">
        <v>0</v>
      </c>
      <c r="T135" s="1"/>
    </row>
    <row r="136" spans="1:20" ht="16.5" customHeight="1" x14ac:dyDescent="0.25">
      <c r="A136" s="321"/>
      <c r="B136" s="6"/>
      <c r="C136" s="268"/>
      <c r="D136" s="243"/>
      <c r="E136" s="244"/>
      <c r="F136" s="146" t="s">
        <v>202</v>
      </c>
      <c r="G136" s="66">
        <f t="shared" si="10"/>
        <v>0</v>
      </c>
      <c r="H136" s="494">
        <v>0</v>
      </c>
      <c r="I136" s="494">
        <v>0</v>
      </c>
      <c r="J136" s="494">
        <v>0</v>
      </c>
      <c r="K136" s="494">
        <v>0</v>
      </c>
      <c r="L136" s="494">
        <v>0</v>
      </c>
      <c r="M136" s="494">
        <v>0</v>
      </c>
      <c r="N136" s="494">
        <v>0</v>
      </c>
      <c r="O136" s="494">
        <v>0</v>
      </c>
      <c r="P136" s="494">
        <v>0</v>
      </c>
      <c r="Q136" s="494">
        <v>0</v>
      </c>
      <c r="R136" s="494">
        <v>0</v>
      </c>
      <c r="S136" s="494">
        <v>0</v>
      </c>
      <c r="T136" s="1"/>
    </row>
    <row r="137" spans="1:20" ht="16.5" customHeight="1" x14ac:dyDescent="0.25">
      <c r="A137" s="321"/>
      <c r="B137" s="6"/>
      <c r="C137" s="268"/>
      <c r="D137" s="239" t="s">
        <v>203</v>
      </c>
      <c r="E137" s="240"/>
      <c r="F137" s="64" t="s">
        <v>204</v>
      </c>
      <c r="G137" s="123"/>
      <c r="H137" s="494">
        <v>0</v>
      </c>
      <c r="I137" s="494">
        <v>0</v>
      </c>
      <c r="J137" s="494">
        <v>0</v>
      </c>
      <c r="K137" s="494">
        <v>0</v>
      </c>
      <c r="L137" s="494">
        <v>0</v>
      </c>
      <c r="M137" s="494">
        <v>0</v>
      </c>
      <c r="N137" s="494">
        <v>0</v>
      </c>
      <c r="O137" s="494">
        <v>0</v>
      </c>
      <c r="P137" s="494">
        <v>0</v>
      </c>
      <c r="Q137" s="494">
        <v>0</v>
      </c>
      <c r="R137" s="494">
        <v>0</v>
      </c>
      <c r="S137" s="494">
        <v>0</v>
      </c>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0</v>
      </c>
      <c r="H141" s="494">
        <v>0</v>
      </c>
      <c r="I141" s="494">
        <v>0</v>
      </c>
      <c r="J141" s="494">
        <v>0</v>
      </c>
      <c r="K141" s="494">
        <v>0</v>
      </c>
      <c r="L141" s="494">
        <v>0</v>
      </c>
      <c r="M141" s="494">
        <v>0</v>
      </c>
      <c r="N141" s="494">
        <v>0</v>
      </c>
      <c r="O141" s="494">
        <v>0</v>
      </c>
      <c r="P141" s="494">
        <v>0</v>
      </c>
      <c r="Q141" s="494">
        <v>0</v>
      </c>
      <c r="R141" s="494">
        <v>0</v>
      </c>
      <c r="S141" s="494">
        <v>0</v>
      </c>
      <c r="T141" s="1"/>
    </row>
    <row r="142" spans="1:20" ht="16.5" customHeight="1" x14ac:dyDescent="0.25">
      <c r="A142" s="321"/>
      <c r="B142" s="6"/>
      <c r="C142" s="268"/>
      <c r="D142" s="241"/>
      <c r="E142" s="242"/>
      <c r="F142" s="146" t="s">
        <v>209</v>
      </c>
      <c r="G142" s="66">
        <f t="shared" ref="G142:G153" si="11">SUM(H142:S142)</f>
        <v>0</v>
      </c>
      <c r="H142" s="494">
        <v>0</v>
      </c>
      <c r="I142" s="494">
        <v>0</v>
      </c>
      <c r="J142" s="494">
        <v>0</v>
      </c>
      <c r="K142" s="494">
        <v>0</v>
      </c>
      <c r="L142" s="494">
        <v>0</v>
      </c>
      <c r="M142" s="494">
        <v>0</v>
      </c>
      <c r="N142" s="494">
        <v>0</v>
      </c>
      <c r="O142" s="494">
        <v>0</v>
      </c>
      <c r="P142" s="494">
        <v>0</v>
      </c>
      <c r="Q142" s="494">
        <v>0</v>
      </c>
      <c r="R142" s="494">
        <v>0</v>
      </c>
      <c r="S142" s="494">
        <v>0</v>
      </c>
      <c r="T142" s="1"/>
    </row>
    <row r="143" spans="1:20" ht="16.5" customHeight="1" x14ac:dyDescent="0.25">
      <c r="A143" s="321"/>
      <c r="B143" s="6"/>
      <c r="C143" s="268"/>
      <c r="D143" s="241"/>
      <c r="E143" s="242"/>
      <c r="F143" s="146" t="s">
        <v>210</v>
      </c>
      <c r="G143" s="66">
        <f t="shared" si="11"/>
        <v>0</v>
      </c>
      <c r="H143" s="494">
        <v>0</v>
      </c>
      <c r="I143" s="494">
        <v>0</v>
      </c>
      <c r="J143" s="494">
        <v>0</v>
      </c>
      <c r="K143" s="494">
        <v>0</v>
      </c>
      <c r="L143" s="494">
        <v>0</v>
      </c>
      <c r="M143" s="494">
        <v>0</v>
      </c>
      <c r="N143" s="494">
        <v>0</v>
      </c>
      <c r="O143" s="494">
        <v>0</v>
      </c>
      <c r="P143" s="494">
        <v>0</v>
      </c>
      <c r="Q143" s="494">
        <v>0</v>
      </c>
      <c r="R143" s="494">
        <v>0</v>
      </c>
      <c r="S143" s="494">
        <v>0</v>
      </c>
      <c r="T143" s="1"/>
    </row>
    <row r="144" spans="1:20" ht="16.5" customHeight="1" x14ac:dyDescent="0.25">
      <c r="A144" s="321"/>
      <c r="B144" s="6"/>
      <c r="C144" s="268"/>
      <c r="D144" s="241"/>
      <c r="E144" s="242"/>
      <c r="F144" s="146" t="s">
        <v>211</v>
      </c>
      <c r="G144" s="66">
        <f t="shared" si="11"/>
        <v>0</v>
      </c>
      <c r="H144" s="494">
        <v>0</v>
      </c>
      <c r="I144" s="494">
        <v>0</v>
      </c>
      <c r="J144" s="494">
        <v>0</v>
      </c>
      <c r="K144" s="494">
        <v>0</v>
      </c>
      <c r="L144" s="494">
        <v>0</v>
      </c>
      <c r="M144" s="494">
        <v>0</v>
      </c>
      <c r="N144" s="494">
        <v>0</v>
      </c>
      <c r="O144" s="494">
        <v>0</v>
      </c>
      <c r="P144" s="494">
        <v>0</v>
      </c>
      <c r="Q144" s="494">
        <v>0</v>
      </c>
      <c r="R144" s="494">
        <v>0</v>
      </c>
      <c r="S144" s="494">
        <v>0</v>
      </c>
      <c r="T144" s="1"/>
    </row>
    <row r="145" spans="1:20" ht="16.5" customHeight="1" x14ac:dyDescent="0.25">
      <c r="A145" s="321"/>
      <c r="B145" s="6"/>
      <c r="C145" s="268"/>
      <c r="D145" s="241"/>
      <c r="E145" s="242"/>
      <c r="F145" s="57" t="s">
        <v>212</v>
      </c>
      <c r="G145" s="66">
        <f t="shared" si="11"/>
        <v>0</v>
      </c>
      <c r="H145" s="494">
        <v>0</v>
      </c>
      <c r="I145" s="494">
        <v>0</v>
      </c>
      <c r="J145" s="494">
        <v>0</v>
      </c>
      <c r="K145" s="494">
        <v>0</v>
      </c>
      <c r="L145" s="494">
        <v>0</v>
      </c>
      <c r="M145" s="494">
        <v>0</v>
      </c>
      <c r="N145" s="494">
        <v>0</v>
      </c>
      <c r="O145" s="494">
        <v>0</v>
      </c>
      <c r="P145" s="494">
        <v>0</v>
      </c>
      <c r="Q145" s="494">
        <v>0</v>
      </c>
      <c r="R145" s="494">
        <v>0</v>
      </c>
      <c r="S145" s="494">
        <v>0</v>
      </c>
      <c r="T145" s="1"/>
    </row>
    <row r="146" spans="1:20" ht="16.5" customHeight="1" x14ac:dyDescent="0.25">
      <c r="A146" s="321"/>
      <c r="B146" s="6"/>
      <c r="C146" s="268"/>
      <c r="D146" s="241"/>
      <c r="E146" s="242"/>
      <c r="F146" s="57" t="s">
        <v>213</v>
      </c>
      <c r="G146" s="66">
        <f t="shared" si="11"/>
        <v>0</v>
      </c>
      <c r="H146" s="494">
        <v>0</v>
      </c>
      <c r="I146" s="494">
        <v>0</v>
      </c>
      <c r="J146" s="494">
        <v>0</v>
      </c>
      <c r="K146" s="494">
        <v>0</v>
      </c>
      <c r="L146" s="494">
        <v>0</v>
      </c>
      <c r="M146" s="494">
        <v>0</v>
      </c>
      <c r="N146" s="494">
        <v>0</v>
      </c>
      <c r="O146" s="494">
        <v>0</v>
      </c>
      <c r="P146" s="494">
        <v>0</v>
      </c>
      <c r="Q146" s="494">
        <v>0</v>
      </c>
      <c r="R146" s="494">
        <v>0</v>
      </c>
      <c r="S146" s="494">
        <v>0</v>
      </c>
      <c r="T146" s="1"/>
    </row>
    <row r="147" spans="1:20" ht="16.5" customHeight="1" x14ac:dyDescent="0.25">
      <c r="A147" s="321"/>
      <c r="B147" s="6"/>
      <c r="C147" s="268"/>
      <c r="D147" s="241"/>
      <c r="E147" s="242"/>
      <c r="F147" s="57" t="s">
        <v>214</v>
      </c>
      <c r="G147" s="66">
        <f t="shared" si="11"/>
        <v>0</v>
      </c>
      <c r="H147" s="494">
        <v>0</v>
      </c>
      <c r="I147" s="494">
        <v>0</v>
      </c>
      <c r="J147" s="494">
        <v>0</v>
      </c>
      <c r="K147" s="494">
        <v>0</v>
      </c>
      <c r="L147" s="494">
        <v>0</v>
      </c>
      <c r="M147" s="494">
        <v>0</v>
      </c>
      <c r="N147" s="494">
        <v>0</v>
      </c>
      <c r="O147" s="494">
        <v>0</v>
      </c>
      <c r="P147" s="494">
        <v>0</v>
      </c>
      <c r="Q147" s="494">
        <v>0</v>
      </c>
      <c r="R147" s="494">
        <v>0</v>
      </c>
      <c r="S147" s="494">
        <v>0</v>
      </c>
      <c r="T147" s="1"/>
    </row>
    <row r="148" spans="1:20" ht="16.5" customHeight="1" x14ac:dyDescent="0.25">
      <c r="A148" s="321"/>
      <c r="B148" s="6"/>
      <c r="C148" s="268"/>
      <c r="D148" s="241"/>
      <c r="E148" s="242"/>
      <c r="F148" s="148" t="s">
        <v>215</v>
      </c>
      <c r="G148" s="66">
        <f t="shared" si="11"/>
        <v>0</v>
      </c>
      <c r="H148" s="494">
        <v>0</v>
      </c>
      <c r="I148" s="494">
        <v>0</v>
      </c>
      <c r="J148" s="494">
        <v>0</v>
      </c>
      <c r="K148" s="494">
        <v>0</v>
      </c>
      <c r="L148" s="494">
        <v>0</v>
      </c>
      <c r="M148" s="494">
        <v>0</v>
      </c>
      <c r="N148" s="494">
        <v>0</v>
      </c>
      <c r="O148" s="494">
        <v>0</v>
      </c>
      <c r="P148" s="494">
        <v>0</v>
      </c>
      <c r="Q148" s="494">
        <v>0</v>
      </c>
      <c r="R148" s="494">
        <v>0</v>
      </c>
      <c r="S148" s="494">
        <v>0</v>
      </c>
      <c r="T148" s="1"/>
    </row>
    <row r="149" spans="1:20" ht="16.5" customHeight="1" x14ac:dyDescent="0.25">
      <c r="A149" s="321"/>
      <c r="B149" s="6"/>
      <c r="C149" s="268"/>
      <c r="D149" s="241"/>
      <c r="E149" s="242"/>
      <c r="F149" s="148" t="s">
        <v>216</v>
      </c>
      <c r="G149" s="66">
        <f t="shared" si="11"/>
        <v>0</v>
      </c>
      <c r="H149" s="494">
        <v>0</v>
      </c>
      <c r="I149" s="494">
        <v>0</v>
      </c>
      <c r="J149" s="494">
        <v>0</v>
      </c>
      <c r="K149" s="494">
        <v>0</v>
      </c>
      <c r="L149" s="494">
        <v>0</v>
      </c>
      <c r="M149" s="494">
        <v>0</v>
      </c>
      <c r="N149" s="494">
        <v>0</v>
      </c>
      <c r="O149" s="494">
        <v>0</v>
      </c>
      <c r="P149" s="494">
        <v>0</v>
      </c>
      <c r="Q149" s="494">
        <v>0</v>
      </c>
      <c r="R149" s="494">
        <v>0</v>
      </c>
      <c r="S149" s="494">
        <v>0</v>
      </c>
      <c r="T149" s="1"/>
    </row>
    <row r="150" spans="1:20" ht="16.5" customHeight="1" x14ac:dyDescent="0.25">
      <c r="A150" s="321"/>
      <c r="B150" s="6"/>
      <c r="C150" s="268"/>
      <c r="D150" s="241"/>
      <c r="E150" s="242"/>
      <c r="F150" s="149" t="s">
        <v>217</v>
      </c>
      <c r="G150" s="66">
        <f t="shared" si="11"/>
        <v>0</v>
      </c>
      <c r="H150" s="494">
        <v>0</v>
      </c>
      <c r="I150" s="494">
        <v>0</v>
      </c>
      <c r="J150" s="494">
        <v>0</v>
      </c>
      <c r="K150" s="494">
        <v>0</v>
      </c>
      <c r="L150" s="494">
        <v>0</v>
      </c>
      <c r="M150" s="494">
        <v>0</v>
      </c>
      <c r="N150" s="494">
        <v>0</v>
      </c>
      <c r="O150" s="494">
        <v>0</v>
      </c>
      <c r="P150" s="494">
        <v>0</v>
      </c>
      <c r="Q150" s="494">
        <v>0</v>
      </c>
      <c r="R150" s="494">
        <v>0</v>
      </c>
      <c r="S150" s="494">
        <v>0</v>
      </c>
      <c r="T150" s="1"/>
    </row>
    <row r="151" spans="1:20" ht="16.5" customHeight="1" x14ac:dyDescent="0.25">
      <c r="A151" s="321"/>
      <c r="B151" s="6"/>
      <c r="C151" s="268"/>
      <c r="D151" s="241"/>
      <c r="E151" s="242"/>
      <c r="F151" s="148" t="s">
        <v>218</v>
      </c>
      <c r="G151" s="66">
        <f t="shared" si="11"/>
        <v>0</v>
      </c>
      <c r="H151" s="494">
        <v>0</v>
      </c>
      <c r="I151" s="494">
        <v>0</v>
      </c>
      <c r="J151" s="494">
        <v>0</v>
      </c>
      <c r="K151" s="494">
        <v>0</v>
      </c>
      <c r="L151" s="494">
        <v>0</v>
      </c>
      <c r="M151" s="494">
        <v>0</v>
      </c>
      <c r="N151" s="494">
        <v>0</v>
      </c>
      <c r="O151" s="494">
        <v>0</v>
      </c>
      <c r="P151" s="494">
        <v>0</v>
      </c>
      <c r="Q151" s="494">
        <v>0</v>
      </c>
      <c r="R151" s="494">
        <v>0</v>
      </c>
      <c r="S151" s="494">
        <v>0</v>
      </c>
      <c r="T151" s="1"/>
    </row>
    <row r="152" spans="1:20" ht="16.5" customHeight="1" x14ac:dyDescent="0.25">
      <c r="A152" s="321"/>
      <c r="B152" s="6"/>
      <c r="C152" s="268"/>
      <c r="D152" s="241"/>
      <c r="E152" s="242"/>
      <c r="F152" s="148" t="s">
        <v>219</v>
      </c>
      <c r="G152" s="66">
        <f t="shared" si="11"/>
        <v>0</v>
      </c>
      <c r="H152" s="494">
        <v>0</v>
      </c>
      <c r="I152" s="494">
        <v>0</v>
      </c>
      <c r="J152" s="494">
        <v>0</v>
      </c>
      <c r="K152" s="494">
        <v>0</v>
      </c>
      <c r="L152" s="494">
        <v>0</v>
      </c>
      <c r="M152" s="494">
        <v>0</v>
      </c>
      <c r="N152" s="494">
        <v>0</v>
      </c>
      <c r="O152" s="494">
        <v>0</v>
      </c>
      <c r="P152" s="494">
        <v>0</v>
      </c>
      <c r="Q152" s="494">
        <v>0</v>
      </c>
      <c r="R152" s="494">
        <v>0</v>
      </c>
      <c r="S152" s="494">
        <v>0</v>
      </c>
      <c r="T152" s="1"/>
    </row>
    <row r="153" spans="1:20" ht="16.5" customHeight="1" x14ac:dyDescent="0.25">
      <c r="A153" s="321"/>
      <c r="B153" s="6"/>
      <c r="C153" s="268"/>
      <c r="D153" s="243"/>
      <c r="E153" s="244"/>
      <c r="F153" s="148" t="s">
        <v>220</v>
      </c>
      <c r="G153" s="66">
        <f t="shared" si="11"/>
        <v>0</v>
      </c>
      <c r="H153" s="494">
        <v>0</v>
      </c>
      <c r="I153" s="494">
        <v>0</v>
      </c>
      <c r="J153" s="494">
        <v>0</v>
      </c>
      <c r="K153" s="494">
        <v>0</v>
      </c>
      <c r="L153" s="494">
        <v>0</v>
      </c>
      <c r="M153" s="494">
        <v>0</v>
      </c>
      <c r="N153" s="494">
        <v>0</v>
      </c>
      <c r="O153" s="494">
        <v>0</v>
      </c>
      <c r="P153" s="494">
        <v>0</v>
      </c>
      <c r="Q153" s="494">
        <v>0</v>
      </c>
      <c r="R153" s="494">
        <v>0</v>
      </c>
      <c r="S153" s="494">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494">
        <v>0</v>
      </c>
      <c r="I157" s="494">
        <v>0</v>
      </c>
      <c r="J157" s="494">
        <v>0</v>
      </c>
      <c r="K157" s="494">
        <v>0</v>
      </c>
      <c r="L157" s="494">
        <v>0</v>
      </c>
      <c r="M157" s="494">
        <v>0</v>
      </c>
      <c r="N157" s="494">
        <v>0</v>
      </c>
      <c r="O157" s="494">
        <v>0</v>
      </c>
      <c r="P157" s="494">
        <v>0</v>
      </c>
      <c r="Q157" s="494">
        <v>0</v>
      </c>
      <c r="R157" s="494">
        <v>0</v>
      </c>
      <c r="S157" s="494">
        <v>0</v>
      </c>
      <c r="T157" s="1"/>
    </row>
    <row r="158" spans="1:20" ht="16.5" customHeight="1" x14ac:dyDescent="0.25">
      <c r="A158" s="321"/>
      <c r="B158" s="6"/>
      <c r="C158" s="268"/>
      <c r="D158" s="241"/>
      <c r="E158" s="242"/>
      <c r="F158" s="146" t="s">
        <v>227</v>
      </c>
      <c r="G158" s="66">
        <f t="shared" ref="G158:G166" si="12">SUM(H158:S158)</f>
        <v>0</v>
      </c>
      <c r="H158" s="494">
        <v>0</v>
      </c>
      <c r="I158" s="494">
        <v>0</v>
      </c>
      <c r="J158" s="494">
        <v>0</v>
      </c>
      <c r="K158" s="494">
        <v>0</v>
      </c>
      <c r="L158" s="494">
        <v>0</v>
      </c>
      <c r="M158" s="494">
        <v>0</v>
      </c>
      <c r="N158" s="494">
        <v>0</v>
      </c>
      <c r="O158" s="494">
        <v>0</v>
      </c>
      <c r="P158" s="494">
        <v>0</v>
      </c>
      <c r="Q158" s="494">
        <v>0</v>
      </c>
      <c r="R158" s="494">
        <v>0</v>
      </c>
      <c r="S158" s="494">
        <v>0</v>
      </c>
      <c r="T158" s="1"/>
    </row>
    <row r="159" spans="1:20" ht="16.5" customHeight="1" x14ac:dyDescent="0.25">
      <c r="A159" s="321"/>
      <c r="B159" s="6"/>
      <c r="C159" s="268"/>
      <c r="D159" s="241"/>
      <c r="E159" s="242"/>
      <c r="F159" s="146" t="s">
        <v>228</v>
      </c>
      <c r="G159" s="66">
        <f t="shared" si="12"/>
        <v>0</v>
      </c>
      <c r="H159" s="494">
        <v>0</v>
      </c>
      <c r="I159" s="494">
        <v>0</v>
      </c>
      <c r="J159" s="494">
        <v>0</v>
      </c>
      <c r="K159" s="494">
        <v>0</v>
      </c>
      <c r="L159" s="494">
        <v>0</v>
      </c>
      <c r="M159" s="494">
        <v>0</v>
      </c>
      <c r="N159" s="494">
        <v>0</v>
      </c>
      <c r="O159" s="494">
        <v>0</v>
      </c>
      <c r="P159" s="494">
        <v>0</v>
      </c>
      <c r="Q159" s="494">
        <v>0</v>
      </c>
      <c r="R159" s="494">
        <v>0</v>
      </c>
      <c r="S159" s="494">
        <v>0</v>
      </c>
      <c r="T159" s="1"/>
    </row>
    <row r="160" spans="1:20" ht="16.5" customHeight="1" x14ac:dyDescent="0.25">
      <c r="A160" s="321"/>
      <c r="B160" s="6"/>
      <c r="C160" s="268"/>
      <c r="D160" s="241"/>
      <c r="E160" s="242"/>
      <c r="F160" s="146" t="s">
        <v>229</v>
      </c>
      <c r="G160" s="66">
        <f t="shared" si="12"/>
        <v>0</v>
      </c>
      <c r="H160" s="494">
        <v>0</v>
      </c>
      <c r="I160" s="494">
        <v>0</v>
      </c>
      <c r="J160" s="494">
        <v>0</v>
      </c>
      <c r="K160" s="494">
        <v>0</v>
      </c>
      <c r="L160" s="494">
        <v>0</v>
      </c>
      <c r="M160" s="494">
        <v>0</v>
      </c>
      <c r="N160" s="494">
        <v>0</v>
      </c>
      <c r="O160" s="494">
        <v>0</v>
      </c>
      <c r="P160" s="494">
        <v>0</v>
      </c>
      <c r="Q160" s="494">
        <v>0</v>
      </c>
      <c r="R160" s="494">
        <v>0</v>
      </c>
      <c r="S160" s="494">
        <v>0</v>
      </c>
      <c r="T160" s="1"/>
    </row>
    <row r="161" spans="1:20" ht="16.5" customHeight="1" x14ac:dyDescent="0.25">
      <c r="A161" s="321"/>
      <c r="B161" s="6"/>
      <c r="C161" s="268"/>
      <c r="D161" s="241"/>
      <c r="E161" s="242"/>
      <c r="F161" s="146" t="s">
        <v>230</v>
      </c>
      <c r="G161" s="66">
        <f t="shared" si="12"/>
        <v>0</v>
      </c>
      <c r="H161" s="494">
        <v>0</v>
      </c>
      <c r="I161" s="494">
        <v>0</v>
      </c>
      <c r="J161" s="494">
        <v>0</v>
      </c>
      <c r="K161" s="494">
        <v>0</v>
      </c>
      <c r="L161" s="494">
        <v>0</v>
      </c>
      <c r="M161" s="494">
        <v>0</v>
      </c>
      <c r="N161" s="494">
        <v>0</v>
      </c>
      <c r="O161" s="494">
        <v>0</v>
      </c>
      <c r="P161" s="494">
        <v>0</v>
      </c>
      <c r="Q161" s="494">
        <v>0</v>
      </c>
      <c r="R161" s="494">
        <v>0</v>
      </c>
      <c r="S161" s="494">
        <v>0</v>
      </c>
      <c r="T161" s="1"/>
    </row>
    <row r="162" spans="1:20" ht="16.5" customHeight="1" x14ac:dyDescent="0.25">
      <c r="A162" s="321"/>
      <c r="B162" s="6"/>
      <c r="C162" s="268"/>
      <c r="D162" s="241"/>
      <c r="E162" s="242"/>
      <c r="F162" s="54" t="s">
        <v>231</v>
      </c>
      <c r="G162" s="66">
        <f t="shared" si="12"/>
        <v>0</v>
      </c>
      <c r="H162" s="494">
        <v>0</v>
      </c>
      <c r="I162" s="494">
        <v>0</v>
      </c>
      <c r="J162" s="494">
        <v>0</v>
      </c>
      <c r="K162" s="494">
        <v>0</v>
      </c>
      <c r="L162" s="494">
        <v>0</v>
      </c>
      <c r="M162" s="494">
        <v>0</v>
      </c>
      <c r="N162" s="494">
        <v>0</v>
      </c>
      <c r="O162" s="494">
        <v>0</v>
      </c>
      <c r="P162" s="494">
        <v>0</v>
      </c>
      <c r="Q162" s="494">
        <v>0</v>
      </c>
      <c r="R162" s="494">
        <v>0</v>
      </c>
      <c r="S162" s="494">
        <v>0</v>
      </c>
      <c r="T162" s="1"/>
    </row>
    <row r="163" spans="1:20" ht="16.5" customHeight="1" x14ac:dyDescent="0.25">
      <c r="A163" s="321"/>
      <c r="B163" s="6"/>
      <c r="C163" s="268"/>
      <c r="D163" s="241"/>
      <c r="E163" s="242"/>
      <c r="F163" s="54" t="s">
        <v>232</v>
      </c>
      <c r="G163" s="66">
        <f t="shared" si="12"/>
        <v>0</v>
      </c>
      <c r="H163" s="494">
        <v>0</v>
      </c>
      <c r="I163" s="494">
        <v>0</v>
      </c>
      <c r="J163" s="494">
        <v>0</v>
      </c>
      <c r="K163" s="494">
        <v>0</v>
      </c>
      <c r="L163" s="494">
        <v>0</v>
      </c>
      <c r="M163" s="494">
        <v>0</v>
      </c>
      <c r="N163" s="494">
        <v>0</v>
      </c>
      <c r="O163" s="494">
        <v>0</v>
      </c>
      <c r="P163" s="494">
        <v>0</v>
      </c>
      <c r="Q163" s="494">
        <v>0</v>
      </c>
      <c r="R163" s="494">
        <v>0</v>
      </c>
      <c r="S163" s="494">
        <v>0</v>
      </c>
      <c r="T163" s="1"/>
    </row>
    <row r="164" spans="1:20" ht="16.5" customHeight="1" x14ac:dyDescent="0.25">
      <c r="A164" s="321"/>
      <c r="B164" s="6"/>
      <c r="C164" s="268"/>
      <c r="D164" s="241"/>
      <c r="E164" s="242"/>
      <c r="F164" s="54" t="s">
        <v>233</v>
      </c>
      <c r="G164" s="66">
        <f t="shared" si="12"/>
        <v>0</v>
      </c>
      <c r="H164" s="494">
        <v>0</v>
      </c>
      <c r="I164" s="494">
        <v>0</v>
      </c>
      <c r="J164" s="494">
        <v>0</v>
      </c>
      <c r="K164" s="494">
        <v>0</v>
      </c>
      <c r="L164" s="494">
        <v>0</v>
      </c>
      <c r="M164" s="494">
        <v>0</v>
      </c>
      <c r="N164" s="494">
        <v>0</v>
      </c>
      <c r="O164" s="494">
        <v>0</v>
      </c>
      <c r="P164" s="494">
        <v>0</v>
      </c>
      <c r="Q164" s="494">
        <v>0</v>
      </c>
      <c r="R164" s="494">
        <v>0</v>
      </c>
      <c r="S164" s="494">
        <v>0</v>
      </c>
      <c r="T164" s="1"/>
    </row>
    <row r="165" spans="1:20" ht="16.5" customHeight="1" x14ac:dyDescent="0.25">
      <c r="A165" s="321"/>
      <c r="B165" s="6"/>
      <c r="C165" s="268"/>
      <c r="D165" s="241"/>
      <c r="E165" s="242"/>
      <c r="F165" s="146" t="s">
        <v>234</v>
      </c>
      <c r="G165" s="66">
        <f t="shared" si="12"/>
        <v>0</v>
      </c>
      <c r="H165" s="494">
        <v>0</v>
      </c>
      <c r="I165" s="494">
        <v>0</v>
      </c>
      <c r="J165" s="494">
        <v>0</v>
      </c>
      <c r="K165" s="494">
        <v>0</v>
      </c>
      <c r="L165" s="494">
        <v>0</v>
      </c>
      <c r="M165" s="494">
        <v>0</v>
      </c>
      <c r="N165" s="494">
        <v>0</v>
      </c>
      <c r="O165" s="494">
        <v>0</v>
      </c>
      <c r="P165" s="494">
        <v>0</v>
      </c>
      <c r="Q165" s="494">
        <v>0</v>
      </c>
      <c r="R165" s="494">
        <v>0</v>
      </c>
      <c r="S165" s="494">
        <v>0</v>
      </c>
      <c r="T165" s="1"/>
    </row>
    <row r="166" spans="1:20" ht="16.5" customHeight="1" x14ac:dyDescent="0.25">
      <c r="A166" s="321"/>
      <c r="B166" s="6"/>
      <c r="C166" s="268"/>
      <c r="D166" s="243"/>
      <c r="E166" s="244"/>
      <c r="F166" s="146" t="s">
        <v>235</v>
      </c>
      <c r="G166" s="66">
        <f t="shared" si="12"/>
        <v>0</v>
      </c>
      <c r="H166" s="494">
        <v>0</v>
      </c>
      <c r="I166" s="494">
        <v>0</v>
      </c>
      <c r="J166" s="494">
        <v>0</v>
      </c>
      <c r="K166" s="494">
        <v>0</v>
      </c>
      <c r="L166" s="494">
        <v>0</v>
      </c>
      <c r="M166" s="494">
        <v>0</v>
      </c>
      <c r="N166" s="494">
        <v>0</v>
      </c>
      <c r="O166" s="494">
        <v>0</v>
      </c>
      <c r="P166" s="494">
        <v>0</v>
      </c>
      <c r="Q166" s="494">
        <v>0</v>
      </c>
      <c r="R166" s="494">
        <v>0</v>
      </c>
      <c r="S166" s="494">
        <v>0</v>
      </c>
      <c r="T166" s="1"/>
    </row>
    <row r="167" spans="1:20" ht="16.5" customHeight="1" x14ac:dyDescent="0.25">
      <c r="A167" s="321"/>
      <c r="B167" s="6"/>
      <c r="C167" s="268"/>
      <c r="D167" s="245" t="s">
        <v>236</v>
      </c>
      <c r="E167" s="246"/>
      <c r="F167" s="64" t="s">
        <v>237</v>
      </c>
      <c r="G167" s="123"/>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9"/>
      <c r="I169" s="70"/>
      <c r="J169" s="70"/>
      <c r="K169" s="70"/>
      <c r="L169" s="70"/>
      <c r="M169" s="70"/>
      <c r="N169" s="70"/>
      <c r="O169" s="70"/>
      <c r="P169" s="70"/>
      <c r="Q169" s="70"/>
      <c r="R169" s="70"/>
      <c r="S169" s="70"/>
      <c r="T169" s="1"/>
    </row>
    <row r="170" spans="1:20" ht="15.75" x14ac:dyDescent="0.25">
      <c r="A170" s="321"/>
      <c r="B170" s="6"/>
      <c r="C170" s="248"/>
      <c r="D170" s="250"/>
      <c r="E170" s="250"/>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21"/>
      <c r="B171" s="6"/>
      <c r="C171" s="248"/>
      <c r="D171" s="250"/>
      <c r="E171" s="250"/>
      <c r="F171" s="73" t="s">
        <v>243</v>
      </c>
      <c r="G171" s="69">
        <f t="shared" si="13"/>
        <v>0</v>
      </c>
      <c r="H171" s="72"/>
      <c r="I171" s="72"/>
      <c r="J171" s="72"/>
      <c r="K171" s="72"/>
      <c r="L171" s="72"/>
      <c r="M171" s="72"/>
      <c r="N171" s="72"/>
      <c r="O171" s="72"/>
      <c r="P171" s="72"/>
      <c r="Q171" s="72"/>
      <c r="R171" s="72"/>
      <c r="S171" s="72"/>
      <c r="T171" s="1"/>
    </row>
    <row r="172" spans="1:20" ht="16.5" thickBot="1" x14ac:dyDescent="0.3">
      <c r="A172" s="321"/>
      <c r="B172" s="6"/>
      <c r="C172" s="249"/>
      <c r="D172" s="251"/>
      <c r="E172" s="251"/>
      <c r="F172" s="74" t="s">
        <v>244</v>
      </c>
      <c r="G172" s="69">
        <f t="shared" si="13"/>
        <v>0</v>
      </c>
      <c r="H172" s="75"/>
      <c r="I172" s="75"/>
      <c r="J172" s="75"/>
      <c r="K172" s="75"/>
      <c r="L172" s="75"/>
      <c r="M172" s="75"/>
      <c r="N172" s="75"/>
      <c r="O172" s="75"/>
      <c r="P172" s="75"/>
      <c r="Q172" s="75"/>
      <c r="R172" s="75"/>
      <c r="S172" s="75"/>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f>SUM(H175:S175)</f>
        <v>5</v>
      </c>
      <c r="H175" s="78">
        <v>0</v>
      </c>
      <c r="I175" s="78">
        <v>0</v>
      </c>
      <c r="J175" s="78">
        <v>1</v>
      </c>
      <c r="K175" s="78">
        <v>0</v>
      </c>
      <c r="L175" s="78">
        <v>1</v>
      </c>
      <c r="M175" s="78">
        <v>0</v>
      </c>
      <c r="N175" s="78">
        <v>1</v>
      </c>
      <c r="O175" s="78">
        <v>0</v>
      </c>
      <c r="P175" s="78">
        <v>1</v>
      </c>
      <c r="Q175" s="78">
        <v>0</v>
      </c>
      <c r="R175" s="78">
        <v>1</v>
      </c>
      <c r="S175" s="78">
        <v>0</v>
      </c>
      <c r="T175" s="330"/>
    </row>
    <row r="176" spans="1:20" ht="19.5" thickBot="1" x14ac:dyDescent="0.3">
      <c r="A176" s="321"/>
      <c r="B176" s="253"/>
      <c r="C176" s="256"/>
      <c r="D176" s="220"/>
      <c r="E176" s="221"/>
      <c r="F176" s="151" t="s">
        <v>251</v>
      </c>
      <c r="G176" s="81">
        <f t="shared" ref="G176:G239" si="14">SUM(H176:S176)</f>
        <v>11</v>
      </c>
      <c r="H176" s="82">
        <v>0</v>
      </c>
      <c r="I176" s="82">
        <v>1</v>
      </c>
      <c r="J176" s="82">
        <v>1</v>
      </c>
      <c r="K176" s="82">
        <v>1</v>
      </c>
      <c r="L176" s="82">
        <v>1</v>
      </c>
      <c r="M176" s="82">
        <v>1</v>
      </c>
      <c r="N176" s="82">
        <v>1</v>
      </c>
      <c r="O176" s="82">
        <v>1</v>
      </c>
      <c r="P176" s="82">
        <v>1</v>
      </c>
      <c r="Q176" s="82">
        <v>1</v>
      </c>
      <c r="R176" s="82">
        <v>1</v>
      </c>
      <c r="S176" s="82">
        <v>1</v>
      </c>
      <c r="T176" s="330"/>
    </row>
    <row r="177" spans="1:20" ht="19.5" thickBot="1" x14ac:dyDescent="0.3">
      <c r="A177" s="321"/>
      <c r="B177" s="253"/>
      <c r="C177" s="256"/>
      <c r="D177" s="220"/>
      <c r="E177" s="221"/>
      <c r="F177" s="151" t="s">
        <v>252</v>
      </c>
      <c r="G177" s="81">
        <f t="shared" si="14"/>
        <v>0</v>
      </c>
      <c r="H177" s="82">
        <v>0</v>
      </c>
      <c r="I177" s="82">
        <v>0</v>
      </c>
      <c r="J177" s="82">
        <v>0</v>
      </c>
      <c r="K177" s="82">
        <v>0</v>
      </c>
      <c r="L177" s="82">
        <v>0</v>
      </c>
      <c r="M177" s="82">
        <v>0</v>
      </c>
      <c r="N177" s="82">
        <v>0</v>
      </c>
      <c r="O177" s="82">
        <v>0</v>
      </c>
      <c r="P177" s="82">
        <v>0</v>
      </c>
      <c r="Q177" s="82">
        <v>0</v>
      </c>
      <c r="R177" s="82">
        <v>0</v>
      </c>
      <c r="S177" s="82">
        <v>0</v>
      </c>
      <c r="T177" s="330"/>
    </row>
    <row r="178" spans="1:20" ht="19.5" thickBot="1" x14ac:dyDescent="0.3">
      <c r="A178" s="321"/>
      <c r="B178" s="253"/>
      <c r="C178" s="256"/>
      <c r="D178" s="220"/>
      <c r="E178" s="221"/>
      <c r="F178" s="151" t="s">
        <v>253</v>
      </c>
      <c r="G178" s="81">
        <f t="shared" si="14"/>
        <v>3</v>
      </c>
      <c r="H178" s="82">
        <v>0</v>
      </c>
      <c r="I178" s="82">
        <v>0</v>
      </c>
      <c r="J178" s="82">
        <v>0</v>
      </c>
      <c r="K178" s="82">
        <v>0</v>
      </c>
      <c r="L178" s="82">
        <v>1</v>
      </c>
      <c r="M178" s="82">
        <v>0</v>
      </c>
      <c r="N178" s="82">
        <v>1</v>
      </c>
      <c r="O178" s="82">
        <v>0</v>
      </c>
      <c r="P178" s="82">
        <v>0</v>
      </c>
      <c r="Q178" s="82">
        <v>1</v>
      </c>
      <c r="R178" s="82">
        <v>0</v>
      </c>
      <c r="S178" s="82">
        <v>0</v>
      </c>
      <c r="T178" s="330"/>
    </row>
    <row r="179" spans="1:20" ht="19.5" thickBot="1" x14ac:dyDescent="0.3">
      <c r="A179" s="321"/>
      <c r="B179" s="253"/>
      <c r="C179" s="256"/>
      <c r="D179" s="220"/>
      <c r="E179" s="221"/>
      <c r="F179" s="151" t="s">
        <v>254</v>
      </c>
      <c r="G179" s="81">
        <f t="shared" si="14"/>
        <v>6</v>
      </c>
      <c r="H179" s="82">
        <v>0</v>
      </c>
      <c r="I179" s="82">
        <v>0</v>
      </c>
      <c r="J179" s="82">
        <v>1</v>
      </c>
      <c r="K179" s="82">
        <v>0</v>
      </c>
      <c r="L179" s="82">
        <v>1</v>
      </c>
      <c r="M179" s="82">
        <v>1</v>
      </c>
      <c r="N179" s="82">
        <v>0</v>
      </c>
      <c r="O179" s="82">
        <v>0</v>
      </c>
      <c r="P179" s="82">
        <v>1</v>
      </c>
      <c r="Q179" s="82">
        <v>0</v>
      </c>
      <c r="R179" s="82">
        <v>0</v>
      </c>
      <c r="S179" s="83">
        <v>2</v>
      </c>
      <c r="T179" s="330"/>
    </row>
    <row r="180" spans="1:20" ht="33.75" customHeight="1" thickBot="1" x14ac:dyDescent="0.3">
      <c r="A180" s="321"/>
      <c r="B180" s="253"/>
      <c r="C180" s="256"/>
      <c r="D180" s="220"/>
      <c r="E180" s="221"/>
      <c r="F180" s="152" t="s">
        <v>255</v>
      </c>
      <c r="G180" s="81">
        <f t="shared" si="14"/>
        <v>1</v>
      </c>
      <c r="H180" s="82">
        <v>0</v>
      </c>
      <c r="I180" s="82">
        <v>0</v>
      </c>
      <c r="J180" s="82">
        <v>0</v>
      </c>
      <c r="K180" s="82">
        <v>0</v>
      </c>
      <c r="L180" s="82">
        <v>0</v>
      </c>
      <c r="M180" s="82">
        <v>0</v>
      </c>
      <c r="N180" s="82">
        <v>0</v>
      </c>
      <c r="O180" s="82">
        <v>0</v>
      </c>
      <c r="P180" s="82">
        <v>0</v>
      </c>
      <c r="Q180" s="82">
        <v>0</v>
      </c>
      <c r="R180" s="82">
        <v>0</v>
      </c>
      <c r="S180" s="83">
        <v>1</v>
      </c>
      <c r="T180" s="330"/>
    </row>
    <row r="181" spans="1:20" ht="30.75" thickBot="1" x14ac:dyDescent="0.3">
      <c r="A181" s="321"/>
      <c r="B181" s="253"/>
      <c r="C181" s="256"/>
      <c r="D181" s="220"/>
      <c r="E181" s="221"/>
      <c r="F181" s="152" t="s">
        <v>256</v>
      </c>
      <c r="G181" s="81">
        <f t="shared" si="14"/>
        <v>0</v>
      </c>
      <c r="H181" s="82">
        <v>0</v>
      </c>
      <c r="I181" s="82">
        <v>0</v>
      </c>
      <c r="J181" s="82">
        <v>0</v>
      </c>
      <c r="K181" s="82">
        <v>0</v>
      </c>
      <c r="L181" s="82">
        <v>0</v>
      </c>
      <c r="M181" s="82">
        <v>0</v>
      </c>
      <c r="N181" s="82">
        <v>0</v>
      </c>
      <c r="O181" s="82">
        <v>0</v>
      </c>
      <c r="P181" s="82">
        <v>0</v>
      </c>
      <c r="Q181" s="82">
        <v>0</v>
      </c>
      <c r="R181" s="82">
        <v>0</v>
      </c>
      <c r="S181" s="82">
        <v>0</v>
      </c>
      <c r="T181" s="330"/>
    </row>
    <row r="182" spans="1:20" ht="19.5" thickBot="1" x14ac:dyDescent="0.3">
      <c r="A182" s="321"/>
      <c r="B182" s="253"/>
      <c r="C182" s="256"/>
      <c r="D182" s="220"/>
      <c r="E182" s="221"/>
      <c r="F182" s="152" t="s">
        <v>257</v>
      </c>
      <c r="G182" s="81">
        <f t="shared" si="14"/>
        <v>0</v>
      </c>
      <c r="H182" s="82">
        <v>0</v>
      </c>
      <c r="I182" s="82">
        <v>0</v>
      </c>
      <c r="J182" s="82">
        <v>0</v>
      </c>
      <c r="K182" s="82">
        <v>0</v>
      </c>
      <c r="L182" s="82">
        <v>0</v>
      </c>
      <c r="M182" s="82">
        <v>0</v>
      </c>
      <c r="N182" s="82">
        <v>0</v>
      </c>
      <c r="O182" s="82">
        <v>0</v>
      </c>
      <c r="P182" s="82">
        <v>0</v>
      </c>
      <c r="Q182" s="82">
        <v>0</v>
      </c>
      <c r="R182" s="82">
        <v>0</v>
      </c>
      <c r="S182" s="82">
        <v>0</v>
      </c>
      <c r="T182" s="330"/>
    </row>
    <row r="183" spans="1:20" ht="30.75" thickBot="1" x14ac:dyDescent="0.3">
      <c r="A183" s="321"/>
      <c r="B183" s="253"/>
      <c r="C183" s="256"/>
      <c r="D183" s="220"/>
      <c r="E183" s="221"/>
      <c r="F183" s="152" t="s">
        <v>258</v>
      </c>
      <c r="G183" s="81">
        <f t="shared" si="14"/>
        <v>0</v>
      </c>
      <c r="H183" s="82">
        <v>0</v>
      </c>
      <c r="I183" s="82">
        <v>0</v>
      </c>
      <c r="J183" s="82">
        <v>0</v>
      </c>
      <c r="K183" s="82">
        <v>0</v>
      </c>
      <c r="L183" s="82">
        <v>0</v>
      </c>
      <c r="M183" s="82">
        <v>0</v>
      </c>
      <c r="N183" s="82">
        <v>0</v>
      </c>
      <c r="O183" s="82">
        <v>0</v>
      </c>
      <c r="P183" s="82">
        <v>0</v>
      </c>
      <c r="Q183" s="82">
        <v>0</v>
      </c>
      <c r="R183" s="82">
        <v>0</v>
      </c>
      <c r="S183" s="82">
        <v>0</v>
      </c>
      <c r="T183" s="330"/>
    </row>
    <row r="184" spans="1:20" ht="19.5" thickBot="1" x14ac:dyDescent="0.3">
      <c r="A184" s="321"/>
      <c r="B184" s="253"/>
      <c r="C184" s="256"/>
      <c r="D184" s="220"/>
      <c r="E184" s="221"/>
      <c r="F184" s="152" t="s">
        <v>259</v>
      </c>
      <c r="G184" s="81">
        <f t="shared" si="14"/>
        <v>1</v>
      </c>
      <c r="H184" s="82">
        <v>0</v>
      </c>
      <c r="I184" s="82">
        <v>0</v>
      </c>
      <c r="J184" s="82">
        <v>0</v>
      </c>
      <c r="K184" s="82">
        <v>0</v>
      </c>
      <c r="L184" s="82">
        <v>0</v>
      </c>
      <c r="M184" s="82">
        <v>0</v>
      </c>
      <c r="N184" s="82">
        <v>0</v>
      </c>
      <c r="O184" s="82">
        <v>0</v>
      </c>
      <c r="P184" s="82">
        <v>0</v>
      </c>
      <c r="Q184" s="82">
        <v>0</v>
      </c>
      <c r="R184" s="82">
        <v>0</v>
      </c>
      <c r="S184" s="83">
        <v>1</v>
      </c>
      <c r="T184" s="330"/>
    </row>
    <row r="185" spans="1:20" ht="30.75" thickBot="1" x14ac:dyDescent="0.3">
      <c r="A185" s="321"/>
      <c r="B185" s="253"/>
      <c r="C185" s="256"/>
      <c r="D185" s="220"/>
      <c r="E185" s="221"/>
      <c r="F185" s="152" t="s">
        <v>260</v>
      </c>
      <c r="G185" s="81">
        <f t="shared" si="14"/>
        <v>2</v>
      </c>
      <c r="H185" s="82">
        <v>0</v>
      </c>
      <c r="I185" s="82">
        <v>0</v>
      </c>
      <c r="J185" s="82">
        <v>0</v>
      </c>
      <c r="K185" s="82">
        <v>0</v>
      </c>
      <c r="L185" s="82">
        <v>1</v>
      </c>
      <c r="M185" s="82">
        <v>0</v>
      </c>
      <c r="N185" s="82">
        <v>0</v>
      </c>
      <c r="O185" s="82">
        <v>0</v>
      </c>
      <c r="P185" s="82">
        <v>0</v>
      </c>
      <c r="Q185" s="82">
        <v>0</v>
      </c>
      <c r="R185" s="82">
        <v>0</v>
      </c>
      <c r="S185" s="83">
        <v>1</v>
      </c>
      <c r="T185" s="330"/>
    </row>
    <row r="186" spans="1:20" ht="30.75" thickBot="1" x14ac:dyDescent="0.3">
      <c r="A186" s="321"/>
      <c r="B186" s="253"/>
      <c r="C186" s="256"/>
      <c r="D186" s="220"/>
      <c r="E186" s="221"/>
      <c r="F186" s="152" t="s">
        <v>261</v>
      </c>
      <c r="G186" s="81">
        <f t="shared" si="14"/>
        <v>0</v>
      </c>
      <c r="H186" s="82">
        <v>0</v>
      </c>
      <c r="I186" s="82">
        <v>0</v>
      </c>
      <c r="J186" s="82">
        <v>0</v>
      </c>
      <c r="K186" s="82">
        <v>0</v>
      </c>
      <c r="L186" s="82">
        <v>0</v>
      </c>
      <c r="M186" s="82">
        <v>0</v>
      </c>
      <c r="N186" s="82">
        <v>0</v>
      </c>
      <c r="O186" s="82">
        <v>0</v>
      </c>
      <c r="P186" s="82">
        <v>0</v>
      </c>
      <c r="Q186" s="82">
        <v>0</v>
      </c>
      <c r="R186" s="82">
        <v>0</v>
      </c>
      <c r="S186" s="82">
        <v>0</v>
      </c>
      <c r="T186" s="330"/>
    </row>
    <row r="187" spans="1:20" ht="19.5" thickBot="1" x14ac:dyDescent="0.3">
      <c r="A187" s="321"/>
      <c r="B187" s="253"/>
      <c r="C187" s="256"/>
      <c r="D187" s="220"/>
      <c r="E187" s="221"/>
      <c r="F187" s="152" t="s">
        <v>262</v>
      </c>
      <c r="G187" s="81">
        <f t="shared" si="14"/>
        <v>0</v>
      </c>
      <c r="H187" s="82">
        <v>0</v>
      </c>
      <c r="I187" s="82">
        <v>0</v>
      </c>
      <c r="J187" s="82">
        <v>0</v>
      </c>
      <c r="K187" s="82">
        <v>0</v>
      </c>
      <c r="L187" s="82">
        <v>0</v>
      </c>
      <c r="M187" s="82">
        <v>0</v>
      </c>
      <c r="N187" s="82">
        <v>0</v>
      </c>
      <c r="O187" s="82">
        <v>0</v>
      </c>
      <c r="P187" s="82">
        <v>0</v>
      </c>
      <c r="Q187" s="82">
        <v>0</v>
      </c>
      <c r="R187" s="82">
        <v>0</v>
      </c>
      <c r="S187" s="82">
        <v>0</v>
      </c>
      <c r="T187" s="330"/>
    </row>
    <row r="188" spans="1:20" ht="19.5" thickBot="1" x14ac:dyDescent="0.3">
      <c r="A188" s="321"/>
      <c r="B188" s="253"/>
      <c r="C188" s="256"/>
      <c r="D188" s="220"/>
      <c r="E188" s="221"/>
      <c r="F188" s="152" t="s">
        <v>263</v>
      </c>
      <c r="G188" s="81">
        <f t="shared" si="14"/>
        <v>0</v>
      </c>
      <c r="H188" s="82">
        <v>0</v>
      </c>
      <c r="I188" s="82">
        <v>0</v>
      </c>
      <c r="J188" s="82">
        <v>0</v>
      </c>
      <c r="K188" s="82">
        <v>0</v>
      </c>
      <c r="L188" s="82">
        <v>0</v>
      </c>
      <c r="M188" s="82">
        <v>0</v>
      </c>
      <c r="N188" s="82">
        <v>0</v>
      </c>
      <c r="O188" s="82">
        <v>0</v>
      </c>
      <c r="P188" s="82">
        <v>0</v>
      </c>
      <c r="Q188" s="82">
        <v>0</v>
      </c>
      <c r="R188" s="82">
        <v>0</v>
      </c>
      <c r="S188" s="82">
        <v>0</v>
      </c>
      <c r="T188" s="330"/>
    </row>
    <row r="189" spans="1:20" ht="30.75" thickBot="1" x14ac:dyDescent="0.3">
      <c r="A189" s="321"/>
      <c r="B189" s="253"/>
      <c r="C189" s="256"/>
      <c r="D189" s="220"/>
      <c r="E189" s="221"/>
      <c r="F189" s="152" t="s">
        <v>264</v>
      </c>
      <c r="G189" s="81">
        <f t="shared" si="14"/>
        <v>1</v>
      </c>
      <c r="H189" s="82">
        <v>0</v>
      </c>
      <c r="I189" s="82">
        <v>0</v>
      </c>
      <c r="J189" s="82">
        <v>0</v>
      </c>
      <c r="K189" s="82">
        <v>0</v>
      </c>
      <c r="L189" s="82">
        <v>0</v>
      </c>
      <c r="M189" s="82">
        <v>0</v>
      </c>
      <c r="N189" s="82">
        <v>0</v>
      </c>
      <c r="O189" s="82">
        <v>0</v>
      </c>
      <c r="P189" s="82">
        <v>0</v>
      </c>
      <c r="Q189" s="82">
        <v>0</v>
      </c>
      <c r="R189" s="82">
        <v>0</v>
      </c>
      <c r="S189" s="82">
        <v>1</v>
      </c>
      <c r="T189" s="330"/>
    </row>
    <row r="190" spans="1:20" ht="31.5" customHeight="1" thickBot="1" x14ac:dyDescent="0.3">
      <c r="A190" s="321"/>
      <c r="B190" s="253"/>
      <c r="C190" s="256"/>
      <c r="D190" s="220"/>
      <c r="E190" s="221"/>
      <c r="F190" s="152" t="s">
        <v>265</v>
      </c>
      <c r="G190" s="81">
        <f t="shared" si="14"/>
        <v>0</v>
      </c>
      <c r="H190" s="82">
        <v>0</v>
      </c>
      <c r="I190" s="82">
        <v>0</v>
      </c>
      <c r="J190" s="82">
        <v>0</v>
      </c>
      <c r="K190" s="82">
        <v>0</v>
      </c>
      <c r="L190" s="82">
        <v>0</v>
      </c>
      <c r="M190" s="82">
        <v>0</v>
      </c>
      <c r="N190" s="82">
        <v>0</v>
      </c>
      <c r="O190" s="82">
        <v>0</v>
      </c>
      <c r="P190" s="82">
        <v>0</v>
      </c>
      <c r="Q190" s="82">
        <v>0</v>
      </c>
      <c r="R190" s="82">
        <v>0</v>
      </c>
      <c r="S190" s="82">
        <v>0</v>
      </c>
      <c r="T190" s="330"/>
    </row>
    <row r="191" spans="1:20" ht="19.5" thickBot="1" x14ac:dyDescent="0.3">
      <c r="A191" s="321"/>
      <c r="B191" s="253"/>
      <c r="C191" s="256"/>
      <c r="D191" s="220"/>
      <c r="E191" s="221"/>
      <c r="F191" s="152" t="s">
        <v>266</v>
      </c>
      <c r="G191" s="81">
        <f t="shared" si="14"/>
        <v>1</v>
      </c>
      <c r="H191" s="82">
        <v>0</v>
      </c>
      <c r="I191" s="82">
        <v>0</v>
      </c>
      <c r="J191" s="82">
        <v>0</v>
      </c>
      <c r="K191" s="82">
        <v>0</v>
      </c>
      <c r="L191" s="82">
        <v>0</v>
      </c>
      <c r="M191" s="82">
        <v>0</v>
      </c>
      <c r="N191" s="82">
        <v>0</v>
      </c>
      <c r="O191" s="82">
        <v>0</v>
      </c>
      <c r="P191" s="82">
        <v>0</v>
      </c>
      <c r="Q191" s="82">
        <v>0</v>
      </c>
      <c r="R191" s="82">
        <v>0</v>
      </c>
      <c r="S191" s="82">
        <v>1</v>
      </c>
      <c r="T191" s="330"/>
    </row>
    <row r="192" spans="1:20" ht="22.5" customHeight="1" thickBot="1" x14ac:dyDescent="0.3">
      <c r="A192" s="321"/>
      <c r="B192" s="253"/>
      <c r="C192" s="256"/>
      <c r="D192" s="220"/>
      <c r="E192" s="221"/>
      <c r="F192" s="152" t="s">
        <v>267</v>
      </c>
      <c r="G192" s="81">
        <f t="shared" si="14"/>
        <v>1</v>
      </c>
      <c r="H192" s="82">
        <v>0</v>
      </c>
      <c r="I192" s="82">
        <v>0</v>
      </c>
      <c r="J192" s="82">
        <v>0</v>
      </c>
      <c r="K192" s="82">
        <v>0</v>
      </c>
      <c r="L192" s="82">
        <v>0</v>
      </c>
      <c r="M192" s="82">
        <v>0</v>
      </c>
      <c r="N192" s="82">
        <v>0</v>
      </c>
      <c r="O192" s="82">
        <v>0</v>
      </c>
      <c r="P192" s="82">
        <v>0</v>
      </c>
      <c r="Q192" s="82">
        <v>0</v>
      </c>
      <c r="R192" s="82">
        <v>0</v>
      </c>
      <c r="S192" s="82">
        <v>1</v>
      </c>
      <c r="T192" s="330"/>
    </row>
    <row r="193" spans="1:20" ht="19.5" thickBot="1" x14ac:dyDescent="0.3">
      <c r="A193" s="321"/>
      <c r="B193" s="253"/>
      <c r="C193" s="256"/>
      <c r="D193" s="220"/>
      <c r="E193" s="221"/>
      <c r="F193" s="152" t="s">
        <v>268</v>
      </c>
      <c r="G193" s="81">
        <f t="shared" si="14"/>
        <v>0</v>
      </c>
      <c r="H193" s="82">
        <v>0</v>
      </c>
      <c r="I193" s="82">
        <v>0</v>
      </c>
      <c r="J193" s="82">
        <v>0</v>
      </c>
      <c r="K193" s="82">
        <v>0</v>
      </c>
      <c r="L193" s="82">
        <v>0</v>
      </c>
      <c r="M193" s="82">
        <v>0</v>
      </c>
      <c r="N193" s="82">
        <v>0</v>
      </c>
      <c r="O193" s="82">
        <v>0</v>
      </c>
      <c r="P193" s="82">
        <v>0</v>
      </c>
      <c r="Q193" s="82">
        <v>0</v>
      </c>
      <c r="R193" s="82">
        <v>0</v>
      </c>
      <c r="S193" s="82">
        <v>0</v>
      </c>
      <c r="T193" s="330"/>
    </row>
    <row r="194" spans="1:20" ht="19.5" thickBot="1" x14ac:dyDescent="0.3">
      <c r="A194" s="321"/>
      <c r="B194" s="253"/>
      <c r="C194" s="256"/>
      <c r="D194" s="220"/>
      <c r="E194" s="221"/>
      <c r="F194" s="152" t="s">
        <v>269</v>
      </c>
      <c r="G194" s="81">
        <f t="shared" si="14"/>
        <v>0</v>
      </c>
      <c r="H194" s="82">
        <v>0</v>
      </c>
      <c r="I194" s="82">
        <v>0</v>
      </c>
      <c r="J194" s="82">
        <v>0</v>
      </c>
      <c r="K194" s="82">
        <v>0</v>
      </c>
      <c r="L194" s="82">
        <v>0</v>
      </c>
      <c r="M194" s="82">
        <v>0</v>
      </c>
      <c r="N194" s="82">
        <v>0</v>
      </c>
      <c r="O194" s="82">
        <v>0</v>
      </c>
      <c r="P194" s="82">
        <v>0</v>
      </c>
      <c r="Q194" s="82">
        <v>0</v>
      </c>
      <c r="R194" s="82">
        <v>0</v>
      </c>
      <c r="S194" s="82">
        <v>0</v>
      </c>
      <c r="T194" s="330"/>
    </row>
    <row r="195" spans="1:20" ht="19.5" thickBot="1" x14ac:dyDescent="0.3">
      <c r="A195" s="321"/>
      <c r="B195" s="253"/>
      <c r="C195" s="256"/>
      <c r="D195" s="220"/>
      <c r="E195" s="221"/>
      <c r="F195" s="152" t="s">
        <v>270</v>
      </c>
      <c r="G195" s="81">
        <f t="shared" si="14"/>
        <v>0</v>
      </c>
      <c r="H195" s="82">
        <v>0</v>
      </c>
      <c r="I195" s="82">
        <v>0</v>
      </c>
      <c r="J195" s="82">
        <v>0</v>
      </c>
      <c r="K195" s="82">
        <v>0</v>
      </c>
      <c r="L195" s="82">
        <v>0</v>
      </c>
      <c r="M195" s="82">
        <v>0</v>
      </c>
      <c r="N195" s="82">
        <v>0</v>
      </c>
      <c r="O195" s="82">
        <v>0</v>
      </c>
      <c r="P195" s="82">
        <v>0</v>
      </c>
      <c r="Q195" s="82">
        <v>0</v>
      </c>
      <c r="R195" s="82">
        <v>0</v>
      </c>
      <c r="S195" s="82">
        <v>0</v>
      </c>
      <c r="T195" s="330"/>
    </row>
    <row r="196" spans="1:20" ht="19.5" thickBot="1" x14ac:dyDescent="0.3">
      <c r="A196" s="321"/>
      <c r="B196" s="253"/>
      <c r="C196" s="256"/>
      <c r="D196" s="220"/>
      <c r="E196" s="221"/>
      <c r="F196" s="152" t="s">
        <v>271</v>
      </c>
      <c r="G196" s="81">
        <f t="shared" si="14"/>
        <v>6</v>
      </c>
      <c r="H196" s="82">
        <v>0</v>
      </c>
      <c r="I196" s="82">
        <v>0</v>
      </c>
      <c r="J196" s="82">
        <v>1</v>
      </c>
      <c r="K196" s="82">
        <v>0</v>
      </c>
      <c r="L196" s="82">
        <v>0</v>
      </c>
      <c r="M196" s="82">
        <v>1</v>
      </c>
      <c r="N196" s="82">
        <v>0</v>
      </c>
      <c r="O196" s="82">
        <v>0</v>
      </c>
      <c r="P196" s="82">
        <v>1</v>
      </c>
      <c r="Q196" s="82">
        <v>1</v>
      </c>
      <c r="R196" s="82">
        <v>1</v>
      </c>
      <c r="S196" s="83">
        <v>1</v>
      </c>
      <c r="T196" s="330"/>
    </row>
    <row r="197" spans="1:20" ht="19.5" thickBot="1" x14ac:dyDescent="0.3">
      <c r="A197" s="321"/>
      <c r="B197" s="253"/>
      <c r="C197" s="256"/>
      <c r="D197" s="220"/>
      <c r="E197" s="221"/>
      <c r="F197" s="152" t="s">
        <v>272</v>
      </c>
      <c r="G197" s="81">
        <f t="shared" si="14"/>
        <v>0</v>
      </c>
      <c r="H197" s="82">
        <v>0</v>
      </c>
      <c r="I197" s="82">
        <v>0</v>
      </c>
      <c r="J197" s="82">
        <v>0</v>
      </c>
      <c r="K197" s="82">
        <v>0</v>
      </c>
      <c r="L197" s="82">
        <v>0</v>
      </c>
      <c r="M197" s="82">
        <v>0</v>
      </c>
      <c r="N197" s="82">
        <v>0</v>
      </c>
      <c r="O197" s="82">
        <v>0</v>
      </c>
      <c r="P197" s="82">
        <v>0</v>
      </c>
      <c r="Q197" s="82">
        <v>0</v>
      </c>
      <c r="R197" s="82">
        <v>0</v>
      </c>
      <c r="S197" s="82">
        <v>0</v>
      </c>
      <c r="T197" s="330"/>
    </row>
    <row r="198" spans="1:20" ht="19.5" thickBot="1" x14ac:dyDescent="0.3">
      <c r="A198" s="321"/>
      <c r="B198" s="253"/>
      <c r="C198" s="256"/>
      <c r="D198" s="220"/>
      <c r="E198" s="221"/>
      <c r="F198" s="152" t="s">
        <v>273</v>
      </c>
      <c r="G198" s="81">
        <f t="shared" si="14"/>
        <v>1</v>
      </c>
      <c r="H198" s="82">
        <v>0</v>
      </c>
      <c r="I198" s="82">
        <v>0</v>
      </c>
      <c r="J198" s="82">
        <v>0</v>
      </c>
      <c r="K198" s="82">
        <v>0</v>
      </c>
      <c r="L198" s="82">
        <v>0</v>
      </c>
      <c r="M198" s="82">
        <v>0</v>
      </c>
      <c r="N198" s="82">
        <v>0</v>
      </c>
      <c r="O198" s="82">
        <v>0</v>
      </c>
      <c r="P198" s="82">
        <v>0</v>
      </c>
      <c r="Q198" s="82">
        <v>0</v>
      </c>
      <c r="R198" s="82">
        <v>0</v>
      </c>
      <c r="S198" s="83">
        <v>1</v>
      </c>
      <c r="T198" s="330"/>
    </row>
    <row r="199" spans="1:20" ht="19.5" thickBot="1" x14ac:dyDescent="0.3">
      <c r="A199" s="321"/>
      <c r="B199" s="253"/>
      <c r="C199" s="256"/>
      <c r="D199" s="220"/>
      <c r="E199" s="221"/>
      <c r="F199" s="152" t="s">
        <v>274</v>
      </c>
      <c r="G199" s="81">
        <f t="shared" si="14"/>
        <v>0</v>
      </c>
      <c r="H199" s="82">
        <v>0</v>
      </c>
      <c r="I199" s="82">
        <v>0</v>
      </c>
      <c r="J199" s="82">
        <v>0</v>
      </c>
      <c r="K199" s="82">
        <v>0</v>
      </c>
      <c r="L199" s="82">
        <v>0</v>
      </c>
      <c r="M199" s="82">
        <v>0</v>
      </c>
      <c r="N199" s="82">
        <v>0</v>
      </c>
      <c r="O199" s="82">
        <v>0</v>
      </c>
      <c r="P199" s="82">
        <v>0</v>
      </c>
      <c r="Q199" s="82">
        <v>0</v>
      </c>
      <c r="R199" s="82">
        <v>0</v>
      </c>
      <c r="S199" s="82">
        <v>0</v>
      </c>
      <c r="T199" s="330"/>
    </row>
    <row r="200" spans="1:20" ht="19.5" thickBot="1" x14ac:dyDescent="0.3">
      <c r="A200" s="321"/>
      <c r="B200" s="253"/>
      <c r="C200" s="256"/>
      <c r="D200" s="220"/>
      <c r="E200" s="221"/>
      <c r="F200" s="152" t="s">
        <v>275</v>
      </c>
      <c r="G200" s="81">
        <f t="shared" si="14"/>
        <v>0</v>
      </c>
      <c r="H200" s="82">
        <v>0</v>
      </c>
      <c r="I200" s="82">
        <v>0</v>
      </c>
      <c r="J200" s="82">
        <v>0</v>
      </c>
      <c r="K200" s="82">
        <v>0</v>
      </c>
      <c r="L200" s="82">
        <v>0</v>
      </c>
      <c r="M200" s="82">
        <v>0</v>
      </c>
      <c r="N200" s="82">
        <v>0</v>
      </c>
      <c r="O200" s="82">
        <v>0</v>
      </c>
      <c r="P200" s="82">
        <v>0</v>
      </c>
      <c r="Q200" s="82">
        <v>0</v>
      </c>
      <c r="R200" s="82">
        <v>0</v>
      </c>
      <c r="S200" s="82">
        <v>0</v>
      </c>
      <c r="T200" s="330"/>
    </row>
    <row r="201" spans="1:20" ht="19.5" thickBot="1" x14ac:dyDescent="0.3">
      <c r="A201" s="321"/>
      <c r="B201" s="253"/>
      <c r="C201" s="256"/>
      <c r="D201" s="220"/>
      <c r="E201" s="221"/>
      <c r="F201" s="152" t="s">
        <v>276</v>
      </c>
      <c r="G201" s="81">
        <f t="shared" si="14"/>
        <v>0</v>
      </c>
      <c r="H201" s="82">
        <v>0</v>
      </c>
      <c r="I201" s="82">
        <v>0</v>
      </c>
      <c r="J201" s="82">
        <v>0</v>
      </c>
      <c r="K201" s="82">
        <v>0</v>
      </c>
      <c r="L201" s="82">
        <v>0</v>
      </c>
      <c r="M201" s="82">
        <v>0</v>
      </c>
      <c r="N201" s="82">
        <v>0</v>
      </c>
      <c r="O201" s="82">
        <v>0</v>
      </c>
      <c r="P201" s="82">
        <v>0</v>
      </c>
      <c r="Q201" s="82">
        <v>0</v>
      </c>
      <c r="R201" s="82">
        <v>0</v>
      </c>
      <c r="S201" s="82">
        <v>0</v>
      </c>
      <c r="T201" s="330"/>
    </row>
    <row r="202" spans="1:20" ht="19.5" thickBot="1" x14ac:dyDescent="0.3">
      <c r="A202" s="321"/>
      <c r="B202" s="253"/>
      <c r="C202" s="256"/>
      <c r="D202" s="220"/>
      <c r="E202" s="221"/>
      <c r="F202" s="152" t="s">
        <v>277</v>
      </c>
      <c r="G202" s="81">
        <f t="shared" si="14"/>
        <v>0</v>
      </c>
      <c r="H202" s="82">
        <v>0</v>
      </c>
      <c r="I202" s="82">
        <v>0</v>
      </c>
      <c r="J202" s="82">
        <v>0</v>
      </c>
      <c r="K202" s="82">
        <v>0</v>
      </c>
      <c r="L202" s="82">
        <v>0</v>
      </c>
      <c r="M202" s="82">
        <v>0</v>
      </c>
      <c r="N202" s="82">
        <v>0</v>
      </c>
      <c r="O202" s="82">
        <v>0</v>
      </c>
      <c r="P202" s="82">
        <v>0</v>
      </c>
      <c r="Q202" s="82">
        <v>0</v>
      </c>
      <c r="R202" s="82">
        <v>0</v>
      </c>
      <c r="S202" s="82">
        <v>0</v>
      </c>
      <c r="T202" s="330"/>
    </row>
    <row r="203" spans="1:20" ht="19.5" thickBot="1" x14ac:dyDescent="0.3">
      <c r="A203" s="321"/>
      <c r="B203" s="253"/>
      <c r="C203" s="256"/>
      <c r="D203" s="220"/>
      <c r="E203" s="221"/>
      <c r="F203" s="152" t="s">
        <v>278</v>
      </c>
      <c r="G203" s="81">
        <f t="shared" si="14"/>
        <v>0</v>
      </c>
      <c r="H203" s="82">
        <v>0</v>
      </c>
      <c r="I203" s="82">
        <v>0</v>
      </c>
      <c r="J203" s="82">
        <v>0</v>
      </c>
      <c r="K203" s="82">
        <v>0</v>
      </c>
      <c r="L203" s="82">
        <v>0</v>
      </c>
      <c r="M203" s="82">
        <v>0</v>
      </c>
      <c r="N203" s="82">
        <v>0</v>
      </c>
      <c r="O203" s="82">
        <v>0</v>
      </c>
      <c r="P203" s="82">
        <v>0</v>
      </c>
      <c r="Q203" s="82">
        <v>0</v>
      </c>
      <c r="R203" s="82">
        <v>0</v>
      </c>
      <c r="S203" s="82">
        <v>0</v>
      </c>
      <c r="T203" s="330"/>
    </row>
    <row r="204" spans="1:20" ht="19.5" thickBot="1" x14ac:dyDescent="0.3">
      <c r="A204" s="321"/>
      <c r="B204" s="253"/>
      <c r="C204" s="256"/>
      <c r="D204" s="220"/>
      <c r="E204" s="221"/>
      <c r="F204" s="152" t="s">
        <v>279</v>
      </c>
      <c r="G204" s="81">
        <f t="shared" si="14"/>
        <v>0</v>
      </c>
      <c r="H204" s="82">
        <v>0</v>
      </c>
      <c r="I204" s="82">
        <v>0</v>
      </c>
      <c r="J204" s="82">
        <v>0</v>
      </c>
      <c r="K204" s="82">
        <v>0</v>
      </c>
      <c r="L204" s="82">
        <v>0</v>
      </c>
      <c r="M204" s="82">
        <v>0</v>
      </c>
      <c r="N204" s="82">
        <v>0</v>
      </c>
      <c r="O204" s="82">
        <v>0</v>
      </c>
      <c r="P204" s="82">
        <v>0</v>
      </c>
      <c r="Q204" s="82">
        <v>0</v>
      </c>
      <c r="R204" s="82">
        <v>0</v>
      </c>
      <c r="S204" s="82">
        <v>0</v>
      </c>
      <c r="T204" s="330"/>
    </row>
    <row r="205" spans="1:20" ht="33" customHeight="1" thickBot="1" x14ac:dyDescent="0.3">
      <c r="A205" s="321"/>
      <c r="B205" s="253"/>
      <c r="C205" s="256"/>
      <c r="D205" s="220"/>
      <c r="E205" s="221"/>
      <c r="F205" s="152" t="s">
        <v>280</v>
      </c>
      <c r="G205" s="81">
        <f t="shared" si="14"/>
        <v>0</v>
      </c>
      <c r="H205" s="82">
        <v>0</v>
      </c>
      <c r="I205" s="82">
        <v>0</v>
      </c>
      <c r="J205" s="82">
        <v>0</v>
      </c>
      <c r="K205" s="82">
        <v>0</v>
      </c>
      <c r="L205" s="82">
        <v>0</v>
      </c>
      <c r="M205" s="82">
        <v>0</v>
      </c>
      <c r="N205" s="82">
        <v>0</v>
      </c>
      <c r="O205" s="82">
        <v>0</v>
      </c>
      <c r="P205" s="82">
        <v>0</v>
      </c>
      <c r="Q205" s="82">
        <v>0</v>
      </c>
      <c r="R205" s="82">
        <v>0</v>
      </c>
      <c r="S205" s="82">
        <v>0</v>
      </c>
      <c r="T205" s="330"/>
    </row>
    <row r="206" spans="1:20" ht="30.75" thickBot="1" x14ac:dyDescent="0.3">
      <c r="A206" s="321"/>
      <c r="B206" s="253"/>
      <c r="C206" s="256"/>
      <c r="D206" s="220"/>
      <c r="E206" s="221"/>
      <c r="F206" s="152" t="s">
        <v>281</v>
      </c>
      <c r="G206" s="81">
        <f t="shared" si="14"/>
        <v>0</v>
      </c>
      <c r="H206" s="82">
        <v>0</v>
      </c>
      <c r="I206" s="82">
        <v>0</v>
      </c>
      <c r="J206" s="82">
        <v>0</v>
      </c>
      <c r="K206" s="82">
        <v>0</v>
      </c>
      <c r="L206" s="82">
        <v>0</v>
      </c>
      <c r="M206" s="82">
        <v>0</v>
      </c>
      <c r="N206" s="82">
        <v>0</v>
      </c>
      <c r="O206" s="82">
        <v>0</v>
      </c>
      <c r="P206" s="82">
        <v>0</v>
      </c>
      <c r="Q206" s="82">
        <v>0</v>
      </c>
      <c r="R206" s="82">
        <v>0</v>
      </c>
      <c r="S206" s="82">
        <v>0</v>
      </c>
      <c r="T206" s="330"/>
    </row>
    <row r="207" spans="1:20" ht="30.75" thickBot="1" x14ac:dyDescent="0.3">
      <c r="A207" s="321"/>
      <c r="B207" s="253"/>
      <c r="C207" s="256"/>
      <c r="D207" s="220"/>
      <c r="E207" s="221"/>
      <c r="F207" s="152" t="s">
        <v>282</v>
      </c>
      <c r="G207" s="81">
        <f t="shared" si="14"/>
        <v>0</v>
      </c>
      <c r="H207" s="82">
        <v>0</v>
      </c>
      <c r="I207" s="82">
        <v>0</v>
      </c>
      <c r="J207" s="82">
        <v>0</v>
      </c>
      <c r="K207" s="82">
        <v>0</v>
      </c>
      <c r="L207" s="82">
        <v>0</v>
      </c>
      <c r="M207" s="82">
        <v>0</v>
      </c>
      <c r="N207" s="82">
        <v>0</v>
      </c>
      <c r="O207" s="82">
        <v>0</v>
      </c>
      <c r="P207" s="82">
        <v>0</v>
      </c>
      <c r="Q207" s="82">
        <v>0</v>
      </c>
      <c r="R207" s="82">
        <v>0</v>
      </c>
      <c r="S207" s="82">
        <v>0</v>
      </c>
      <c r="T207" s="330"/>
    </row>
    <row r="208" spans="1:20" ht="19.5" thickBot="1" x14ac:dyDescent="0.3">
      <c r="A208" s="321"/>
      <c r="B208" s="253"/>
      <c r="C208" s="256"/>
      <c r="D208" s="220"/>
      <c r="E208" s="221"/>
      <c r="F208" s="152" t="s">
        <v>283</v>
      </c>
      <c r="G208" s="81">
        <f t="shared" si="14"/>
        <v>0</v>
      </c>
      <c r="H208" s="82">
        <v>0</v>
      </c>
      <c r="I208" s="82">
        <v>0</v>
      </c>
      <c r="J208" s="82">
        <v>0</v>
      </c>
      <c r="K208" s="82">
        <v>0</v>
      </c>
      <c r="L208" s="82">
        <v>0</v>
      </c>
      <c r="M208" s="82">
        <v>0</v>
      </c>
      <c r="N208" s="82">
        <v>0</v>
      </c>
      <c r="O208" s="82">
        <v>0</v>
      </c>
      <c r="P208" s="82">
        <v>0</v>
      </c>
      <c r="Q208" s="82">
        <v>0</v>
      </c>
      <c r="R208" s="82">
        <v>0</v>
      </c>
      <c r="S208" s="82">
        <v>0</v>
      </c>
      <c r="T208" s="330"/>
    </row>
    <row r="209" spans="1:20" ht="19.5" thickBot="1" x14ac:dyDescent="0.3">
      <c r="A209" s="321"/>
      <c r="B209" s="253"/>
      <c r="C209" s="256"/>
      <c r="D209" s="220"/>
      <c r="E209" s="221"/>
      <c r="F209" s="152" t="s">
        <v>284</v>
      </c>
      <c r="G209" s="81">
        <f t="shared" si="14"/>
        <v>4</v>
      </c>
      <c r="H209" s="82">
        <v>0</v>
      </c>
      <c r="I209" s="82">
        <v>0</v>
      </c>
      <c r="J209" s="82">
        <v>1</v>
      </c>
      <c r="K209" s="82">
        <v>0</v>
      </c>
      <c r="L209" s="82">
        <v>0</v>
      </c>
      <c r="M209" s="82">
        <v>1</v>
      </c>
      <c r="N209" s="82">
        <v>0</v>
      </c>
      <c r="O209" s="82">
        <v>0</v>
      </c>
      <c r="P209" s="82">
        <v>1</v>
      </c>
      <c r="Q209" s="82">
        <v>0</v>
      </c>
      <c r="R209" s="82">
        <v>0</v>
      </c>
      <c r="S209" s="83">
        <v>1</v>
      </c>
      <c r="T209" s="330"/>
    </row>
    <row r="210" spans="1:20" ht="30.75" thickBot="1" x14ac:dyDescent="0.3">
      <c r="A210" s="321"/>
      <c r="B210" s="253"/>
      <c r="C210" s="256"/>
      <c r="D210" s="220"/>
      <c r="E210" s="221"/>
      <c r="F210" s="152" t="s">
        <v>285</v>
      </c>
      <c r="G210" s="81">
        <f t="shared" si="14"/>
        <v>0</v>
      </c>
      <c r="H210" s="82">
        <v>0</v>
      </c>
      <c r="I210" s="82">
        <v>0</v>
      </c>
      <c r="J210" s="82">
        <v>0</v>
      </c>
      <c r="K210" s="82">
        <v>0</v>
      </c>
      <c r="L210" s="82">
        <v>0</v>
      </c>
      <c r="M210" s="82">
        <v>0</v>
      </c>
      <c r="N210" s="82">
        <v>0</v>
      </c>
      <c r="O210" s="82">
        <v>0</v>
      </c>
      <c r="P210" s="82">
        <v>0</v>
      </c>
      <c r="Q210" s="82">
        <v>0</v>
      </c>
      <c r="R210" s="82">
        <v>0</v>
      </c>
      <c r="S210" s="82">
        <v>0</v>
      </c>
      <c r="T210" s="330"/>
    </row>
    <row r="211" spans="1:20" ht="30.75" thickBot="1" x14ac:dyDescent="0.3">
      <c r="A211" s="321"/>
      <c r="B211" s="253"/>
      <c r="C211" s="256"/>
      <c r="D211" s="220"/>
      <c r="E211" s="221"/>
      <c r="F211" s="152" t="s">
        <v>286</v>
      </c>
      <c r="G211" s="81">
        <f t="shared" si="14"/>
        <v>0</v>
      </c>
      <c r="H211" s="82">
        <v>0</v>
      </c>
      <c r="I211" s="82">
        <v>0</v>
      </c>
      <c r="J211" s="82">
        <v>0</v>
      </c>
      <c r="K211" s="82">
        <v>0</v>
      </c>
      <c r="L211" s="82">
        <v>0</v>
      </c>
      <c r="M211" s="82">
        <v>0</v>
      </c>
      <c r="N211" s="82">
        <v>0</v>
      </c>
      <c r="O211" s="82">
        <v>0</v>
      </c>
      <c r="P211" s="82">
        <v>0</v>
      </c>
      <c r="Q211" s="82">
        <v>0</v>
      </c>
      <c r="R211" s="82">
        <v>0</v>
      </c>
      <c r="S211" s="82">
        <v>0</v>
      </c>
      <c r="T211" s="330"/>
    </row>
    <row r="212" spans="1:20" ht="19.5" thickBot="1" x14ac:dyDescent="0.3">
      <c r="A212" s="321"/>
      <c r="B212" s="253"/>
      <c r="C212" s="256"/>
      <c r="D212" s="220"/>
      <c r="E212" s="221"/>
      <c r="F212" s="152" t="s">
        <v>287</v>
      </c>
      <c r="G212" s="81">
        <f t="shared" si="14"/>
        <v>3</v>
      </c>
      <c r="H212" s="82">
        <v>0</v>
      </c>
      <c r="I212" s="82">
        <v>0</v>
      </c>
      <c r="J212" s="82">
        <v>0</v>
      </c>
      <c r="K212" s="82">
        <v>1</v>
      </c>
      <c r="L212" s="82">
        <v>0</v>
      </c>
      <c r="M212" s="82">
        <v>0</v>
      </c>
      <c r="N212" s="82">
        <v>1</v>
      </c>
      <c r="O212" s="82">
        <v>0</v>
      </c>
      <c r="P212" s="82">
        <v>0</v>
      </c>
      <c r="Q212" s="82">
        <v>1</v>
      </c>
      <c r="R212" s="82">
        <v>0</v>
      </c>
      <c r="S212" s="83">
        <v>0</v>
      </c>
      <c r="T212" s="330"/>
    </row>
    <row r="213" spans="1:20" ht="19.5" thickBot="1" x14ac:dyDescent="0.3">
      <c r="A213" s="321"/>
      <c r="B213" s="253"/>
      <c r="C213" s="256"/>
      <c r="D213" s="220"/>
      <c r="E213" s="221"/>
      <c r="F213" s="152" t="s">
        <v>288</v>
      </c>
      <c r="G213" s="81">
        <f t="shared" si="14"/>
        <v>3</v>
      </c>
      <c r="H213" s="82">
        <v>0</v>
      </c>
      <c r="I213" s="82">
        <v>0</v>
      </c>
      <c r="J213" s="82">
        <v>1</v>
      </c>
      <c r="K213" s="82">
        <v>0</v>
      </c>
      <c r="L213" s="82">
        <v>0</v>
      </c>
      <c r="M213" s="82">
        <v>0</v>
      </c>
      <c r="N213" s="82">
        <v>1</v>
      </c>
      <c r="O213" s="82">
        <v>0</v>
      </c>
      <c r="P213" s="82">
        <v>0</v>
      </c>
      <c r="Q213" s="82">
        <v>1</v>
      </c>
      <c r="R213" s="82">
        <v>0</v>
      </c>
      <c r="S213" s="83">
        <v>0</v>
      </c>
      <c r="T213" s="330"/>
    </row>
    <row r="214" spans="1:20" ht="19.5" thickBot="1" x14ac:dyDescent="0.3">
      <c r="A214" s="321"/>
      <c r="B214" s="253"/>
      <c r="C214" s="256"/>
      <c r="D214" s="220"/>
      <c r="E214" s="221"/>
      <c r="F214" s="152" t="s">
        <v>289</v>
      </c>
      <c r="G214" s="81">
        <f t="shared" si="14"/>
        <v>0</v>
      </c>
      <c r="H214" s="82">
        <v>0</v>
      </c>
      <c r="I214" s="82">
        <v>0</v>
      </c>
      <c r="J214" s="82">
        <v>0</v>
      </c>
      <c r="K214" s="82">
        <v>0</v>
      </c>
      <c r="L214" s="82">
        <v>0</v>
      </c>
      <c r="M214" s="82">
        <v>0</v>
      </c>
      <c r="N214" s="82">
        <v>0</v>
      </c>
      <c r="O214" s="82">
        <v>0</v>
      </c>
      <c r="P214" s="82">
        <v>0</v>
      </c>
      <c r="Q214" s="82">
        <v>0</v>
      </c>
      <c r="R214" s="82">
        <v>0</v>
      </c>
      <c r="S214" s="82">
        <v>0</v>
      </c>
      <c r="T214" s="330"/>
    </row>
    <row r="215" spans="1:20" ht="19.5" thickBot="1" x14ac:dyDescent="0.3">
      <c r="A215" s="321"/>
      <c r="B215" s="253"/>
      <c r="C215" s="256"/>
      <c r="D215" s="220"/>
      <c r="E215" s="221"/>
      <c r="F215" s="152" t="s">
        <v>290</v>
      </c>
      <c r="G215" s="81">
        <f t="shared" si="14"/>
        <v>0</v>
      </c>
      <c r="H215" s="82">
        <v>0</v>
      </c>
      <c r="I215" s="82">
        <v>0</v>
      </c>
      <c r="J215" s="82">
        <v>0</v>
      </c>
      <c r="K215" s="82">
        <v>0</v>
      </c>
      <c r="L215" s="82">
        <v>0</v>
      </c>
      <c r="M215" s="82">
        <v>0</v>
      </c>
      <c r="N215" s="82">
        <v>0</v>
      </c>
      <c r="O215" s="82">
        <v>0</v>
      </c>
      <c r="P215" s="82">
        <v>0</v>
      </c>
      <c r="Q215" s="82">
        <v>0</v>
      </c>
      <c r="R215" s="82">
        <v>0</v>
      </c>
      <c r="S215" s="82">
        <v>0</v>
      </c>
      <c r="T215" s="330"/>
    </row>
    <row r="216" spans="1:20" ht="19.5" thickBot="1" x14ac:dyDescent="0.3">
      <c r="A216" s="321"/>
      <c r="B216" s="253"/>
      <c r="C216" s="256"/>
      <c r="D216" s="220"/>
      <c r="E216" s="221"/>
      <c r="F216" s="152" t="s">
        <v>291</v>
      </c>
      <c r="G216" s="81">
        <f t="shared" si="14"/>
        <v>0</v>
      </c>
      <c r="H216" s="82">
        <v>0</v>
      </c>
      <c r="I216" s="82">
        <v>0</v>
      </c>
      <c r="J216" s="82">
        <v>0</v>
      </c>
      <c r="K216" s="82">
        <v>0</v>
      </c>
      <c r="L216" s="82">
        <v>0</v>
      </c>
      <c r="M216" s="82">
        <v>0</v>
      </c>
      <c r="N216" s="82">
        <v>0</v>
      </c>
      <c r="O216" s="82">
        <v>0</v>
      </c>
      <c r="P216" s="82">
        <v>0</v>
      </c>
      <c r="Q216" s="82">
        <v>0</v>
      </c>
      <c r="R216" s="82">
        <v>0</v>
      </c>
      <c r="S216" s="82">
        <v>0</v>
      </c>
      <c r="T216" s="330"/>
    </row>
    <row r="217" spans="1:20" ht="19.5" thickBot="1" x14ac:dyDescent="0.3">
      <c r="A217" s="321"/>
      <c r="B217" s="253"/>
      <c r="C217" s="256"/>
      <c r="D217" s="220"/>
      <c r="E217" s="221"/>
      <c r="F217" s="152" t="s">
        <v>292</v>
      </c>
      <c r="G217" s="81">
        <f t="shared" si="14"/>
        <v>3</v>
      </c>
      <c r="H217" s="82">
        <v>0</v>
      </c>
      <c r="I217" s="82">
        <v>0</v>
      </c>
      <c r="J217" s="82">
        <v>0</v>
      </c>
      <c r="K217" s="82">
        <v>0</v>
      </c>
      <c r="L217" s="82">
        <v>0</v>
      </c>
      <c r="M217" s="82">
        <v>1</v>
      </c>
      <c r="N217" s="82">
        <v>0</v>
      </c>
      <c r="O217" s="82">
        <v>0</v>
      </c>
      <c r="P217" s="82">
        <v>1</v>
      </c>
      <c r="Q217" s="82">
        <v>0</v>
      </c>
      <c r="R217" s="82">
        <v>1</v>
      </c>
      <c r="S217" s="83">
        <v>0</v>
      </c>
      <c r="T217" s="330"/>
    </row>
    <row r="218" spans="1:20" ht="19.5" thickBot="1" x14ac:dyDescent="0.3">
      <c r="A218" s="321"/>
      <c r="B218" s="253"/>
      <c r="C218" s="256"/>
      <c r="D218" s="220"/>
      <c r="E218" s="221"/>
      <c r="F218" s="152" t="s">
        <v>293</v>
      </c>
      <c r="G218" s="81">
        <f t="shared" si="14"/>
        <v>0</v>
      </c>
      <c r="H218" s="82">
        <v>0</v>
      </c>
      <c r="I218" s="82">
        <v>0</v>
      </c>
      <c r="J218" s="82">
        <v>0</v>
      </c>
      <c r="K218" s="82">
        <v>0</v>
      </c>
      <c r="L218" s="82">
        <v>0</v>
      </c>
      <c r="M218" s="82">
        <v>0</v>
      </c>
      <c r="N218" s="82">
        <v>0</v>
      </c>
      <c r="O218" s="82">
        <v>0</v>
      </c>
      <c r="P218" s="82">
        <v>0</v>
      </c>
      <c r="Q218" s="82">
        <v>0</v>
      </c>
      <c r="R218" s="82">
        <v>0</v>
      </c>
      <c r="S218" s="82">
        <v>0</v>
      </c>
      <c r="T218" s="330"/>
    </row>
    <row r="219" spans="1:20" ht="30.75" thickBot="1" x14ac:dyDescent="0.3">
      <c r="A219" s="321"/>
      <c r="B219" s="253"/>
      <c r="C219" s="256"/>
      <c r="D219" s="220"/>
      <c r="E219" s="221"/>
      <c r="F219" s="152" t="s">
        <v>294</v>
      </c>
      <c r="G219" s="81">
        <f t="shared" si="14"/>
        <v>0</v>
      </c>
      <c r="H219" s="82">
        <v>0</v>
      </c>
      <c r="I219" s="82">
        <v>0</v>
      </c>
      <c r="J219" s="82">
        <v>0</v>
      </c>
      <c r="K219" s="82">
        <v>0</v>
      </c>
      <c r="L219" s="82">
        <v>0</v>
      </c>
      <c r="M219" s="82">
        <v>0</v>
      </c>
      <c r="N219" s="82">
        <v>0</v>
      </c>
      <c r="O219" s="82">
        <v>0</v>
      </c>
      <c r="P219" s="82">
        <v>0</v>
      </c>
      <c r="Q219" s="82">
        <v>0</v>
      </c>
      <c r="R219" s="82">
        <v>0</v>
      </c>
      <c r="S219" s="82">
        <v>0</v>
      </c>
      <c r="T219" s="330"/>
    </row>
    <row r="220" spans="1:20" ht="30.75" thickBot="1" x14ac:dyDescent="0.3">
      <c r="A220" s="321"/>
      <c r="B220" s="253"/>
      <c r="C220" s="256"/>
      <c r="D220" s="220"/>
      <c r="E220" s="221"/>
      <c r="F220" s="152" t="s">
        <v>295</v>
      </c>
      <c r="G220" s="81">
        <f t="shared" si="14"/>
        <v>0</v>
      </c>
      <c r="H220" s="82">
        <v>0</v>
      </c>
      <c r="I220" s="82">
        <v>0</v>
      </c>
      <c r="J220" s="82">
        <v>0</v>
      </c>
      <c r="K220" s="82">
        <v>0</v>
      </c>
      <c r="L220" s="82">
        <v>0</v>
      </c>
      <c r="M220" s="82">
        <v>0</v>
      </c>
      <c r="N220" s="82">
        <v>0</v>
      </c>
      <c r="O220" s="82">
        <v>0</v>
      </c>
      <c r="P220" s="82">
        <v>0</v>
      </c>
      <c r="Q220" s="82">
        <v>0</v>
      </c>
      <c r="R220" s="82">
        <v>0</v>
      </c>
      <c r="S220" s="82">
        <v>0</v>
      </c>
      <c r="T220" s="330"/>
    </row>
    <row r="221" spans="1:20" ht="19.5" thickBot="1" x14ac:dyDescent="0.3">
      <c r="A221" s="321"/>
      <c r="B221" s="253"/>
      <c r="C221" s="256"/>
      <c r="D221" s="220"/>
      <c r="E221" s="221"/>
      <c r="F221" s="152" t="s">
        <v>296</v>
      </c>
      <c r="G221" s="81">
        <f t="shared" si="14"/>
        <v>4</v>
      </c>
      <c r="H221" s="82">
        <v>0</v>
      </c>
      <c r="I221" s="82">
        <v>0</v>
      </c>
      <c r="J221" s="82">
        <v>0</v>
      </c>
      <c r="K221" s="82">
        <v>0</v>
      </c>
      <c r="L221" s="82">
        <v>0</v>
      </c>
      <c r="M221" s="82">
        <v>1</v>
      </c>
      <c r="N221" s="82">
        <v>0</v>
      </c>
      <c r="O221" s="82">
        <v>1</v>
      </c>
      <c r="P221" s="82">
        <v>1</v>
      </c>
      <c r="Q221" s="82">
        <v>0</v>
      </c>
      <c r="R221" s="82">
        <v>1</v>
      </c>
      <c r="S221" s="83">
        <v>0</v>
      </c>
      <c r="T221" s="330"/>
    </row>
    <row r="222" spans="1:20" ht="19.5" thickBot="1" x14ac:dyDescent="0.3">
      <c r="A222" s="321"/>
      <c r="B222" s="253"/>
      <c r="C222" s="256"/>
      <c r="D222" s="220"/>
      <c r="E222" s="221"/>
      <c r="F222" s="152" t="s">
        <v>297</v>
      </c>
      <c r="G222" s="81">
        <f t="shared" si="14"/>
        <v>0</v>
      </c>
      <c r="H222" s="82">
        <v>0</v>
      </c>
      <c r="I222" s="82">
        <v>0</v>
      </c>
      <c r="J222" s="82">
        <v>0</v>
      </c>
      <c r="K222" s="82">
        <v>0</v>
      </c>
      <c r="L222" s="82">
        <v>0</v>
      </c>
      <c r="M222" s="82">
        <v>0</v>
      </c>
      <c r="N222" s="82">
        <v>0</v>
      </c>
      <c r="O222" s="82">
        <v>0</v>
      </c>
      <c r="P222" s="82">
        <v>0</v>
      </c>
      <c r="Q222" s="82">
        <v>0</v>
      </c>
      <c r="R222" s="82">
        <v>0</v>
      </c>
      <c r="S222" s="82">
        <v>0</v>
      </c>
      <c r="T222" s="330"/>
    </row>
    <row r="223" spans="1:20" ht="19.5" thickBot="1" x14ac:dyDescent="0.3">
      <c r="A223" s="321"/>
      <c r="B223" s="253"/>
      <c r="C223" s="256"/>
      <c r="D223" s="220"/>
      <c r="E223" s="221"/>
      <c r="F223" s="152" t="s">
        <v>298</v>
      </c>
      <c r="G223" s="81">
        <f t="shared" si="14"/>
        <v>4</v>
      </c>
      <c r="H223" s="82">
        <v>0</v>
      </c>
      <c r="I223" s="82">
        <v>0</v>
      </c>
      <c r="J223" s="82">
        <v>0</v>
      </c>
      <c r="K223" s="82">
        <v>0</v>
      </c>
      <c r="L223" s="82">
        <v>0</v>
      </c>
      <c r="M223" s="82">
        <v>1</v>
      </c>
      <c r="N223" s="82">
        <v>0</v>
      </c>
      <c r="O223" s="82">
        <v>1</v>
      </c>
      <c r="P223" s="82">
        <v>1</v>
      </c>
      <c r="Q223" s="82">
        <v>0</v>
      </c>
      <c r="R223" s="82">
        <v>1</v>
      </c>
      <c r="S223" s="83">
        <v>0</v>
      </c>
      <c r="T223" s="330"/>
    </row>
    <row r="224" spans="1:20" ht="30" customHeight="1" thickBot="1" x14ac:dyDescent="0.3">
      <c r="A224" s="321"/>
      <c r="B224" s="253"/>
      <c r="C224" s="256"/>
      <c r="D224" s="220"/>
      <c r="E224" s="221"/>
      <c r="F224" s="152" t="s">
        <v>299</v>
      </c>
      <c r="G224" s="81">
        <f t="shared" si="14"/>
        <v>4</v>
      </c>
      <c r="H224" s="82">
        <v>0</v>
      </c>
      <c r="I224" s="82">
        <v>0</v>
      </c>
      <c r="J224" s="82">
        <v>0</v>
      </c>
      <c r="K224" s="82">
        <v>0</v>
      </c>
      <c r="L224" s="82">
        <v>0</v>
      </c>
      <c r="M224" s="82">
        <v>1</v>
      </c>
      <c r="N224" s="82">
        <v>0</v>
      </c>
      <c r="O224" s="82">
        <v>1</v>
      </c>
      <c r="P224" s="82">
        <v>1</v>
      </c>
      <c r="Q224" s="82">
        <v>0</v>
      </c>
      <c r="R224" s="82">
        <v>1</v>
      </c>
      <c r="S224" s="83">
        <v>0</v>
      </c>
      <c r="T224" s="330"/>
    </row>
    <row r="225" spans="1:20" ht="19.5" thickBot="1" x14ac:dyDescent="0.3">
      <c r="A225" s="321"/>
      <c r="B225" s="253"/>
      <c r="C225" s="256"/>
      <c r="D225" s="220"/>
      <c r="E225" s="221"/>
      <c r="F225" s="152" t="s">
        <v>300</v>
      </c>
      <c r="G225" s="81">
        <f t="shared" si="14"/>
        <v>4</v>
      </c>
      <c r="H225" s="82">
        <v>0</v>
      </c>
      <c r="I225" s="82">
        <v>0</v>
      </c>
      <c r="J225" s="82">
        <v>0</v>
      </c>
      <c r="K225" s="82">
        <v>0</v>
      </c>
      <c r="L225" s="82">
        <v>0</v>
      </c>
      <c r="M225" s="82">
        <v>1</v>
      </c>
      <c r="N225" s="82">
        <v>0</v>
      </c>
      <c r="O225" s="82">
        <v>1</v>
      </c>
      <c r="P225" s="82">
        <v>1</v>
      </c>
      <c r="Q225" s="82">
        <v>0</v>
      </c>
      <c r="R225" s="82">
        <v>1</v>
      </c>
      <c r="S225" s="83">
        <v>0</v>
      </c>
      <c r="T225" s="330"/>
    </row>
    <row r="226" spans="1:20" ht="19.5" customHeight="1" thickBot="1" x14ac:dyDescent="0.3">
      <c r="A226" s="321"/>
      <c r="B226" s="253"/>
      <c r="C226" s="256"/>
      <c r="D226" s="220"/>
      <c r="E226" s="221"/>
      <c r="F226" s="152" t="s">
        <v>301</v>
      </c>
      <c r="G226" s="81">
        <f t="shared" si="14"/>
        <v>0</v>
      </c>
      <c r="H226" s="83">
        <v>0</v>
      </c>
      <c r="I226" s="83">
        <v>0</v>
      </c>
      <c r="J226" s="83">
        <v>0</v>
      </c>
      <c r="K226" s="83">
        <v>0</v>
      </c>
      <c r="L226" s="83">
        <v>0</v>
      </c>
      <c r="M226" s="83">
        <v>0</v>
      </c>
      <c r="N226" s="83">
        <v>0</v>
      </c>
      <c r="O226" s="83">
        <v>0</v>
      </c>
      <c r="P226" s="83">
        <v>0</v>
      </c>
      <c r="Q226" s="83">
        <v>0</v>
      </c>
      <c r="R226" s="83">
        <v>0</v>
      </c>
      <c r="S226" s="83">
        <v>0</v>
      </c>
      <c r="T226" s="1"/>
    </row>
    <row r="227" spans="1:20" ht="19.5" customHeight="1" thickBot="1" x14ac:dyDescent="0.3">
      <c r="A227" s="321"/>
      <c r="B227" s="253"/>
      <c r="C227" s="256"/>
      <c r="D227" s="220"/>
      <c r="E227" s="221"/>
      <c r="F227" s="153" t="s">
        <v>302</v>
      </c>
      <c r="G227" s="86">
        <f t="shared" si="14"/>
        <v>0</v>
      </c>
      <c r="H227" s="83">
        <v>0</v>
      </c>
      <c r="I227" s="83">
        <v>0</v>
      </c>
      <c r="J227" s="83">
        <v>0</v>
      </c>
      <c r="K227" s="83">
        <v>0</v>
      </c>
      <c r="L227" s="83">
        <v>0</v>
      </c>
      <c r="M227" s="83">
        <v>0</v>
      </c>
      <c r="N227" s="83">
        <v>0</v>
      </c>
      <c r="O227" s="83">
        <v>0</v>
      </c>
      <c r="P227" s="83">
        <v>0</v>
      </c>
      <c r="Q227" s="83">
        <v>0</v>
      </c>
      <c r="R227" s="83">
        <v>0</v>
      </c>
      <c r="S227" s="83">
        <v>0</v>
      </c>
      <c r="T227" s="1"/>
    </row>
    <row r="228" spans="1:20" ht="16.5" thickBot="1" x14ac:dyDescent="0.3">
      <c r="A228" s="321"/>
      <c r="B228" s="253"/>
      <c r="C228" s="256"/>
      <c r="D228" s="222"/>
      <c r="E228" s="223"/>
      <c r="F228" s="155" t="s">
        <v>303</v>
      </c>
      <c r="G228" s="88">
        <f>SUM(G175:G227)</f>
        <v>68</v>
      </c>
      <c r="H228" s="88">
        <f t="shared" ref="H228:S228" si="15">SUM(H175:H227)</f>
        <v>0</v>
      </c>
      <c r="I228" s="88">
        <f t="shared" si="15"/>
        <v>1</v>
      </c>
      <c r="J228" s="88">
        <f t="shared" si="15"/>
        <v>6</v>
      </c>
      <c r="K228" s="88">
        <f t="shared" si="15"/>
        <v>2</v>
      </c>
      <c r="L228" s="88">
        <f t="shared" si="15"/>
        <v>5</v>
      </c>
      <c r="M228" s="88">
        <f t="shared" si="15"/>
        <v>9</v>
      </c>
      <c r="N228" s="88">
        <f t="shared" si="15"/>
        <v>5</v>
      </c>
      <c r="O228" s="88">
        <f t="shared" si="15"/>
        <v>5</v>
      </c>
      <c r="P228" s="88">
        <f t="shared" si="15"/>
        <v>10</v>
      </c>
      <c r="Q228" s="88">
        <f t="shared" si="15"/>
        <v>5</v>
      </c>
      <c r="R228" s="88">
        <f t="shared" si="15"/>
        <v>8</v>
      </c>
      <c r="S228" s="89">
        <f t="shared" si="15"/>
        <v>12</v>
      </c>
      <c r="T228" s="1"/>
    </row>
    <row r="229" spans="1:20" ht="19.5" thickBot="1" x14ac:dyDescent="0.3">
      <c r="A229" s="321"/>
      <c r="B229" s="253"/>
      <c r="C229" s="256"/>
      <c r="D229" s="261" t="s">
        <v>304</v>
      </c>
      <c r="E229" s="262"/>
      <c r="F229" s="156" t="s">
        <v>305</v>
      </c>
      <c r="G229" s="77">
        <f t="shared" si="14"/>
        <v>2</v>
      </c>
      <c r="H229" s="78">
        <v>0</v>
      </c>
      <c r="I229" s="78">
        <v>0</v>
      </c>
      <c r="J229" s="78">
        <v>0</v>
      </c>
      <c r="K229" s="78">
        <v>0</v>
      </c>
      <c r="L229" s="78">
        <v>0</v>
      </c>
      <c r="M229" s="78">
        <v>0</v>
      </c>
      <c r="N229" s="78">
        <v>0</v>
      </c>
      <c r="O229" s="78">
        <v>1</v>
      </c>
      <c r="P229" s="78">
        <v>0</v>
      </c>
      <c r="Q229" s="78">
        <v>0</v>
      </c>
      <c r="R229" s="78">
        <v>0</v>
      </c>
      <c r="S229" s="78">
        <v>1</v>
      </c>
      <c r="T229" s="1"/>
    </row>
    <row r="230" spans="1:20" ht="19.5" thickBot="1" x14ac:dyDescent="0.3">
      <c r="A230" s="321"/>
      <c r="B230" s="253"/>
      <c r="C230" s="256"/>
      <c r="D230" s="224"/>
      <c r="E230" s="225"/>
      <c r="F230" s="157" t="s">
        <v>306</v>
      </c>
      <c r="G230" s="81">
        <f t="shared" si="14"/>
        <v>1</v>
      </c>
      <c r="H230" s="82">
        <v>0</v>
      </c>
      <c r="I230" s="82">
        <v>0</v>
      </c>
      <c r="J230" s="82">
        <v>0</v>
      </c>
      <c r="K230" s="82">
        <v>0</v>
      </c>
      <c r="L230" s="82">
        <v>0</v>
      </c>
      <c r="M230" s="82">
        <v>0</v>
      </c>
      <c r="N230" s="82">
        <v>0</v>
      </c>
      <c r="O230" s="82">
        <v>0</v>
      </c>
      <c r="P230" s="82">
        <v>0</v>
      </c>
      <c r="Q230" s="82">
        <v>0</v>
      </c>
      <c r="R230" s="82">
        <v>0</v>
      </c>
      <c r="S230" s="83">
        <v>1</v>
      </c>
      <c r="T230" s="1"/>
    </row>
    <row r="231" spans="1:20" ht="19.5" thickBot="1" x14ac:dyDescent="0.3">
      <c r="A231" s="321"/>
      <c r="B231" s="253"/>
      <c r="C231" s="256"/>
      <c r="D231" s="224"/>
      <c r="E231" s="225"/>
      <c r="F231" s="157" t="s">
        <v>307</v>
      </c>
      <c r="G231" s="81">
        <f t="shared" si="14"/>
        <v>0</v>
      </c>
      <c r="H231" s="82">
        <v>0</v>
      </c>
      <c r="I231" s="82">
        <v>0</v>
      </c>
      <c r="J231" s="82">
        <v>0</v>
      </c>
      <c r="K231" s="82">
        <v>0</v>
      </c>
      <c r="L231" s="82">
        <v>0</v>
      </c>
      <c r="M231" s="82">
        <v>0</v>
      </c>
      <c r="N231" s="82">
        <v>0</v>
      </c>
      <c r="O231" s="82">
        <v>0</v>
      </c>
      <c r="P231" s="82">
        <v>0</v>
      </c>
      <c r="Q231" s="82">
        <v>0</v>
      </c>
      <c r="R231" s="82">
        <v>0</v>
      </c>
      <c r="S231" s="82">
        <v>0</v>
      </c>
      <c r="T231" s="1"/>
    </row>
    <row r="232" spans="1:20" ht="19.5" thickBot="1" x14ac:dyDescent="0.3">
      <c r="A232" s="321"/>
      <c r="B232" s="253"/>
      <c r="C232" s="256"/>
      <c r="D232" s="224"/>
      <c r="E232" s="225"/>
      <c r="F232" s="157" t="s">
        <v>308</v>
      </c>
      <c r="G232" s="81">
        <f t="shared" si="14"/>
        <v>8</v>
      </c>
      <c r="H232" s="82">
        <v>0</v>
      </c>
      <c r="I232" s="82">
        <v>0</v>
      </c>
      <c r="J232" s="82">
        <v>0</v>
      </c>
      <c r="K232" s="82">
        <v>1</v>
      </c>
      <c r="L232" s="82">
        <v>1</v>
      </c>
      <c r="M232" s="82">
        <v>1</v>
      </c>
      <c r="N232" s="82">
        <v>1</v>
      </c>
      <c r="O232" s="82">
        <v>1</v>
      </c>
      <c r="P232" s="82">
        <v>1</v>
      </c>
      <c r="Q232" s="82">
        <v>1</v>
      </c>
      <c r="R232" s="82">
        <v>1</v>
      </c>
      <c r="S232" s="82">
        <v>0</v>
      </c>
      <c r="T232" s="1"/>
    </row>
    <row r="233" spans="1:20" ht="19.5" thickBot="1" x14ac:dyDescent="0.3">
      <c r="A233" s="321"/>
      <c r="B233" s="253"/>
      <c r="C233" s="256"/>
      <c r="D233" s="224"/>
      <c r="E233" s="225"/>
      <c r="F233" s="157" t="s">
        <v>309</v>
      </c>
      <c r="G233" s="81">
        <f t="shared" si="14"/>
        <v>8</v>
      </c>
      <c r="H233" s="82">
        <v>0</v>
      </c>
      <c r="I233" s="82">
        <v>0</v>
      </c>
      <c r="J233" s="82">
        <v>1</v>
      </c>
      <c r="K233" s="82">
        <v>0</v>
      </c>
      <c r="L233" s="82">
        <v>0</v>
      </c>
      <c r="M233" s="82">
        <v>1</v>
      </c>
      <c r="N233" s="82">
        <v>1</v>
      </c>
      <c r="O233" s="82">
        <v>1</v>
      </c>
      <c r="P233" s="82">
        <v>1</v>
      </c>
      <c r="Q233" s="82">
        <v>1</v>
      </c>
      <c r="R233" s="82">
        <v>1</v>
      </c>
      <c r="S233" s="83">
        <v>1</v>
      </c>
      <c r="T233" s="1"/>
    </row>
    <row r="234" spans="1:20" ht="30" customHeight="1" thickBot="1" x14ac:dyDescent="0.3">
      <c r="A234" s="321"/>
      <c r="B234" s="252"/>
      <c r="C234" s="256"/>
      <c r="D234" s="224"/>
      <c r="E234" s="225"/>
      <c r="F234" s="157" t="s">
        <v>310</v>
      </c>
      <c r="G234" s="81">
        <f t="shared" si="14"/>
        <v>1</v>
      </c>
      <c r="H234" s="82">
        <v>0</v>
      </c>
      <c r="I234" s="82">
        <v>0</v>
      </c>
      <c r="J234" s="82">
        <v>0</v>
      </c>
      <c r="K234" s="82">
        <v>0</v>
      </c>
      <c r="L234" s="82">
        <v>0</v>
      </c>
      <c r="M234" s="82">
        <v>1</v>
      </c>
      <c r="N234" s="82">
        <v>0</v>
      </c>
      <c r="O234" s="82">
        <v>0</v>
      </c>
      <c r="P234" s="82">
        <v>0</v>
      </c>
      <c r="Q234" s="82">
        <v>0</v>
      </c>
      <c r="R234" s="82">
        <v>0</v>
      </c>
      <c r="S234" s="82">
        <v>0</v>
      </c>
      <c r="T234" s="1"/>
    </row>
    <row r="235" spans="1:20" ht="35.25" customHeight="1" thickBot="1" x14ac:dyDescent="0.3">
      <c r="A235" s="321"/>
      <c r="B235" s="252"/>
      <c r="C235" s="256"/>
      <c r="D235" s="224"/>
      <c r="E235" s="225"/>
      <c r="F235" s="157" t="s">
        <v>311</v>
      </c>
      <c r="G235" s="81">
        <f t="shared" si="14"/>
        <v>0</v>
      </c>
      <c r="H235" s="82">
        <v>0</v>
      </c>
      <c r="I235" s="82">
        <v>0</v>
      </c>
      <c r="J235" s="82">
        <v>0</v>
      </c>
      <c r="K235" s="82">
        <v>0</v>
      </c>
      <c r="L235" s="82">
        <v>0</v>
      </c>
      <c r="M235" s="82">
        <v>0</v>
      </c>
      <c r="N235" s="82">
        <v>0</v>
      </c>
      <c r="O235" s="82">
        <v>0</v>
      </c>
      <c r="P235" s="82">
        <v>0</v>
      </c>
      <c r="Q235" s="82">
        <v>0</v>
      </c>
      <c r="R235" s="82">
        <v>0</v>
      </c>
      <c r="S235" s="82">
        <v>0</v>
      </c>
      <c r="T235" s="1"/>
    </row>
    <row r="236" spans="1:20" ht="15.75" customHeight="1" thickBot="1" x14ac:dyDescent="0.3">
      <c r="A236" s="321"/>
      <c r="B236" s="252"/>
      <c r="C236" s="256"/>
      <c r="D236" s="224"/>
      <c r="E236" s="225"/>
      <c r="F236" s="157" t="s">
        <v>312</v>
      </c>
      <c r="G236" s="81">
        <f t="shared" si="14"/>
        <v>0</v>
      </c>
      <c r="H236" s="82">
        <v>0</v>
      </c>
      <c r="I236" s="82">
        <v>0</v>
      </c>
      <c r="J236" s="82">
        <v>0</v>
      </c>
      <c r="K236" s="82">
        <v>0</v>
      </c>
      <c r="L236" s="82">
        <v>0</v>
      </c>
      <c r="M236" s="82">
        <v>0</v>
      </c>
      <c r="N236" s="82">
        <v>0</v>
      </c>
      <c r="O236" s="82">
        <v>0</v>
      </c>
      <c r="P236" s="82">
        <v>0</v>
      </c>
      <c r="Q236" s="82">
        <v>0</v>
      </c>
      <c r="R236" s="82">
        <v>0</v>
      </c>
      <c r="S236" s="82">
        <v>0</v>
      </c>
      <c r="T236" s="1"/>
    </row>
    <row r="237" spans="1:20" ht="33.75" customHeight="1" thickBot="1" x14ac:dyDescent="0.3">
      <c r="A237" s="321"/>
      <c r="B237" s="252"/>
      <c r="C237" s="256"/>
      <c r="D237" s="224"/>
      <c r="E237" s="225"/>
      <c r="F237" s="157" t="s">
        <v>313</v>
      </c>
      <c r="G237" s="81">
        <f t="shared" si="14"/>
        <v>0</v>
      </c>
      <c r="H237" s="82">
        <v>0</v>
      </c>
      <c r="I237" s="82">
        <v>0</v>
      </c>
      <c r="J237" s="82">
        <v>0</v>
      </c>
      <c r="K237" s="82">
        <v>0</v>
      </c>
      <c r="L237" s="82">
        <v>0</v>
      </c>
      <c r="M237" s="82">
        <v>0</v>
      </c>
      <c r="N237" s="82">
        <v>0</v>
      </c>
      <c r="O237" s="82">
        <v>0</v>
      </c>
      <c r="P237" s="82">
        <v>0</v>
      </c>
      <c r="Q237" s="82">
        <v>0</v>
      </c>
      <c r="R237" s="82">
        <v>0</v>
      </c>
      <c r="S237" s="82">
        <v>0</v>
      </c>
      <c r="T237" s="1"/>
    </row>
    <row r="238" spans="1:20" ht="15.75" customHeight="1" thickBot="1" x14ac:dyDescent="0.3">
      <c r="A238" s="321"/>
      <c r="B238" s="252"/>
      <c r="C238" s="256"/>
      <c r="D238" s="224"/>
      <c r="E238" s="225"/>
      <c r="F238" s="157" t="s">
        <v>314</v>
      </c>
      <c r="G238" s="81">
        <f t="shared" si="14"/>
        <v>0</v>
      </c>
      <c r="H238" s="82">
        <v>0</v>
      </c>
      <c r="I238" s="82">
        <v>0</v>
      </c>
      <c r="J238" s="82">
        <v>0</v>
      </c>
      <c r="K238" s="82">
        <v>0</v>
      </c>
      <c r="L238" s="82">
        <v>0</v>
      </c>
      <c r="M238" s="82">
        <v>0</v>
      </c>
      <c r="N238" s="82">
        <v>0</v>
      </c>
      <c r="O238" s="82">
        <v>0</v>
      </c>
      <c r="P238" s="82">
        <v>0</v>
      </c>
      <c r="Q238" s="82">
        <v>0</v>
      </c>
      <c r="R238" s="82">
        <v>0</v>
      </c>
      <c r="S238" s="101">
        <v>0</v>
      </c>
      <c r="T238" s="1"/>
    </row>
    <row r="239" spans="1:20" ht="31.5" customHeight="1" thickBot="1" x14ac:dyDescent="0.3">
      <c r="A239" s="321"/>
      <c r="B239" s="252"/>
      <c r="C239" s="256"/>
      <c r="D239" s="224"/>
      <c r="E239" s="225"/>
      <c r="F239" s="157" t="s">
        <v>315</v>
      </c>
      <c r="G239" s="81">
        <f t="shared" si="14"/>
        <v>0</v>
      </c>
      <c r="H239" s="82">
        <v>0</v>
      </c>
      <c r="I239" s="82">
        <v>0</v>
      </c>
      <c r="J239" s="82">
        <v>0</v>
      </c>
      <c r="K239" s="82">
        <v>0</v>
      </c>
      <c r="L239" s="82">
        <v>0</v>
      </c>
      <c r="M239" s="82">
        <v>0</v>
      </c>
      <c r="N239" s="82">
        <v>0</v>
      </c>
      <c r="O239" s="82">
        <v>0</v>
      </c>
      <c r="P239" s="82">
        <v>0</v>
      </c>
      <c r="Q239" s="82">
        <v>0</v>
      </c>
      <c r="R239" s="82">
        <v>0</v>
      </c>
      <c r="S239" s="82">
        <v>0</v>
      </c>
      <c r="T239" s="1"/>
    </row>
    <row r="240" spans="1:20" ht="31.5" customHeight="1" thickBot="1" x14ac:dyDescent="0.3">
      <c r="A240" s="321"/>
      <c r="B240" s="252"/>
      <c r="C240" s="256"/>
      <c r="D240" s="224"/>
      <c r="E240" s="225"/>
      <c r="F240" s="157" t="s">
        <v>316</v>
      </c>
      <c r="G240" s="81">
        <f t="shared" ref="G240:G303" si="16">SUM(H240:S240)</f>
        <v>0</v>
      </c>
      <c r="H240" s="82">
        <v>0</v>
      </c>
      <c r="I240" s="82">
        <v>0</v>
      </c>
      <c r="J240" s="82">
        <v>0</v>
      </c>
      <c r="K240" s="82">
        <v>0</v>
      </c>
      <c r="L240" s="82">
        <v>0</v>
      </c>
      <c r="M240" s="82">
        <v>0</v>
      </c>
      <c r="N240" s="82">
        <v>0</v>
      </c>
      <c r="O240" s="82">
        <v>0</v>
      </c>
      <c r="P240" s="82">
        <v>0</v>
      </c>
      <c r="Q240" s="82">
        <v>0</v>
      </c>
      <c r="R240" s="82">
        <v>0</v>
      </c>
      <c r="S240" s="82">
        <v>0</v>
      </c>
      <c r="T240" s="1"/>
    </row>
    <row r="241" spans="1:20" ht="15.75" customHeight="1" thickBot="1" x14ac:dyDescent="0.3">
      <c r="A241" s="321"/>
      <c r="B241" s="252"/>
      <c r="C241" s="256"/>
      <c r="D241" s="224"/>
      <c r="E241" s="225"/>
      <c r="F241" s="157" t="s">
        <v>317</v>
      </c>
      <c r="G241" s="81">
        <f t="shared" si="16"/>
        <v>0</v>
      </c>
      <c r="H241" s="82">
        <v>0</v>
      </c>
      <c r="I241" s="82">
        <v>0</v>
      </c>
      <c r="J241" s="82">
        <v>0</v>
      </c>
      <c r="K241" s="82">
        <v>0</v>
      </c>
      <c r="L241" s="82">
        <v>0</v>
      </c>
      <c r="M241" s="82">
        <v>0</v>
      </c>
      <c r="N241" s="82">
        <v>0</v>
      </c>
      <c r="O241" s="82">
        <v>0</v>
      </c>
      <c r="P241" s="82">
        <v>0</v>
      </c>
      <c r="Q241" s="82">
        <v>0</v>
      </c>
      <c r="R241" s="82">
        <v>0</v>
      </c>
      <c r="S241" s="82">
        <v>0</v>
      </c>
      <c r="T241" s="1"/>
    </row>
    <row r="242" spans="1:20" ht="15.75" customHeight="1" thickBot="1" x14ac:dyDescent="0.3">
      <c r="A242" s="321"/>
      <c r="B242" s="252"/>
      <c r="C242" s="256"/>
      <c r="D242" s="224"/>
      <c r="E242" s="225"/>
      <c r="F242" s="157" t="s">
        <v>318</v>
      </c>
      <c r="G242" s="81">
        <f t="shared" si="16"/>
        <v>0</v>
      </c>
      <c r="H242" s="82">
        <v>0</v>
      </c>
      <c r="I242" s="82">
        <v>0</v>
      </c>
      <c r="J242" s="82">
        <v>0</v>
      </c>
      <c r="K242" s="82">
        <v>0</v>
      </c>
      <c r="L242" s="82">
        <v>0</v>
      </c>
      <c r="M242" s="82">
        <v>0</v>
      </c>
      <c r="N242" s="82">
        <v>0</v>
      </c>
      <c r="O242" s="82">
        <v>0</v>
      </c>
      <c r="P242" s="82">
        <v>0</v>
      </c>
      <c r="Q242" s="82">
        <v>0</v>
      </c>
      <c r="R242" s="82">
        <v>0</v>
      </c>
      <c r="S242" s="82">
        <v>0</v>
      </c>
      <c r="T242" s="1"/>
    </row>
    <row r="243" spans="1:20" ht="31.5" customHeight="1" thickBot="1" x14ac:dyDescent="0.3">
      <c r="A243" s="321"/>
      <c r="B243" s="252"/>
      <c r="C243" s="256"/>
      <c r="D243" s="224"/>
      <c r="E243" s="225"/>
      <c r="F243" s="157" t="s">
        <v>319</v>
      </c>
      <c r="G243" s="81">
        <f t="shared" si="16"/>
        <v>0</v>
      </c>
      <c r="H243" s="82">
        <v>0</v>
      </c>
      <c r="I243" s="82">
        <v>0</v>
      </c>
      <c r="J243" s="82">
        <v>0</v>
      </c>
      <c r="K243" s="82">
        <v>0</v>
      </c>
      <c r="L243" s="82">
        <v>0</v>
      </c>
      <c r="M243" s="82">
        <v>0</v>
      </c>
      <c r="N243" s="82">
        <v>0</v>
      </c>
      <c r="O243" s="82">
        <v>0</v>
      </c>
      <c r="P243" s="82">
        <v>0</v>
      </c>
      <c r="Q243" s="82">
        <v>0</v>
      </c>
      <c r="R243" s="82">
        <v>0</v>
      </c>
      <c r="S243" s="82">
        <v>0</v>
      </c>
      <c r="T243" s="1"/>
    </row>
    <row r="244" spans="1:20" ht="20.25" customHeight="1" thickBot="1" x14ac:dyDescent="0.3">
      <c r="A244" s="321"/>
      <c r="B244" s="252"/>
      <c r="C244" s="256"/>
      <c r="D244" s="224"/>
      <c r="E244" s="225"/>
      <c r="F244" s="157" t="s">
        <v>320</v>
      </c>
      <c r="G244" s="81">
        <f t="shared" si="16"/>
        <v>0</v>
      </c>
      <c r="H244" s="82">
        <v>0</v>
      </c>
      <c r="I244" s="82">
        <v>0</v>
      </c>
      <c r="J244" s="82">
        <v>0</v>
      </c>
      <c r="K244" s="82">
        <v>0</v>
      </c>
      <c r="L244" s="82">
        <v>0</v>
      </c>
      <c r="M244" s="82">
        <v>0</v>
      </c>
      <c r="N244" s="82">
        <v>0</v>
      </c>
      <c r="O244" s="82">
        <v>0</v>
      </c>
      <c r="P244" s="82">
        <v>0</v>
      </c>
      <c r="Q244" s="82">
        <v>0</v>
      </c>
      <c r="R244" s="82">
        <v>0</v>
      </c>
      <c r="S244" s="82">
        <v>0</v>
      </c>
      <c r="T244" s="1"/>
    </row>
    <row r="245" spans="1:20" ht="15.75" customHeight="1" thickBot="1" x14ac:dyDescent="0.3">
      <c r="A245" s="321"/>
      <c r="B245" s="252"/>
      <c r="C245" s="256"/>
      <c r="D245" s="224"/>
      <c r="E245" s="225"/>
      <c r="F245" s="157" t="s">
        <v>321</v>
      </c>
      <c r="G245" s="81">
        <f t="shared" si="16"/>
        <v>3</v>
      </c>
      <c r="H245" s="82">
        <v>0</v>
      </c>
      <c r="I245" s="82">
        <v>0</v>
      </c>
      <c r="J245" s="82">
        <v>0</v>
      </c>
      <c r="K245" s="82">
        <v>0</v>
      </c>
      <c r="L245" s="82">
        <v>0</v>
      </c>
      <c r="M245" s="82">
        <v>0</v>
      </c>
      <c r="N245" s="82">
        <v>1</v>
      </c>
      <c r="O245" s="82">
        <v>0</v>
      </c>
      <c r="P245" s="82">
        <v>1</v>
      </c>
      <c r="Q245" s="82">
        <v>0</v>
      </c>
      <c r="R245" s="82">
        <v>0</v>
      </c>
      <c r="S245" s="82">
        <v>1</v>
      </c>
      <c r="T245" s="1"/>
    </row>
    <row r="246" spans="1:20" ht="18" customHeight="1" thickBot="1" x14ac:dyDescent="0.3">
      <c r="A246" s="321"/>
      <c r="B246" s="252"/>
      <c r="C246" s="256"/>
      <c r="D246" s="224"/>
      <c r="E246" s="225"/>
      <c r="F246" s="157" t="s">
        <v>322</v>
      </c>
      <c r="G246" s="81">
        <f t="shared" si="16"/>
        <v>1</v>
      </c>
      <c r="H246" s="82">
        <v>0</v>
      </c>
      <c r="I246" s="82">
        <v>0</v>
      </c>
      <c r="J246" s="82">
        <v>0</v>
      </c>
      <c r="K246" s="82">
        <v>0</v>
      </c>
      <c r="L246" s="82">
        <v>0</v>
      </c>
      <c r="M246" s="82">
        <v>0</v>
      </c>
      <c r="N246" s="82">
        <v>0</v>
      </c>
      <c r="O246" s="82">
        <v>0</v>
      </c>
      <c r="P246" s="82">
        <v>0</v>
      </c>
      <c r="Q246" s="82">
        <v>0</v>
      </c>
      <c r="R246" s="82">
        <v>0</v>
      </c>
      <c r="S246" s="82">
        <v>1</v>
      </c>
      <c r="T246" s="1"/>
    </row>
    <row r="247" spans="1:20" ht="15.75" customHeight="1" thickBot="1" x14ac:dyDescent="0.3">
      <c r="A247" s="321"/>
      <c r="B247" s="252"/>
      <c r="C247" s="256"/>
      <c r="D247" s="224"/>
      <c r="E247" s="225"/>
      <c r="F247" s="157" t="s">
        <v>323</v>
      </c>
      <c r="G247" s="81">
        <f t="shared" si="16"/>
        <v>1</v>
      </c>
      <c r="H247" s="82">
        <v>0</v>
      </c>
      <c r="I247" s="82">
        <v>0</v>
      </c>
      <c r="J247" s="82">
        <v>0</v>
      </c>
      <c r="K247" s="82">
        <v>0</v>
      </c>
      <c r="L247" s="82">
        <v>0</v>
      </c>
      <c r="M247" s="82">
        <v>0</v>
      </c>
      <c r="N247" s="82">
        <v>0</v>
      </c>
      <c r="O247" s="82">
        <v>0</v>
      </c>
      <c r="P247" s="82">
        <v>0</v>
      </c>
      <c r="Q247" s="82">
        <v>0</v>
      </c>
      <c r="R247" s="82">
        <v>0</v>
      </c>
      <c r="S247" s="82">
        <v>1</v>
      </c>
      <c r="T247" s="1"/>
    </row>
    <row r="248" spans="1:20" ht="15.75" customHeight="1" thickBot="1" x14ac:dyDescent="0.3">
      <c r="A248" s="321"/>
      <c r="B248" s="252"/>
      <c r="C248" s="256"/>
      <c r="D248" s="224"/>
      <c r="E248" s="225"/>
      <c r="F248" s="157" t="s">
        <v>324</v>
      </c>
      <c r="G248" s="81">
        <f t="shared" si="16"/>
        <v>0</v>
      </c>
      <c r="H248" s="82">
        <v>0</v>
      </c>
      <c r="I248" s="82">
        <v>0</v>
      </c>
      <c r="J248" s="82">
        <v>0</v>
      </c>
      <c r="K248" s="82">
        <v>0</v>
      </c>
      <c r="L248" s="82">
        <v>0</v>
      </c>
      <c r="M248" s="82">
        <v>0</v>
      </c>
      <c r="N248" s="82">
        <v>0</v>
      </c>
      <c r="O248" s="82">
        <v>0</v>
      </c>
      <c r="P248" s="82">
        <v>0</v>
      </c>
      <c r="Q248" s="82">
        <v>0</v>
      </c>
      <c r="R248" s="82">
        <v>0</v>
      </c>
      <c r="S248" s="82">
        <v>0</v>
      </c>
      <c r="T248" s="1"/>
    </row>
    <row r="249" spans="1:20" ht="16.5" customHeight="1" thickBot="1" x14ac:dyDescent="0.3">
      <c r="A249" s="321"/>
      <c r="B249" s="252"/>
      <c r="C249" s="256"/>
      <c r="D249" s="224"/>
      <c r="E249" s="225"/>
      <c r="F249" s="157" t="s">
        <v>325</v>
      </c>
      <c r="G249" s="81">
        <f t="shared" si="16"/>
        <v>1</v>
      </c>
      <c r="H249" s="82">
        <v>0</v>
      </c>
      <c r="I249" s="82">
        <v>0</v>
      </c>
      <c r="J249" s="82">
        <v>0</v>
      </c>
      <c r="K249" s="82">
        <v>0</v>
      </c>
      <c r="L249" s="82">
        <v>0</v>
      </c>
      <c r="M249" s="82">
        <v>0</v>
      </c>
      <c r="N249" s="82">
        <v>0</v>
      </c>
      <c r="O249" s="82">
        <v>1</v>
      </c>
      <c r="P249" s="82">
        <v>0</v>
      </c>
      <c r="Q249" s="82">
        <v>0</v>
      </c>
      <c r="R249" s="82">
        <v>0</v>
      </c>
      <c r="S249" s="82">
        <v>0</v>
      </c>
      <c r="T249" s="1"/>
    </row>
    <row r="250" spans="1:20" ht="22.5" customHeight="1" thickBot="1" x14ac:dyDescent="0.3">
      <c r="A250" s="321"/>
      <c r="B250" s="252"/>
      <c r="C250" s="256"/>
      <c r="D250" s="224"/>
      <c r="E250" s="225"/>
      <c r="F250" s="157" t="s">
        <v>326</v>
      </c>
      <c r="G250" s="81">
        <f t="shared" si="16"/>
        <v>9</v>
      </c>
      <c r="H250" s="82">
        <v>0</v>
      </c>
      <c r="I250" s="82">
        <v>1</v>
      </c>
      <c r="J250" s="82">
        <v>0</v>
      </c>
      <c r="K250" s="82">
        <v>1</v>
      </c>
      <c r="L250" s="82">
        <v>1</v>
      </c>
      <c r="M250" s="82">
        <v>1</v>
      </c>
      <c r="N250" s="82">
        <v>0</v>
      </c>
      <c r="O250" s="82">
        <v>1</v>
      </c>
      <c r="P250" s="82">
        <v>1</v>
      </c>
      <c r="Q250" s="82">
        <v>1</v>
      </c>
      <c r="R250" s="82">
        <v>1</v>
      </c>
      <c r="S250" s="82">
        <v>1</v>
      </c>
      <c r="T250" s="1"/>
    </row>
    <row r="251" spans="1:20" ht="19.5" customHeight="1" thickBot="1" x14ac:dyDescent="0.3">
      <c r="A251" s="321"/>
      <c r="B251" s="252"/>
      <c r="C251" s="256"/>
      <c r="D251" s="224"/>
      <c r="E251" s="225"/>
      <c r="F251" s="157" t="s">
        <v>327</v>
      </c>
      <c r="G251" s="81">
        <f t="shared" si="16"/>
        <v>0</v>
      </c>
      <c r="H251" s="82">
        <v>0</v>
      </c>
      <c r="I251" s="82">
        <v>0</v>
      </c>
      <c r="J251" s="82">
        <v>0</v>
      </c>
      <c r="K251" s="82">
        <v>0</v>
      </c>
      <c r="L251" s="82">
        <v>0</v>
      </c>
      <c r="M251" s="82">
        <v>0</v>
      </c>
      <c r="N251" s="82">
        <v>0</v>
      </c>
      <c r="O251" s="82">
        <v>0</v>
      </c>
      <c r="P251" s="82">
        <v>0</v>
      </c>
      <c r="Q251" s="82">
        <v>0</v>
      </c>
      <c r="R251" s="82">
        <v>0</v>
      </c>
      <c r="S251" s="82">
        <v>0</v>
      </c>
      <c r="T251" s="1"/>
    </row>
    <row r="252" spans="1:20" ht="16.5" customHeight="1" thickBot="1" x14ac:dyDescent="0.3">
      <c r="A252" s="321"/>
      <c r="B252" s="252"/>
      <c r="C252" s="256"/>
      <c r="D252" s="224"/>
      <c r="E252" s="225"/>
      <c r="F252" s="157" t="s">
        <v>328</v>
      </c>
      <c r="G252" s="81">
        <f t="shared" si="16"/>
        <v>0</v>
      </c>
      <c r="H252" s="82">
        <v>0</v>
      </c>
      <c r="I252" s="82">
        <v>0</v>
      </c>
      <c r="J252" s="82">
        <v>0</v>
      </c>
      <c r="K252" s="82">
        <v>0</v>
      </c>
      <c r="L252" s="82">
        <v>0</v>
      </c>
      <c r="M252" s="82">
        <v>0</v>
      </c>
      <c r="N252" s="82">
        <v>0</v>
      </c>
      <c r="O252" s="82">
        <v>0</v>
      </c>
      <c r="P252" s="82">
        <v>0</v>
      </c>
      <c r="Q252" s="82">
        <v>0</v>
      </c>
      <c r="R252" s="82">
        <v>0</v>
      </c>
      <c r="S252" s="82">
        <v>0</v>
      </c>
      <c r="T252" s="1"/>
    </row>
    <row r="253" spans="1:20" ht="15.75" customHeight="1" thickBot="1" x14ac:dyDescent="0.3">
      <c r="A253" s="321"/>
      <c r="B253" s="252"/>
      <c r="C253" s="256"/>
      <c r="D253" s="224"/>
      <c r="E253" s="225"/>
      <c r="F253" s="157" t="s">
        <v>329</v>
      </c>
      <c r="G253" s="81">
        <f t="shared" si="16"/>
        <v>0</v>
      </c>
      <c r="H253" s="82">
        <v>0</v>
      </c>
      <c r="I253" s="82">
        <v>0</v>
      </c>
      <c r="J253" s="82">
        <v>0</v>
      </c>
      <c r="K253" s="82">
        <v>0</v>
      </c>
      <c r="L253" s="82">
        <v>0</v>
      </c>
      <c r="M253" s="82">
        <v>0</v>
      </c>
      <c r="N253" s="82">
        <v>0</v>
      </c>
      <c r="O253" s="82">
        <v>0</v>
      </c>
      <c r="P253" s="82">
        <v>0</v>
      </c>
      <c r="Q253" s="82">
        <v>0</v>
      </c>
      <c r="R253" s="82">
        <v>0</v>
      </c>
      <c r="S253" s="82">
        <v>0</v>
      </c>
      <c r="T253" s="1"/>
    </row>
    <row r="254" spans="1:20" ht="15.75" customHeight="1" thickBot="1" x14ac:dyDescent="0.3">
      <c r="A254" s="321"/>
      <c r="B254" s="252"/>
      <c r="C254" s="256"/>
      <c r="D254" s="224"/>
      <c r="E254" s="225"/>
      <c r="F254" s="157" t="s">
        <v>330</v>
      </c>
      <c r="G254" s="81">
        <f t="shared" si="16"/>
        <v>0</v>
      </c>
      <c r="H254" s="82">
        <v>0</v>
      </c>
      <c r="I254" s="82">
        <v>0</v>
      </c>
      <c r="J254" s="82">
        <v>0</v>
      </c>
      <c r="K254" s="82">
        <v>0</v>
      </c>
      <c r="L254" s="82">
        <v>0</v>
      </c>
      <c r="M254" s="82">
        <v>0</v>
      </c>
      <c r="N254" s="82">
        <v>0</v>
      </c>
      <c r="O254" s="82">
        <v>0</v>
      </c>
      <c r="P254" s="82">
        <v>0</v>
      </c>
      <c r="Q254" s="82">
        <v>0</v>
      </c>
      <c r="R254" s="82">
        <v>0</v>
      </c>
      <c r="S254" s="82">
        <v>0</v>
      </c>
      <c r="T254" s="1"/>
    </row>
    <row r="255" spans="1:20" ht="16.5" customHeight="1" thickBot="1" x14ac:dyDescent="0.3">
      <c r="A255" s="321"/>
      <c r="B255" s="252"/>
      <c r="C255" s="256"/>
      <c r="D255" s="224"/>
      <c r="E255" s="225"/>
      <c r="F255" s="157" t="s">
        <v>331</v>
      </c>
      <c r="G255" s="81">
        <f t="shared" si="16"/>
        <v>0</v>
      </c>
      <c r="H255" s="82">
        <v>0</v>
      </c>
      <c r="I255" s="82">
        <v>0</v>
      </c>
      <c r="J255" s="82">
        <v>0</v>
      </c>
      <c r="K255" s="82">
        <v>0</v>
      </c>
      <c r="L255" s="82">
        <v>0</v>
      </c>
      <c r="M255" s="82">
        <v>0</v>
      </c>
      <c r="N255" s="82">
        <v>0</v>
      </c>
      <c r="O255" s="82">
        <v>0</v>
      </c>
      <c r="P255" s="82">
        <v>0</v>
      </c>
      <c r="Q255" s="82">
        <v>0</v>
      </c>
      <c r="R255" s="82">
        <v>0</v>
      </c>
      <c r="S255" s="82">
        <v>0</v>
      </c>
      <c r="T255" s="1"/>
    </row>
    <row r="256" spans="1:20" ht="15.75" customHeight="1" thickBot="1" x14ac:dyDescent="0.3">
      <c r="A256" s="321"/>
      <c r="B256" s="252"/>
      <c r="C256" s="256"/>
      <c r="D256" s="224"/>
      <c r="E256" s="225"/>
      <c r="F256" s="157" t="s">
        <v>332</v>
      </c>
      <c r="G256" s="81">
        <f t="shared" si="16"/>
        <v>0</v>
      </c>
      <c r="H256" s="82">
        <v>0</v>
      </c>
      <c r="I256" s="82">
        <v>0</v>
      </c>
      <c r="J256" s="82">
        <v>0</v>
      </c>
      <c r="K256" s="82">
        <v>0</v>
      </c>
      <c r="L256" s="82">
        <v>0</v>
      </c>
      <c r="M256" s="82">
        <v>0</v>
      </c>
      <c r="N256" s="82">
        <v>0</v>
      </c>
      <c r="O256" s="82">
        <v>0</v>
      </c>
      <c r="P256" s="82">
        <v>0</v>
      </c>
      <c r="Q256" s="82">
        <v>0</v>
      </c>
      <c r="R256" s="82">
        <v>0</v>
      </c>
      <c r="S256" s="82">
        <v>0</v>
      </c>
      <c r="T256" s="1"/>
    </row>
    <row r="257" spans="1:20" ht="15.75" customHeight="1" thickBot="1" x14ac:dyDescent="0.3">
      <c r="A257" s="321"/>
      <c r="B257" s="252"/>
      <c r="C257" s="256"/>
      <c r="D257" s="224"/>
      <c r="E257" s="225"/>
      <c r="F257" s="157" t="s">
        <v>333</v>
      </c>
      <c r="G257" s="81">
        <f t="shared" si="16"/>
        <v>1</v>
      </c>
      <c r="H257" s="82">
        <v>0</v>
      </c>
      <c r="I257" s="82">
        <v>0</v>
      </c>
      <c r="J257" s="82">
        <v>0</v>
      </c>
      <c r="K257" s="82">
        <v>0</v>
      </c>
      <c r="L257" s="82">
        <v>0</v>
      </c>
      <c r="M257" s="82">
        <v>0</v>
      </c>
      <c r="N257" s="82">
        <v>1</v>
      </c>
      <c r="O257" s="82">
        <v>0</v>
      </c>
      <c r="P257" s="82">
        <v>0</v>
      </c>
      <c r="Q257" s="82">
        <v>0</v>
      </c>
      <c r="R257" s="82">
        <v>0</v>
      </c>
      <c r="S257" s="82">
        <v>0</v>
      </c>
      <c r="T257" s="1"/>
    </row>
    <row r="258" spans="1:20" ht="16.5" customHeight="1" thickBot="1" x14ac:dyDescent="0.3">
      <c r="A258" s="321"/>
      <c r="B258" s="252"/>
      <c r="C258" s="256"/>
      <c r="D258" s="224"/>
      <c r="E258" s="225"/>
      <c r="F258" s="157" t="s">
        <v>334</v>
      </c>
      <c r="G258" s="81">
        <f t="shared" si="16"/>
        <v>0</v>
      </c>
      <c r="H258" s="82">
        <v>0</v>
      </c>
      <c r="I258" s="82">
        <v>0</v>
      </c>
      <c r="J258" s="82">
        <v>0</v>
      </c>
      <c r="K258" s="82">
        <v>0</v>
      </c>
      <c r="L258" s="82">
        <v>0</v>
      </c>
      <c r="M258" s="82">
        <v>0</v>
      </c>
      <c r="N258" s="82">
        <v>0</v>
      </c>
      <c r="O258" s="82">
        <v>0</v>
      </c>
      <c r="P258" s="82">
        <v>0</v>
      </c>
      <c r="Q258" s="82">
        <v>0</v>
      </c>
      <c r="R258" s="82">
        <v>0</v>
      </c>
      <c r="S258" s="82">
        <v>0</v>
      </c>
      <c r="T258" s="1"/>
    </row>
    <row r="259" spans="1:20" ht="33.75" customHeight="1" thickBot="1" x14ac:dyDescent="0.3">
      <c r="A259" s="321"/>
      <c r="B259" s="252"/>
      <c r="C259" s="256"/>
      <c r="D259" s="224"/>
      <c r="E259" s="225"/>
      <c r="F259" s="157" t="s">
        <v>335</v>
      </c>
      <c r="G259" s="81">
        <f t="shared" si="16"/>
        <v>0</v>
      </c>
      <c r="H259" s="82">
        <v>0</v>
      </c>
      <c r="I259" s="82">
        <v>0</v>
      </c>
      <c r="J259" s="82">
        <v>0</v>
      </c>
      <c r="K259" s="82">
        <v>0</v>
      </c>
      <c r="L259" s="82">
        <v>0</v>
      </c>
      <c r="M259" s="82">
        <v>0</v>
      </c>
      <c r="N259" s="82">
        <v>0</v>
      </c>
      <c r="O259" s="82">
        <v>0</v>
      </c>
      <c r="P259" s="82">
        <v>0</v>
      </c>
      <c r="Q259" s="82">
        <v>0</v>
      </c>
      <c r="R259" s="82">
        <v>0</v>
      </c>
      <c r="S259" s="82">
        <v>0</v>
      </c>
      <c r="T259" s="1"/>
    </row>
    <row r="260" spans="1:20" ht="31.5" customHeight="1" thickBot="1" x14ac:dyDescent="0.3">
      <c r="A260" s="321"/>
      <c r="B260" s="252"/>
      <c r="C260" s="256"/>
      <c r="D260" s="224"/>
      <c r="E260" s="225"/>
      <c r="F260" s="157" t="s">
        <v>336</v>
      </c>
      <c r="G260" s="81">
        <f t="shared" si="16"/>
        <v>0</v>
      </c>
      <c r="H260" s="82">
        <v>0</v>
      </c>
      <c r="I260" s="82">
        <v>0</v>
      </c>
      <c r="J260" s="82">
        <v>0</v>
      </c>
      <c r="K260" s="82">
        <v>0</v>
      </c>
      <c r="L260" s="82">
        <v>0</v>
      </c>
      <c r="M260" s="82">
        <v>0</v>
      </c>
      <c r="N260" s="82">
        <v>0</v>
      </c>
      <c r="O260" s="82">
        <v>0</v>
      </c>
      <c r="P260" s="82">
        <v>0</v>
      </c>
      <c r="Q260" s="82">
        <v>0</v>
      </c>
      <c r="R260" s="82">
        <v>0</v>
      </c>
      <c r="S260" s="82">
        <v>0</v>
      </c>
      <c r="T260" s="1"/>
    </row>
    <row r="261" spans="1:20" ht="34.5" customHeight="1" thickBot="1" x14ac:dyDescent="0.3">
      <c r="A261" s="321"/>
      <c r="B261" s="252"/>
      <c r="C261" s="256"/>
      <c r="D261" s="224"/>
      <c r="E261" s="225"/>
      <c r="F261" s="157" t="s">
        <v>337</v>
      </c>
      <c r="G261" s="81">
        <f t="shared" si="16"/>
        <v>0</v>
      </c>
      <c r="H261" s="82">
        <v>0</v>
      </c>
      <c r="I261" s="82">
        <v>0</v>
      </c>
      <c r="J261" s="82">
        <v>0</v>
      </c>
      <c r="K261" s="82">
        <v>0</v>
      </c>
      <c r="L261" s="82">
        <v>0</v>
      </c>
      <c r="M261" s="82">
        <v>0</v>
      </c>
      <c r="N261" s="82">
        <v>0</v>
      </c>
      <c r="O261" s="82">
        <v>0</v>
      </c>
      <c r="P261" s="82">
        <v>0</v>
      </c>
      <c r="Q261" s="82">
        <v>0</v>
      </c>
      <c r="R261" s="82">
        <v>0</v>
      </c>
      <c r="S261" s="82">
        <v>0</v>
      </c>
      <c r="T261" s="1"/>
    </row>
    <row r="262" spans="1:20" ht="15.75" customHeight="1" thickBot="1" x14ac:dyDescent="0.3">
      <c r="A262" s="321"/>
      <c r="B262" s="252"/>
      <c r="C262" s="256"/>
      <c r="D262" s="224"/>
      <c r="E262" s="225"/>
      <c r="F262" s="157" t="s">
        <v>338</v>
      </c>
      <c r="G262" s="81">
        <f t="shared" si="16"/>
        <v>1</v>
      </c>
      <c r="H262" s="82">
        <v>0</v>
      </c>
      <c r="I262" s="82">
        <v>0</v>
      </c>
      <c r="J262" s="82">
        <v>0</v>
      </c>
      <c r="K262" s="82">
        <v>0</v>
      </c>
      <c r="L262" s="82">
        <v>0</v>
      </c>
      <c r="M262" s="82">
        <v>0</v>
      </c>
      <c r="N262" s="82">
        <v>0</v>
      </c>
      <c r="O262" s="82">
        <v>0</v>
      </c>
      <c r="P262" s="82">
        <v>0</v>
      </c>
      <c r="Q262" s="82">
        <v>0</v>
      </c>
      <c r="R262" s="82">
        <v>0</v>
      </c>
      <c r="S262" s="82">
        <v>1</v>
      </c>
      <c r="T262" s="1"/>
    </row>
    <row r="263" spans="1:20" ht="15.75" customHeight="1" thickBot="1" x14ac:dyDescent="0.3">
      <c r="A263" s="321"/>
      <c r="B263" s="252"/>
      <c r="C263" s="256"/>
      <c r="D263" s="224"/>
      <c r="E263" s="225"/>
      <c r="F263" s="157" t="s">
        <v>339</v>
      </c>
      <c r="G263" s="81">
        <f t="shared" si="16"/>
        <v>1</v>
      </c>
      <c r="H263" s="82">
        <v>0</v>
      </c>
      <c r="I263" s="82">
        <v>0</v>
      </c>
      <c r="J263" s="82">
        <v>0</v>
      </c>
      <c r="K263" s="82">
        <v>0</v>
      </c>
      <c r="L263" s="82">
        <v>0</v>
      </c>
      <c r="M263" s="82">
        <v>0</v>
      </c>
      <c r="N263" s="82">
        <v>0</v>
      </c>
      <c r="O263" s="82">
        <v>0</v>
      </c>
      <c r="P263" s="82">
        <v>0</v>
      </c>
      <c r="Q263" s="82">
        <v>0</v>
      </c>
      <c r="R263" s="82">
        <v>0</v>
      </c>
      <c r="S263" s="82">
        <v>1</v>
      </c>
      <c r="T263" s="1"/>
    </row>
    <row r="264" spans="1:20" ht="34.5" customHeight="1" thickBot="1" x14ac:dyDescent="0.3">
      <c r="A264" s="321"/>
      <c r="B264" s="252"/>
      <c r="C264" s="256"/>
      <c r="D264" s="224"/>
      <c r="E264" s="225"/>
      <c r="F264" s="157" t="s">
        <v>340</v>
      </c>
      <c r="G264" s="81">
        <f t="shared" si="16"/>
        <v>0</v>
      </c>
      <c r="H264" s="82">
        <v>0</v>
      </c>
      <c r="I264" s="82">
        <v>0</v>
      </c>
      <c r="J264" s="82">
        <v>0</v>
      </c>
      <c r="K264" s="82">
        <v>0</v>
      </c>
      <c r="L264" s="82">
        <v>0</v>
      </c>
      <c r="M264" s="82">
        <v>0</v>
      </c>
      <c r="N264" s="82">
        <v>0</v>
      </c>
      <c r="O264" s="82">
        <v>0</v>
      </c>
      <c r="P264" s="82">
        <v>0</v>
      </c>
      <c r="Q264" s="82">
        <v>0</v>
      </c>
      <c r="R264" s="82">
        <v>0</v>
      </c>
      <c r="S264" s="82">
        <v>0</v>
      </c>
      <c r="T264" s="1"/>
    </row>
    <row r="265" spans="1:20" ht="35.25" customHeight="1" thickBot="1" x14ac:dyDescent="0.3">
      <c r="A265" s="321"/>
      <c r="B265" s="252"/>
      <c r="C265" s="256"/>
      <c r="D265" s="224"/>
      <c r="E265" s="225"/>
      <c r="F265" s="157" t="s">
        <v>341</v>
      </c>
      <c r="G265" s="81">
        <f t="shared" si="16"/>
        <v>0</v>
      </c>
      <c r="H265" s="82">
        <v>0</v>
      </c>
      <c r="I265" s="82">
        <v>0</v>
      </c>
      <c r="J265" s="82">
        <v>0</v>
      </c>
      <c r="K265" s="82">
        <v>0</v>
      </c>
      <c r="L265" s="82">
        <v>0</v>
      </c>
      <c r="M265" s="82">
        <v>0</v>
      </c>
      <c r="N265" s="82">
        <v>0</v>
      </c>
      <c r="O265" s="82">
        <v>0</v>
      </c>
      <c r="P265" s="82">
        <v>0</v>
      </c>
      <c r="Q265" s="82">
        <v>0</v>
      </c>
      <c r="R265" s="82">
        <v>0</v>
      </c>
      <c r="S265" s="82">
        <v>0</v>
      </c>
      <c r="T265" s="1"/>
    </row>
    <row r="266" spans="1:20" ht="18" customHeight="1" thickBot="1" x14ac:dyDescent="0.3">
      <c r="A266" s="321"/>
      <c r="B266" s="252"/>
      <c r="C266" s="256"/>
      <c r="D266" s="224"/>
      <c r="E266" s="225"/>
      <c r="F266" s="157" t="s">
        <v>342</v>
      </c>
      <c r="G266" s="81">
        <f t="shared" si="16"/>
        <v>17</v>
      </c>
      <c r="H266" s="82">
        <v>1</v>
      </c>
      <c r="I266" s="82">
        <v>1</v>
      </c>
      <c r="J266" s="82">
        <v>1</v>
      </c>
      <c r="K266" s="82">
        <v>1</v>
      </c>
      <c r="L266" s="82">
        <v>2</v>
      </c>
      <c r="M266" s="82">
        <v>2</v>
      </c>
      <c r="N266" s="82">
        <v>1</v>
      </c>
      <c r="O266" s="82">
        <v>2</v>
      </c>
      <c r="P266" s="82">
        <v>1</v>
      </c>
      <c r="Q266" s="82">
        <v>2</v>
      </c>
      <c r="R266" s="82">
        <v>1</v>
      </c>
      <c r="S266" s="82">
        <v>2</v>
      </c>
      <c r="T266" s="1"/>
    </row>
    <row r="267" spans="1:20" ht="16.5" customHeight="1" thickBot="1" x14ac:dyDescent="0.3">
      <c r="A267" s="321"/>
      <c r="B267" s="252"/>
      <c r="C267" s="256"/>
      <c r="D267" s="224"/>
      <c r="E267" s="225"/>
      <c r="F267" s="157" t="s">
        <v>343</v>
      </c>
      <c r="G267" s="81">
        <f t="shared" si="16"/>
        <v>1</v>
      </c>
      <c r="H267" s="82">
        <v>0</v>
      </c>
      <c r="I267" s="82">
        <v>0</v>
      </c>
      <c r="J267" s="82">
        <v>0</v>
      </c>
      <c r="K267" s="82">
        <v>0</v>
      </c>
      <c r="L267" s="82">
        <v>0</v>
      </c>
      <c r="M267" s="82">
        <v>0</v>
      </c>
      <c r="N267" s="82">
        <v>0</v>
      </c>
      <c r="O267" s="82">
        <v>0</v>
      </c>
      <c r="P267" s="82">
        <v>0</v>
      </c>
      <c r="Q267" s="82">
        <v>0</v>
      </c>
      <c r="R267" s="82">
        <v>0</v>
      </c>
      <c r="S267" s="82">
        <v>1</v>
      </c>
      <c r="T267" s="1"/>
    </row>
    <row r="268" spans="1:20" ht="15.75" customHeight="1" thickBot="1" x14ac:dyDescent="0.3">
      <c r="A268" s="321"/>
      <c r="B268" s="252"/>
      <c r="C268" s="256"/>
      <c r="D268" s="224"/>
      <c r="E268" s="225"/>
      <c r="F268" s="157" t="s">
        <v>344</v>
      </c>
      <c r="G268" s="81">
        <f t="shared" si="16"/>
        <v>0</v>
      </c>
      <c r="H268" s="82">
        <v>0</v>
      </c>
      <c r="I268" s="82">
        <v>0</v>
      </c>
      <c r="J268" s="82">
        <v>0</v>
      </c>
      <c r="K268" s="82">
        <v>0</v>
      </c>
      <c r="L268" s="82">
        <v>0</v>
      </c>
      <c r="M268" s="82">
        <v>0</v>
      </c>
      <c r="N268" s="82">
        <v>0</v>
      </c>
      <c r="O268" s="82">
        <v>0</v>
      </c>
      <c r="P268" s="82">
        <v>0</v>
      </c>
      <c r="Q268" s="82">
        <v>0</v>
      </c>
      <c r="R268" s="82">
        <v>0</v>
      </c>
      <c r="S268" s="82">
        <v>0</v>
      </c>
      <c r="T268" s="1"/>
    </row>
    <row r="269" spans="1:20" ht="15.75" customHeight="1" thickBot="1" x14ac:dyDescent="0.3">
      <c r="A269" s="321"/>
      <c r="B269" s="252"/>
      <c r="C269" s="256"/>
      <c r="D269" s="224"/>
      <c r="E269" s="225"/>
      <c r="F269" s="157" t="s">
        <v>345</v>
      </c>
      <c r="G269" s="81">
        <f t="shared" si="16"/>
        <v>0</v>
      </c>
      <c r="H269" s="82">
        <v>0</v>
      </c>
      <c r="I269" s="82">
        <v>0</v>
      </c>
      <c r="J269" s="82">
        <v>0</v>
      </c>
      <c r="K269" s="82">
        <v>0</v>
      </c>
      <c r="L269" s="82">
        <v>0</v>
      </c>
      <c r="M269" s="82">
        <v>0</v>
      </c>
      <c r="N269" s="82">
        <v>0</v>
      </c>
      <c r="O269" s="82">
        <v>0</v>
      </c>
      <c r="P269" s="82">
        <v>0</v>
      </c>
      <c r="Q269" s="82">
        <v>0</v>
      </c>
      <c r="R269" s="82">
        <v>0</v>
      </c>
      <c r="S269" s="82">
        <v>0</v>
      </c>
      <c r="T269" s="1"/>
    </row>
    <row r="270" spans="1:20" ht="16.5" customHeight="1" thickBot="1" x14ac:dyDescent="0.3">
      <c r="A270" s="321"/>
      <c r="B270" s="252"/>
      <c r="C270" s="256"/>
      <c r="D270" s="224"/>
      <c r="E270" s="225"/>
      <c r="F270" s="157" t="s">
        <v>346</v>
      </c>
      <c r="G270" s="81">
        <f t="shared" si="16"/>
        <v>0</v>
      </c>
      <c r="H270" s="82">
        <v>0</v>
      </c>
      <c r="I270" s="82">
        <v>0</v>
      </c>
      <c r="J270" s="82">
        <v>0</v>
      </c>
      <c r="K270" s="82">
        <v>0</v>
      </c>
      <c r="L270" s="82">
        <v>0</v>
      </c>
      <c r="M270" s="82">
        <v>0</v>
      </c>
      <c r="N270" s="82">
        <v>0</v>
      </c>
      <c r="O270" s="82">
        <v>0</v>
      </c>
      <c r="P270" s="82">
        <v>0</v>
      </c>
      <c r="Q270" s="82">
        <v>0</v>
      </c>
      <c r="R270" s="82">
        <v>0</v>
      </c>
      <c r="S270" s="82">
        <v>0</v>
      </c>
      <c r="T270" s="1"/>
    </row>
    <row r="271" spans="1:20" ht="15.75" customHeight="1" thickBot="1" x14ac:dyDescent="0.3">
      <c r="A271" s="321"/>
      <c r="B271" s="252"/>
      <c r="C271" s="256"/>
      <c r="D271" s="224"/>
      <c r="E271" s="225"/>
      <c r="F271" s="157" t="s">
        <v>347</v>
      </c>
      <c r="G271" s="81">
        <f t="shared" si="16"/>
        <v>1</v>
      </c>
      <c r="H271" s="82">
        <v>0</v>
      </c>
      <c r="I271" s="82">
        <v>0</v>
      </c>
      <c r="J271" s="82">
        <v>0</v>
      </c>
      <c r="K271" s="82">
        <v>0</v>
      </c>
      <c r="L271" s="82">
        <v>0</v>
      </c>
      <c r="M271" s="82">
        <v>0</v>
      </c>
      <c r="N271" s="82">
        <v>0</v>
      </c>
      <c r="O271" s="82">
        <v>0</v>
      </c>
      <c r="P271" s="82">
        <v>0</v>
      </c>
      <c r="Q271" s="82">
        <v>0</v>
      </c>
      <c r="R271" s="82">
        <v>0</v>
      </c>
      <c r="S271" s="82">
        <v>1</v>
      </c>
      <c r="T271" s="1"/>
    </row>
    <row r="272" spans="1:20" ht="15.75" customHeight="1" thickBot="1" x14ac:dyDescent="0.3">
      <c r="A272" s="321"/>
      <c r="B272" s="252"/>
      <c r="C272" s="256"/>
      <c r="D272" s="224"/>
      <c r="E272" s="225"/>
      <c r="F272" s="157" t="s">
        <v>348</v>
      </c>
      <c r="G272" s="81">
        <f t="shared" si="16"/>
        <v>0</v>
      </c>
      <c r="H272" s="82">
        <v>0</v>
      </c>
      <c r="I272" s="82">
        <v>0</v>
      </c>
      <c r="J272" s="82">
        <v>0</v>
      </c>
      <c r="K272" s="82">
        <v>0</v>
      </c>
      <c r="L272" s="82">
        <v>0</v>
      </c>
      <c r="M272" s="82">
        <v>0</v>
      </c>
      <c r="N272" s="82">
        <v>0</v>
      </c>
      <c r="O272" s="82">
        <v>0</v>
      </c>
      <c r="P272" s="82">
        <v>0</v>
      </c>
      <c r="Q272" s="82">
        <v>0</v>
      </c>
      <c r="R272" s="82">
        <v>0</v>
      </c>
      <c r="S272" s="82">
        <v>0</v>
      </c>
      <c r="T272" s="1"/>
    </row>
    <row r="273" spans="1:20" ht="32.25" customHeight="1" thickBot="1" x14ac:dyDescent="0.3">
      <c r="A273" s="321"/>
      <c r="B273" s="252"/>
      <c r="C273" s="256"/>
      <c r="D273" s="224"/>
      <c r="E273" s="225"/>
      <c r="F273" s="157" t="s">
        <v>349</v>
      </c>
      <c r="G273" s="81">
        <f t="shared" si="16"/>
        <v>0</v>
      </c>
      <c r="H273" s="82">
        <v>0</v>
      </c>
      <c r="I273" s="82">
        <v>0</v>
      </c>
      <c r="J273" s="82">
        <v>0</v>
      </c>
      <c r="K273" s="82">
        <v>0</v>
      </c>
      <c r="L273" s="82">
        <v>0</v>
      </c>
      <c r="M273" s="82">
        <v>0</v>
      </c>
      <c r="N273" s="82">
        <v>0</v>
      </c>
      <c r="O273" s="82">
        <v>0</v>
      </c>
      <c r="P273" s="82">
        <v>0</v>
      </c>
      <c r="Q273" s="82">
        <v>0</v>
      </c>
      <c r="R273" s="82">
        <v>0</v>
      </c>
      <c r="S273" s="82">
        <v>0</v>
      </c>
      <c r="T273" s="1"/>
    </row>
    <row r="274" spans="1:20" ht="31.5" customHeight="1" thickBot="1" x14ac:dyDescent="0.3">
      <c r="A274" s="321"/>
      <c r="B274" s="252"/>
      <c r="C274" s="256"/>
      <c r="D274" s="224"/>
      <c r="E274" s="225"/>
      <c r="F274" s="157" t="s">
        <v>350</v>
      </c>
      <c r="G274" s="81">
        <f t="shared" si="16"/>
        <v>0</v>
      </c>
      <c r="H274" s="82">
        <v>0</v>
      </c>
      <c r="I274" s="82">
        <v>0</v>
      </c>
      <c r="J274" s="82">
        <v>0</v>
      </c>
      <c r="K274" s="82">
        <v>0</v>
      </c>
      <c r="L274" s="82">
        <v>0</v>
      </c>
      <c r="M274" s="82">
        <v>0</v>
      </c>
      <c r="N274" s="82">
        <v>0</v>
      </c>
      <c r="O274" s="82">
        <v>0</v>
      </c>
      <c r="P274" s="82">
        <v>0</v>
      </c>
      <c r="Q274" s="82">
        <v>0</v>
      </c>
      <c r="R274" s="82">
        <v>0</v>
      </c>
      <c r="S274" s="82">
        <v>0</v>
      </c>
      <c r="T274" s="1"/>
    </row>
    <row r="275" spans="1:20" ht="15.75" customHeight="1" thickBot="1" x14ac:dyDescent="0.3">
      <c r="A275" s="321"/>
      <c r="B275" s="252"/>
      <c r="C275" s="256"/>
      <c r="D275" s="224"/>
      <c r="E275" s="225"/>
      <c r="F275" s="157" t="s">
        <v>351</v>
      </c>
      <c r="G275" s="81">
        <f t="shared" si="16"/>
        <v>1</v>
      </c>
      <c r="H275" s="82">
        <v>0</v>
      </c>
      <c r="I275" s="82">
        <v>0</v>
      </c>
      <c r="J275" s="82">
        <v>0</v>
      </c>
      <c r="K275" s="82">
        <v>0</v>
      </c>
      <c r="L275" s="82">
        <v>0</v>
      </c>
      <c r="M275" s="82">
        <v>0</v>
      </c>
      <c r="N275" s="82">
        <v>0</v>
      </c>
      <c r="O275" s="82">
        <v>0</v>
      </c>
      <c r="P275" s="82">
        <v>1</v>
      </c>
      <c r="Q275" s="82">
        <v>0</v>
      </c>
      <c r="R275" s="82">
        <v>0</v>
      </c>
      <c r="S275" s="82">
        <v>0</v>
      </c>
      <c r="T275" s="1"/>
    </row>
    <row r="276" spans="1:20" ht="16.5" customHeight="1" thickBot="1" x14ac:dyDescent="0.3">
      <c r="A276" s="321"/>
      <c r="B276" s="252"/>
      <c r="C276" s="256"/>
      <c r="D276" s="224"/>
      <c r="E276" s="225"/>
      <c r="F276" s="94" t="s">
        <v>352</v>
      </c>
      <c r="G276" s="81">
        <f t="shared" si="16"/>
        <v>2</v>
      </c>
      <c r="H276" s="82">
        <v>0</v>
      </c>
      <c r="I276" s="82">
        <v>0</v>
      </c>
      <c r="J276" s="82">
        <v>0</v>
      </c>
      <c r="K276" s="82">
        <v>0</v>
      </c>
      <c r="L276" s="82">
        <v>0</v>
      </c>
      <c r="M276" s="82">
        <v>1</v>
      </c>
      <c r="N276" s="82">
        <v>0</v>
      </c>
      <c r="O276" s="82">
        <v>0</v>
      </c>
      <c r="P276" s="82">
        <v>0</v>
      </c>
      <c r="Q276" s="82">
        <v>0</v>
      </c>
      <c r="R276" s="82">
        <v>0</v>
      </c>
      <c r="S276" s="82">
        <v>1</v>
      </c>
      <c r="T276" s="1"/>
    </row>
    <row r="277" spans="1:20" ht="15.75" customHeight="1" thickBot="1" x14ac:dyDescent="0.3">
      <c r="A277" s="321"/>
      <c r="B277" s="252"/>
      <c r="C277" s="256"/>
      <c r="D277" s="224"/>
      <c r="E277" s="225"/>
      <c r="F277" s="157" t="s">
        <v>353</v>
      </c>
      <c r="G277" s="81">
        <f t="shared" si="16"/>
        <v>1</v>
      </c>
      <c r="H277" s="82">
        <v>0</v>
      </c>
      <c r="I277" s="82">
        <v>0</v>
      </c>
      <c r="J277" s="82">
        <v>0</v>
      </c>
      <c r="K277" s="82">
        <v>0</v>
      </c>
      <c r="L277" s="82">
        <v>0</v>
      </c>
      <c r="M277" s="82">
        <v>0</v>
      </c>
      <c r="N277" s="82">
        <v>0</v>
      </c>
      <c r="O277" s="82">
        <v>0</v>
      </c>
      <c r="P277" s="82">
        <v>0</v>
      </c>
      <c r="Q277" s="82">
        <v>0</v>
      </c>
      <c r="R277" s="82">
        <v>0</v>
      </c>
      <c r="S277" s="82">
        <v>1</v>
      </c>
      <c r="T277" s="1"/>
    </row>
    <row r="278" spans="1:20" ht="16.5" customHeight="1" thickBot="1" x14ac:dyDescent="0.3">
      <c r="A278" s="321"/>
      <c r="B278" s="252"/>
      <c r="C278" s="256"/>
      <c r="D278" s="224"/>
      <c r="E278" s="225"/>
      <c r="F278" s="158" t="s">
        <v>354</v>
      </c>
      <c r="G278" s="81">
        <f t="shared" si="16"/>
        <v>2</v>
      </c>
      <c r="H278" s="82">
        <v>0</v>
      </c>
      <c r="I278" s="82">
        <v>0</v>
      </c>
      <c r="J278" s="82">
        <v>0</v>
      </c>
      <c r="K278" s="82">
        <v>0</v>
      </c>
      <c r="L278" s="82">
        <v>0</v>
      </c>
      <c r="M278" s="82">
        <v>1</v>
      </c>
      <c r="N278" s="82">
        <v>0</v>
      </c>
      <c r="O278" s="82">
        <v>0</v>
      </c>
      <c r="P278" s="82">
        <v>0</v>
      </c>
      <c r="Q278" s="82">
        <v>0</v>
      </c>
      <c r="R278" s="82">
        <v>0</v>
      </c>
      <c r="S278" s="82">
        <v>1</v>
      </c>
      <c r="T278" s="1"/>
    </row>
    <row r="279" spans="1:20" ht="16.5" customHeight="1" thickBot="1" x14ac:dyDescent="0.3">
      <c r="A279" s="321"/>
      <c r="B279" s="252"/>
      <c r="C279" s="256"/>
      <c r="D279" s="224"/>
      <c r="E279" s="225"/>
      <c r="F279" s="157" t="s">
        <v>355</v>
      </c>
      <c r="G279" s="81">
        <f t="shared" si="16"/>
        <v>1</v>
      </c>
      <c r="H279" s="82">
        <v>0</v>
      </c>
      <c r="I279" s="82">
        <v>0</v>
      </c>
      <c r="J279" s="82">
        <v>0</v>
      </c>
      <c r="K279" s="82">
        <v>0</v>
      </c>
      <c r="L279" s="82">
        <v>0</v>
      </c>
      <c r="M279" s="82">
        <v>0</v>
      </c>
      <c r="N279" s="82">
        <v>0</v>
      </c>
      <c r="O279" s="82">
        <v>0</v>
      </c>
      <c r="P279" s="82">
        <v>0</v>
      </c>
      <c r="Q279" s="82">
        <v>0</v>
      </c>
      <c r="R279" s="82">
        <v>0</v>
      </c>
      <c r="S279" s="82">
        <v>1</v>
      </c>
      <c r="T279" s="1"/>
    </row>
    <row r="280" spans="1:20" ht="16.5" customHeight="1" thickBot="1" x14ac:dyDescent="0.3">
      <c r="A280" s="321"/>
      <c r="B280" s="252"/>
      <c r="C280" s="256"/>
      <c r="D280" s="224"/>
      <c r="E280" s="225"/>
      <c r="F280" s="157" t="s">
        <v>356</v>
      </c>
      <c r="G280" s="81">
        <f t="shared" si="16"/>
        <v>4</v>
      </c>
      <c r="H280" s="82">
        <v>0</v>
      </c>
      <c r="I280" s="82">
        <v>0</v>
      </c>
      <c r="J280" s="82">
        <v>0</v>
      </c>
      <c r="K280" s="82">
        <v>1</v>
      </c>
      <c r="L280" s="82">
        <v>0</v>
      </c>
      <c r="M280" s="82">
        <v>1</v>
      </c>
      <c r="N280" s="82">
        <v>0</v>
      </c>
      <c r="O280" s="82">
        <v>1</v>
      </c>
      <c r="P280" s="82">
        <v>0</v>
      </c>
      <c r="Q280" s="82">
        <v>1</v>
      </c>
      <c r="R280" s="82">
        <v>0</v>
      </c>
      <c r="S280" s="82">
        <v>0</v>
      </c>
      <c r="T280" s="1"/>
    </row>
    <row r="281" spans="1:20" ht="16.5" customHeight="1" thickBot="1" x14ac:dyDescent="0.3">
      <c r="A281" s="321"/>
      <c r="B281" s="252"/>
      <c r="C281" s="256"/>
      <c r="D281" s="224"/>
      <c r="E281" s="225"/>
      <c r="F281" s="159" t="s">
        <v>357</v>
      </c>
      <c r="G281" s="86">
        <f t="shared" si="16"/>
        <v>0</v>
      </c>
      <c r="H281" s="82">
        <v>0</v>
      </c>
      <c r="I281" s="82">
        <v>0</v>
      </c>
      <c r="J281" s="82">
        <v>0</v>
      </c>
      <c r="K281" s="82">
        <v>0</v>
      </c>
      <c r="L281" s="82">
        <v>0</v>
      </c>
      <c r="M281" s="82">
        <v>0</v>
      </c>
      <c r="N281" s="82">
        <v>0</v>
      </c>
      <c r="O281" s="82">
        <v>0</v>
      </c>
      <c r="P281" s="82">
        <v>0</v>
      </c>
      <c r="Q281" s="82">
        <v>0</v>
      </c>
      <c r="R281" s="82">
        <v>0</v>
      </c>
      <c r="S281" s="82">
        <v>0</v>
      </c>
      <c r="T281" s="1"/>
    </row>
    <row r="282" spans="1:20" ht="16.5" customHeight="1" thickBot="1" x14ac:dyDescent="0.3">
      <c r="A282" s="321"/>
      <c r="B282" s="252"/>
      <c r="C282" s="256"/>
      <c r="D282" s="263"/>
      <c r="E282" s="264"/>
      <c r="F282" s="155" t="s">
        <v>358</v>
      </c>
      <c r="G282" s="88">
        <f>SUM(G229:G281)</f>
        <v>68</v>
      </c>
      <c r="H282" s="88">
        <f t="shared" ref="H282:S282" si="17">SUM(H229:H281)</f>
        <v>1</v>
      </c>
      <c r="I282" s="88">
        <f t="shared" si="17"/>
        <v>2</v>
      </c>
      <c r="J282" s="88">
        <f t="shared" si="17"/>
        <v>2</v>
      </c>
      <c r="K282" s="88">
        <f t="shared" si="17"/>
        <v>4</v>
      </c>
      <c r="L282" s="88">
        <f t="shared" si="17"/>
        <v>4</v>
      </c>
      <c r="M282" s="88">
        <f t="shared" si="17"/>
        <v>9</v>
      </c>
      <c r="N282" s="88">
        <f t="shared" si="17"/>
        <v>5</v>
      </c>
      <c r="O282" s="88">
        <f t="shared" si="17"/>
        <v>8</v>
      </c>
      <c r="P282" s="88">
        <f t="shared" si="17"/>
        <v>6</v>
      </c>
      <c r="Q282" s="88">
        <f t="shared" si="17"/>
        <v>6</v>
      </c>
      <c r="R282" s="88">
        <f t="shared" si="17"/>
        <v>4</v>
      </c>
      <c r="S282" s="89">
        <f t="shared" si="17"/>
        <v>17</v>
      </c>
      <c r="T282" s="1"/>
    </row>
    <row r="283" spans="1:20" ht="15.75" customHeight="1" thickBot="1" x14ac:dyDescent="0.3">
      <c r="A283" s="321"/>
      <c r="B283" s="252"/>
      <c r="C283" s="256"/>
      <c r="D283" s="218" t="s">
        <v>359</v>
      </c>
      <c r="E283" s="219"/>
      <c r="F283" s="161" t="s">
        <v>360</v>
      </c>
      <c r="G283" s="77">
        <f t="shared" si="16"/>
        <v>3</v>
      </c>
      <c r="H283" s="100">
        <v>0</v>
      </c>
      <c r="I283" s="100">
        <v>0</v>
      </c>
      <c r="J283" s="100">
        <v>0</v>
      </c>
      <c r="K283" s="100">
        <v>0</v>
      </c>
      <c r="L283" s="100">
        <v>0</v>
      </c>
      <c r="M283" s="100">
        <v>1</v>
      </c>
      <c r="N283" s="100">
        <v>0</v>
      </c>
      <c r="O283" s="100">
        <v>0</v>
      </c>
      <c r="P283" s="100">
        <v>1</v>
      </c>
      <c r="Q283" s="100">
        <v>0</v>
      </c>
      <c r="R283" s="100">
        <v>0</v>
      </c>
      <c r="S283" s="100">
        <v>1</v>
      </c>
      <c r="T283" s="1"/>
    </row>
    <row r="284" spans="1:20" ht="15.75" customHeight="1" thickBot="1" x14ac:dyDescent="0.3">
      <c r="A284" s="321"/>
      <c r="B284" s="252"/>
      <c r="C284" s="256"/>
      <c r="D284" s="220"/>
      <c r="E284" s="221"/>
      <c r="F284" s="152" t="s">
        <v>361</v>
      </c>
      <c r="G284" s="77">
        <f t="shared" si="16"/>
        <v>0</v>
      </c>
      <c r="H284" s="100">
        <v>0</v>
      </c>
      <c r="I284" s="100">
        <v>0</v>
      </c>
      <c r="J284" s="100">
        <v>0</v>
      </c>
      <c r="K284" s="100">
        <v>0</v>
      </c>
      <c r="L284" s="100">
        <v>0</v>
      </c>
      <c r="M284" s="100">
        <v>0</v>
      </c>
      <c r="N284" s="100">
        <v>0</v>
      </c>
      <c r="O284" s="100">
        <v>0</v>
      </c>
      <c r="P284" s="100">
        <v>0</v>
      </c>
      <c r="Q284" s="100">
        <v>0</v>
      </c>
      <c r="R284" s="100">
        <v>0</v>
      </c>
      <c r="S284" s="100">
        <v>0</v>
      </c>
      <c r="T284" s="1"/>
    </row>
    <row r="285" spans="1:20" ht="16.5" customHeight="1" thickBot="1" x14ac:dyDescent="0.3">
      <c r="A285" s="321"/>
      <c r="B285" s="252"/>
      <c r="C285" s="256"/>
      <c r="D285" s="220"/>
      <c r="E285" s="221"/>
      <c r="F285" s="152" t="s">
        <v>362</v>
      </c>
      <c r="G285" s="77">
        <f t="shared" si="16"/>
        <v>0</v>
      </c>
      <c r="H285" s="100">
        <v>0</v>
      </c>
      <c r="I285" s="100">
        <v>0</v>
      </c>
      <c r="J285" s="100">
        <v>0</v>
      </c>
      <c r="K285" s="100">
        <v>0</v>
      </c>
      <c r="L285" s="100">
        <v>0</v>
      </c>
      <c r="M285" s="100">
        <v>0</v>
      </c>
      <c r="N285" s="100">
        <v>0</v>
      </c>
      <c r="O285" s="100">
        <v>0</v>
      </c>
      <c r="P285" s="100">
        <v>0</v>
      </c>
      <c r="Q285" s="100">
        <v>0</v>
      </c>
      <c r="R285" s="100">
        <v>0</v>
      </c>
      <c r="S285" s="100">
        <v>0</v>
      </c>
      <c r="T285" s="1"/>
    </row>
    <row r="286" spans="1:20" ht="15.75" customHeight="1" thickBot="1" x14ac:dyDescent="0.3">
      <c r="A286" s="321"/>
      <c r="B286" s="252"/>
      <c r="C286" s="256"/>
      <c r="D286" s="220"/>
      <c r="E286" s="221"/>
      <c r="F286" s="152" t="s">
        <v>363</v>
      </c>
      <c r="G286" s="77">
        <f t="shared" si="16"/>
        <v>3</v>
      </c>
      <c r="H286" s="100">
        <v>0</v>
      </c>
      <c r="I286" s="100">
        <v>0</v>
      </c>
      <c r="J286" s="100">
        <v>0</v>
      </c>
      <c r="K286" s="100">
        <v>0</v>
      </c>
      <c r="L286" s="100">
        <v>0</v>
      </c>
      <c r="M286" s="100">
        <v>1</v>
      </c>
      <c r="N286" s="100">
        <v>0</v>
      </c>
      <c r="O286" s="100">
        <v>0</v>
      </c>
      <c r="P286" s="100">
        <v>1</v>
      </c>
      <c r="Q286" s="100">
        <v>0</v>
      </c>
      <c r="R286" s="100">
        <v>0</v>
      </c>
      <c r="S286" s="100">
        <v>1</v>
      </c>
      <c r="T286" s="1"/>
    </row>
    <row r="287" spans="1:20" ht="15.75" customHeight="1" thickBot="1" x14ac:dyDescent="0.3">
      <c r="A287" s="321"/>
      <c r="B287" s="252"/>
      <c r="C287" s="256"/>
      <c r="D287" s="220"/>
      <c r="E287" s="221"/>
      <c r="F287" s="152" t="s">
        <v>364</v>
      </c>
      <c r="G287" s="77">
        <f t="shared" si="16"/>
        <v>0</v>
      </c>
      <c r="H287" s="100">
        <v>0</v>
      </c>
      <c r="I287" s="100">
        <v>0</v>
      </c>
      <c r="J287" s="100">
        <v>0</v>
      </c>
      <c r="K287" s="100">
        <v>0</v>
      </c>
      <c r="L287" s="100">
        <v>0</v>
      </c>
      <c r="M287" s="100">
        <v>0</v>
      </c>
      <c r="N287" s="100">
        <v>0</v>
      </c>
      <c r="O287" s="100">
        <v>0</v>
      </c>
      <c r="P287" s="100">
        <v>0</v>
      </c>
      <c r="Q287" s="100">
        <v>0</v>
      </c>
      <c r="R287" s="100">
        <v>0</v>
      </c>
      <c r="S287" s="100">
        <v>0</v>
      </c>
      <c r="T287" s="1"/>
    </row>
    <row r="288" spans="1:20" ht="32.25" customHeight="1" thickBot="1" x14ac:dyDescent="0.3">
      <c r="A288" s="321"/>
      <c r="B288" s="252"/>
      <c r="C288" s="256"/>
      <c r="D288" s="220"/>
      <c r="E288" s="221"/>
      <c r="F288" s="152" t="s">
        <v>365</v>
      </c>
      <c r="G288" s="77">
        <f t="shared" si="16"/>
        <v>0</v>
      </c>
      <c r="H288" s="100">
        <v>0</v>
      </c>
      <c r="I288" s="100">
        <v>0</v>
      </c>
      <c r="J288" s="100">
        <v>0</v>
      </c>
      <c r="K288" s="100">
        <v>0</v>
      </c>
      <c r="L288" s="100">
        <v>0</v>
      </c>
      <c r="M288" s="100">
        <v>0</v>
      </c>
      <c r="N288" s="100">
        <v>0</v>
      </c>
      <c r="O288" s="100">
        <v>0</v>
      </c>
      <c r="P288" s="100">
        <v>0</v>
      </c>
      <c r="Q288" s="100">
        <v>0</v>
      </c>
      <c r="R288" s="100">
        <v>0</v>
      </c>
      <c r="S288" s="100">
        <v>0</v>
      </c>
      <c r="T288" s="1"/>
    </row>
    <row r="289" spans="1:20" ht="33" customHeight="1" thickBot="1" x14ac:dyDescent="0.3">
      <c r="A289" s="321"/>
      <c r="B289" s="252"/>
      <c r="C289" s="256"/>
      <c r="D289" s="220"/>
      <c r="E289" s="221"/>
      <c r="F289" s="152" t="s">
        <v>366</v>
      </c>
      <c r="G289" s="77">
        <f t="shared" si="16"/>
        <v>0</v>
      </c>
      <c r="H289" s="100">
        <v>0</v>
      </c>
      <c r="I289" s="100">
        <v>0</v>
      </c>
      <c r="J289" s="100">
        <v>0</v>
      </c>
      <c r="K289" s="100">
        <v>0</v>
      </c>
      <c r="L289" s="100">
        <v>0</v>
      </c>
      <c r="M289" s="100">
        <v>0</v>
      </c>
      <c r="N289" s="100">
        <v>0</v>
      </c>
      <c r="O289" s="100">
        <v>0</v>
      </c>
      <c r="P289" s="100">
        <v>0</v>
      </c>
      <c r="Q289" s="100">
        <v>0</v>
      </c>
      <c r="R289" s="100">
        <v>0</v>
      </c>
      <c r="S289" s="100">
        <v>0</v>
      </c>
      <c r="T289" s="1"/>
    </row>
    <row r="290" spans="1:20" ht="15.75" customHeight="1" thickBot="1" x14ac:dyDescent="0.3">
      <c r="A290" s="321"/>
      <c r="B290" s="252"/>
      <c r="C290" s="256"/>
      <c r="D290" s="220"/>
      <c r="E290" s="221"/>
      <c r="F290" s="152" t="s">
        <v>367</v>
      </c>
      <c r="G290" s="77">
        <f t="shared" si="16"/>
        <v>0</v>
      </c>
      <c r="H290" s="100">
        <v>0</v>
      </c>
      <c r="I290" s="100">
        <v>0</v>
      </c>
      <c r="J290" s="100">
        <v>0</v>
      </c>
      <c r="K290" s="100">
        <v>0</v>
      </c>
      <c r="L290" s="100">
        <v>0</v>
      </c>
      <c r="M290" s="100">
        <v>0</v>
      </c>
      <c r="N290" s="100">
        <v>0</v>
      </c>
      <c r="O290" s="100">
        <v>0</v>
      </c>
      <c r="P290" s="100">
        <v>0</v>
      </c>
      <c r="Q290" s="100">
        <v>0</v>
      </c>
      <c r="R290" s="100">
        <v>0</v>
      </c>
      <c r="S290" s="100">
        <v>0</v>
      </c>
      <c r="T290" s="1"/>
    </row>
    <row r="291" spans="1:20" ht="33.75" customHeight="1" thickBot="1" x14ac:dyDescent="0.3">
      <c r="A291" s="321"/>
      <c r="B291" s="252"/>
      <c r="C291" s="256"/>
      <c r="D291" s="220"/>
      <c r="E291" s="221"/>
      <c r="F291" s="152" t="s">
        <v>368</v>
      </c>
      <c r="G291" s="77">
        <f t="shared" si="16"/>
        <v>0</v>
      </c>
      <c r="H291" s="100">
        <v>0</v>
      </c>
      <c r="I291" s="100">
        <v>0</v>
      </c>
      <c r="J291" s="100">
        <v>0</v>
      </c>
      <c r="K291" s="100">
        <v>0</v>
      </c>
      <c r="L291" s="100">
        <v>0</v>
      </c>
      <c r="M291" s="100">
        <v>0</v>
      </c>
      <c r="N291" s="100">
        <v>0</v>
      </c>
      <c r="O291" s="100">
        <v>0</v>
      </c>
      <c r="P291" s="100">
        <v>0</v>
      </c>
      <c r="Q291" s="100">
        <v>0</v>
      </c>
      <c r="R291" s="100">
        <v>0</v>
      </c>
      <c r="S291" s="100">
        <v>0</v>
      </c>
      <c r="T291" s="1"/>
    </row>
    <row r="292" spans="1:20" ht="15.75" customHeight="1" thickBot="1" x14ac:dyDescent="0.3">
      <c r="A292" s="321"/>
      <c r="B292" s="252"/>
      <c r="C292" s="256"/>
      <c r="D292" s="220"/>
      <c r="E292" s="221"/>
      <c r="F292" s="152" t="s">
        <v>369</v>
      </c>
      <c r="G292" s="77">
        <f t="shared" si="16"/>
        <v>1</v>
      </c>
      <c r="H292" s="100">
        <v>0</v>
      </c>
      <c r="I292" s="100">
        <v>0</v>
      </c>
      <c r="J292" s="100">
        <v>0</v>
      </c>
      <c r="K292" s="100">
        <v>0</v>
      </c>
      <c r="L292" s="100">
        <v>0</v>
      </c>
      <c r="M292" s="100">
        <v>0</v>
      </c>
      <c r="N292" s="100">
        <v>0</v>
      </c>
      <c r="O292" s="100">
        <v>0</v>
      </c>
      <c r="P292" s="100">
        <v>0</v>
      </c>
      <c r="Q292" s="100">
        <v>0</v>
      </c>
      <c r="R292" s="100">
        <v>0</v>
      </c>
      <c r="S292" s="100">
        <v>1</v>
      </c>
      <c r="T292" s="1"/>
    </row>
    <row r="293" spans="1:20" ht="34.5" customHeight="1" thickBot="1" x14ac:dyDescent="0.3">
      <c r="A293" s="321"/>
      <c r="B293" s="252"/>
      <c r="C293" s="256"/>
      <c r="D293" s="220"/>
      <c r="E293" s="221"/>
      <c r="F293" s="152" t="s">
        <v>370</v>
      </c>
      <c r="G293" s="77">
        <f t="shared" si="16"/>
        <v>0</v>
      </c>
      <c r="H293" s="100">
        <v>0</v>
      </c>
      <c r="I293" s="100">
        <v>0</v>
      </c>
      <c r="J293" s="100">
        <v>0</v>
      </c>
      <c r="K293" s="100">
        <v>0</v>
      </c>
      <c r="L293" s="100">
        <v>0</v>
      </c>
      <c r="M293" s="100">
        <v>0</v>
      </c>
      <c r="N293" s="100">
        <v>0</v>
      </c>
      <c r="O293" s="100">
        <v>0</v>
      </c>
      <c r="P293" s="100">
        <v>0</v>
      </c>
      <c r="Q293" s="100">
        <v>0</v>
      </c>
      <c r="R293" s="100">
        <v>0</v>
      </c>
      <c r="S293" s="100">
        <v>0</v>
      </c>
      <c r="T293" s="1"/>
    </row>
    <row r="294" spans="1:20" ht="33.75" customHeight="1" thickBot="1" x14ac:dyDescent="0.3">
      <c r="A294" s="321"/>
      <c r="B294" s="252"/>
      <c r="C294" s="256"/>
      <c r="D294" s="220"/>
      <c r="E294" s="221"/>
      <c r="F294" s="152" t="s">
        <v>371</v>
      </c>
      <c r="G294" s="77">
        <f t="shared" si="16"/>
        <v>0</v>
      </c>
      <c r="H294" s="100">
        <v>0</v>
      </c>
      <c r="I294" s="100">
        <v>0</v>
      </c>
      <c r="J294" s="100">
        <v>0</v>
      </c>
      <c r="K294" s="100">
        <v>0</v>
      </c>
      <c r="L294" s="100">
        <v>0</v>
      </c>
      <c r="M294" s="100">
        <v>0</v>
      </c>
      <c r="N294" s="100">
        <v>0</v>
      </c>
      <c r="O294" s="100">
        <v>0</v>
      </c>
      <c r="P294" s="100">
        <v>0</v>
      </c>
      <c r="Q294" s="100">
        <v>0</v>
      </c>
      <c r="R294" s="100">
        <v>0</v>
      </c>
      <c r="S294" s="100">
        <v>0</v>
      </c>
      <c r="T294" s="1"/>
    </row>
    <row r="295" spans="1:20" ht="15.75" customHeight="1" thickBot="1" x14ac:dyDescent="0.3">
      <c r="A295" s="321"/>
      <c r="B295" s="252"/>
      <c r="C295" s="256"/>
      <c r="D295" s="220"/>
      <c r="E295" s="221"/>
      <c r="F295" s="152" t="s">
        <v>372</v>
      </c>
      <c r="G295" s="77">
        <f t="shared" si="16"/>
        <v>0</v>
      </c>
      <c r="H295" s="100">
        <v>0</v>
      </c>
      <c r="I295" s="100">
        <v>0</v>
      </c>
      <c r="J295" s="100">
        <v>0</v>
      </c>
      <c r="K295" s="100">
        <v>0</v>
      </c>
      <c r="L295" s="100">
        <v>0</v>
      </c>
      <c r="M295" s="100">
        <v>0</v>
      </c>
      <c r="N295" s="100">
        <v>0</v>
      </c>
      <c r="O295" s="100">
        <v>0</v>
      </c>
      <c r="P295" s="100">
        <v>0</v>
      </c>
      <c r="Q295" s="100">
        <v>0</v>
      </c>
      <c r="R295" s="100">
        <v>0</v>
      </c>
      <c r="S295" s="100">
        <v>0</v>
      </c>
      <c r="T295" s="1"/>
    </row>
    <row r="296" spans="1:20" ht="15.75" customHeight="1" thickBot="1" x14ac:dyDescent="0.3">
      <c r="A296" s="321"/>
      <c r="B296" s="252"/>
      <c r="C296" s="256"/>
      <c r="D296" s="220"/>
      <c r="E296" s="221"/>
      <c r="F296" s="152" t="s">
        <v>373</v>
      </c>
      <c r="G296" s="77">
        <f t="shared" si="16"/>
        <v>0</v>
      </c>
      <c r="H296" s="100">
        <v>0</v>
      </c>
      <c r="I296" s="100">
        <v>0</v>
      </c>
      <c r="J296" s="100">
        <v>0</v>
      </c>
      <c r="K296" s="100">
        <v>0</v>
      </c>
      <c r="L296" s="100">
        <v>0</v>
      </c>
      <c r="M296" s="100">
        <v>0</v>
      </c>
      <c r="N296" s="100">
        <v>0</v>
      </c>
      <c r="O296" s="100">
        <v>0</v>
      </c>
      <c r="P296" s="100">
        <v>0</v>
      </c>
      <c r="Q296" s="100">
        <v>0</v>
      </c>
      <c r="R296" s="100">
        <v>0</v>
      </c>
      <c r="S296" s="100">
        <v>0</v>
      </c>
      <c r="T296" s="1"/>
    </row>
    <row r="297" spans="1:20" ht="33.75" customHeight="1" thickBot="1" x14ac:dyDescent="0.3">
      <c r="A297" s="321"/>
      <c r="B297" s="252"/>
      <c r="C297" s="256"/>
      <c r="D297" s="220"/>
      <c r="E297" s="221"/>
      <c r="F297" s="152" t="s">
        <v>374</v>
      </c>
      <c r="G297" s="77">
        <f t="shared" si="16"/>
        <v>2</v>
      </c>
      <c r="H297" s="100">
        <v>0</v>
      </c>
      <c r="I297" s="100">
        <v>0</v>
      </c>
      <c r="J297" s="100">
        <v>0</v>
      </c>
      <c r="K297" s="100">
        <v>0</v>
      </c>
      <c r="L297" s="100">
        <v>0</v>
      </c>
      <c r="M297" s="100">
        <v>0</v>
      </c>
      <c r="N297" s="100">
        <v>0</v>
      </c>
      <c r="O297" s="100">
        <v>0</v>
      </c>
      <c r="P297" s="100">
        <v>2</v>
      </c>
      <c r="Q297" s="100">
        <v>0</v>
      </c>
      <c r="R297" s="100">
        <v>0</v>
      </c>
      <c r="S297" s="100">
        <v>0</v>
      </c>
      <c r="T297" s="1"/>
    </row>
    <row r="298" spans="1:20" ht="16.5" customHeight="1" thickBot="1" x14ac:dyDescent="0.3">
      <c r="A298" s="321"/>
      <c r="B298" s="252"/>
      <c r="C298" s="256"/>
      <c r="D298" s="220"/>
      <c r="E298" s="221"/>
      <c r="F298" s="152" t="s">
        <v>375</v>
      </c>
      <c r="G298" s="77">
        <f t="shared" si="16"/>
        <v>1</v>
      </c>
      <c r="H298" s="100">
        <v>0</v>
      </c>
      <c r="I298" s="100">
        <v>0</v>
      </c>
      <c r="J298" s="100">
        <v>0</v>
      </c>
      <c r="K298" s="100">
        <v>0</v>
      </c>
      <c r="L298" s="100">
        <v>1</v>
      </c>
      <c r="M298" s="100">
        <v>0</v>
      </c>
      <c r="N298" s="100">
        <v>0</v>
      </c>
      <c r="O298" s="100">
        <v>0</v>
      </c>
      <c r="P298" s="100">
        <v>0</v>
      </c>
      <c r="Q298" s="100">
        <v>0</v>
      </c>
      <c r="R298" s="100">
        <v>0</v>
      </c>
      <c r="S298" s="100">
        <v>0</v>
      </c>
      <c r="T298" s="1"/>
    </row>
    <row r="299" spans="1:20" ht="15.75" customHeight="1" thickBot="1" x14ac:dyDescent="0.3">
      <c r="A299" s="321"/>
      <c r="B299" s="252"/>
      <c r="C299" s="256"/>
      <c r="D299" s="220"/>
      <c r="E299" s="221"/>
      <c r="F299" s="152" t="s">
        <v>376</v>
      </c>
      <c r="G299" s="77">
        <f t="shared" si="16"/>
        <v>0</v>
      </c>
      <c r="H299" s="100">
        <v>0</v>
      </c>
      <c r="I299" s="100">
        <v>0</v>
      </c>
      <c r="J299" s="100">
        <v>0</v>
      </c>
      <c r="K299" s="100">
        <v>0</v>
      </c>
      <c r="L299" s="100">
        <v>0</v>
      </c>
      <c r="M299" s="100">
        <v>0</v>
      </c>
      <c r="N299" s="100">
        <v>0</v>
      </c>
      <c r="O299" s="100">
        <v>0</v>
      </c>
      <c r="P299" s="100">
        <v>0</v>
      </c>
      <c r="Q299" s="100">
        <v>0</v>
      </c>
      <c r="R299" s="100">
        <v>0</v>
      </c>
      <c r="S299" s="100">
        <v>0</v>
      </c>
      <c r="T299" s="1"/>
    </row>
    <row r="300" spans="1:20" ht="17.25" customHeight="1" thickBot="1" x14ac:dyDescent="0.3">
      <c r="A300" s="321"/>
      <c r="B300" s="252"/>
      <c r="C300" s="256"/>
      <c r="D300" s="220"/>
      <c r="E300" s="221"/>
      <c r="F300" s="152" t="s">
        <v>377</v>
      </c>
      <c r="G300" s="77">
        <f t="shared" si="16"/>
        <v>0</v>
      </c>
      <c r="H300" s="100">
        <v>0</v>
      </c>
      <c r="I300" s="100">
        <v>0</v>
      </c>
      <c r="J300" s="100">
        <v>0</v>
      </c>
      <c r="K300" s="100">
        <v>0</v>
      </c>
      <c r="L300" s="100">
        <v>0</v>
      </c>
      <c r="M300" s="100">
        <v>0</v>
      </c>
      <c r="N300" s="100">
        <v>0</v>
      </c>
      <c r="O300" s="100">
        <v>0</v>
      </c>
      <c r="P300" s="100">
        <v>0</v>
      </c>
      <c r="Q300" s="100">
        <v>0</v>
      </c>
      <c r="R300" s="100">
        <v>0</v>
      </c>
      <c r="S300" s="100">
        <v>0</v>
      </c>
      <c r="T300" s="1"/>
    </row>
    <row r="301" spans="1:20" ht="15.75" customHeight="1" thickBot="1" x14ac:dyDescent="0.3">
      <c r="A301" s="321"/>
      <c r="B301" s="252"/>
      <c r="C301" s="256"/>
      <c r="D301" s="220"/>
      <c r="E301" s="221"/>
      <c r="F301" s="152" t="s">
        <v>378</v>
      </c>
      <c r="G301" s="77">
        <f t="shared" si="16"/>
        <v>0</v>
      </c>
      <c r="H301" s="100">
        <v>0</v>
      </c>
      <c r="I301" s="100">
        <v>0</v>
      </c>
      <c r="J301" s="100">
        <v>0</v>
      </c>
      <c r="K301" s="100">
        <v>0</v>
      </c>
      <c r="L301" s="100">
        <v>0</v>
      </c>
      <c r="M301" s="100">
        <v>0</v>
      </c>
      <c r="N301" s="100">
        <v>0</v>
      </c>
      <c r="O301" s="100">
        <v>0</v>
      </c>
      <c r="P301" s="100">
        <v>0</v>
      </c>
      <c r="Q301" s="100">
        <v>0</v>
      </c>
      <c r="R301" s="100">
        <v>0</v>
      </c>
      <c r="S301" s="100">
        <v>0</v>
      </c>
      <c r="T301" s="1"/>
    </row>
    <row r="302" spans="1:20" ht="15.75" customHeight="1" thickBot="1" x14ac:dyDescent="0.3">
      <c r="A302" s="321"/>
      <c r="B302" s="252"/>
      <c r="C302" s="256"/>
      <c r="D302" s="220"/>
      <c r="E302" s="221"/>
      <c r="F302" s="152" t="s">
        <v>379</v>
      </c>
      <c r="G302" s="77">
        <f t="shared" si="16"/>
        <v>0</v>
      </c>
      <c r="H302" s="100">
        <v>0</v>
      </c>
      <c r="I302" s="100">
        <v>0</v>
      </c>
      <c r="J302" s="100">
        <v>0</v>
      </c>
      <c r="K302" s="100">
        <v>0</v>
      </c>
      <c r="L302" s="100">
        <v>0</v>
      </c>
      <c r="M302" s="100">
        <v>0</v>
      </c>
      <c r="N302" s="100">
        <v>0</v>
      </c>
      <c r="O302" s="100">
        <v>0</v>
      </c>
      <c r="P302" s="100">
        <v>0</v>
      </c>
      <c r="Q302" s="100">
        <v>0</v>
      </c>
      <c r="R302" s="100">
        <v>0</v>
      </c>
      <c r="S302" s="100">
        <v>0</v>
      </c>
      <c r="T302" s="1"/>
    </row>
    <row r="303" spans="1:20" ht="16.5" customHeight="1" thickBot="1" x14ac:dyDescent="0.3">
      <c r="A303" s="321"/>
      <c r="B303" s="252"/>
      <c r="C303" s="256"/>
      <c r="D303" s="220"/>
      <c r="E303" s="221"/>
      <c r="F303" s="152" t="s">
        <v>380</v>
      </c>
      <c r="G303" s="77">
        <f t="shared" si="16"/>
        <v>0</v>
      </c>
      <c r="H303" s="100">
        <v>0</v>
      </c>
      <c r="I303" s="100">
        <v>0</v>
      </c>
      <c r="J303" s="100">
        <v>0</v>
      </c>
      <c r="K303" s="100">
        <v>0</v>
      </c>
      <c r="L303" s="100">
        <v>0</v>
      </c>
      <c r="M303" s="100">
        <v>0</v>
      </c>
      <c r="N303" s="100">
        <v>0</v>
      </c>
      <c r="O303" s="100">
        <v>0</v>
      </c>
      <c r="P303" s="100">
        <v>0</v>
      </c>
      <c r="Q303" s="100">
        <v>0</v>
      </c>
      <c r="R303" s="100">
        <v>0</v>
      </c>
      <c r="S303" s="100">
        <v>0</v>
      </c>
      <c r="T303" s="1"/>
    </row>
    <row r="304" spans="1:20" ht="15.75" customHeight="1" thickBot="1" x14ac:dyDescent="0.3">
      <c r="A304" s="321"/>
      <c r="B304" s="252"/>
      <c r="C304" s="256"/>
      <c r="D304" s="220"/>
      <c r="E304" s="221"/>
      <c r="F304" s="152" t="s">
        <v>381</v>
      </c>
      <c r="G304" s="77">
        <f t="shared" ref="G304:G335" si="18">SUM(H304:S304)</f>
        <v>0</v>
      </c>
      <c r="H304" s="100">
        <v>0</v>
      </c>
      <c r="I304" s="100">
        <v>0</v>
      </c>
      <c r="J304" s="100">
        <v>0</v>
      </c>
      <c r="K304" s="100">
        <v>0</v>
      </c>
      <c r="L304" s="100">
        <v>0</v>
      </c>
      <c r="M304" s="100">
        <v>0</v>
      </c>
      <c r="N304" s="100">
        <v>0</v>
      </c>
      <c r="O304" s="100">
        <v>0</v>
      </c>
      <c r="P304" s="100">
        <v>0</v>
      </c>
      <c r="Q304" s="100">
        <v>0</v>
      </c>
      <c r="R304" s="100">
        <v>0</v>
      </c>
      <c r="S304" s="100">
        <v>0</v>
      </c>
      <c r="T304" s="1"/>
    </row>
    <row r="305" spans="1:20" ht="15.75" customHeight="1" thickBot="1" x14ac:dyDescent="0.3">
      <c r="A305" s="321"/>
      <c r="B305" s="252"/>
      <c r="C305" s="256"/>
      <c r="D305" s="220"/>
      <c r="E305" s="221"/>
      <c r="F305" s="152" t="s">
        <v>382</v>
      </c>
      <c r="G305" s="77">
        <f t="shared" si="18"/>
        <v>0</v>
      </c>
      <c r="H305" s="100">
        <v>0</v>
      </c>
      <c r="I305" s="100">
        <v>0</v>
      </c>
      <c r="J305" s="100">
        <v>0</v>
      </c>
      <c r="K305" s="100">
        <v>0</v>
      </c>
      <c r="L305" s="100">
        <v>0</v>
      </c>
      <c r="M305" s="100">
        <v>0</v>
      </c>
      <c r="N305" s="100">
        <v>0</v>
      </c>
      <c r="O305" s="100">
        <v>0</v>
      </c>
      <c r="P305" s="100">
        <v>0</v>
      </c>
      <c r="Q305" s="100">
        <v>0</v>
      </c>
      <c r="R305" s="100">
        <v>0</v>
      </c>
      <c r="S305" s="100">
        <v>0</v>
      </c>
      <c r="T305" s="1"/>
    </row>
    <row r="306" spans="1:20" ht="16.5" customHeight="1" thickBot="1" x14ac:dyDescent="0.3">
      <c r="A306" s="321"/>
      <c r="B306" s="252"/>
      <c r="C306" s="256"/>
      <c r="D306" s="220"/>
      <c r="E306" s="221"/>
      <c r="F306" s="152" t="s">
        <v>383</v>
      </c>
      <c r="G306" s="77">
        <f t="shared" si="18"/>
        <v>0</v>
      </c>
      <c r="H306" s="100">
        <v>0</v>
      </c>
      <c r="I306" s="100">
        <v>0</v>
      </c>
      <c r="J306" s="100">
        <v>0</v>
      </c>
      <c r="K306" s="100">
        <v>0</v>
      </c>
      <c r="L306" s="100">
        <v>0</v>
      </c>
      <c r="M306" s="100">
        <v>0</v>
      </c>
      <c r="N306" s="100">
        <v>0</v>
      </c>
      <c r="O306" s="100">
        <v>0</v>
      </c>
      <c r="P306" s="100">
        <v>0</v>
      </c>
      <c r="Q306" s="100">
        <v>0</v>
      </c>
      <c r="R306" s="100">
        <v>0</v>
      </c>
      <c r="S306" s="100">
        <v>0</v>
      </c>
      <c r="T306" s="1"/>
    </row>
    <row r="307" spans="1:20" ht="15.75" customHeight="1" thickBot="1" x14ac:dyDescent="0.3">
      <c r="A307" s="321"/>
      <c r="B307" s="252"/>
      <c r="C307" s="256"/>
      <c r="D307" s="220"/>
      <c r="E307" s="221"/>
      <c r="F307" s="152" t="s">
        <v>384</v>
      </c>
      <c r="G307" s="77">
        <f t="shared" si="18"/>
        <v>0</v>
      </c>
      <c r="H307" s="100">
        <v>0</v>
      </c>
      <c r="I307" s="100">
        <v>0</v>
      </c>
      <c r="J307" s="100">
        <v>0</v>
      </c>
      <c r="K307" s="100">
        <v>0</v>
      </c>
      <c r="L307" s="100">
        <v>0</v>
      </c>
      <c r="M307" s="100">
        <v>0</v>
      </c>
      <c r="N307" s="100">
        <v>0</v>
      </c>
      <c r="O307" s="100">
        <v>0</v>
      </c>
      <c r="P307" s="100">
        <v>0</v>
      </c>
      <c r="Q307" s="100">
        <v>0</v>
      </c>
      <c r="R307" s="100">
        <v>0</v>
      </c>
      <c r="S307" s="100">
        <v>0</v>
      </c>
      <c r="T307" s="1"/>
    </row>
    <row r="308" spans="1:20" ht="15.75" customHeight="1" thickBot="1" x14ac:dyDescent="0.3">
      <c r="A308" s="321"/>
      <c r="B308" s="252"/>
      <c r="C308" s="256"/>
      <c r="D308" s="220"/>
      <c r="E308" s="221"/>
      <c r="F308" s="152" t="s">
        <v>385</v>
      </c>
      <c r="G308" s="77">
        <f t="shared" si="18"/>
        <v>0</v>
      </c>
      <c r="H308" s="100">
        <v>0</v>
      </c>
      <c r="I308" s="100">
        <v>0</v>
      </c>
      <c r="J308" s="100">
        <v>0</v>
      </c>
      <c r="K308" s="100">
        <v>0</v>
      </c>
      <c r="L308" s="100">
        <v>0</v>
      </c>
      <c r="M308" s="100">
        <v>0</v>
      </c>
      <c r="N308" s="100">
        <v>0</v>
      </c>
      <c r="O308" s="100">
        <v>0</v>
      </c>
      <c r="P308" s="100">
        <v>0</v>
      </c>
      <c r="Q308" s="100">
        <v>0</v>
      </c>
      <c r="R308" s="100">
        <v>0</v>
      </c>
      <c r="S308" s="100">
        <v>0</v>
      </c>
      <c r="T308" s="1"/>
    </row>
    <row r="309" spans="1:20" ht="15.75" customHeight="1" thickBot="1" x14ac:dyDescent="0.3">
      <c r="A309" s="321"/>
      <c r="B309" s="252"/>
      <c r="C309" s="256"/>
      <c r="D309" s="220"/>
      <c r="E309" s="221"/>
      <c r="F309" s="152" t="s">
        <v>386</v>
      </c>
      <c r="G309" s="77">
        <f t="shared" si="18"/>
        <v>0</v>
      </c>
      <c r="H309" s="100">
        <v>0</v>
      </c>
      <c r="I309" s="100">
        <v>0</v>
      </c>
      <c r="J309" s="100">
        <v>0</v>
      </c>
      <c r="K309" s="100">
        <v>0</v>
      </c>
      <c r="L309" s="100">
        <v>0</v>
      </c>
      <c r="M309" s="100">
        <v>0</v>
      </c>
      <c r="N309" s="100">
        <v>0</v>
      </c>
      <c r="O309" s="100">
        <v>0</v>
      </c>
      <c r="P309" s="100">
        <v>0</v>
      </c>
      <c r="Q309" s="100">
        <v>0</v>
      </c>
      <c r="R309" s="100">
        <v>0</v>
      </c>
      <c r="S309" s="100">
        <v>0</v>
      </c>
      <c r="T309" s="1"/>
    </row>
    <row r="310" spans="1:20" ht="15.75" customHeight="1" thickBot="1" x14ac:dyDescent="0.3">
      <c r="A310" s="321"/>
      <c r="B310" s="252"/>
      <c r="C310" s="256"/>
      <c r="D310" s="220"/>
      <c r="E310" s="221"/>
      <c r="F310" s="152" t="s">
        <v>387</v>
      </c>
      <c r="G310" s="77">
        <f t="shared" si="18"/>
        <v>0</v>
      </c>
      <c r="H310" s="100">
        <v>0</v>
      </c>
      <c r="I310" s="100">
        <v>0</v>
      </c>
      <c r="J310" s="100">
        <v>0</v>
      </c>
      <c r="K310" s="100">
        <v>0</v>
      </c>
      <c r="L310" s="100">
        <v>0</v>
      </c>
      <c r="M310" s="100">
        <v>0</v>
      </c>
      <c r="N310" s="100">
        <v>0</v>
      </c>
      <c r="O310" s="100">
        <v>0</v>
      </c>
      <c r="P310" s="100">
        <v>0</v>
      </c>
      <c r="Q310" s="100">
        <v>0</v>
      </c>
      <c r="R310" s="100">
        <v>0</v>
      </c>
      <c r="S310" s="100">
        <v>0</v>
      </c>
      <c r="T310" s="1"/>
    </row>
    <row r="311" spans="1:20" ht="15.75" customHeight="1" thickBot="1" x14ac:dyDescent="0.3">
      <c r="A311" s="321"/>
      <c r="B311" s="252"/>
      <c r="C311" s="256"/>
      <c r="D311" s="220"/>
      <c r="E311" s="221"/>
      <c r="F311" s="152" t="s">
        <v>388</v>
      </c>
      <c r="G311" s="77">
        <f t="shared" si="18"/>
        <v>0</v>
      </c>
      <c r="H311" s="100">
        <v>0</v>
      </c>
      <c r="I311" s="100">
        <v>0</v>
      </c>
      <c r="J311" s="100">
        <v>0</v>
      </c>
      <c r="K311" s="100">
        <v>0</v>
      </c>
      <c r="L311" s="100">
        <v>0</v>
      </c>
      <c r="M311" s="100">
        <v>0</v>
      </c>
      <c r="N311" s="100">
        <v>0</v>
      </c>
      <c r="O311" s="100">
        <v>0</v>
      </c>
      <c r="P311" s="100">
        <v>0</v>
      </c>
      <c r="Q311" s="100">
        <v>0</v>
      </c>
      <c r="R311" s="100">
        <v>0</v>
      </c>
      <c r="S311" s="100">
        <v>0</v>
      </c>
      <c r="T311" s="1"/>
    </row>
    <row r="312" spans="1:20" ht="15.75" customHeight="1" thickBot="1" x14ac:dyDescent="0.3">
      <c r="A312" s="321"/>
      <c r="B312" s="252"/>
      <c r="C312" s="256"/>
      <c r="D312" s="220"/>
      <c r="E312" s="221"/>
      <c r="F312" s="152" t="s">
        <v>389</v>
      </c>
      <c r="G312" s="77">
        <f t="shared" si="18"/>
        <v>0</v>
      </c>
      <c r="H312" s="100">
        <v>0</v>
      </c>
      <c r="I312" s="100">
        <v>0</v>
      </c>
      <c r="J312" s="100">
        <v>0</v>
      </c>
      <c r="K312" s="100">
        <v>0</v>
      </c>
      <c r="L312" s="100">
        <v>0</v>
      </c>
      <c r="M312" s="100">
        <v>0</v>
      </c>
      <c r="N312" s="100">
        <v>0</v>
      </c>
      <c r="O312" s="100">
        <v>0</v>
      </c>
      <c r="P312" s="100">
        <v>0</v>
      </c>
      <c r="Q312" s="100">
        <v>0</v>
      </c>
      <c r="R312" s="100">
        <v>0</v>
      </c>
      <c r="S312" s="100">
        <v>0</v>
      </c>
      <c r="T312" s="1"/>
    </row>
    <row r="313" spans="1:20" ht="31.5" customHeight="1" thickBot="1" x14ac:dyDescent="0.3">
      <c r="A313" s="321"/>
      <c r="B313" s="252"/>
      <c r="C313" s="256"/>
      <c r="D313" s="220"/>
      <c r="E313" s="221"/>
      <c r="F313" s="152" t="s">
        <v>390</v>
      </c>
      <c r="G313" s="77">
        <f t="shared" si="18"/>
        <v>0</v>
      </c>
      <c r="H313" s="100">
        <v>0</v>
      </c>
      <c r="I313" s="100">
        <v>0</v>
      </c>
      <c r="J313" s="100">
        <v>0</v>
      </c>
      <c r="K313" s="100">
        <v>0</v>
      </c>
      <c r="L313" s="100">
        <v>0</v>
      </c>
      <c r="M313" s="100">
        <v>0</v>
      </c>
      <c r="N313" s="100">
        <v>0</v>
      </c>
      <c r="O313" s="100">
        <v>0</v>
      </c>
      <c r="P313" s="100">
        <v>0</v>
      </c>
      <c r="Q313" s="100">
        <v>0</v>
      </c>
      <c r="R313" s="100">
        <v>0</v>
      </c>
      <c r="S313" s="100">
        <v>0</v>
      </c>
      <c r="T313" s="1"/>
    </row>
    <row r="314" spans="1:20" ht="30.75" customHeight="1" thickBot="1" x14ac:dyDescent="0.3">
      <c r="A314" s="321"/>
      <c r="B314" s="252"/>
      <c r="C314" s="256"/>
      <c r="D314" s="220"/>
      <c r="E314" s="221"/>
      <c r="F314" s="152" t="s">
        <v>391</v>
      </c>
      <c r="G314" s="77">
        <f t="shared" si="18"/>
        <v>0</v>
      </c>
      <c r="H314" s="100">
        <v>0</v>
      </c>
      <c r="I314" s="100">
        <v>0</v>
      </c>
      <c r="J314" s="100">
        <v>0</v>
      </c>
      <c r="K314" s="100">
        <v>0</v>
      </c>
      <c r="L314" s="100">
        <v>0</v>
      </c>
      <c r="M314" s="100">
        <v>0</v>
      </c>
      <c r="N314" s="100">
        <v>0</v>
      </c>
      <c r="O314" s="100">
        <v>0</v>
      </c>
      <c r="P314" s="100">
        <v>0</v>
      </c>
      <c r="Q314" s="100">
        <v>0</v>
      </c>
      <c r="R314" s="100">
        <v>0</v>
      </c>
      <c r="S314" s="100">
        <v>0</v>
      </c>
      <c r="T314" s="1"/>
    </row>
    <row r="315" spans="1:20" ht="33.75" customHeight="1" thickBot="1" x14ac:dyDescent="0.3">
      <c r="A315" s="321"/>
      <c r="B315" s="252"/>
      <c r="C315" s="256"/>
      <c r="D315" s="220"/>
      <c r="E315" s="221"/>
      <c r="F315" s="152" t="s">
        <v>392</v>
      </c>
      <c r="G315" s="77">
        <f t="shared" si="18"/>
        <v>1</v>
      </c>
      <c r="H315" s="100">
        <v>0</v>
      </c>
      <c r="I315" s="100">
        <v>0</v>
      </c>
      <c r="J315" s="100">
        <v>0</v>
      </c>
      <c r="K315" s="100">
        <v>0</v>
      </c>
      <c r="L315" s="100">
        <v>0</v>
      </c>
      <c r="M315" s="100">
        <v>1</v>
      </c>
      <c r="N315" s="100">
        <v>0</v>
      </c>
      <c r="O315" s="100">
        <v>0</v>
      </c>
      <c r="P315" s="100">
        <v>0</v>
      </c>
      <c r="Q315" s="100">
        <v>0</v>
      </c>
      <c r="R315" s="100">
        <v>0</v>
      </c>
      <c r="S315" s="101">
        <v>0</v>
      </c>
      <c r="T315" s="1"/>
    </row>
    <row r="316" spans="1:20" ht="15.75" customHeight="1" thickBot="1" x14ac:dyDescent="0.3">
      <c r="A316" s="321"/>
      <c r="B316" s="252"/>
      <c r="C316" s="256"/>
      <c r="D316" s="220"/>
      <c r="E316" s="221"/>
      <c r="F316" s="152" t="s">
        <v>393</v>
      </c>
      <c r="G316" s="77">
        <f t="shared" si="18"/>
        <v>0</v>
      </c>
      <c r="H316" s="100">
        <v>0</v>
      </c>
      <c r="I316" s="100">
        <v>0</v>
      </c>
      <c r="J316" s="100">
        <v>0</v>
      </c>
      <c r="K316" s="100">
        <v>0</v>
      </c>
      <c r="L316" s="100">
        <v>0</v>
      </c>
      <c r="M316" s="100">
        <v>0</v>
      </c>
      <c r="N316" s="100">
        <v>0</v>
      </c>
      <c r="O316" s="100">
        <v>0</v>
      </c>
      <c r="P316" s="100">
        <v>0</v>
      </c>
      <c r="Q316" s="100">
        <v>0</v>
      </c>
      <c r="R316" s="100">
        <v>0</v>
      </c>
      <c r="S316" s="100">
        <v>0</v>
      </c>
      <c r="T316" s="1"/>
    </row>
    <row r="317" spans="1:20" ht="15.75" customHeight="1" thickBot="1" x14ac:dyDescent="0.3">
      <c r="A317" s="321"/>
      <c r="B317" s="252"/>
      <c r="C317" s="256"/>
      <c r="D317" s="220"/>
      <c r="E317" s="221"/>
      <c r="F317" s="152" t="s">
        <v>394</v>
      </c>
      <c r="G317" s="77">
        <f t="shared" si="18"/>
        <v>0</v>
      </c>
      <c r="H317" s="100">
        <v>0</v>
      </c>
      <c r="I317" s="100">
        <v>0</v>
      </c>
      <c r="J317" s="100">
        <v>0</v>
      </c>
      <c r="K317" s="100">
        <v>0</v>
      </c>
      <c r="L317" s="100">
        <v>0</v>
      </c>
      <c r="M317" s="100">
        <v>0</v>
      </c>
      <c r="N317" s="100">
        <v>0</v>
      </c>
      <c r="O317" s="100">
        <v>0</v>
      </c>
      <c r="P317" s="100">
        <v>0</v>
      </c>
      <c r="Q317" s="100">
        <v>0</v>
      </c>
      <c r="R317" s="100">
        <v>0</v>
      </c>
      <c r="S317" s="100">
        <v>0</v>
      </c>
      <c r="T317" s="1"/>
    </row>
    <row r="318" spans="1:20" ht="31.5" customHeight="1" thickBot="1" x14ac:dyDescent="0.3">
      <c r="A318" s="321"/>
      <c r="B318" s="252"/>
      <c r="C318" s="256"/>
      <c r="D318" s="220"/>
      <c r="E318" s="221"/>
      <c r="F318" s="152" t="s">
        <v>395</v>
      </c>
      <c r="G318" s="77">
        <f t="shared" si="18"/>
        <v>0</v>
      </c>
      <c r="H318" s="100">
        <v>0</v>
      </c>
      <c r="I318" s="100">
        <v>0</v>
      </c>
      <c r="J318" s="100">
        <v>0</v>
      </c>
      <c r="K318" s="100">
        <v>0</v>
      </c>
      <c r="L318" s="100">
        <v>0</v>
      </c>
      <c r="M318" s="100">
        <v>0</v>
      </c>
      <c r="N318" s="100">
        <v>0</v>
      </c>
      <c r="O318" s="100">
        <v>0</v>
      </c>
      <c r="P318" s="100">
        <v>0</v>
      </c>
      <c r="Q318" s="100">
        <v>0</v>
      </c>
      <c r="R318" s="100">
        <v>0</v>
      </c>
      <c r="S318" s="100">
        <v>0</v>
      </c>
      <c r="T318" s="1"/>
    </row>
    <row r="319" spans="1:20" ht="30" customHeight="1" thickBot="1" x14ac:dyDescent="0.3">
      <c r="A319" s="321"/>
      <c r="B319" s="252"/>
      <c r="C319" s="256"/>
      <c r="D319" s="220"/>
      <c r="E319" s="221"/>
      <c r="F319" s="152" t="s">
        <v>396</v>
      </c>
      <c r="G319" s="77">
        <f t="shared" si="18"/>
        <v>0</v>
      </c>
      <c r="H319" s="100">
        <v>0</v>
      </c>
      <c r="I319" s="100">
        <v>0</v>
      </c>
      <c r="J319" s="100">
        <v>0</v>
      </c>
      <c r="K319" s="100">
        <v>0</v>
      </c>
      <c r="L319" s="100">
        <v>0</v>
      </c>
      <c r="M319" s="100">
        <v>0</v>
      </c>
      <c r="N319" s="100">
        <v>0</v>
      </c>
      <c r="O319" s="100">
        <v>0</v>
      </c>
      <c r="P319" s="100">
        <v>0</v>
      </c>
      <c r="Q319" s="100">
        <v>0</v>
      </c>
      <c r="R319" s="100">
        <v>0</v>
      </c>
      <c r="S319" s="100">
        <v>0</v>
      </c>
      <c r="T319" s="1"/>
    </row>
    <row r="320" spans="1:20" ht="15.75" customHeight="1" thickBot="1" x14ac:dyDescent="0.3">
      <c r="A320" s="321"/>
      <c r="B320" s="252"/>
      <c r="C320" s="256"/>
      <c r="D320" s="220"/>
      <c r="E320" s="221"/>
      <c r="F320" s="152" t="s">
        <v>397</v>
      </c>
      <c r="G320" s="77">
        <f t="shared" si="18"/>
        <v>2</v>
      </c>
      <c r="H320" s="100">
        <v>0</v>
      </c>
      <c r="I320" s="100">
        <v>0</v>
      </c>
      <c r="J320" s="100">
        <v>1</v>
      </c>
      <c r="K320" s="100">
        <v>0</v>
      </c>
      <c r="L320" s="100">
        <v>0</v>
      </c>
      <c r="M320" s="100">
        <v>1</v>
      </c>
      <c r="N320" s="100">
        <v>0</v>
      </c>
      <c r="O320" s="100">
        <v>0</v>
      </c>
      <c r="P320" s="100">
        <v>0</v>
      </c>
      <c r="Q320" s="100">
        <v>0</v>
      </c>
      <c r="R320" s="100">
        <v>0</v>
      </c>
      <c r="S320" s="100">
        <v>0</v>
      </c>
      <c r="T320" s="1"/>
    </row>
    <row r="321" spans="1:20" ht="15.75" customHeight="1" thickBot="1" x14ac:dyDescent="0.3">
      <c r="A321" s="321"/>
      <c r="B321" s="252"/>
      <c r="C321" s="256"/>
      <c r="D321" s="220"/>
      <c r="E321" s="221"/>
      <c r="F321" s="152" t="s">
        <v>398</v>
      </c>
      <c r="G321" s="77">
        <f t="shared" si="18"/>
        <v>0</v>
      </c>
      <c r="H321" s="100">
        <v>0</v>
      </c>
      <c r="I321" s="100">
        <v>0</v>
      </c>
      <c r="J321" s="100">
        <v>0</v>
      </c>
      <c r="K321" s="100">
        <v>0</v>
      </c>
      <c r="L321" s="100">
        <v>0</v>
      </c>
      <c r="M321" s="100">
        <v>0</v>
      </c>
      <c r="N321" s="100">
        <v>0</v>
      </c>
      <c r="O321" s="100">
        <v>0</v>
      </c>
      <c r="P321" s="100">
        <v>0</v>
      </c>
      <c r="Q321" s="100">
        <v>0</v>
      </c>
      <c r="R321" s="100">
        <v>0</v>
      </c>
      <c r="S321" s="101"/>
      <c r="T321" s="1"/>
    </row>
    <row r="322" spans="1:20" ht="15.75" customHeight="1" thickBot="1" x14ac:dyDescent="0.3">
      <c r="A322" s="321"/>
      <c r="B322" s="252"/>
      <c r="C322" s="256"/>
      <c r="D322" s="220"/>
      <c r="E322" s="221"/>
      <c r="F322" s="152" t="s">
        <v>399</v>
      </c>
      <c r="G322" s="77">
        <f t="shared" si="18"/>
        <v>0</v>
      </c>
      <c r="H322" s="100">
        <v>0</v>
      </c>
      <c r="I322" s="100">
        <v>0</v>
      </c>
      <c r="J322" s="100">
        <v>0</v>
      </c>
      <c r="K322" s="100">
        <v>0</v>
      </c>
      <c r="L322" s="100">
        <v>0</v>
      </c>
      <c r="M322" s="100">
        <v>0</v>
      </c>
      <c r="N322" s="100">
        <v>0</v>
      </c>
      <c r="O322" s="100">
        <v>0</v>
      </c>
      <c r="P322" s="100">
        <v>0</v>
      </c>
      <c r="Q322" s="100">
        <v>0</v>
      </c>
      <c r="R322" s="100">
        <v>0</v>
      </c>
      <c r="S322" s="100">
        <v>0</v>
      </c>
      <c r="T322" s="1"/>
    </row>
    <row r="323" spans="1:20" ht="15.75" customHeight="1" thickBot="1" x14ac:dyDescent="0.3">
      <c r="A323" s="321"/>
      <c r="B323" s="252"/>
      <c r="C323" s="256"/>
      <c r="D323" s="220"/>
      <c r="E323" s="221"/>
      <c r="F323" s="152" t="s">
        <v>400</v>
      </c>
      <c r="G323" s="77">
        <f t="shared" si="18"/>
        <v>0</v>
      </c>
      <c r="H323" s="100">
        <v>0</v>
      </c>
      <c r="I323" s="100">
        <v>0</v>
      </c>
      <c r="J323" s="100">
        <v>0</v>
      </c>
      <c r="K323" s="100">
        <v>0</v>
      </c>
      <c r="L323" s="100">
        <v>0</v>
      </c>
      <c r="M323" s="100">
        <v>0</v>
      </c>
      <c r="N323" s="100">
        <v>0</v>
      </c>
      <c r="O323" s="100">
        <v>0</v>
      </c>
      <c r="P323" s="100">
        <v>0</v>
      </c>
      <c r="Q323" s="100">
        <v>0</v>
      </c>
      <c r="R323" s="100">
        <v>0</v>
      </c>
      <c r="S323" s="100">
        <v>0</v>
      </c>
      <c r="T323" s="1"/>
    </row>
    <row r="324" spans="1:20" ht="16.5" customHeight="1" thickBot="1" x14ac:dyDescent="0.3">
      <c r="A324" s="321"/>
      <c r="B324" s="252"/>
      <c r="C324" s="256"/>
      <c r="D324" s="220"/>
      <c r="E324" s="221"/>
      <c r="F324" s="152" t="s">
        <v>401</v>
      </c>
      <c r="G324" s="77">
        <f t="shared" si="18"/>
        <v>0</v>
      </c>
      <c r="H324" s="100">
        <v>0</v>
      </c>
      <c r="I324" s="100">
        <v>0</v>
      </c>
      <c r="J324" s="100">
        <v>0</v>
      </c>
      <c r="K324" s="100">
        <v>0</v>
      </c>
      <c r="L324" s="100">
        <v>0</v>
      </c>
      <c r="M324" s="100">
        <v>0</v>
      </c>
      <c r="N324" s="100">
        <v>0</v>
      </c>
      <c r="O324" s="100">
        <v>0</v>
      </c>
      <c r="P324" s="100">
        <v>0</v>
      </c>
      <c r="Q324" s="100">
        <v>0</v>
      </c>
      <c r="R324" s="100">
        <v>0</v>
      </c>
      <c r="S324" s="100">
        <v>0</v>
      </c>
      <c r="T324" s="1"/>
    </row>
    <row r="325" spans="1:20" ht="15.75" customHeight="1" thickBot="1" x14ac:dyDescent="0.3">
      <c r="A325" s="321"/>
      <c r="B325" s="252"/>
      <c r="C325" s="256"/>
      <c r="D325" s="220"/>
      <c r="E325" s="221"/>
      <c r="F325" s="152" t="s">
        <v>402</v>
      </c>
      <c r="G325" s="77">
        <f t="shared" si="18"/>
        <v>4</v>
      </c>
      <c r="H325" s="100">
        <v>0</v>
      </c>
      <c r="I325" s="100">
        <v>0</v>
      </c>
      <c r="J325" s="100">
        <v>0</v>
      </c>
      <c r="K325" s="100">
        <v>0</v>
      </c>
      <c r="L325" s="100">
        <v>0</v>
      </c>
      <c r="M325" s="100">
        <v>1</v>
      </c>
      <c r="N325" s="100">
        <v>0</v>
      </c>
      <c r="O325" s="100">
        <v>1</v>
      </c>
      <c r="P325" s="100">
        <v>0</v>
      </c>
      <c r="Q325" s="100">
        <v>1</v>
      </c>
      <c r="R325" s="100">
        <v>0</v>
      </c>
      <c r="S325" s="101">
        <v>1</v>
      </c>
      <c r="T325" s="1"/>
    </row>
    <row r="326" spans="1:20" ht="15.75" customHeight="1" thickBot="1" x14ac:dyDescent="0.3">
      <c r="A326" s="321"/>
      <c r="B326" s="252"/>
      <c r="C326" s="256"/>
      <c r="D326" s="220"/>
      <c r="E326" s="221"/>
      <c r="F326" s="152" t="s">
        <v>403</v>
      </c>
      <c r="G326" s="77">
        <f t="shared" si="18"/>
        <v>0</v>
      </c>
      <c r="H326" s="100">
        <v>0</v>
      </c>
      <c r="I326" s="100">
        <v>0</v>
      </c>
      <c r="J326" s="100">
        <v>0</v>
      </c>
      <c r="K326" s="100">
        <v>0</v>
      </c>
      <c r="L326" s="100">
        <v>0</v>
      </c>
      <c r="M326" s="100">
        <v>0</v>
      </c>
      <c r="N326" s="100">
        <v>0</v>
      </c>
      <c r="O326" s="100">
        <v>0</v>
      </c>
      <c r="P326" s="100">
        <v>0</v>
      </c>
      <c r="Q326" s="100">
        <v>0</v>
      </c>
      <c r="R326" s="100">
        <v>0</v>
      </c>
      <c r="S326" s="100">
        <v>0</v>
      </c>
      <c r="T326" s="1"/>
    </row>
    <row r="327" spans="1:20" ht="34.5" customHeight="1" thickBot="1" x14ac:dyDescent="0.3">
      <c r="A327" s="321"/>
      <c r="B327" s="252"/>
      <c r="C327" s="256"/>
      <c r="D327" s="220"/>
      <c r="E327" s="221"/>
      <c r="F327" s="152" t="s">
        <v>404</v>
      </c>
      <c r="G327" s="77">
        <f t="shared" si="18"/>
        <v>0</v>
      </c>
      <c r="H327" s="100">
        <v>0</v>
      </c>
      <c r="I327" s="100">
        <v>0</v>
      </c>
      <c r="J327" s="100">
        <v>0</v>
      </c>
      <c r="K327" s="100">
        <v>0</v>
      </c>
      <c r="L327" s="100">
        <v>0</v>
      </c>
      <c r="M327" s="100">
        <v>0</v>
      </c>
      <c r="N327" s="100">
        <v>0</v>
      </c>
      <c r="O327" s="100">
        <v>0</v>
      </c>
      <c r="P327" s="100">
        <v>0</v>
      </c>
      <c r="Q327" s="100">
        <v>0</v>
      </c>
      <c r="R327" s="100">
        <v>0</v>
      </c>
      <c r="S327" s="100">
        <v>0</v>
      </c>
      <c r="T327" s="1"/>
    </row>
    <row r="328" spans="1:20" ht="33.75" customHeight="1" thickBot="1" x14ac:dyDescent="0.3">
      <c r="A328" s="321"/>
      <c r="B328" s="252"/>
      <c r="C328" s="256"/>
      <c r="D328" s="220"/>
      <c r="E328" s="221"/>
      <c r="F328" s="152" t="s">
        <v>405</v>
      </c>
      <c r="G328" s="77">
        <f t="shared" si="18"/>
        <v>0</v>
      </c>
      <c r="H328" s="100">
        <v>0</v>
      </c>
      <c r="I328" s="100">
        <v>0</v>
      </c>
      <c r="J328" s="100">
        <v>0</v>
      </c>
      <c r="K328" s="100">
        <v>0</v>
      </c>
      <c r="L328" s="100">
        <v>0</v>
      </c>
      <c r="M328" s="100">
        <v>0</v>
      </c>
      <c r="N328" s="100">
        <v>0</v>
      </c>
      <c r="O328" s="100">
        <v>0</v>
      </c>
      <c r="P328" s="100">
        <v>0</v>
      </c>
      <c r="Q328" s="100">
        <v>0</v>
      </c>
      <c r="R328" s="100">
        <v>0</v>
      </c>
      <c r="S328" s="100">
        <v>0</v>
      </c>
      <c r="T328" s="1"/>
    </row>
    <row r="329" spans="1:20" ht="15.75" customHeight="1" thickBot="1" x14ac:dyDescent="0.3">
      <c r="A329" s="321"/>
      <c r="B329" s="252"/>
      <c r="C329" s="256"/>
      <c r="D329" s="220"/>
      <c r="E329" s="221"/>
      <c r="F329" s="152" t="s">
        <v>406</v>
      </c>
      <c r="G329" s="77">
        <f t="shared" si="18"/>
        <v>0</v>
      </c>
      <c r="H329" s="100">
        <v>0</v>
      </c>
      <c r="I329" s="100">
        <v>0</v>
      </c>
      <c r="J329" s="100">
        <v>0</v>
      </c>
      <c r="K329" s="100">
        <v>0</v>
      </c>
      <c r="L329" s="100">
        <v>0</v>
      </c>
      <c r="M329" s="100">
        <v>0</v>
      </c>
      <c r="N329" s="100">
        <v>0</v>
      </c>
      <c r="O329" s="100">
        <v>0</v>
      </c>
      <c r="P329" s="100">
        <v>0</v>
      </c>
      <c r="Q329" s="100">
        <v>0</v>
      </c>
      <c r="R329" s="100">
        <v>0</v>
      </c>
      <c r="S329" s="100">
        <v>0</v>
      </c>
      <c r="T329" s="1"/>
    </row>
    <row r="330" spans="1:20" ht="16.5" customHeight="1" thickBot="1" x14ac:dyDescent="0.3">
      <c r="A330" s="321"/>
      <c r="B330" s="252"/>
      <c r="C330" s="256"/>
      <c r="D330" s="220"/>
      <c r="E330" s="221"/>
      <c r="F330" s="152" t="s">
        <v>407</v>
      </c>
      <c r="G330" s="77">
        <f t="shared" si="18"/>
        <v>0</v>
      </c>
      <c r="H330" s="100">
        <v>0</v>
      </c>
      <c r="I330" s="100">
        <v>0</v>
      </c>
      <c r="J330" s="100">
        <v>0</v>
      </c>
      <c r="K330" s="100">
        <v>0</v>
      </c>
      <c r="L330" s="100">
        <v>0</v>
      </c>
      <c r="M330" s="100">
        <v>0</v>
      </c>
      <c r="N330" s="100">
        <v>0</v>
      </c>
      <c r="O330" s="100">
        <v>0</v>
      </c>
      <c r="P330" s="100">
        <v>0</v>
      </c>
      <c r="Q330" s="100">
        <v>0</v>
      </c>
      <c r="R330" s="100">
        <v>0</v>
      </c>
      <c r="S330" s="100">
        <v>0</v>
      </c>
      <c r="T330" s="1"/>
    </row>
    <row r="331" spans="1:20" ht="15.75" customHeight="1" thickBot="1" x14ac:dyDescent="0.3">
      <c r="A331" s="321"/>
      <c r="B331" s="252"/>
      <c r="C331" s="256"/>
      <c r="D331" s="220"/>
      <c r="E331" s="221"/>
      <c r="F331" s="152" t="s">
        <v>408</v>
      </c>
      <c r="G331" s="77">
        <f t="shared" si="18"/>
        <v>0</v>
      </c>
      <c r="H331" s="100">
        <v>0</v>
      </c>
      <c r="I331" s="100">
        <v>0</v>
      </c>
      <c r="J331" s="100">
        <v>0</v>
      </c>
      <c r="K331" s="100">
        <v>0</v>
      </c>
      <c r="L331" s="100">
        <v>0</v>
      </c>
      <c r="M331" s="100">
        <v>0</v>
      </c>
      <c r="N331" s="100">
        <v>0</v>
      </c>
      <c r="O331" s="100">
        <v>0</v>
      </c>
      <c r="P331" s="100">
        <v>0</v>
      </c>
      <c r="Q331" s="100">
        <v>0</v>
      </c>
      <c r="R331" s="100">
        <v>0</v>
      </c>
      <c r="S331" s="100">
        <v>0</v>
      </c>
      <c r="T331" s="1"/>
    </row>
    <row r="332" spans="1:20" ht="17.25" customHeight="1" thickBot="1" x14ac:dyDescent="0.3">
      <c r="A332" s="321"/>
      <c r="B332" s="252"/>
      <c r="C332" s="256"/>
      <c r="D332" s="220"/>
      <c r="E332" s="221"/>
      <c r="F332" s="152" t="s">
        <v>409</v>
      </c>
      <c r="G332" s="77">
        <f t="shared" si="18"/>
        <v>0</v>
      </c>
      <c r="H332" s="100">
        <v>0</v>
      </c>
      <c r="I332" s="100">
        <v>0</v>
      </c>
      <c r="J332" s="100">
        <v>0</v>
      </c>
      <c r="K332" s="100">
        <v>0</v>
      </c>
      <c r="L332" s="100">
        <v>0</v>
      </c>
      <c r="M332" s="100">
        <v>0</v>
      </c>
      <c r="N332" s="100">
        <v>0</v>
      </c>
      <c r="O332" s="100">
        <v>0</v>
      </c>
      <c r="P332" s="100">
        <v>0</v>
      </c>
      <c r="Q332" s="100">
        <v>0</v>
      </c>
      <c r="R332" s="100">
        <v>0</v>
      </c>
      <c r="S332" s="100">
        <v>0</v>
      </c>
      <c r="T332" s="1"/>
    </row>
    <row r="333" spans="1:20" ht="16.5" customHeight="1" thickBot="1" x14ac:dyDescent="0.3">
      <c r="A333" s="321"/>
      <c r="B333" s="252"/>
      <c r="C333" s="256"/>
      <c r="D333" s="220"/>
      <c r="E333" s="221"/>
      <c r="F333" s="152" t="s">
        <v>410</v>
      </c>
      <c r="G333" s="77">
        <f t="shared" si="18"/>
        <v>0</v>
      </c>
      <c r="H333" s="100">
        <v>0</v>
      </c>
      <c r="I333" s="100">
        <v>0</v>
      </c>
      <c r="J333" s="100">
        <v>0</v>
      </c>
      <c r="K333" s="100">
        <v>0</v>
      </c>
      <c r="L333" s="100">
        <v>0</v>
      </c>
      <c r="M333" s="100">
        <v>0</v>
      </c>
      <c r="N333" s="100">
        <v>0</v>
      </c>
      <c r="O333" s="100">
        <v>0</v>
      </c>
      <c r="P333" s="100">
        <v>0</v>
      </c>
      <c r="Q333" s="100">
        <v>0</v>
      </c>
      <c r="R333" s="100">
        <v>0</v>
      </c>
      <c r="S333" s="100">
        <v>0</v>
      </c>
      <c r="T333" s="1"/>
    </row>
    <row r="334" spans="1:20" ht="21" customHeight="1" thickBot="1" x14ac:dyDescent="0.3">
      <c r="A334" s="321"/>
      <c r="B334" s="252"/>
      <c r="C334" s="256"/>
      <c r="D334" s="220"/>
      <c r="E334" s="221"/>
      <c r="F334" s="152" t="s">
        <v>411</v>
      </c>
      <c r="G334" s="77">
        <f t="shared" si="18"/>
        <v>0</v>
      </c>
      <c r="H334" s="100">
        <v>0</v>
      </c>
      <c r="I334" s="100">
        <v>0</v>
      </c>
      <c r="J334" s="100">
        <v>0</v>
      </c>
      <c r="K334" s="100">
        <v>0</v>
      </c>
      <c r="L334" s="100">
        <v>0</v>
      </c>
      <c r="M334" s="100">
        <v>0</v>
      </c>
      <c r="N334" s="100">
        <v>0</v>
      </c>
      <c r="O334" s="100">
        <v>0</v>
      </c>
      <c r="P334" s="100">
        <v>0</v>
      </c>
      <c r="Q334" s="100">
        <v>0</v>
      </c>
      <c r="R334" s="100">
        <v>0</v>
      </c>
      <c r="S334" s="100">
        <v>0</v>
      </c>
      <c r="T334" s="1"/>
    </row>
    <row r="335" spans="1:20" ht="21" customHeight="1" thickBot="1" x14ac:dyDescent="0.3">
      <c r="A335" s="321"/>
      <c r="B335" s="252"/>
      <c r="C335" s="256"/>
      <c r="D335" s="220"/>
      <c r="E335" s="221"/>
      <c r="F335" s="153" t="s">
        <v>412</v>
      </c>
      <c r="G335" s="102">
        <f t="shared" si="18"/>
        <v>0</v>
      </c>
      <c r="H335" s="100">
        <v>0</v>
      </c>
      <c r="I335" s="100">
        <v>0</v>
      </c>
      <c r="J335" s="100">
        <v>0</v>
      </c>
      <c r="K335" s="100">
        <v>0</v>
      </c>
      <c r="L335" s="100">
        <v>0</v>
      </c>
      <c r="M335" s="100">
        <v>0</v>
      </c>
      <c r="N335" s="100">
        <v>0</v>
      </c>
      <c r="O335" s="100">
        <v>0</v>
      </c>
      <c r="P335" s="100">
        <v>0</v>
      </c>
      <c r="Q335" s="100">
        <v>0</v>
      </c>
      <c r="R335" s="100">
        <v>0</v>
      </c>
      <c r="S335" s="100">
        <v>0</v>
      </c>
      <c r="T335" s="1"/>
    </row>
    <row r="336" spans="1:20" ht="16.5" customHeight="1" thickBot="1" x14ac:dyDescent="0.3">
      <c r="A336" s="321"/>
      <c r="B336" s="252"/>
      <c r="C336" s="256"/>
      <c r="D336" s="222"/>
      <c r="E336" s="223"/>
      <c r="F336" s="155" t="s">
        <v>413</v>
      </c>
      <c r="G336" s="88">
        <f>SUM(G283:G335)</f>
        <v>17</v>
      </c>
      <c r="H336" s="88">
        <f t="shared" ref="H336:S336" si="19">SUM(H283:H335)</f>
        <v>0</v>
      </c>
      <c r="I336" s="88">
        <f t="shared" si="19"/>
        <v>0</v>
      </c>
      <c r="J336" s="88">
        <f t="shared" si="19"/>
        <v>1</v>
      </c>
      <c r="K336" s="88">
        <f t="shared" si="19"/>
        <v>0</v>
      </c>
      <c r="L336" s="88">
        <f t="shared" si="19"/>
        <v>1</v>
      </c>
      <c r="M336" s="88">
        <f t="shared" si="19"/>
        <v>5</v>
      </c>
      <c r="N336" s="88">
        <f t="shared" si="19"/>
        <v>0</v>
      </c>
      <c r="O336" s="88">
        <f t="shared" si="19"/>
        <v>1</v>
      </c>
      <c r="P336" s="88">
        <f t="shared" si="19"/>
        <v>4</v>
      </c>
      <c r="Q336" s="88">
        <f t="shared" si="19"/>
        <v>1</v>
      </c>
      <c r="R336" s="88">
        <f t="shared" si="19"/>
        <v>0</v>
      </c>
      <c r="S336" s="89">
        <f t="shared" si="19"/>
        <v>4</v>
      </c>
      <c r="T336" s="1"/>
    </row>
    <row r="337" spans="1:20" ht="15.75" customHeight="1" thickBot="1" x14ac:dyDescent="0.3">
      <c r="A337" s="321"/>
      <c r="B337" s="252"/>
      <c r="C337" s="256"/>
      <c r="D337" s="224" t="s">
        <v>414</v>
      </c>
      <c r="E337" s="225"/>
      <c r="F337" s="156" t="s">
        <v>415</v>
      </c>
      <c r="G337" s="77">
        <f t="shared" ref="G337:G389" si="20">SUM(H337:S337)</f>
        <v>1</v>
      </c>
      <c r="H337" s="100">
        <v>0</v>
      </c>
      <c r="I337" s="100">
        <v>0</v>
      </c>
      <c r="J337" s="100">
        <v>0</v>
      </c>
      <c r="K337" s="100">
        <v>0</v>
      </c>
      <c r="L337" s="100">
        <v>1</v>
      </c>
      <c r="M337" s="100">
        <v>0</v>
      </c>
      <c r="N337" s="100">
        <v>0</v>
      </c>
      <c r="O337" s="100">
        <v>0</v>
      </c>
      <c r="P337" s="100">
        <v>0</v>
      </c>
      <c r="Q337" s="100">
        <v>0</v>
      </c>
      <c r="R337" s="100">
        <v>0</v>
      </c>
      <c r="S337" s="100">
        <v>0</v>
      </c>
      <c r="T337" s="1"/>
    </row>
    <row r="338" spans="1:20" ht="15.75" customHeight="1" thickBot="1" x14ac:dyDescent="0.3">
      <c r="A338" s="321"/>
      <c r="B338" s="252"/>
      <c r="C338" s="256"/>
      <c r="D338" s="224"/>
      <c r="E338" s="225"/>
      <c r="F338" s="157" t="s">
        <v>416</v>
      </c>
      <c r="G338" s="81">
        <f t="shared" si="20"/>
        <v>0</v>
      </c>
      <c r="H338" s="100">
        <v>0</v>
      </c>
      <c r="I338" s="100">
        <v>0</v>
      </c>
      <c r="J338" s="100">
        <v>0</v>
      </c>
      <c r="K338" s="100">
        <v>0</v>
      </c>
      <c r="L338" s="100">
        <v>0</v>
      </c>
      <c r="M338" s="100">
        <v>0</v>
      </c>
      <c r="N338" s="100">
        <v>0</v>
      </c>
      <c r="O338" s="100">
        <v>0</v>
      </c>
      <c r="P338" s="100">
        <v>0</v>
      </c>
      <c r="Q338" s="100">
        <v>0</v>
      </c>
      <c r="R338" s="100">
        <v>0</v>
      </c>
      <c r="S338" s="100">
        <v>0</v>
      </c>
      <c r="T338" s="1"/>
    </row>
    <row r="339" spans="1:20" ht="16.5" customHeight="1" thickBot="1" x14ac:dyDescent="0.3">
      <c r="A339" s="321"/>
      <c r="B339" s="252"/>
      <c r="C339" s="256"/>
      <c r="D339" s="224"/>
      <c r="E339" s="225"/>
      <c r="F339" s="157" t="s">
        <v>417</v>
      </c>
      <c r="G339" s="81">
        <f t="shared" si="20"/>
        <v>0</v>
      </c>
      <c r="H339" s="100">
        <v>0</v>
      </c>
      <c r="I339" s="100">
        <v>0</v>
      </c>
      <c r="J339" s="100">
        <v>0</v>
      </c>
      <c r="K339" s="100">
        <v>0</v>
      </c>
      <c r="L339" s="100">
        <v>0</v>
      </c>
      <c r="M339" s="100">
        <v>0</v>
      </c>
      <c r="N339" s="100">
        <v>0</v>
      </c>
      <c r="O339" s="100">
        <v>0</v>
      </c>
      <c r="P339" s="100">
        <v>0</v>
      </c>
      <c r="Q339" s="100">
        <v>0</v>
      </c>
      <c r="R339" s="100">
        <v>0</v>
      </c>
      <c r="S339" s="100">
        <v>0</v>
      </c>
      <c r="T339" s="1"/>
    </row>
    <row r="340" spans="1:20" ht="18" customHeight="1" thickBot="1" x14ac:dyDescent="0.3">
      <c r="A340" s="321"/>
      <c r="B340" s="252"/>
      <c r="C340" s="256"/>
      <c r="D340" s="224"/>
      <c r="E340" s="225"/>
      <c r="F340" s="157" t="s">
        <v>418</v>
      </c>
      <c r="G340" s="81">
        <f t="shared" si="20"/>
        <v>0</v>
      </c>
      <c r="H340" s="100">
        <v>0</v>
      </c>
      <c r="I340" s="100">
        <v>0</v>
      </c>
      <c r="J340" s="100">
        <v>0</v>
      </c>
      <c r="K340" s="100">
        <v>0</v>
      </c>
      <c r="L340" s="100">
        <v>0</v>
      </c>
      <c r="M340" s="100">
        <v>0</v>
      </c>
      <c r="N340" s="100">
        <v>0</v>
      </c>
      <c r="O340" s="100">
        <v>0</v>
      </c>
      <c r="P340" s="100">
        <v>0</v>
      </c>
      <c r="Q340" s="100">
        <v>0</v>
      </c>
      <c r="R340" s="100">
        <v>0</v>
      </c>
      <c r="S340" s="100">
        <v>0</v>
      </c>
      <c r="T340" s="1"/>
    </row>
    <row r="341" spans="1:20" ht="18.75" customHeight="1" thickBot="1" x14ac:dyDescent="0.3">
      <c r="A341" s="321"/>
      <c r="B341" s="252"/>
      <c r="C341" s="256"/>
      <c r="D341" s="224"/>
      <c r="E341" s="225"/>
      <c r="F341" s="157" t="s">
        <v>419</v>
      </c>
      <c r="G341" s="81">
        <f t="shared" si="20"/>
        <v>0</v>
      </c>
      <c r="H341" s="100">
        <v>0</v>
      </c>
      <c r="I341" s="100">
        <v>0</v>
      </c>
      <c r="J341" s="100">
        <v>0</v>
      </c>
      <c r="K341" s="100">
        <v>0</v>
      </c>
      <c r="L341" s="100">
        <v>0</v>
      </c>
      <c r="M341" s="100">
        <v>0</v>
      </c>
      <c r="N341" s="100">
        <v>0</v>
      </c>
      <c r="O341" s="100">
        <v>0</v>
      </c>
      <c r="P341" s="100">
        <v>0</v>
      </c>
      <c r="Q341" s="100">
        <v>0</v>
      </c>
      <c r="R341" s="100">
        <v>0</v>
      </c>
      <c r="S341" s="100">
        <v>0</v>
      </c>
      <c r="T341" s="1"/>
    </row>
    <row r="342" spans="1:20" ht="30.75" customHeight="1" thickBot="1" x14ac:dyDescent="0.3">
      <c r="A342" s="321"/>
      <c r="B342" s="252"/>
      <c r="C342" s="256"/>
      <c r="D342" s="224"/>
      <c r="E342" s="225"/>
      <c r="F342" s="157" t="s">
        <v>420</v>
      </c>
      <c r="G342" s="81">
        <f t="shared" si="20"/>
        <v>0</v>
      </c>
      <c r="H342" s="100">
        <v>0</v>
      </c>
      <c r="I342" s="100">
        <v>0</v>
      </c>
      <c r="J342" s="100">
        <v>0</v>
      </c>
      <c r="K342" s="100">
        <v>0</v>
      </c>
      <c r="L342" s="100">
        <v>0</v>
      </c>
      <c r="M342" s="100">
        <v>0</v>
      </c>
      <c r="N342" s="100">
        <v>0</v>
      </c>
      <c r="O342" s="100">
        <v>0</v>
      </c>
      <c r="P342" s="100">
        <v>0</v>
      </c>
      <c r="Q342" s="100">
        <v>0</v>
      </c>
      <c r="R342" s="100">
        <v>0</v>
      </c>
      <c r="S342" s="100">
        <v>0</v>
      </c>
      <c r="T342" s="1"/>
    </row>
    <row r="343" spans="1:20" ht="33" customHeight="1" thickBot="1" x14ac:dyDescent="0.3">
      <c r="A343" s="321"/>
      <c r="B343" s="252"/>
      <c r="C343" s="256"/>
      <c r="D343" s="224"/>
      <c r="E343" s="225"/>
      <c r="F343" s="157" t="s">
        <v>421</v>
      </c>
      <c r="G343" s="81">
        <f t="shared" si="20"/>
        <v>0</v>
      </c>
      <c r="H343" s="100">
        <v>0</v>
      </c>
      <c r="I343" s="100">
        <v>0</v>
      </c>
      <c r="J343" s="100">
        <v>0</v>
      </c>
      <c r="K343" s="100">
        <v>0</v>
      </c>
      <c r="L343" s="100">
        <v>0</v>
      </c>
      <c r="M343" s="100">
        <v>0</v>
      </c>
      <c r="N343" s="100">
        <v>0</v>
      </c>
      <c r="O343" s="100">
        <v>0</v>
      </c>
      <c r="P343" s="100">
        <v>0</v>
      </c>
      <c r="Q343" s="100">
        <v>0</v>
      </c>
      <c r="R343" s="100">
        <v>0</v>
      </c>
      <c r="S343" s="100">
        <v>0</v>
      </c>
      <c r="T343" s="1"/>
    </row>
    <row r="344" spans="1:20" ht="15.75" customHeight="1" thickBot="1" x14ac:dyDescent="0.3">
      <c r="A344" s="321"/>
      <c r="B344" s="252"/>
      <c r="C344" s="256"/>
      <c r="D344" s="224"/>
      <c r="E344" s="225"/>
      <c r="F344" s="157" t="s">
        <v>422</v>
      </c>
      <c r="G344" s="81">
        <f t="shared" si="20"/>
        <v>0</v>
      </c>
      <c r="H344" s="100">
        <v>0</v>
      </c>
      <c r="I344" s="100">
        <v>0</v>
      </c>
      <c r="J344" s="100">
        <v>0</v>
      </c>
      <c r="K344" s="100">
        <v>0</v>
      </c>
      <c r="L344" s="100">
        <v>0</v>
      </c>
      <c r="M344" s="100">
        <v>0</v>
      </c>
      <c r="N344" s="100">
        <v>0</v>
      </c>
      <c r="O344" s="100">
        <v>0</v>
      </c>
      <c r="P344" s="100">
        <v>0</v>
      </c>
      <c r="Q344" s="100">
        <v>0</v>
      </c>
      <c r="R344" s="100">
        <v>0</v>
      </c>
      <c r="S344" s="100">
        <v>0</v>
      </c>
      <c r="T344" s="1"/>
    </row>
    <row r="345" spans="1:20" ht="33.75" customHeight="1" thickBot="1" x14ac:dyDescent="0.3">
      <c r="A345" s="321"/>
      <c r="B345" s="252"/>
      <c r="C345" s="256"/>
      <c r="D345" s="224"/>
      <c r="E345" s="225"/>
      <c r="F345" s="157" t="s">
        <v>423</v>
      </c>
      <c r="G345" s="81">
        <f t="shared" si="20"/>
        <v>1</v>
      </c>
      <c r="H345" s="100">
        <v>1</v>
      </c>
      <c r="I345" s="100">
        <v>0</v>
      </c>
      <c r="J345" s="100">
        <v>0</v>
      </c>
      <c r="K345" s="100">
        <v>0</v>
      </c>
      <c r="L345" s="100">
        <v>0</v>
      </c>
      <c r="M345" s="100">
        <v>0</v>
      </c>
      <c r="N345" s="100">
        <v>0</v>
      </c>
      <c r="O345" s="100">
        <v>0</v>
      </c>
      <c r="P345" s="100">
        <v>0</v>
      </c>
      <c r="Q345" s="100">
        <v>0</v>
      </c>
      <c r="R345" s="100">
        <v>0</v>
      </c>
      <c r="S345" s="100">
        <v>0</v>
      </c>
      <c r="T345" s="1"/>
    </row>
    <row r="346" spans="1:20" ht="15.75" customHeight="1" thickBot="1" x14ac:dyDescent="0.3">
      <c r="A346" s="321"/>
      <c r="B346" s="252"/>
      <c r="C346" s="256"/>
      <c r="D346" s="224"/>
      <c r="E346" s="225"/>
      <c r="F346" s="157" t="s">
        <v>424</v>
      </c>
      <c r="G346" s="81">
        <f t="shared" si="20"/>
        <v>1</v>
      </c>
      <c r="H346" s="100">
        <v>1</v>
      </c>
      <c r="I346" s="100">
        <v>0</v>
      </c>
      <c r="J346" s="100">
        <v>0</v>
      </c>
      <c r="K346" s="100">
        <v>0</v>
      </c>
      <c r="L346" s="100">
        <v>0</v>
      </c>
      <c r="M346" s="100">
        <v>0</v>
      </c>
      <c r="N346" s="100">
        <v>0</v>
      </c>
      <c r="O346" s="100">
        <v>0</v>
      </c>
      <c r="P346" s="100">
        <v>0</v>
      </c>
      <c r="Q346" s="100">
        <v>0</v>
      </c>
      <c r="R346" s="100">
        <v>0</v>
      </c>
      <c r="S346" s="100">
        <v>0</v>
      </c>
      <c r="T346" s="1"/>
    </row>
    <row r="347" spans="1:20" ht="33.75" customHeight="1" thickBot="1" x14ac:dyDescent="0.3">
      <c r="A347" s="321"/>
      <c r="B347" s="252"/>
      <c r="C347" s="256"/>
      <c r="D347" s="224"/>
      <c r="E347" s="225"/>
      <c r="F347" s="157" t="s">
        <v>425</v>
      </c>
      <c r="G347" s="81">
        <f t="shared" si="20"/>
        <v>0</v>
      </c>
      <c r="H347" s="100">
        <v>0</v>
      </c>
      <c r="I347" s="100">
        <v>0</v>
      </c>
      <c r="J347" s="100">
        <v>0</v>
      </c>
      <c r="K347" s="100">
        <v>0</v>
      </c>
      <c r="L347" s="100">
        <v>0</v>
      </c>
      <c r="M347" s="100">
        <v>0</v>
      </c>
      <c r="N347" s="100">
        <v>0</v>
      </c>
      <c r="O347" s="100">
        <v>0</v>
      </c>
      <c r="P347" s="100">
        <v>0</v>
      </c>
      <c r="Q347" s="100">
        <v>0</v>
      </c>
      <c r="R347" s="100">
        <v>0</v>
      </c>
      <c r="S347" s="100">
        <v>0</v>
      </c>
      <c r="T347" s="1"/>
    </row>
    <row r="348" spans="1:20" ht="33" customHeight="1" thickBot="1" x14ac:dyDescent="0.3">
      <c r="A348" s="321"/>
      <c r="B348" s="252"/>
      <c r="C348" s="256"/>
      <c r="D348" s="224"/>
      <c r="E348" s="225"/>
      <c r="F348" s="157" t="s">
        <v>426</v>
      </c>
      <c r="G348" s="81">
        <f t="shared" si="20"/>
        <v>0</v>
      </c>
      <c r="H348" s="100">
        <v>0</v>
      </c>
      <c r="I348" s="100">
        <v>0</v>
      </c>
      <c r="J348" s="100">
        <v>0</v>
      </c>
      <c r="K348" s="100">
        <v>0</v>
      </c>
      <c r="L348" s="100">
        <v>0</v>
      </c>
      <c r="M348" s="100">
        <v>0</v>
      </c>
      <c r="N348" s="100">
        <v>0</v>
      </c>
      <c r="O348" s="100">
        <v>0</v>
      </c>
      <c r="P348" s="100">
        <v>0</v>
      </c>
      <c r="Q348" s="100">
        <v>0</v>
      </c>
      <c r="R348" s="100">
        <v>0</v>
      </c>
      <c r="S348" s="100">
        <v>0</v>
      </c>
      <c r="T348" s="1"/>
    </row>
    <row r="349" spans="1:20" ht="15.75" customHeight="1" thickBot="1" x14ac:dyDescent="0.3">
      <c r="A349" s="321"/>
      <c r="B349" s="252"/>
      <c r="C349" s="256"/>
      <c r="D349" s="224"/>
      <c r="E349" s="225"/>
      <c r="F349" s="157" t="s">
        <v>427</v>
      </c>
      <c r="G349" s="81">
        <f t="shared" si="20"/>
        <v>1</v>
      </c>
      <c r="H349" s="100">
        <v>1</v>
      </c>
      <c r="I349" s="100">
        <v>0</v>
      </c>
      <c r="J349" s="100">
        <v>0</v>
      </c>
      <c r="K349" s="100">
        <v>0</v>
      </c>
      <c r="L349" s="100">
        <v>0</v>
      </c>
      <c r="M349" s="100">
        <v>0</v>
      </c>
      <c r="N349" s="100">
        <v>0</v>
      </c>
      <c r="O349" s="100">
        <v>0</v>
      </c>
      <c r="P349" s="100">
        <v>0</v>
      </c>
      <c r="Q349" s="100">
        <v>0</v>
      </c>
      <c r="R349" s="100">
        <v>0</v>
      </c>
      <c r="S349" s="100">
        <v>0</v>
      </c>
      <c r="T349" s="1"/>
    </row>
    <row r="350" spans="1:20" ht="15.75" customHeight="1" thickBot="1" x14ac:dyDescent="0.3">
      <c r="A350" s="321"/>
      <c r="B350" s="252"/>
      <c r="C350" s="256"/>
      <c r="D350" s="224"/>
      <c r="E350" s="225"/>
      <c r="F350" s="157" t="s">
        <v>428</v>
      </c>
      <c r="G350" s="81">
        <f t="shared" si="20"/>
        <v>1</v>
      </c>
      <c r="H350" s="100">
        <v>0</v>
      </c>
      <c r="I350" s="100">
        <v>0</v>
      </c>
      <c r="J350" s="100">
        <v>0</v>
      </c>
      <c r="K350" s="100">
        <v>0</v>
      </c>
      <c r="L350" s="100">
        <v>0</v>
      </c>
      <c r="M350" s="100">
        <v>1</v>
      </c>
      <c r="N350" s="100">
        <v>0</v>
      </c>
      <c r="O350" s="100">
        <v>0</v>
      </c>
      <c r="P350" s="100">
        <v>0</v>
      </c>
      <c r="Q350" s="100">
        <v>0</v>
      </c>
      <c r="R350" s="100">
        <v>0</v>
      </c>
      <c r="S350" s="100">
        <v>0</v>
      </c>
      <c r="T350" s="1"/>
    </row>
    <row r="351" spans="1:20" ht="33.75" customHeight="1" thickBot="1" x14ac:dyDescent="0.3">
      <c r="A351" s="321"/>
      <c r="B351" s="252"/>
      <c r="C351" s="256"/>
      <c r="D351" s="224"/>
      <c r="E351" s="225"/>
      <c r="F351" s="157" t="s">
        <v>429</v>
      </c>
      <c r="G351" s="81">
        <f>SUM(H351:S351)</f>
        <v>0</v>
      </c>
      <c r="H351" s="100">
        <v>0</v>
      </c>
      <c r="I351" s="100">
        <v>0</v>
      </c>
      <c r="J351" s="100">
        <v>0</v>
      </c>
      <c r="K351" s="100">
        <v>0</v>
      </c>
      <c r="L351" s="100">
        <v>0</v>
      </c>
      <c r="M351" s="100">
        <v>0</v>
      </c>
      <c r="N351" s="100">
        <v>0</v>
      </c>
      <c r="O351" s="100">
        <v>0</v>
      </c>
      <c r="P351" s="100">
        <v>0</v>
      </c>
      <c r="Q351" s="100">
        <v>0</v>
      </c>
      <c r="R351" s="100">
        <v>0</v>
      </c>
      <c r="S351" s="100">
        <v>0</v>
      </c>
      <c r="T351" s="1"/>
    </row>
    <row r="352" spans="1:20" ht="18.75" customHeight="1" thickBot="1" x14ac:dyDescent="0.3">
      <c r="A352" s="321"/>
      <c r="B352" s="252"/>
      <c r="C352" s="256"/>
      <c r="D352" s="224"/>
      <c r="E352" s="225"/>
      <c r="F352" s="157" t="s">
        <v>430</v>
      </c>
      <c r="G352" s="81">
        <f t="shared" si="20"/>
        <v>0</v>
      </c>
      <c r="H352" s="100">
        <v>0</v>
      </c>
      <c r="I352" s="100">
        <v>0</v>
      </c>
      <c r="J352" s="100">
        <v>0</v>
      </c>
      <c r="K352" s="100">
        <v>0</v>
      </c>
      <c r="L352" s="100">
        <v>0</v>
      </c>
      <c r="M352" s="100">
        <v>0</v>
      </c>
      <c r="N352" s="100">
        <v>0</v>
      </c>
      <c r="O352" s="100">
        <v>0</v>
      </c>
      <c r="P352" s="100">
        <v>0</v>
      </c>
      <c r="Q352" s="100">
        <v>0</v>
      </c>
      <c r="R352" s="100">
        <v>0</v>
      </c>
      <c r="S352" s="100">
        <v>0</v>
      </c>
      <c r="T352" s="1"/>
    </row>
    <row r="353" spans="1:20" ht="15.75" customHeight="1" thickBot="1" x14ac:dyDescent="0.3">
      <c r="A353" s="321"/>
      <c r="B353" s="252"/>
      <c r="C353" s="256"/>
      <c r="D353" s="224"/>
      <c r="E353" s="225"/>
      <c r="F353" s="157" t="s">
        <v>431</v>
      </c>
      <c r="G353" s="81">
        <f t="shared" si="20"/>
        <v>0</v>
      </c>
      <c r="H353" s="100">
        <v>0</v>
      </c>
      <c r="I353" s="100">
        <v>0</v>
      </c>
      <c r="J353" s="100">
        <v>0</v>
      </c>
      <c r="K353" s="100">
        <v>0</v>
      </c>
      <c r="L353" s="100">
        <v>0</v>
      </c>
      <c r="M353" s="100">
        <v>0</v>
      </c>
      <c r="N353" s="100">
        <v>0</v>
      </c>
      <c r="O353" s="100">
        <v>0</v>
      </c>
      <c r="P353" s="100">
        <v>0</v>
      </c>
      <c r="Q353" s="100">
        <v>0</v>
      </c>
      <c r="R353" s="100">
        <v>0</v>
      </c>
      <c r="S353" s="100">
        <v>0</v>
      </c>
      <c r="T353" s="1"/>
    </row>
    <row r="354" spans="1:20" ht="18" customHeight="1" thickBot="1" x14ac:dyDescent="0.3">
      <c r="A354" s="321"/>
      <c r="B354" s="252"/>
      <c r="C354" s="256"/>
      <c r="D354" s="224"/>
      <c r="E354" s="225"/>
      <c r="F354" s="157" t="s">
        <v>432</v>
      </c>
      <c r="G354" s="81">
        <f t="shared" si="20"/>
        <v>0</v>
      </c>
      <c r="H354" s="100">
        <v>0</v>
      </c>
      <c r="I354" s="100">
        <v>0</v>
      </c>
      <c r="J354" s="100">
        <v>0</v>
      </c>
      <c r="K354" s="100">
        <v>0</v>
      </c>
      <c r="L354" s="100">
        <v>0</v>
      </c>
      <c r="M354" s="100">
        <v>0</v>
      </c>
      <c r="N354" s="100">
        <v>0</v>
      </c>
      <c r="O354" s="100">
        <v>0</v>
      </c>
      <c r="P354" s="100">
        <v>0</v>
      </c>
      <c r="Q354" s="100">
        <v>0</v>
      </c>
      <c r="R354" s="100">
        <v>0</v>
      </c>
      <c r="S354" s="100">
        <v>0</v>
      </c>
      <c r="T354" s="1"/>
    </row>
    <row r="355" spans="1:20" ht="15.75" customHeight="1" thickBot="1" x14ac:dyDescent="0.3">
      <c r="A355" s="321"/>
      <c r="B355" s="252"/>
      <c r="C355" s="256"/>
      <c r="D355" s="224"/>
      <c r="E355" s="225"/>
      <c r="F355" s="157" t="s">
        <v>433</v>
      </c>
      <c r="G355" s="81">
        <f t="shared" si="20"/>
        <v>0</v>
      </c>
      <c r="H355" s="100">
        <v>0</v>
      </c>
      <c r="I355" s="100">
        <v>0</v>
      </c>
      <c r="J355" s="100">
        <v>0</v>
      </c>
      <c r="K355" s="100">
        <v>0</v>
      </c>
      <c r="L355" s="100">
        <v>0</v>
      </c>
      <c r="M355" s="100">
        <v>0</v>
      </c>
      <c r="N355" s="100">
        <v>0</v>
      </c>
      <c r="O355" s="100">
        <v>0</v>
      </c>
      <c r="P355" s="100">
        <v>0</v>
      </c>
      <c r="Q355" s="100">
        <v>0</v>
      </c>
      <c r="R355" s="100">
        <v>0</v>
      </c>
      <c r="S355" s="100">
        <v>0</v>
      </c>
      <c r="T355" s="1"/>
    </row>
    <row r="356" spans="1:20" ht="15.75" customHeight="1" thickBot="1" x14ac:dyDescent="0.3">
      <c r="A356" s="321"/>
      <c r="B356" s="252"/>
      <c r="C356" s="256"/>
      <c r="D356" s="224"/>
      <c r="E356" s="225"/>
      <c r="F356" s="157" t="s">
        <v>434</v>
      </c>
      <c r="G356" s="81">
        <f t="shared" si="20"/>
        <v>1</v>
      </c>
      <c r="H356" s="100">
        <v>0</v>
      </c>
      <c r="I356" s="100">
        <v>0</v>
      </c>
      <c r="J356" s="100">
        <v>0</v>
      </c>
      <c r="K356" s="100">
        <v>0</v>
      </c>
      <c r="L356" s="100">
        <v>0</v>
      </c>
      <c r="M356" s="100">
        <v>1</v>
      </c>
      <c r="N356" s="100">
        <v>0</v>
      </c>
      <c r="O356" s="100">
        <v>0</v>
      </c>
      <c r="P356" s="100">
        <v>0</v>
      </c>
      <c r="Q356" s="100">
        <v>0</v>
      </c>
      <c r="R356" s="100">
        <v>0</v>
      </c>
      <c r="S356" s="100">
        <v>0</v>
      </c>
      <c r="T356" s="1"/>
    </row>
    <row r="357" spans="1:20" ht="16.5" customHeight="1" thickBot="1" x14ac:dyDescent="0.3">
      <c r="A357" s="321"/>
      <c r="B357" s="252"/>
      <c r="C357" s="256"/>
      <c r="D357" s="224"/>
      <c r="E357" s="225"/>
      <c r="F357" s="157" t="s">
        <v>435</v>
      </c>
      <c r="G357" s="81">
        <f t="shared" si="20"/>
        <v>0</v>
      </c>
      <c r="H357" s="100">
        <v>0</v>
      </c>
      <c r="I357" s="100">
        <v>0</v>
      </c>
      <c r="J357" s="100">
        <v>0</v>
      </c>
      <c r="K357" s="100">
        <v>0</v>
      </c>
      <c r="L357" s="100">
        <v>0</v>
      </c>
      <c r="M357" s="100">
        <v>0</v>
      </c>
      <c r="N357" s="100">
        <v>0</v>
      </c>
      <c r="O357" s="100">
        <v>0</v>
      </c>
      <c r="P357" s="100">
        <v>0</v>
      </c>
      <c r="Q357" s="100">
        <v>0</v>
      </c>
      <c r="R357" s="100">
        <v>0</v>
      </c>
      <c r="S357" s="100">
        <v>0</v>
      </c>
      <c r="T357" s="1"/>
    </row>
    <row r="358" spans="1:20" ht="15.75" customHeight="1" thickBot="1" x14ac:dyDescent="0.3">
      <c r="A358" s="321"/>
      <c r="B358" s="252"/>
      <c r="C358" s="256"/>
      <c r="D358" s="224"/>
      <c r="E358" s="225"/>
      <c r="F358" s="157" t="s">
        <v>436</v>
      </c>
      <c r="G358" s="81">
        <f t="shared" si="20"/>
        <v>0</v>
      </c>
      <c r="H358" s="100">
        <v>0</v>
      </c>
      <c r="I358" s="100">
        <v>0</v>
      </c>
      <c r="J358" s="100">
        <v>0</v>
      </c>
      <c r="K358" s="100">
        <v>0</v>
      </c>
      <c r="L358" s="100">
        <v>0</v>
      </c>
      <c r="M358" s="100">
        <v>0</v>
      </c>
      <c r="N358" s="100">
        <v>0</v>
      </c>
      <c r="O358" s="100">
        <v>0</v>
      </c>
      <c r="P358" s="100">
        <v>0</v>
      </c>
      <c r="Q358" s="100">
        <v>0</v>
      </c>
      <c r="R358" s="100">
        <v>0</v>
      </c>
      <c r="S358" s="100">
        <v>0</v>
      </c>
      <c r="T358" s="1"/>
    </row>
    <row r="359" spans="1:20" ht="15.75" customHeight="1" thickBot="1" x14ac:dyDescent="0.3">
      <c r="A359" s="321"/>
      <c r="B359" s="252"/>
      <c r="C359" s="256"/>
      <c r="D359" s="224"/>
      <c r="E359" s="225"/>
      <c r="F359" s="157" t="s">
        <v>437</v>
      </c>
      <c r="G359" s="81">
        <f t="shared" si="20"/>
        <v>0</v>
      </c>
      <c r="H359" s="100">
        <v>0</v>
      </c>
      <c r="I359" s="100">
        <v>0</v>
      </c>
      <c r="J359" s="100">
        <v>0</v>
      </c>
      <c r="K359" s="100">
        <v>0</v>
      </c>
      <c r="L359" s="100">
        <v>0</v>
      </c>
      <c r="M359" s="100">
        <v>0</v>
      </c>
      <c r="N359" s="100">
        <v>0</v>
      </c>
      <c r="O359" s="100">
        <v>0</v>
      </c>
      <c r="P359" s="100">
        <v>0</v>
      </c>
      <c r="Q359" s="100">
        <v>0</v>
      </c>
      <c r="R359" s="100">
        <v>0</v>
      </c>
      <c r="S359" s="100">
        <v>0</v>
      </c>
      <c r="T359" s="1"/>
    </row>
    <row r="360" spans="1:20" ht="16.5" customHeight="1" thickBot="1" x14ac:dyDescent="0.3">
      <c r="A360" s="321"/>
      <c r="B360" s="252"/>
      <c r="C360" s="256"/>
      <c r="D360" s="224"/>
      <c r="E360" s="225"/>
      <c r="F360" s="157" t="s">
        <v>438</v>
      </c>
      <c r="G360" s="81">
        <f t="shared" si="20"/>
        <v>0</v>
      </c>
      <c r="H360" s="100">
        <v>0</v>
      </c>
      <c r="I360" s="100">
        <v>0</v>
      </c>
      <c r="J360" s="100">
        <v>0</v>
      </c>
      <c r="K360" s="100">
        <v>0</v>
      </c>
      <c r="L360" s="100">
        <v>0</v>
      </c>
      <c r="M360" s="100">
        <v>0</v>
      </c>
      <c r="N360" s="100">
        <v>0</v>
      </c>
      <c r="O360" s="100">
        <v>0</v>
      </c>
      <c r="P360" s="100">
        <v>0</v>
      </c>
      <c r="Q360" s="100">
        <v>0</v>
      </c>
      <c r="R360" s="100">
        <v>0</v>
      </c>
      <c r="S360" s="100">
        <v>0</v>
      </c>
      <c r="T360" s="1"/>
    </row>
    <row r="361" spans="1:20" ht="15.75" customHeight="1" thickBot="1" x14ac:dyDescent="0.3">
      <c r="A361" s="321"/>
      <c r="B361" s="252"/>
      <c r="C361" s="256"/>
      <c r="D361" s="224"/>
      <c r="E361" s="225"/>
      <c r="F361" s="157" t="s">
        <v>439</v>
      </c>
      <c r="G361" s="81">
        <f t="shared" si="20"/>
        <v>0</v>
      </c>
      <c r="H361" s="100">
        <v>0</v>
      </c>
      <c r="I361" s="100">
        <v>0</v>
      </c>
      <c r="J361" s="100">
        <v>0</v>
      </c>
      <c r="K361" s="100">
        <v>0</v>
      </c>
      <c r="L361" s="100">
        <v>0</v>
      </c>
      <c r="M361" s="100">
        <v>0</v>
      </c>
      <c r="N361" s="100">
        <v>0</v>
      </c>
      <c r="O361" s="100">
        <v>0</v>
      </c>
      <c r="P361" s="100">
        <v>0</v>
      </c>
      <c r="Q361" s="100">
        <v>0</v>
      </c>
      <c r="R361" s="100">
        <v>0</v>
      </c>
      <c r="S361" s="100">
        <v>0</v>
      </c>
      <c r="T361" s="1"/>
    </row>
    <row r="362" spans="1:20" ht="15.75" customHeight="1" thickBot="1" x14ac:dyDescent="0.3">
      <c r="A362" s="321"/>
      <c r="B362" s="252"/>
      <c r="C362" s="256"/>
      <c r="D362" s="224"/>
      <c r="E362" s="225"/>
      <c r="F362" s="157" t="s">
        <v>440</v>
      </c>
      <c r="G362" s="81">
        <f t="shared" si="20"/>
        <v>0</v>
      </c>
      <c r="H362" s="100">
        <v>0</v>
      </c>
      <c r="I362" s="100">
        <v>0</v>
      </c>
      <c r="J362" s="100">
        <v>0</v>
      </c>
      <c r="K362" s="100">
        <v>0</v>
      </c>
      <c r="L362" s="100">
        <v>0</v>
      </c>
      <c r="M362" s="100">
        <v>0</v>
      </c>
      <c r="N362" s="100">
        <v>0</v>
      </c>
      <c r="O362" s="100">
        <v>0</v>
      </c>
      <c r="P362" s="100">
        <v>0</v>
      </c>
      <c r="Q362" s="100">
        <v>0</v>
      </c>
      <c r="R362" s="100">
        <v>0</v>
      </c>
      <c r="S362" s="100">
        <v>0</v>
      </c>
      <c r="T362" s="1"/>
    </row>
    <row r="363" spans="1:20" ht="16.5" customHeight="1" thickBot="1" x14ac:dyDescent="0.3">
      <c r="A363" s="321"/>
      <c r="B363" s="252"/>
      <c r="C363" s="256"/>
      <c r="D363" s="224"/>
      <c r="E363" s="225"/>
      <c r="F363" s="157" t="s">
        <v>441</v>
      </c>
      <c r="G363" s="81">
        <f t="shared" si="20"/>
        <v>0</v>
      </c>
      <c r="H363" s="100">
        <v>0</v>
      </c>
      <c r="I363" s="100">
        <v>0</v>
      </c>
      <c r="J363" s="100">
        <v>0</v>
      </c>
      <c r="K363" s="100">
        <v>0</v>
      </c>
      <c r="L363" s="100">
        <v>0</v>
      </c>
      <c r="M363" s="100">
        <v>0</v>
      </c>
      <c r="N363" s="100">
        <v>0</v>
      </c>
      <c r="O363" s="100">
        <v>0</v>
      </c>
      <c r="P363" s="100">
        <v>0</v>
      </c>
      <c r="Q363" s="100">
        <v>0</v>
      </c>
      <c r="R363" s="100">
        <v>0</v>
      </c>
      <c r="S363" s="100">
        <v>0</v>
      </c>
      <c r="T363" s="1"/>
    </row>
    <row r="364" spans="1:20" ht="15.75" customHeight="1" thickBot="1" x14ac:dyDescent="0.3">
      <c r="A364" s="321"/>
      <c r="B364" s="252"/>
      <c r="C364" s="256"/>
      <c r="D364" s="224"/>
      <c r="E364" s="225"/>
      <c r="F364" s="157" t="s">
        <v>442</v>
      </c>
      <c r="G364" s="81">
        <f t="shared" si="20"/>
        <v>0</v>
      </c>
      <c r="H364" s="100">
        <v>0</v>
      </c>
      <c r="I364" s="100">
        <v>0</v>
      </c>
      <c r="J364" s="100">
        <v>0</v>
      </c>
      <c r="K364" s="100">
        <v>0</v>
      </c>
      <c r="L364" s="100">
        <v>0</v>
      </c>
      <c r="M364" s="100">
        <v>0</v>
      </c>
      <c r="N364" s="100">
        <v>0</v>
      </c>
      <c r="O364" s="100">
        <v>0</v>
      </c>
      <c r="P364" s="100">
        <v>0</v>
      </c>
      <c r="Q364" s="100">
        <v>0</v>
      </c>
      <c r="R364" s="100">
        <v>0</v>
      </c>
      <c r="S364" s="100">
        <v>0</v>
      </c>
      <c r="T364" s="1"/>
    </row>
    <row r="365" spans="1:20" ht="15.75" customHeight="1" thickBot="1" x14ac:dyDescent="0.3">
      <c r="A365" s="321"/>
      <c r="B365" s="252"/>
      <c r="C365" s="256"/>
      <c r="D365" s="224"/>
      <c r="E365" s="225"/>
      <c r="F365" s="157" t="s">
        <v>443</v>
      </c>
      <c r="G365" s="81">
        <f t="shared" si="20"/>
        <v>0</v>
      </c>
      <c r="H365" s="100">
        <v>0</v>
      </c>
      <c r="I365" s="100">
        <v>0</v>
      </c>
      <c r="J365" s="100">
        <v>0</v>
      </c>
      <c r="K365" s="100">
        <v>0</v>
      </c>
      <c r="L365" s="100">
        <v>0</v>
      </c>
      <c r="M365" s="100">
        <v>0</v>
      </c>
      <c r="N365" s="100">
        <v>0</v>
      </c>
      <c r="O365" s="100">
        <v>0</v>
      </c>
      <c r="P365" s="100">
        <v>0</v>
      </c>
      <c r="Q365" s="100">
        <v>0</v>
      </c>
      <c r="R365" s="100">
        <v>0</v>
      </c>
      <c r="S365" s="100">
        <v>0</v>
      </c>
      <c r="T365" s="1"/>
    </row>
    <row r="366" spans="1:20" ht="16.5" customHeight="1" thickBot="1" x14ac:dyDescent="0.3">
      <c r="A366" s="321"/>
      <c r="B366" s="252"/>
      <c r="C366" s="256"/>
      <c r="D366" s="224"/>
      <c r="E366" s="225"/>
      <c r="F366" s="157" t="s">
        <v>444</v>
      </c>
      <c r="G366" s="81">
        <f t="shared" si="20"/>
        <v>0</v>
      </c>
      <c r="H366" s="100">
        <v>0</v>
      </c>
      <c r="I366" s="100">
        <v>0</v>
      </c>
      <c r="J366" s="100">
        <v>0</v>
      </c>
      <c r="K366" s="100">
        <v>0</v>
      </c>
      <c r="L366" s="100">
        <v>0</v>
      </c>
      <c r="M366" s="100">
        <v>0</v>
      </c>
      <c r="N366" s="100">
        <v>0</v>
      </c>
      <c r="O366" s="100">
        <v>0</v>
      </c>
      <c r="P366" s="100">
        <v>0</v>
      </c>
      <c r="Q366" s="100">
        <v>0</v>
      </c>
      <c r="R366" s="100">
        <v>0</v>
      </c>
      <c r="S366" s="100">
        <v>0</v>
      </c>
      <c r="T366" s="1"/>
    </row>
    <row r="367" spans="1:20" ht="17.25" customHeight="1" thickBot="1" x14ac:dyDescent="0.3">
      <c r="A367" s="321"/>
      <c r="B367" s="252"/>
      <c r="C367" s="256"/>
      <c r="D367" s="224"/>
      <c r="E367" s="225"/>
      <c r="F367" s="157" t="s">
        <v>445</v>
      </c>
      <c r="G367" s="81">
        <f t="shared" si="20"/>
        <v>1</v>
      </c>
      <c r="H367" s="100">
        <v>1</v>
      </c>
      <c r="I367" s="100">
        <v>0</v>
      </c>
      <c r="J367" s="100">
        <v>0</v>
      </c>
      <c r="K367" s="100">
        <v>0</v>
      </c>
      <c r="L367" s="100">
        <v>0</v>
      </c>
      <c r="M367" s="100">
        <v>0</v>
      </c>
      <c r="N367" s="100">
        <v>0</v>
      </c>
      <c r="O367" s="100">
        <v>0</v>
      </c>
      <c r="P367" s="100">
        <v>0</v>
      </c>
      <c r="Q367" s="100">
        <v>0</v>
      </c>
      <c r="R367" s="100">
        <v>0</v>
      </c>
      <c r="S367" s="100">
        <v>0</v>
      </c>
      <c r="T367" s="1"/>
    </row>
    <row r="368" spans="1:20" ht="31.5" customHeight="1" thickBot="1" x14ac:dyDescent="0.3">
      <c r="A368" s="321"/>
      <c r="B368" s="252"/>
      <c r="C368" s="256"/>
      <c r="D368" s="224"/>
      <c r="E368" s="225"/>
      <c r="F368" s="157" t="s">
        <v>446</v>
      </c>
      <c r="G368" s="81">
        <f t="shared" si="20"/>
        <v>0</v>
      </c>
      <c r="H368" s="100">
        <v>0</v>
      </c>
      <c r="I368" s="100">
        <v>0</v>
      </c>
      <c r="J368" s="100">
        <v>0</v>
      </c>
      <c r="K368" s="100">
        <v>0</v>
      </c>
      <c r="L368" s="100">
        <v>0</v>
      </c>
      <c r="M368" s="100">
        <v>0</v>
      </c>
      <c r="N368" s="100">
        <v>0</v>
      </c>
      <c r="O368" s="100">
        <v>0</v>
      </c>
      <c r="P368" s="100">
        <v>0</v>
      </c>
      <c r="Q368" s="100">
        <v>0</v>
      </c>
      <c r="R368" s="100">
        <v>0</v>
      </c>
      <c r="S368" s="100">
        <v>0</v>
      </c>
      <c r="T368" s="1"/>
    </row>
    <row r="369" spans="1:20" ht="33.75" customHeight="1" thickBot="1" x14ac:dyDescent="0.3">
      <c r="A369" s="321"/>
      <c r="B369" s="252"/>
      <c r="C369" s="256"/>
      <c r="D369" s="224"/>
      <c r="E369" s="225"/>
      <c r="F369" s="157" t="s">
        <v>447</v>
      </c>
      <c r="G369" s="81">
        <f t="shared" si="20"/>
        <v>1</v>
      </c>
      <c r="H369" s="100">
        <v>0</v>
      </c>
      <c r="I369" s="100">
        <v>0</v>
      </c>
      <c r="J369" s="100">
        <v>0</v>
      </c>
      <c r="K369" s="100">
        <v>0</v>
      </c>
      <c r="L369" s="100">
        <v>0</v>
      </c>
      <c r="M369" s="100">
        <v>1</v>
      </c>
      <c r="N369" s="100">
        <v>0</v>
      </c>
      <c r="O369" s="100">
        <v>0</v>
      </c>
      <c r="P369" s="100">
        <v>0</v>
      </c>
      <c r="Q369" s="100">
        <v>0</v>
      </c>
      <c r="R369" s="100">
        <v>0</v>
      </c>
      <c r="S369" s="100">
        <v>0</v>
      </c>
      <c r="T369" s="1"/>
    </row>
    <row r="370" spans="1:20" ht="15.75" customHeight="1" thickBot="1" x14ac:dyDescent="0.3">
      <c r="A370" s="321"/>
      <c r="B370" s="252"/>
      <c r="C370" s="256"/>
      <c r="D370" s="224"/>
      <c r="E370" s="225"/>
      <c r="F370" s="157" t="s">
        <v>448</v>
      </c>
      <c r="G370" s="81">
        <f t="shared" si="20"/>
        <v>1</v>
      </c>
      <c r="H370" s="100">
        <v>0</v>
      </c>
      <c r="I370" s="100">
        <v>0</v>
      </c>
      <c r="J370" s="100">
        <v>0</v>
      </c>
      <c r="K370" s="100">
        <v>1</v>
      </c>
      <c r="L370" s="100">
        <v>0</v>
      </c>
      <c r="M370" s="100">
        <v>0</v>
      </c>
      <c r="N370" s="100">
        <v>0</v>
      </c>
      <c r="O370" s="100">
        <v>0</v>
      </c>
      <c r="P370" s="100">
        <v>0</v>
      </c>
      <c r="Q370" s="100">
        <v>0</v>
      </c>
      <c r="R370" s="100">
        <v>0</v>
      </c>
      <c r="S370" s="100">
        <v>0</v>
      </c>
      <c r="T370" s="1"/>
    </row>
    <row r="371" spans="1:20" ht="15.75" customHeight="1" thickBot="1" x14ac:dyDescent="0.3">
      <c r="A371" s="321"/>
      <c r="B371" s="252"/>
      <c r="C371" s="256"/>
      <c r="D371" s="224"/>
      <c r="E371" s="225"/>
      <c r="F371" s="157" t="s">
        <v>449</v>
      </c>
      <c r="G371" s="81">
        <f t="shared" si="20"/>
        <v>1</v>
      </c>
      <c r="H371" s="100">
        <v>0</v>
      </c>
      <c r="I371" s="100">
        <v>0</v>
      </c>
      <c r="J371" s="100">
        <v>0</v>
      </c>
      <c r="K371" s="100">
        <v>0</v>
      </c>
      <c r="L371" s="100">
        <v>0</v>
      </c>
      <c r="M371" s="100">
        <v>0</v>
      </c>
      <c r="N371" s="100">
        <v>0</v>
      </c>
      <c r="O371" s="100">
        <v>0</v>
      </c>
      <c r="P371" s="100">
        <v>0</v>
      </c>
      <c r="Q371" s="100">
        <v>0</v>
      </c>
      <c r="R371" s="100">
        <v>0</v>
      </c>
      <c r="S371" s="100">
        <v>1</v>
      </c>
      <c r="T371" s="1"/>
    </row>
    <row r="372" spans="1:20" ht="31.5" customHeight="1" thickBot="1" x14ac:dyDescent="0.3">
      <c r="A372" s="321"/>
      <c r="B372" s="252"/>
      <c r="C372" s="256"/>
      <c r="D372" s="224"/>
      <c r="E372" s="225"/>
      <c r="F372" s="157" t="s">
        <v>450</v>
      </c>
      <c r="G372" s="81">
        <f t="shared" si="20"/>
        <v>0</v>
      </c>
      <c r="H372" s="100">
        <v>0</v>
      </c>
      <c r="I372" s="100">
        <v>0</v>
      </c>
      <c r="J372" s="100">
        <v>0</v>
      </c>
      <c r="K372" s="100">
        <v>0</v>
      </c>
      <c r="L372" s="100">
        <v>0</v>
      </c>
      <c r="M372" s="100">
        <v>0</v>
      </c>
      <c r="N372" s="100">
        <v>0</v>
      </c>
      <c r="O372" s="100">
        <v>0</v>
      </c>
      <c r="P372" s="100">
        <v>0</v>
      </c>
      <c r="Q372" s="100">
        <v>0</v>
      </c>
      <c r="R372" s="100">
        <v>0</v>
      </c>
      <c r="S372" s="100">
        <v>0</v>
      </c>
      <c r="T372" s="1"/>
    </row>
    <row r="373" spans="1:20" ht="33" customHeight="1" thickBot="1" x14ac:dyDescent="0.3">
      <c r="A373" s="321"/>
      <c r="B373" s="252"/>
      <c r="C373" s="256"/>
      <c r="D373" s="224"/>
      <c r="E373" s="225"/>
      <c r="F373" s="157" t="s">
        <v>451</v>
      </c>
      <c r="G373" s="81">
        <f t="shared" si="20"/>
        <v>0</v>
      </c>
      <c r="H373" s="100">
        <v>0</v>
      </c>
      <c r="I373" s="100">
        <v>0</v>
      </c>
      <c r="J373" s="100">
        <v>0</v>
      </c>
      <c r="K373" s="100">
        <v>0</v>
      </c>
      <c r="L373" s="100">
        <v>0</v>
      </c>
      <c r="M373" s="100">
        <v>0</v>
      </c>
      <c r="N373" s="100">
        <v>0</v>
      </c>
      <c r="O373" s="100">
        <v>0</v>
      </c>
      <c r="P373" s="100">
        <v>0</v>
      </c>
      <c r="Q373" s="100">
        <v>0</v>
      </c>
      <c r="R373" s="100">
        <v>0</v>
      </c>
      <c r="S373" s="100">
        <v>0</v>
      </c>
      <c r="T373" s="1"/>
    </row>
    <row r="374" spans="1:20" ht="15.75" customHeight="1" thickBot="1" x14ac:dyDescent="0.3">
      <c r="A374" s="321"/>
      <c r="B374" s="252"/>
      <c r="C374" s="256"/>
      <c r="D374" s="224"/>
      <c r="E374" s="225"/>
      <c r="F374" s="157" t="s">
        <v>452</v>
      </c>
      <c r="G374" s="81">
        <f t="shared" si="20"/>
        <v>0</v>
      </c>
      <c r="H374" s="100">
        <v>0</v>
      </c>
      <c r="I374" s="100">
        <v>0</v>
      </c>
      <c r="J374" s="100">
        <v>0</v>
      </c>
      <c r="K374" s="100">
        <v>0</v>
      </c>
      <c r="L374" s="100">
        <v>0</v>
      </c>
      <c r="M374" s="100">
        <v>0</v>
      </c>
      <c r="N374" s="100">
        <v>0</v>
      </c>
      <c r="O374" s="100">
        <v>0</v>
      </c>
      <c r="P374" s="100">
        <v>0</v>
      </c>
      <c r="Q374" s="100">
        <v>0</v>
      </c>
      <c r="R374" s="100">
        <v>0</v>
      </c>
      <c r="S374" s="100">
        <v>0</v>
      </c>
      <c r="T374" s="1"/>
    </row>
    <row r="375" spans="1:20" ht="16.5" customHeight="1" thickBot="1" x14ac:dyDescent="0.3">
      <c r="A375" s="321"/>
      <c r="B375" s="252"/>
      <c r="C375" s="256"/>
      <c r="D375" s="224"/>
      <c r="E375" s="225"/>
      <c r="F375" s="157" t="s">
        <v>453</v>
      </c>
      <c r="G375" s="81">
        <f t="shared" si="20"/>
        <v>1</v>
      </c>
      <c r="H375" s="100">
        <v>0</v>
      </c>
      <c r="I375" s="100">
        <v>0</v>
      </c>
      <c r="J375" s="100">
        <v>0</v>
      </c>
      <c r="K375" s="100">
        <v>1</v>
      </c>
      <c r="L375" s="100">
        <v>0</v>
      </c>
      <c r="M375" s="100">
        <v>0</v>
      </c>
      <c r="N375" s="100">
        <v>0</v>
      </c>
      <c r="O375" s="100">
        <v>0</v>
      </c>
      <c r="P375" s="100">
        <v>0</v>
      </c>
      <c r="Q375" s="100">
        <v>0</v>
      </c>
      <c r="R375" s="100">
        <v>0</v>
      </c>
      <c r="S375" s="100">
        <v>0</v>
      </c>
      <c r="T375" s="1"/>
    </row>
    <row r="376" spans="1:20" ht="15.75" customHeight="1" thickBot="1" x14ac:dyDescent="0.3">
      <c r="A376" s="321"/>
      <c r="B376" s="252"/>
      <c r="C376" s="256"/>
      <c r="D376" s="224"/>
      <c r="E376" s="225"/>
      <c r="F376" s="157" t="s">
        <v>454</v>
      </c>
      <c r="G376" s="81">
        <f t="shared" si="20"/>
        <v>0</v>
      </c>
      <c r="H376" s="100">
        <v>0</v>
      </c>
      <c r="I376" s="100">
        <v>0</v>
      </c>
      <c r="J376" s="100">
        <v>0</v>
      </c>
      <c r="K376" s="100">
        <v>0</v>
      </c>
      <c r="L376" s="100">
        <v>0</v>
      </c>
      <c r="M376" s="100">
        <v>0</v>
      </c>
      <c r="N376" s="100">
        <v>0</v>
      </c>
      <c r="O376" s="100">
        <v>0</v>
      </c>
      <c r="P376" s="100">
        <v>0</v>
      </c>
      <c r="Q376" s="100">
        <v>0</v>
      </c>
      <c r="R376" s="100">
        <v>0</v>
      </c>
      <c r="S376" s="100">
        <v>0</v>
      </c>
      <c r="T376" s="1"/>
    </row>
    <row r="377" spans="1:20" ht="15.75" customHeight="1" thickBot="1" x14ac:dyDescent="0.3">
      <c r="A377" s="321"/>
      <c r="B377" s="252"/>
      <c r="C377" s="256"/>
      <c r="D377" s="224"/>
      <c r="E377" s="225"/>
      <c r="F377" s="157" t="s">
        <v>455</v>
      </c>
      <c r="G377" s="81">
        <f t="shared" si="20"/>
        <v>1</v>
      </c>
      <c r="H377" s="100">
        <v>1</v>
      </c>
      <c r="I377" s="100">
        <v>0</v>
      </c>
      <c r="J377" s="100">
        <v>0</v>
      </c>
      <c r="K377" s="100">
        <v>0</v>
      </c>
      <c r="L377" s="100">
        <v>0</v>
      </c>
      <c r="M377" s="100">
        <v>0</v>
      </c>
      <c r="N377" s="100">
        <v>0</v>
      </c>
      <c r="O377" s="100">
        <v>0</v>
      </c>
      <c r="P377" s="100">
        <v>0</v>
      </c>
      <c r="Q377" s="100">
        <v>0</v>
      </c>
      <c r="R377" s="100">
        <v>0</v>
      </c>
      <c r="S377" s="100">
        <v>0</v>
      </c>
      <c r="T377" s="1"/>
    </row>
    <row r="378" spans="1:20" ht="16.5" customHeight="1" thickBot="1" x14ac:dyDescent="0.3">
      <c r="A378" s="321"/>
      <c r="B378" s="252"/>
      <c r="C378" s="256"/>
      <c r="D378" s="224"/>
      <c r="E378" s="225"/>
      <c r="F378" s="157" t="s">
        <v>456</v>
      </c>
      <c r="G378" s="81">
        <f t="shared" si="20"/>
        <v>0</v>
      </c>
      <c r="H378" s="100">
        <v>0</v>
      </c>
      <c r="I378" s="100">
        <v>0</v>
      </c>
      <c r="J378" s="100">
        <v>0</v>
      </c>
      <c r="K378" s="100">
        <v>0</v>
      </c>
      <c r="L378" s="100">
        <v>0</v>
      </c>
      <c r="M378" s="100">
        <v>0</v>
      </c>
      <c r="N378" s="100">
        <v>0</v>
      </c>
      <c r="O378" s="100">
        <v>0</v>
      </c>
      <c r="P378" s="100">
        <v>0</v>
      </c>
      <c r="Q378" s="100">
        <v>0</v>
      </c>
      <c r="R378" s="100">
        <v>0</v>
      </c>
      <c r="S378" s="100">
        <v>0</v>
      </c>
      <c r="T378" s="1"/>
    </row>
    <row r="379" spans="1:20" ht="15.75" customHeight="1" thickBot="1" x14ac:dyDescent="0.3">
      <c r="A379" s="321"/>
      <c r="B379" s="252"/>
      <c r="C379" s="256"/>
      <c r="D379" s="224"/>
      <c r="E379" s="225"/>
      <c r="F379" s="157" t="s">
        <v>457</v>
      </c>
      <c r="G379" s="81">
        <f t="shared" si="20"/>
        <v>1</v>
      </c>
      <c r="H379" s="100">
        <v>0</v>
      </c>
      <c r="I379" s="100">
        <v>0</v>
      </c>
      <c r="J379" s="100">
        <v>0</v>
      </c>
      <c r="K379" s="100">
        <v>0</v>
      </c>
      <c r="L379" s="100">
        <v>0</v>
      </c>
      <c r="M379" s="100">
        <v>0</v>
      </c>
      <c r="N379" s="100">
        <v>0</v>
      </c>
      <c r="O379" s="100">
        <v>0</v>
      </c>
      <c r="P379" s="100">
        <v>0</v>
      </c>
      <c r="Q379" s="100">
        <v>0</v>
      </c>
      <c r="R379" s="100">
        <v>0</v>
      </c>
      <c r="S379" s="100">
        <v>1</v>
      </c>
      <c r="T379" s="1"/>
    </row>
    <row r="380" spans="1:20" ht="15.75" customHeight="1" thickBot="1" x14ac:dyDescent="0.3">
      <c r="A380" s="321"/>
      <c r="B380" s="252"/>
      <c r="C380" s="256"/>
      <c r="D380" s="224"/>
      <c r="E380" s="225"/>
      <c r="F380" s="157" t="s">
        <v>458</v>
      </c>
      <c r="G380" s="81">
        <f t="shared" si="20"/>
        <v>0</v>
      </c>
      <c r="H380" s="100">
        <v>0</v>
      </c>
      <c r="I380" s="100">
        <v>0</v>
      </c>
      <c r="J380" s="100">
        <v>0</v>
      </c>
      <c r="K380" s="100">
        <v>0</v>
      </c>
      <c r="L380" s="100">
        <v>0</v>
      </c>
      <c r="M380" s="100">
        <v>0</v>
      </c>
      <c r="N380" s="100">
        <v>0</v>
      </c>
      <c r="O380" s="100">
        <v>0</v>
      </c>
      <c r="P380" s="100">
        <v>0</v>
      </c>
      <c r="Q380" s="100">
        <v>0</v>
      </c>
      <c r="R380" s="100">
        <v>0</v>
      </c>
      <c r="S380" s="100">
        <v>0</v>
      </c>
      <c r="T380" s="1"/>
    </row>
    <row r="381" spans="1:20" ht="33.75" customHeight="1" thickBot="1" x14ac:dyDescent="0.3">
      <c r="A381" s="321"/>
      <c r="B381" s="252"/>
      <c r="C381" s="256"/>
      <c r="D381" s="224"/>
      <c r="E381" s="225"/>
      <c r="F381" s="157" t="s">
        <v>459</v>
      </c>
      <c r="G381" s="81">
        <f t="shared" si="20"/>
        <v>0</v>
      </c>
      <c r="H381" s="100">
        <v>0</v>
      </c>
      <c r="I381" s="100">
        <v>0</v>
      </c>
      <c r="J381" s="100">
        <v>0</v>
      </c>
      <c r="K381" s="100">
        <v>0</v>
      </c>
      <c r="L381" s="100">
        <v>0</v>
      </c>
      <c r="M381" s="100">
        <v>0</v>
      </c>
      <c r="N381" s="100">
        <v>0</v>
      </c>
      <c r="O381" s="100">
        <v>0</v>
      </c>
      <c r="P381" s="100">
        <v>0</v>
      </c>
      <c r="Q381" s="100">
        <v>0</v>
      </c>
      <c r="R381" s="100">
        <v>0</v>
      </c>
      <c r="S381" s="100">
        <v>0</v>
      </c>
      <c r="T381" s="1"/>
    </row>
    <row r="382" spans="1:20" ht="31.5" customHeight="1" thickBot="1" x14ac:dyDescent="0.3">
      <c r="A382" s="321"/>
      <c r="B382" s="252"/>
      <c r="C382" s="256"/>
      <c r="D382" s="224"/>
      <c r="E382" s="225"/>
      <c r="F382" s="157" t="s">
        <v>460</v>
      </c>
      <c r="G382" s="81">
        <f t="shared" si="20"/>
        <v>0</v>
      </c>
      <c r="H382" s="100">
        <v>0</v>
      </c>
      <c r="I382" s="100">
        <v>0</v>
      </c>
      <c r="J382" s="100">
        <v>0</v>
      </c>
      <c r="K382" s="100">
        <v>0</v>
      </c>
      <c r="L382" s="100">
        <v>0</v>
      </c>
      <c r="M382" s="100">
        <v>0</v>
      </c>
      <c r="N382" s="100">
        <v>0</v>
      </c>
      <c r="O382" s="100">
        <v>0</v>
      </c>
      <c r="P382" s="100">
        <v>0</v>
      </c>
      <c r="Q382" s="100">
        <v>0</v>
      </c>
      <c r="R382" s="100">
        <v>0</v>
      </c>
      <c r="S382" s="100">
        <v>0</v>
      </c>
      <c r="T382" s="1"/>
    </row>
    <row r="383" spans="1:20" ht="15.75" customHeight="1" thickBot="1" x14ac:dyDescent="0.3">
      <c r="A383" s="321"/>
      <c r="B383" s="252"/>
      <c r="C383" s="256"/>
      <c r="D383" s="224"/>
      <c r="E383" s="225"/>
      <c r="F383" s="157" t="s">
        <v>461</v>
      </c>
      <c r="G383" s="81">
        <f t="shared" si="20"/>
        <v>0</v>
      </c>
      <c r="H383" s="100">
        <v>0</v>
      </c>
      <c r="I383" s="100">
        <v>0</v>
      </c>
      <c r="J383" s="100">
        <v>0</v>
      </c>
      <c r="K383" s="100">
        <v>0</v>
      </c>
      <c r="L383" s="100">
        <v>0</v>
      </c>
      <c r="M383" s="100">
        <v>0</v>
      </c>
      <c r="N383" s="100">
        <v>0</v>
      </c>
      <c r="O383" s="100">
        <v>0</v>
      </c>
      <c r="P383" s="100">
        <v>0</v>
      </c>
      <c r="Q383" s="100">
        <v>0</v>
      </c>
      <c r="R383" s="100">
        <v>0</v>
      </c>
      <c r="S383" s="100">
        <v>0</v>
      </c>
      <c r="T383" s="1"/>
    </row>
    <row r="384" spans="1:20" ht="16.5" customHeight="1" thickBot="1" x14ac:dyDescent="0.3">
      <c r="A384" s="321"/>
      <c r="B384" s="252"/>
      <c r="C384" s="256"/>
      <c r="D384" s="224"/>
      <c r="E384" s="225"/>
      <c r="F384" s="94" t="s">
        <v>462</v>
      </c>
      <c r="G384" s="81">
        <f t="shared" si="20"/>
        <v>0</v>
      </c>
      <c r="H384" s="100">
        <v>0</v>
      </c>
      <c r="I384" s="100">
        <v>0</v>
      </c>
      <c r="J384" s="100">
        <v>0</v>
      </c>
      <c r="K384" s="100">
        <v>0</v>
      </c>
      <c r="L384" s="100">
        <v>0</v>
      </c>
      <c r="M384" s="100">
        <v>0</v>
      </c>
      <c r="N384" s="100">
        <v>0</v>
      </c>
      <c r="O384" s="100">
        <v>0</v>
      </c>
      <c r="P384" s="100">
        <v>0</v>
      </c>
      <c r="Q384" s="100">
        <v>0</v>
      </c>
      <c r="R384" s="100">
        <v>0</v>
      </c>
      <c r="S384" s="100">
        <v>0</v>
      </c>
      <c r="T384" s="1"/>
    </row>
    <row r="385" spans="1:20" ht="15.75" customHeight="1" thickBot="1" x14ac:dyDescent="0.3">
      <c r="A385" s="321"/>
      <c r="B385" s="252"/>
      <c r="C385" s="256"/>
      <c r="D385" s="224"/>
      <c r="E385" s="225"/>
      <c r="F385" s="157" t="s">
        <v>463</v>
      </c>
      <c r="G385" s="81">
        <f t="shared" si="20"/>
        <v>0</v>
      </c>
      <c r="H385" s="100">
        <v>0</v>
      </c>
      <c r="I385" s="100">
        <v>0</v>
      </c>
      <c r="J385" s="100">
        <v>0</v>
      </c>
      <c r="K385" s="100">
        <v>0</v>
      </c>
      <c r="L385" s="100">
        <v>0</v>
      </c>
      <c r="M385" s="100">
        <v>0</v>
      </c>
      <c r="N385" s="100">
        <v>0</v>
      </c>
      <c r="O385" s="100">
        <v>0</v>
      </c>
      <c r="P385" s="100">
        <v>0</v>
      </c>
      <c r="Q385" s="100">
        <v>0</v>
      </c>
      <c r="R385" s="100">
        <v>0</v>
      </c>
      <c r="S385" s="100">
        <v>0</v>
      </c>
      <c r="T385" s="1"/>
    </row>
    <row r="386" spans="1:20" ht="19.5" customHeight="1" thickBot="1" x14ac:dyDescent="0.3">
      <c r="A386" s="321"/>
      <c r="B386" s="252"/>
      <c r="C386" s="256"/>
      <c r="D386" s="224"/>
      <c r="E386" s="225"/>
      <c r="F386" s="157" t="s">
        <v>464</v>
      </c>
      <c r="G386" s="81">
        <f t="shared" si="20"/>
        <v>0</v>
      </c>
      <c r="H386" s="100">
        <v>0</v>
      </c>
      <c r="I386" s="100">
        <v>0</v>
      </c>
      <c r="J386" s="100">
        <v>0</v>
      </c>
      <c r="K386" s="100">
        <v>0</v>
      </c>
      <c r="L386" s="100">
        <v>0</v>
      </c>
      <c r="M386" s="100">
        <v>0</v>
      </c>
      <c r="N386" s="100">
        <v>0</v>
      </c>
      <c r="O386" s="100">
        <v>0</v>
      </c>
      <c r="P386" s="100">
        <v>0</v>
      </c>
      <c r="Q386" s="100">
        <v>0</v>
      </c>
      <c r="R386" s="100">
        <v>0</v>
      </c>
      <c r="S386" s="100">
        <v>0</v>
      </c>
      <c r="T386" s="1"/>
    </row>
    <row r="387" spans="1:20" ht="16.5" customHeight="1" thickBot="1" x14ac:dyDescent="0.3">
      <c r="A387" s="321"/>
      <c r="B387" s="252"/>
      <c r="C387" s="256"/>
      <c r="D387" s="224"/>
      <c r="E387" s="225"/>
      <c r="F387" s="157" t="s">
        <v>465</v>
      </c>
      <c r="G387" s="81">
        <f t="shared" si="20"/>
        <v>1</v>
      </c>
      <c r="H387" s="100">
        <v>1</v>
      </c>
      <c r="I387" s="100">
        <v>0</v>
      </c>
      <c r="J387" s="100">
        <v>0</v>
      </c>
      <c r="K387" s="100">
        <v>0</v>
      </c>
      <c r="L387" s="100">
        <v>0</v>
      </c>
      <c r="M387" s="100">
        <v>0</v>
      </c>
      <c r="N387" s="100">
        <v>0</v>
      </c>
      <c r="O387" s="100">
        <v>0</v>
      </c>
      <c r="P387" s="100">
        <v>0</v>
      </c>
      <c r="Q387" s="100">
        <v>0</v>
      </c>
      <c r="R387" s="100">
        <v>0</v>
      </c>
      <c r="S387" s="100">
        <v>0</v>
      </c>
      <c r="T387" s="1"/>
    </row>
    <row r="388" spans="1:20" ht="21" customHeight="1" thickBot="1" x14ac:dyDescent="0.3">
      <c r="A388" s="321"/>
      <c r="B388" s="252"/>
      <c r="C388" s="256"/>
      <c r="D388" s="224"/>
      <c r="E388" s="225"/>
      <c r="F388" s="157" t="s">
        <v>466</v>
      </c>
      <c r="G388" s="81">
        <f t="shared" si="20"/>
        <v>1</v>
      </c>
      <c r="H388" s="100">
        <v>1</v>
      </c>
      <c r="I388" s="100">
        <v>0</v>
      </c>
      <c r="J388" s="100">
        <v>0</v>
      </c>
      <c r="K388" s="100">
        <v>0</v>
      </c>
      <c r="L388" s="100">
        <v>0</v>
      </c>
      <c r="M388" s="100">
        <v>0</v>
      </c>
      <c r="N388" s="100">
        <v>0</v>
      </c>
      <c r="O388" s="100">
        <v>0</v>
      </c>
      <c r="P388" s="100">
        <v>0</v>
      </c>
      <c r="Q388" s="100">
        <v>0</v>
      </c>
      <c r="R388" s="100">
        <v>0</v>
      </c>
      <c r="S388" s="100">
        <v>0</v>
      </c>
      <c r="T388" s="1"/>
    </row>
    <row r="389" spans="1:20" ht="19.5" customHeight="1" thickBot="1" x14ac:dyDescent="0.3">
      <c r="A389" s="321"/>
      <c r="B389" s="252"/>
      <c r="C389" s="256"/>
      <c r="D389" s="224"/>
      <c r="E389" s="225"/>
      <c r="F389" s="159" t="s">
        <v>467</v>
      </c>
      <c r="G389" s="86">
        <f t="shared" si="20"/>
        <v>0</v>
      </c>
      <c r="H389" s="100">
        <v>0</v>
      </c>
      <c r="I389" s="100">
        <v>0</v>
      </c>
      <c r="J389" s="100">
        <v>0</v>
      </c>
      <c r="K389" s="100">
        <v>0</v>
      </c>
      <c r="L389" s="100">
        <v>0</v>
      </c>
      <c r="M389" s="100">
        <v>0</v>
      </c>
      <c r="N389" s="100">
        <v>0</v>
      </c>
      <c r="O389" s="100">
        <v>0</v>
      </c>
      <c r="P389" s="100">
        <v>0</v>
      </c>
      <c r="Q389" s="100">
        <v>0</v>
      </c>
      <c r="R389" s="100">
        <v>0</v>
      </c>
      <c r="S389" s="100">
        <v>0</v>
      </c>
      <c r="T389" s="100">
        <v>0</v>
      </c>
    </row>
    <row r="390" spans="1:20" ht="16.5" customHeight="1" thickBot="1" x14ac:dyDescent="0.3">
      <c r="A390" s="321"/>
      <c r="B390" s="252"/>
      <c r="C390" s="256"/>
      <c r="D390" s="224"/>
      <c r="E390" s="226"/>
      <c r="F390" s="162" t="s">
        <v>468</v>
      </c>
      <c r="G390" s="89">
        <f>SUM(G337:G389)</f>
        <v>15</v>
      </c>
      <c r="H390" s="104">
        <f t="shared" ref="H390:S390" si="21">SUM(H337:H389)</f>
        <v>7</v>
      </c>
      <c r="I390" s="105">
        <f t="shared" si="21"/>
        <v>0</v>
      </c>
      <c r="J390" s="105">
        <f t="shared" si="21"/>
        <v>0</v>
      </c>
      <c r="K390" s="105">
        <f t="shared" si="21"/>
        <v>2</v>
      </c>
      <c r="L390" s="105">
        <f t="shared" si="21"/>
        <v>1</v>
      </c>
      <c r="M390" s="105">
        <f t="shared" si="21"/>
        <v>3</v>
      </c>
      <c r="N390" s="105">
        <f t="shared" si="21"/>
        <v>0</v>
      </c>
      <c r="O390" s="105">
        <f t="shared" si="21"/>
        <v>0</v>
      </c>
      <c r="P390" s="105">
        <f t="shared" si="21"/>
        <v>0</v>
      </c>
      <c r="Q390" s="105">
        <f t="shared" si="21"/>
        <v>0</v>
      </c>
      <c r="R390" s="105">
        <f t="shared" si="21"/>
        <v>0</v>
      </c>
      <c r="S390" s="105">
        <f t="shared" si="21"/>
        <v>2</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v>0</v>
      </c>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68</v>
      </c>
      <c r="H393" s="107">
        <f t="shared" ref="H393:S393" si="22">+H228</f>
        <v>0</v>
      </c>
      <c r="I393" s="107">
        <f t="shared" si="22"/>
        <v>1</v>
      </c>
      <c r="J393" s="107">
        <f t="shared" si="22"/>
        <v>6</v>
      </c>
      <c r="K393" s="107">
        <f t="shared" si="22"/>
        <v>2</v>
      </c>
      <c r="L393" s="107">
        <f t="shared" si="22"/>
        <v>5</v>
      </c>
      <c r="M393" s="107">
        <f t="shared" si="22"/>
        <v>9</v>
      </c>
      <c r="N393" s="107">
        <f t="shared" si="22"/>
        <v>5</v>
      </c>
      <c r="O393" s="107">
        <f t="shared" si="22"/>
        <v>5</v>
      </c>
      <c r="P393" s="107">
        <f t="shared" si="22"/>
        <v>10</v>
      </c>
      <c r="Q393" s="107">
        <f t="shared" si="22"/>
        <v>5</v>
      </c>
      <c r="R393" s="107">
        <f t="shared" si="22"/>
        <v>8</v>
      </c>
      <c r="S393" s="107">
        <f t="shared" si="22"/>
        <v>12</v>
      </c>
      <c r="T393" s="1"/>
    </row>
    <row r="394" spans="1:20" ht="16.5" thickBot="1" x14ac:dyDescent="0.3">
      <c r="A394" s="321"/>
      <c r="B394" s="252"/>
      <c r="C394" s="232"/>
      <c r="D394" s="235"/>
      <c r="E394" s="191" t="s">
        <v>474</v>
      </c>
      <c r="F394" s="191"/>
      <c r="G394" s="107">
        <f>SUM(G395:G399)</f>
        <v>68</v>
      </c>
      <c r="H394" s="107">
        <f t="shared" ref="H394:S394" si="23">SUM(H395:H399)</f>
        <v>0</v>
      </c>
      <c r="I394" s="107">
        <f t="shared" si="23"/>
        <v>1</v>
      </c>
      <c r="J394" s="107">
        <f t="shared" si="23"/>
        <v>6</v>
      </c>
      <c r="K394" s="107">
        <f t="shared" si="23"/>
        <v>2</v>
      </c>
      <c r="L394" s="107">
        <f t="shared" si="23"/>
        <v>5</v>
      </c>
      <c r="M394" s="107">
        <f t="shared" si="23"/>
        <v>9</v>
      </c>
      <c r="N394" s="107">
        <f t="shared" si="23"/>
        <v>5</v>
      </c>
      <c r="O394" s="107">
        <f t="shared" si="23"/>
        <v>5</v>
      </c>
      <c r="P394" s="107">
        <f t="shared" si="23"/>
        <v>10</v>
      </c>
      <c r="Q394" s="107">
        <f t="shared" si="23"/>
        <v>5</v>
      </c>
      <c r="R394" s="107">
        <f t="shared" si="23"/>
        <v>8</v>
      </c>
      <c r="S394" s="107">
        <f t="shared" si="23"/>
        <v>12</v>
      </c>
      <c r="T394" s="1"/>
    </row>
    <row r="395" spans="1:20" ht="16.5" thickBot="1" x14ac:dyDescent="0.3">
      <c r="A395" s="321"/>
      <c r="B395" s="252"/>
      <c r="C395" s="232"/>
      <c r="D395" s="235"/>
      <c r="E395" s="210" t="s">
        <v>475</v>
      </c>
      <c r="F395" s="210"/>
      <c r="G395" s="29">
        <f>SUM(H395:S395)</f>
        <v>4</v>
      </c>
      <c r="H395" s="108">
        <v>0</v>
      </c>
      <c r="I395" s="108">
        <v>1</v>
      </c>
      <c r="J395" s="108">
        <v>0</v>
      </c>
      <c r="K395" s="108">
        <v>1</v>
      </c>
      <c r="L395" s="108">
        <v>0</v>
      </c>
      <c r="M395" s="108">
        <v>0</v>
      </c>
      <c r="N395" s="108">
        <v>1</v>
      </c>
      <c r="O395" s="108">
        <v>0</v>
      </c>
      <c r="P395" s="108">
        <v>1</v>
      </c>
      <c r="Q395" s="108">
        <v>0</v>
      </c>
      <c r="R395" s="108">
        <v>0</v>
      </c>
      <c r="S395" s="109">
        <v>0</v>
      </c>
      <c r="T395" s="1"/>
    </row>
    <row r="396" spans="1:20" ht="16.5" thickBot="1" x14ac:dyDescent="0.3">
      <c r="A396" s="321"/>
      <c r="B396" s="252"/>
      <c r="C396" s="232"/>
      <c r="D396" s="235"/>
      <c r="E396" s="190" t="s">
        <v>476</v>
      </c>
      <c r="F396" s="190"/>
      <c r="G396" s="29">
        <f t="shared" ref="G396:G399" si="24">SUM(H396:S396)</f>
        <v>0</v>
      </c>
      <c r="H396" s="108">
        <v>0</v>
      </c>
      <c r="I396" s="108">
        <v>0</v>
      </c>
      <c r="J396" s="108">
        <v>0</v>
      </c>
      <c r="K396" s="108">
        <v>0</v>
      </c>
      <c r="L396" s="108">
        <v>0</v>
      </c>
      <c r="M396" s="108">
        <v>0</v>
      </c>
      <c r="N396" s="108">
        <v>0</v>
      </c>
      <c r="O396" s="108">
        <v>0</v>
      </c>
      <c r="P396" s="108">
        <v>0</v>
      </c>
      <c r="Q396" s="108">
        <v>0</v>
      </c>
      <c r="R396" s="108">
        <v>0</v>
      </c>
      <c r="S396" s="108">
        <v>0</v>
      </c>
      <c r="T396" s="1"/>
    </row>
    <row r="397" spans="1:20" ht="16.5" thickBot="1" x14ac:dyDescent="0.3">
      <c r="A397" s="321"/>
      <c r="B397" s="252"/>
      <c r="C397" s="232"/>
      <c r="D397" s="235"/>
      <c r="E397" s="190" t="s">
        <v>477</v>
      </c>
      <c r="F397" s="190"/>
      <c r="G397" s="29">
        <f t="shared" si="24"/>
        <v>0</v>
      </c>
      <c r="H397" s="108">
        <v>0</v>
      </c>
      <c r="I397" s="108">
        <v>0</v>
      </c>
      <c r="J397" s="108">
        <v>0</v>
      </c>
      <c r="K397" s="108">
        <v>0</v>
      </c>
      <c r="L397" s="108">
        <v>0</v>
      </c>
      <c r="M397" s="108">
        <v>0</v>
      </c>
      <c r="N397" s="108">
        <v>0</v>
      </c>
      <c r="O397" s="108">
        <v>0</v>
      </c>
      <c r="P397" s="108">
        <v>0</v>
      </c>
      <c r="Q397" s="108">
        <v>0</v>
      </c>
      <c r="R397" s="108">
        <v>0</v>
      </c>
      <c r="S397" s="108">
        <v>0</v>
      </c>
      <c r="T397" s="1"/>
    </row>
    <row r="398" spans="1:20" ht="16.5" thickBot="1" x14ac:dyDescent="0.3">
      <c r="A398" s="321"/>
      <c r="B398" s="252"/>
      <c r="C398" s="233"/>
      <c r="D398" s="236"/>
      <c r="E398" s="190" t="s">
        <v>478</v>
      </c>
      <c r="F398" s="190"/>
      <c r="G398" s="29">
        <f t="shared" si="24"/>
        <v>0</v>
      </c>
      <c r="H398" s="108">
        <v>0</v>
      </c>
      <c r="I398" s="108">
        <v>0</v>
      </c>
      <c r="J398" s="108">
        <v>0</v>
      </c>
      <c r="K398" s="108">
        <v>0</v>
      </c>
      <c r="L398" s="108">
        <v>0</v>
      </c>
      <c r="M398" s="108">
        <v>0</v>
      </c>
      <c r="N398" s="108">
        <v>0</v>
      </c>
      <c r="O398" s="108">
        <v>0</v>
      </c>
      <c r="P398" s="108">
        <v>0</v>
      </c>
      <c r="Q398" s="108">
        <v>0</v>
      </c>
      <c r="R398" s="108">
        <v>0</v>
      </c>
      <c r="S398" s="108">
        <v>0</v>
      </c>
      <c r="T398" s="1"/>
    </row>
    <row r="399" spans="1:20" ht="16.5" thickBot="1" x14ac:dyDescent="0.3">
      <c r="A399" s="321"/>
      <c r="B399" s="252"/>
      <c r="C399" s="233"/>
      <c r="D399" s="237"/>
      <c r="E399" s="190" t="s">
        <v>479</v>
      </c>
      <c r="F399" s="190"/>
      <c r="G399" s="29">
        <f t="shared" si="24"/>
        <v>64</v>
      </c>
      <c r="H399" s="108">
        <v>0</v>
      </c>
      <c r="I399" s="108">
        <v>0</v>
      </c>
      <c r="J399" s="108">
        <v>6</v>
      </c>
      <c r="K399" s="108">
        <v>1</v>
      </c>
      <c r="L399" s="108">
        <v>5</v>
      </c>
      <c r="M399" s="108">
        <v>9</v>
      </c>
      <c r="N399" s="108">
        <v>4</v>
      </c>
      <c r="O399" s="108">
        <v>5</v>
      </c>
      <c r="P399" s="108">
        <v>9</v>
      </c>
      <c r="Q399" s="108">
        <v>5</v>
      </c>
      <c r="R399" s="108">
        <v>8</v>
      </c>
      <c r="S399" s="109">
        <v>12</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0</v>
      </c>
      <c r="H400" s="110">
        <f t="shared" ref="H400:S400" si="25">IF((H392+H393-H394)&lt;0,"Revise porque este valor no puede ser negativo",H392+H393-H394)</f>
        <v>0</v>
      </c>
      <c r="I400" s="110">
        <f t="shared" si="25"/>
        <v>0</v>
      </c>
      <c r="J400" s="110">
        <f t="shared" si="25"/>
        <v>0</v>
      </c>
      <c r="K400" s="110">
        <f t="shared" si="25"/>
        <v>0</v>
      </c>
      <c r="L400" s="110">
        <f t="shared" si="25"/>
        <v>0</v>
      </c>
      <c r="M400" s="110">
        <f t="shared" si="25"/>
        <v>0</v>
      </c>
      <c r="N400" s="110">
        <f t="shared" si="25"/>
        <v>0</v>
      </c>
      <c r="O400" s="110">
        <f t="shared" si="25"/>
        <v>0</v>
      </c>
      <c r="P400" s="110">
        <f t="shared" si="25"/>
        <v>0</v>
      </c>
      <c r="Q400" s="110">
        <f t="shared" si="25"/>
        <v>0</v>
      </c>
      <c r="R400" s="110">
        <f t="shared" si="25"/>
        <v>0</v>
      </c>
      <c r="S400" s="110">
        <f t="shared" si="25"/>
        <v>0</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v>5</v>
      </c>
      <c r="H403" s="30">
        <f>+G411</f>
        <v>5</v>
      </c>
      <c r="I403" s="30">
        <f t="shared" ref="I403:S403" si="26">+H411</f>
        <v>5</v>
      </c>
      <c r="J403" s="30">
        <f t="shared" si="26"/>
        <v>5</v>
      </c>
      <c r="K403" s="30">
        <f t="shared" si="26"/>
        <v>5</v>
      </c>
      <c r="L403" s="30">
        <f t="shared" si="26"/>
        <v>6</v>
      </c>
      <c r="M403" s="30">
        <f t="shared" si="26"/>
        <v>5</v>
      </c>
      <c r="N403" s="30">
        <f t="shared" si="26"/>
        <v>5</v>
      </c>
      <c r="O403" s="30">
        <f t="shared" si="26"/>
        <v>6</v>
      </c>
      <c r="P403" s="30">
        <f t="shared" si="26"/>
        <v>6</v>
      </c>
      <c r="Q403" s="30">
        <f t="shared" si="26"/>
        <v>7</v>
      </c>
      <c r="R403" s="30">
        <f t="shared" si="26"/>
        <v>8</v>
      </c>
      <c r="S403" s="30">
        <f t="shared" si="26"/>
        <v>4</v>
      </c>
      <c r="T403" s="1"/>
    </row>
    <row r="404" spans="1:20" ht="16.5" thickBot="1" x14ac:dyDescent="0.3">
      <c r="A404" s="321"/>
      <c r="B404" s="252"/>
      <c r="C404" s="217"/>
      <c r="D404" s="212"/>
      <c r="E404" s="191" t="s">
        <v>486</v>
      </c>
      <c r="F404" s="191"/>
      <c r="G404" s="107">
        <f>+G282</f>
        <v>68</v>
      </c>
      <c r="H404" s="107">
        <f t="shared" ref="H404:S404" si="27">+H282</f>
        <v>1</v>
      </c>
      <c r="I404" s="107">
        <f t="shared" si="27"/>
        <v>2</v>
      </c>
      <c r="J404" s="107">
        <f t="shared" si="27"/>
        <v>2</v>
      </c>
      <c r="K404" s="107">
        <f t="shared" si="27"/>
        <v>4</v>
      </c>
      <c r="L404" s="107">
        <f t="shared" si="27"/>
        <v>4</v>
      </c>
      <c r="M404" s="107">
        <f t="shared" si="27"/>
        <v>9</v>
      </c>
      <c r="N404" s="107">
        <f t="shared" si="27"/>
        <v>5</v>
      </c>
      <c r="O404" s="107">
        <f t="shared" si="27"/>
        <v>8</v>
      </c>
      <c r="P404" s="107">
        <f t="shared" si="27"/>
        <v>6</v>
      </c>
      <c r="Q404" s="107">
        <f t="shared" si="27"/>
        <v>6</v>
      </c>
      <c r="R404" s="107">
        <f t="shared" si="27"/>
        <v>4</v>
      </c>
      <c r="S404" s="107">
        <f t="shared" si="27"/>
        <v>17</v>
      </c>
      <c r="T404" s="1"/>
    </row>
    <row r="405" spans="1:20" ht="16.5" thickBot="1" x14ac:dyDescent="0.3">
      <c r="A405" s="321"/>
      <c r="B405" s="252"/>
      <c r="C405" s="217"/>
      <c r="D405" s="212"/>
      <c r="E405" s="191" t="s">
        <v>487</v>
      </c>
      <c r="F405" s="191"/>
      <c r="G405" s="107">
        <f>+G395</f>
        <v>4</v>
      </c>
      <c r="H405" s="107">
        <f t="shared" ref="H405:S405" si="28">+H395</f>
        <v>0</v>
      </c>
      <c r="I405" s="107">
        <f t="shared" si="28"/>
        <v>1</v>
      </c>
      <c r="J405" s="107">
        <f t="shared" si="28"/>
        <v>0</v>
      </c>
      <c r="K405" s="107">
        <f t="shared" si="28"/>
        <v>1</v>
      </c>
      <c r="L405" s="107">
        <f t="shared" si="28"/>
        <v>0</v>
      </c>
      <c r="M405" s="107">
        <f t="shared" si="28"/>
        <v>0</v>
      </c>
      <c r="N405" s="107">
        <f t="shared" si="28"/>
        <v>1</v>
      </c>
      <c r="O405" s="107">
        <f t="shared" si="28"/>
        <v>0</v>
      </c>
      <c r="P405" s="107">
        <f t="shared" si="28"/>
        <v>1</v>
      </c>
      <c r="Q405" s="107">
        <f t="shared" si="28"/>
        <v>0</v>
      </c>
      <c r="R405" s="107">
        <f t="shared" si="28"/>
        <v>0</v>
      </c>
      <c r="S405" s="107">
        <f t="shared" si="28"/>
        <v>0</v>
      </c>
      <c r="T405" s="1"/>
    </row>
    <row r="406" spans="1:20" ht="16.5" thickBot="1" x14ac:dyDescent="0.3">
      <c r="A406" s="321"/>
      <c r="B406" s="252"/>
      <c r="C406" s="217"/>
      <c r="D406" s="212"/>
      <c r="E406" s="191" t="s">
        <v>488</v>
      </c>
      <c r="F406" s="191"/>
      <c r="G406" s="107">
        <f>SUM(G407:G410)</f>
        <v>72</v>
      </c>
      <c r="H406" s="107">
        <f t="shared" ref="H406:S406" si="29">SUM(H407:H410)</f>
        <v>1</v>
      </c>
      <c r="I406" s="107">
        <f t="shared" si="29"/>
        <v>3</v>
      </c>
      <c r="J406" s="107">
        <f t="shared" si="29"/>
        <v>2</v>
      </c>
      <c r="K406" s="107">
        <f t="shared" si="29"/>
        <v>4</v>
      </c>
      <c r="L406" s="107">
        <f t="shared" si="29"/>
        <v>5</v>
      </c>
      <c r="M406" s="107">
        <f t="shared" si="29"/>
        <v>9</v>
      </c>
      <c r="N406" s="107">
        <f t="shared" si="29"/>
        <v>5</v>
      </c>
      <c r="O406" s="107">
        <f t="shared" si="29"/>
        <v>8</v>
      </c>
      <c r="P406" s="107">
        <f t="shared" si="29"/>
        <v>6</v>
      </c>
      <c r="Q406" s="107">
        <f t="shared" si="29"/>
        <v>5</v>
      </c>
      <c r="R406" s="107">
        <f t="shared" si="29"/>
        <v>8</v>
      </c>
      <c r="S406" s="107">
        <f t="shared" si="29"/>
        <v>16</v>
      </c>
      <c r="T406" s="1"/>
    </row>
    <row r="407" spans="1:20" ht="16.5" thickBot="1" x14ac:dyDescent="0.3">
      <c r="A407" s="321"/>
      <c r="B407" s="252"/>
      <c r="C407" s="217"/>
      <c r="D407" s="212"/>
      <c r="E407" s="210" t="s">
        <v>489</v>
      </c>
      <c r="F407" s="210"/>
      <c r="G407" s="33">
        <f>SUM(H407:S407)</f>
        <v>42</v>
      </c>
      <c r="H407" s="33">
        <v>1</v>
      </c>
      <c r="I407" s="33">
        <v>2</v>
      </c>
      <c r="J407" s="33">
        <v>2</v>
      </c>
      <c r="K407" s="33">
        <v>1</v>
      </c>
      <c r="L407" s="33">
        <v>4</v>
      </c>
      <c r="M407" s="33">
        <v>5</v>
      </c>
      <c r="N407" s="33">
        <v>3</v>
      </c>
      <c r="O407" s="33">
        <v>3</v>
      </c>
      <c r="P407" s="33">
        <v>5</v>
      </c>
      <c r="Q407" s="33">
        <v>4</v>
      </c>
      <c r="R407" s="33">
        <v>4</v>
      </c>
      <c r="S407" s="33">
        <v>8</v>
      </c>
      <c r="T407" s="1"/>
    </row>
    <row r="408" spans="1:20" ht="16.5" thickBot="1" x14ac:dyDescent="0.3">
      <c r="A408" s="321"/>
      <c r="B408" s="252"/>
      <c r="C408" s="217"/>
      <c r="D408" s="212"/>
      <c r="E408" s="190" t="s">
        <v>490</v>
      </c>
      <c r="F408" s="190"/>
      <c r="G408" s="33">
        <f t="shared" ref="G408:G410" si="30">SUM(H408:S408)</f>
        <v>0</v>
      </c>
      <c r="H408" s="33">
        <v>0</v>
      </c>
      <c r="I408" s="33">
        <v>0</v>
      </c>
      <c r="J408" s="33">
        <v>0</v>
      </c>
      <c r="K408" s="33">
        <v>0</v>
      </c>
      <c r="L408" s="33">
        <v>0</v>
      </c>
      <c r="M408" s="33">
        <v>0</v>
      </c>
      <c r="N408" s="33">
        <v>0</v>
      </c>
      <c r="O408" s="33">
        <v>0</v>
      </c>
      <c r="P408" s="33">
        <v>0</v>
      </c>
      <c r="Q408" s="33">
        <v>0</v>
      </c>
      <c r="R408" s="33">
        <v>0</v>
      </c>
      <c r="S408" s="33">
        <v>0</v>
      </c>
      <c r="T408" s="1"/>
    </row>
    <row r="409" spans="1:20" ht="16.5" thickBot="1" x14ac:dyDescent="0.3">
      <c r="A409" s="321"/>
      <c r="B409" s="252"/>
      <c r="C409" s="217"/>
      <c r="D409" s="212"/>
      <c r="E409" s="190" t="s">
        <v>491</v>
      </c>
      <c r="F409" s="190"/>
      <c r="G409" s="33">
        <f t="shared" si="30"/>
        <v>30</v>
      </c>
      <c r="H409" s="33">
        <v>0</v>
      </c>
      <c r="I409" s="33">
        <v>1</v>
      </c>
      <c r="J409" s="33">
        <v>0</v>
      </c>
      <c r="K409" s="33">
        <v>3</v>
      </c>
      <c r="L409" s="33">
        <v>1</v>
      </c>
      <c r="M409" s="33">
        <v>4</v>
      </c>
      <c r="N409" s="33">
        <v>2</v>
      </c>
      <c r="O409" s="33">
        <v>5</v>
      </c>
      <c r="P409" s="33">
        <v>1</v>
      </c>
      <c r="Q409" s="33">
        <v>1</v>
      </c>
      <c r="R409" s="33">
        <v>4</v>
      </c>
      <c r="S409" s="33">
        <v>8</v>
      </c>
      <c r="T409" s="1"/>
    </row>
    <row r="410" spans="1:20" ht="16.5" thickBot="1" x14ac:dyDescent="0.3">
      <c r="A410" s="321"/>
      <c r="B410" s="252"/>
      <c r="C410" s="217"/>
      <c r="D410" s="212"/>
      <c r="E410" s="190" t="s">
        <v>492</v>
      </c>
      <c r="F410" s="190"/>
      <c r="G410" s="33">
        <f t="shared" si="30"/>
        <v>0</v>
      </c>
      <c r="H410" s="33">
        <v>0</v>
      </c>
      <c r="I410" s="33">
        <v>0</v>
      </c>
      <c r="J410" s="33">
        <v>0</v>
      </c>
      <c r="K410" s="33">
        <v>0</v>
      </c>
      <c r="L410" s="33">
        <v>0</v>
      </c>
      <c r="M410" s="33">
        <v>0</v>
      </c>
      <c r="N410" s="33">
        <v>0</v>
      </c>
      <c r="O410" s="33">
        <v>0</v>
      </c>
      <c r="P410" s="33">
        <v>0</v>
      </c>
      <c r="Q410" s="33">
        <v>0</v>
      </c>
      <c r="R410" s="33">
        <v>0</v>
      </c>
      <c r="S410" s="33">
        <v>0</v>
      </c>
      <c r="T410" s="1"/>
    </row>
    <row r="411" spans="1:20" ht="58.5" customHeight="1" thickBot="1" x14ac:dyDescent="0.3">
      <c r="A411" s="321"/>
      <c r="B411" s="252"/>
      <c r="C411" s="217"/>
      <c r="D411" s="212"/>
      <c r="E411" s="191" t="s">
        <v>493</v>
      </c>
      <c r="F411" s="191"/>
      <c r="G411" s="110">
        <f>IF((G403+G404+G405-G406)&lt;0,"Revise porque este valor no puede ser negativo",G403+G404+G405-G406)</f>
        <v>5</v>
      </c>
      <c r="H411" s="110">
        <f t="shared" ref="H411:S411" si="31">IF((H403+H404+H405-H406)&lt;0,"Revise porque este valor no puede ser negativo",H403+H404+H405-H406)</f>
        <v>5</v>
      </c>
      <c r="I411" s="110">
        <f t="shared" si="31"/>
        <v>5</v>
      </c>
      <c r="J411" s="110">
        <f t="shared" si="31"/>
        <v>5</v>
      </c>
      <c r="K411" s="110">
        <f t="shared" si="31"/>
        <v>6</v>
      </c>
      <c r="L411" s="110">
        <f t="shared" si="31"/>
        <v>5</v>
      </c>
      <c r="M411" s="110">
        <f t="shared" si="31"/>
        <v>5</v>
      </c>
      <c r="N411" s="110">
        <f t="shared" si="31"/>
        <v>6</v>
      </c>
      <c r="O411" s="110">
        <f t="shared" si="31"/>
        <v>6</v>
      </c>
      <c r="P411" s="110">
        <f t="shared" si="31"/>
        <v>7</v>
      </c>
      <c r="Q411" s="110">
        <f t="shared" si="31"/>
        <v>8</v>
      </c>
      <c r="R411" s="110">
        <f t="shared" si="31"/>
        <v>4</v>
      </c>
      <c r="S411" s="110">
        <f t="shared" si="31"/>
        <v>5</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v>3</v>
      </c>
      <c r="H413" s="114">
        <f>+G421</f>
        <v>4</v>
      </c>
      <c r="I413" s="114">
        <f t="shared" ref="I413:S413" si="32">+H421</f>
        <v>1</v>
      </c>
      <c r="J413" s="114">
        <f t="shared" si="32"/>
        <v>1</v>
      </c>
      <c r="K413" s="114">
        <f t="shared" si="32"/>
        <v>0</v>
      </c>
      <c r="L413" s="114">
        <f t="shared" si="32"/>
        <v>0</v>
      </c>
      <c r="M413" s="114">
        <f t="shared" si="32"/>
        <v>1</v>
      </c>
      <c r="N413" s="114">
        <f t="shared" si="32"/>
        <v>3</v>
      </c>
      <c r="O413" s="114">
        <f t="shared" si="32"/>
        <v>3</v>
      </c>
      <c r="P413" s="114">
        <f t="shared" si="32"/>
        <v>4</v>
      </c>
      <c r="Q413" s="114">
        <f t="shared" si="32"/>
        <v>5</v>
      </c>
      <c r="R413" s="114">
        <f t="shared" si="32"/>
        <v>6</v>
      </c>
      <c r="S413" s="114">
        <f t="shared" si="32"/>
        <v>6</v>
      </c>
      <c r="T413" s="1"/>
    </row>
    <row r="414" spans="1:20" ht="16.5" thickBot="1" x14ac:dyDescent="0.3">
      <c r="A414" s="321"/>
      <c r="B414" s="252"/>
      <c r="C414" s="217"/>
      <c r="D414" s="212"/>
      <c r="E414" s="191" t="s">
        <v>497</v>
      </c>
      <c r="F414" s="191"/>
      <c r="G414" s="107">
        <f>+G336</f>
        <v>17</v>
      </c>
      <c r="H414" s="107">
        <f t="shared" ref="H414:S414" si="33">+H336</f>
        <v>0</v>
      </c>
      <c r="I414" s="107">
        <f t="shared" si="33"/>
        <v>0</v>
      </c>
      <c r="J414" s="107">
        <f t="shared" si="33"/>
        <v>1</v>
      </c>
      <c r="K414" s="107">
        <f t="shared" si="33"/>
        <v>0</v>
      </c>
      <c r="L414" s="107">
        <f t="shared" si="33"/>
        <v>1</v>
      </c>
      <c r="M414" s="107">
        <f t="shared" si="33"/>
        <v>5</v>
      </c>
      <c r="N414" s="107">
        <f t="shared" si="33"/>
        <v>0</v>
      </c>
      <c r="O414" s="107">
        <f t="shared" si="33"/>
        <v>1</v>
      </c>
      <c r="P414" s="107">
        <f t="shared" si="33"/>
        <v>4</v>
      </c>
      <c r="Q414" s="107">
        <f t="shared" si="33"/>
        <v>1</v>
      </c>
      <c r="R414" s="107">
        <f t="shared" si="33"/>
        <v>0</v>
      </c>
      <c r="S414" s="107">
        <f t="shared" si="33"/>
        <v>4</v>
      </c>
      <c r="T414" s="1"/>
    </row>
    <row r="415" spans="1:20" ht="16.5" thickBot="1" x14ac:dyDescent="0.3">
      <c r="A415" s="321"/>
      <c r="B415" s="252"/>
      <c r="C415" s="217"/>
      <c r="D415" s="212"/>
      <c r="E415" s="191" t="s">
        <v>498</v>
      </c>
      <c r="F415" s="191"/>
      <c r="G415" s="107">
        <f>+G396</f>
        <v>0</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0</v>
      </c>
      <c r="R415" s="107">
        <f t="shared" si="34"/>
        <v>0</v>
      </c>
      <c r="S415" s="107">
        <f t="shared" si="34"/>
        <v>0</v>
      </c>
      <c r="T415" s="1"/>
    </row>
    <row r="416" spans="1:20" ht="16.5" thickBot="1" x14ac:dyDescent="0.3">
      <c r="A416" s="321"/>
      <c r="B416" s="252"/>
      <c r="C416" s="217"/>
      <c r="D416" s="212"/>
      <c r="E416" s="191" t="s">
        <v>499</v>
      </c>
      <c r="F416" s="191"/>
      <c r="G416" s="107">
        <f>+G408</f>
        <v>0</v>
      </c>
      <c r="H416" s="107">
        <f t="shared" ref="H416:S416" si="35">+H408</f>
        <v>0</v>
      </c>
      <c r="I416" s="107">
        <f t="shared" si="35"/>
        <v>0</v>
      </c>
      <c r="J416" s="107">
        <f t="shared" si="35"/>
        <v>0</v>
      </c>
      <c r="K416" s="107">
        <f t="shared" si="35"/>
        <v>0</v>
      </c>
      <c r="L416" s="107">
        <f t="shared" si="35"/>
        <v>0</v>
      </c>
      <c r="M416" s="107">
        <f t="shared" si="35"/>
        <v>0</v>
      </c>
      <c r="N416" s="107">
        <f t="shared" si="35"/>
        <v>0</v>
      </c>
      <c r="O416" s="107">
        <f t="shared" si="35"/>
        <v>0</v>
      </c>
      <c r="P416" s="107">
        <f t="shared" si="35"/>
        <v>0</v>
      </c>
      <c r="Q416" s="107">
        <f t="shared" si="35"/>
        <v>0</v>
      </c>
      <c r="R416" s="107">
        <f t="shared" si="35"/>
        <v>0</v>
      </c>
      <c r="S416" s="107">
        <f t="shared" si="35"/>
        <v>0</v>
      </c>
      <c r="T416" s="1"/>
    </row>
    <row r="417" spans="1:20" ht="16.5" thickBot="1" x14ac:dyDescent="0.3">
      <c r="A417" s="321"/>
      <c r="B417" s="252"/>
      <c r="C417" s="217"/>
      <c r="D417" s="212"/>
      <c r="E417" s="191" t="s">
        <v>500</v>
      </c>
      <c r="F417" s="191"/>
      <c r="G417" s="115">
        <f>SUM(G418:G420)</f>
        <v>16</v>
      </c>
      <c r="H417" s="115">
        <f t="shared" ref="H417:S417" si="36">SUM(H418:H420)</f>
        <v>3</v>
      </c>
      <c r="I417" s="115">
        <f t="shared" si="36"/>
        <v>0</v>
      </c>
      <c r="J417" s="115">
        <f t="shared" si="36"/>
        <v>2</v>
      </c>
      <c r="K417" s="115">
        <f t="shared" si="36"/>
        <v>0</v>
      </c>
      <c r="L417" s="115">
        <f t="shared" si="36"/>
        <v>0</v>
      </c>
      <c r="M417" s="115">
        <f t="shared" si="36"/>
        <v>3</v>
      </c>
      <c r="N417" s="115">
        <f t="shared" si="36"/>
        <v>0</v>
      </c>
      <c r="O417" s="115">
        <f t="shared" si="36"/>
        <v>0</v>
      </c>
      <c r="P417" s="115">
        <f t="shared" si="36"/>
        <v>3</v>
      </c>
      <c r="Q417" s="115">
        <f t="shared" si="36"/>
        <v>0</v>
      </c>
      <c r="R417" s="115">
        <f t="shared" si="36"/>
        <v>0</v>
      </c>
      <c r="S417" s="115">
        <f t="shared" si="36"/>
        <v>5</v>
      </c>
      <c r="T417" s="1"/>
    </row>
    <row r="418" spans="1:20" ht="16.5" thickBot="1" x14ac:dyDescent="0.3">
      <c r="A418" s="321"/>
      <c r="B418" s="252"/>
      <c r="C418" s="217"/>
      <c r="D418" s="212"/>
      <c r="E418" s="210" t="s">
        <v>501</v>
      </c>
      <c r="F418" s="210"/>
      <c r="G418" s="33">
        <f>SUM(H418:S418)</f>
        <v>16</v>
      </c>
      <c r="H418" s="33">
        <v>3</v>
      </c>
      <c r="I418" s="33">
        <v>0</v>
      </c>
      <c r="J418" s="33">
        <v>2</v>
      </c>
      <c r="K418" s="33">
        <v>0</v>
      </c>
      <c r="L418" s="33">
        <v>0</v>
      </c>
      <c r="M418" s="33">
        <v>3</v>
      </c>
      <c r="N418" s="33">
        <v>0</v>
      </c>
      <c r="O418" s="33">
        <v>0</v>
      </c>
      <c r="P418" s="33">
        <v>3</v>
      </c>
      <c r="Q418" s="33">
        <v>0</v>
      </c>
      <c r="R418" s="33">
        <v>0</v>
      </c>
      <c r="S418" s="33">
        <v>5</v>
      </c>
      <c r="T418" s="1"/>
    </row>
    <row r="419" spans="1:20" ht="16.5" thickBot="1" x14ac:dyDescent="0.3">
      <c r="A419" s="321"/>
      <c r="B419" s="252"/>
      <c r="C419" s="217"/>
      <c r="D419" s="212"/>
      <c r="E419" s="190" t="s">
        <v>502</v>
      </c>
      <c r="F419" s="190"/>
      <c r="G419" s="33">
        <f t="shared" ref="G419:G420" si="37">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21"/>
      <c r="B420" s="252"/>
      <c r="C420" s="217"/>
      <c r="D420" s="212"/>
      <c r="E420" s="190" t="s">
        <v>503</v>
      </c>
      <c r="F420" s="190"/>
      <c r="G420" s="33">
        <f t="shared" si="37"/>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21"/>
      <c r="B421" s="252"/>
      <c r="C421" s="217"/>
      <c r="D421" s="212"/>
      <c r="E421" s="191" t="s">
        <v>504</v>
      </c>
      <c r="F421" s="191"/>
      <c r="G421" s="110">
        <f>IF((G413+G414+G415+G416-G417)&lt;0,"Revise porque este valor no puede ser negativo",G413+G414+G415+G416-G417)</f>
        <v>4</v>
      </c>
      <c r="H421" s="110">
        <f t="shared" ref="H421:S421" si="38">IF((H413+H414+H415+H416-H417)&lt;0,"Revise porque este valor no puede ser negativo",H413+H414+H415+H416-H417)</f>
        <v>1</v>
      </c>
      <c r="I421" s="110">
        <f t="shared" si="38"/>
        <v>1</v>
      </c>
      <c r="J421" s="110">
        <f t="shared" si="38"/>
        <v>0</v>
      </c>
      <c r="K421" s="110">
        <f t="shared" si="38"/>
        <v>0</v>
      </c>
      <c r="L421" s="110">
        <f t="shared" si="38"/>
        <v>1</v>
      </c>
      <c r="M421" s="110">
        <f t="shared" si="38"/>
        <v>3</v>
      </c>
      <c r="N421" s="110">
        <f t="shared" si="38"/>
        <v>3</v>
      </c>
      <c r="O421" s="110">
        <f t="shared" si="38"/>
        <v>4</v>
      </c>
      <c r="P421" s="110">
        <f t="shared" si="38"/>
        <v>5</v>
      </c>
      <c r="Q421" s="110">
        <f t="shared" si="38"/>
        <v>6</v>
      </c>
      <c r="R421" s="110">
        <f t="shared" si="38"/>
        <v>6</v>
      </c>
      <c r="S421" s="110">
        <f t="shared" si="38"/>
        <v>5</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v>0</v>
      </c>
      <c r="H424" s="114">
        <f>+G430</f>
        <v>0</v>
      </c>
      <c r="I424" s="114">
        <f t="shared" ref="I424:S424" si="39">+H430</f>
        <v>14</v>
      </c>
      <c r="J424" s="114">
        <f t="shared" si="39"/>
        <v>14</v>
      </c>
      <c r="K424" s="114">
        <f t="shared" si="39"/>
        <v>9</v>
      </c>
      <c r="L424" s="114">
        <f t="shared" si="39"/>
        <v>13</v>
      </c>
      <c r="M424" s="114">
        <f t="shared" si="39"/>
        <v>15</v>
      </c>
      <c r="N424" s="114">
        <f t="shared" si="39"/>
        <v>21</v>
      </c>
      <c r="O424" s="114">
        <f t="shared" si="39"/>
        <v>16</v>
      </c>
      <c r="P424" s="114">
        <f t="shared" si="39"/>
        <v>16</v>
      </c>
      <c r="Q424" s="114">
        <f t="shared" si="39"/>
        <v>16</v>
      </c>
      <c r="R424" s="114">
        <f t="shared" si="39"/>
        <v>16</v>
      </c>
      <c r="S424" s="114">
        <f t="shared" si="39"/>
        <v>16</v>
      </c>
      <c r="T424" s="1"/>
    </row>
    <row r="425" spans="1:20" ht="16.5" thickBot="1" x14ac:dyDescent="0.3">
      <c r="A425" s="321"/>
      <c r="B425" s="252"/>
      <c r="C425" s="204"/>
      <c r="D425" s="209"/>
      <c r="E425" s="191" t="s">
        <v>510</v>
      </c>
      <c r="F425" s="191"/>
      <c r="G425" s="117">
        <f>+G390</f>
        <v>15</v>
      </c>
      <c r="H425" s="115">
        <f t="shared" ref="H425:S425" si="40">SUM(H337:H390)</f>
        <v>14</v>
      </c>
      <c r="I425" s="115">
        <f t="shared" si="40"/>
        <v>0</v>
      </c>
      <c r="J425" s="115">
        <f t="shared" si="40"/>
        <v>0</v>
      </c>
      <c r="K425" s="115">
        <f t="shared" si="40"/>
        <v>4</v>
      </c>
      <c r="L425" s="115">
        <f t="shared" si="40"/>
        <v>2</v>
      </c>
      <c r="M425" s="115">
        <f t="shared" si="40"/>
        <v>6</v>
      </c>
      <c r="N425" s="115">
        <f t="shared" si="40"/>
        <v>0</v>
      </c>
      <c r="O425" s="115">
        <f t="shared" si="40"/>
        <v>0</v>
      </c>
      <c r="P425" s="115">
        <f t="shared" si="40"/>
        <v>0</v>
      </c>
      <c r="Q425" s="115">
        <f t="shared" si="40"/>
        <v>0</v>
      </c>
      <c r="R425" s="115">
        <f t="shared" si="40"/>
        <v>0</v>
      </c>
      <c r="S425" s="115">
        <f t="shared" si="40"/>
        <v>4</v>
      </c>
      <c r="T425" s="1"/>
    </row>
    <row r="426" spans="1:20" ht="16.5" thickBot="1" x14ac:dyDescent="0.3">
      <c r="A426" s="321"/>
      <c r="B426" s="252"/>
      <c r="C426" s="204"/>
      <c r="D426" s="209"/>
      <c r="E426" s="191" t="s">
        <v>511</v>
      </c>
      <c r="F426" s="191"/>
      <c r="G426" s="117">
        <f>SUM(G427:G429)</f>
        <v>15</v>
      </c>
      <c r="H426" s="117">
        <f t="shared" ref="H426:S426" si="41">SUM(H427:H429)</f>
        <v>0</v>
      </c>
      <c r="I426" s="117">
        <f t="shared" si="41"/>
        <v>0</v>
      </c>
      <c r="J426" s="117">
        <f t="shared" si="41"/>
        <v>5</v>
      </c>
      <c r="K426" s="117">
        <f t="shared" si="41"/>
        <v>0</v>
      </c>
      <c r="L426" s="117">
        <f t="shared" si="41"/>
        <v>0</v>
      </c>
      <c r="M426" s="117">
        <f t="shared" si="41"/>
        <v>0</v>
      </c>
      <c r="N426" s="117">
        <f t="shared" si="41"/>
        <v>5</v>
      </c>
      <c r="O426" s="117">
        <f t="shared" si="41"/>
        <v>0</v>
      </c>
      <c r="P426" s="117">
        <f t="shared" si="41"/>
        <v>0</v>
      </c>
      <c r="Q426" s="117">
        <f t="shared" si="41"/>
        <v>0</v>
      </c>
      <c r="R426" s="117">
        <f t="shared" si="41"/>
        <v>0</v>
      </c>
      <c r="S426" s="117">
        <f t="shared" si="41"/>
        <v>5</v>
      </c>
      <c r="T426" s="1"/>
    </row>
    <row r="427" spans="1:20" ht="16.5" thickBot="1" x14ac:dyDescent="0.3">
      <c r="A427" s="321"/>
      <c r="B427" s="252"/>
      <c r="C427" s="204"/>
      <c r="D427" s="209"/>
      <c r="E427" s="210" t="s">
        <v>512</v>
      </c>
      <c r="F427" s="210"/>
      <c r="G427" s="118">
        <f>SUM(H427:S427)</f>
        <v>15</v>
      </c>
      <c r="H427" s="33">
        <v>0</v>
      </c>
      <c r="I427" s="33">
        <v>0</v>
      </c>
      <c r="J427" s="33">
        <v>5</v>
      </c>
      <c r="K427" s="33">
        <v>0</v>
      </c>
      <c r="L427" s="33">
        <v>0</v>
      </c>
      <c r="M427" s="33">
        <v>0</v>
      </c>
      <c r="N427" s="33">
        <v>5</v>
      </c>
      <c r="O427" s="33">
        <v>0</v>
      </c>
      <c r="P427" s="33">
        <v>0</v>
      </c>
      <c r="Q427" s="33">
        <v>0</v>
      </c>
      <c r="R427" s="33">
        <v>0</v>
      </c>
      <c r="S427" s="33">
        <v>5</v>
      </c>
      <c r="T427" s="1"/>
    </row>
    <row r="428" spans="1:20" ht="16.5" thickBot="1" x14ac:dyDescent="0.3">
      <c r="A428" s="321"/>
      <c r="B428" s="252"/>
      <c r="C428" s="204"/>
      <c r="D428" s="209"/>
      <c r="E428" s="190" t="s">
        <v>513</v>
      </c>
      <c r="F428" s="190"/>
      <c r="G428" s="118">
        <f t="shared" ref="G428:G429" si="42">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f t="shared" si="42"/>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43">IF((H424+H425-H426)&lt;0,"Revise porque este valor no puede ser negativo",H424+H425-H426)</f>
        <v>14</v>
      </c>
      <c r="I430" s="110">
        <f t="shared" si="43"/>
        <v>14</v>
      </c>
      <c r="J430" s="110">
        <f t="shared" si="43"/>
        <v>9</v>
      </c>
      <c r="K430" s="110">
        <f t="shared" si="43"/>
        <v>13</v>
      </c>
      <c r="L430" s="110">
        <f t="shared" si="43"/>
        <v>15</v>
      </c>
      <c r="M430" s="110">
        <f t="shared" si="43"/>
        <v>21</v>
      </c>
      <c r="N430" s="110">
        <f t="shared" si="43"/>
        <v>16</v>
      </c>
      <c r="O430" s="110">
        <f t="shared" si="43"/>
        <v>16</v>
      </c>
      <c r="P430" s="110">
        <f t="shared" si="43"/>
        <v>16</v>
      </c>
      <c r="Q430" s="110">
        <f t="shared" si="43"/>
        <v>16</v>
      </c>
      <c r="R430" s="110">
        <f t="shared" si="43"/>
        <v>16</v>
      </c>
      <c r="S430" s="110">
        <f t="shared" si="43"/>
        <v>15</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f>+H432+I432+J432+K432+L432+M432+N432+O432+P432+Q432+R432+S432</f>
        <v>0</v>
      </c>
      <c r="H432" s="49"/>
      <c r="I432" s="49"/>
      <c r="J432" s="49"/>
      <c r="K432" s="49"/>
      <c r="L432" s="49"/>
      <c r="M432" s="49"/>
      <c r="N432" s="49"/>
      <c r="O432" s="49"/>
      <c r="P432" s="49"/>
      <c r="Q432" s="49"/>
      <c r="R432" s="49"/>
      <c r="S432" s="49"/>
      <c r="T432" s="1"/>
    </row>
    <row r="433" spans="1:20" s="3" customFormat="1" ht="16.5" thickBot="1" x14ac:dyDescent="0.3">
      <c r="A433" s="321"/>
      <c r="B433" s="252"/>
      <c r="C433" s="195"/>
      <c r="D433" s="179"/>
      <c r="E433" s="181" t="s">
        <v>520</v>
      </c>
      <c r="F433" s="181"/>
      <c r="G433" s="33">
        <f t="shared" ref="G433:G454" si="44">+H433+I433+J433+K433+L433+M433+N433+O433+P433+Q433+R433+S433</f>
        <v>60</v>
      </c>
      <c r="H433" s="119">
        <v>5</v>
      </c>
      <c r="I433" s="119">
        <v>5</v>
      </c>
      <c r="J433" s="119">
        <v>5</v>
      </c>
      <c r="K433" s="119">
        <v>5</v>
      </c>
      <c r="L433" s="119">
        <v>5</v>
      </c>
      <c r="M433" s="119">
        <v>5</v>
      </c>
      <c r="N433" s="119">
        <v>5</v>
      </c>
      <c r="O433" s="119">
        <v>5</v>
      </c>
      <c r="P433" s="119">
        <v>5</v>
      </c>
      <c r="Q433" s="119">
        <v>5</v>
      </c>
      <c r="R433" s="119">
        <v>5</v>
      </c>
      <c r="S433" s="119">
        <v>5</v>
      </c>
      <c r="T433" s="1"/>
    </row>
    <row r="434" spans="1:20" s="3" customFormat="1" ht="16.5" thickBot="1" x14ac:dyDescent="0.3">
      <c r="A434" s="321"/>
      <c r="B434" s="252"/>
      <c r="C434" s="195"/>
      <c r="D434" s="198" t="s">
        <v>521</v>
      </c>
      <c r="E434" s="181" t="s">
        <v>522</v>
      </c>
      <c r="F434" s="181"/>
      <c r="G434" s="33">
        <f t="shared" si="44"/>
        <v>3</v>
      </c>
      <c r="H434" s="14">
        <v>0</v>
      </c>
      <c r="I434" s="14">
        <v>0</v>
      </c>
      <c r="J434" s="14">
        <v>0</v>
      </c>
      <c r="K434" s="14">
        <v>1</v>
      </c>
      <c r="L434" s="14">
        <v>0</v>
      </c>
      <c r="M434" s="14">
        <v>0</v>
      </c>
      <c r="N434" s="14">
        <v>0</v>
      </c>
      <c r="O434" s="14">
        <v>1</v>
      </c>
      <c r="P434" s="14">
        <v>0</v>
      </c>
      <c r="Q434" s="14">
        <v>0</v>
      </c>
      <c r="R434" s="14">
        <v>1</v>
      </c>
      <c r="S434" s="14">
        <v>0</v>
      </c>
      <c r="T434" s="1"/>
    </row>
    <row r="435" spans="1:20" s="3" customFormat="1" ht="16.5" thickBot="1" x14ac:dyDescent="0.3">
      <c r="A435" s="321"/>
      <c r="B435" s="252"/>
      <c r="C435" s="195"/>
      <c r="D435" s="198"/>
      <c r="E435" s="181" t="s">
        <v>523</v>
      </c>
      <c r="F435" s="181"/>
      <c r="G435" s="33">
        <f t="shared" si="44"/>
        <v>15</v>
      </c>
      <c r="H435" s="14">
        <v>0</v>
      </c>
      <c r="I435" s="14">
        <v>0</v>
      </c>
      <c r="J435" s="14">
        <v>0</v>
      </c>
      <c r="K435" s="14">
        <v>5</v>
      </c>
      <c r="L435" s="14">
        <v>0</v>
      </c>
      <c r="M435" s="14">
        <v>0</v>
      </c>
      <c r="N435" s="14">
        <v>0</v>
      </c>
      <c r="O435" s="14">
        <v>5</v>
      </c>
      <c r="P435" s="14">
        <v>0</v>
      </c>
      <c r="Q435" s="14">
        <v>0</v>
      </c>
      <c r="R435" s="14">
        <v>5</v>
      </c>
      <c r="S435" s="14">
        <v>0</v>
      </c>
      <c r="T435" s="1"/>
    </row>
    <row r="436" spans="1:20" s="3" customFormat="1" ht="16.5" thickBot="1" x14ac:dyDescent="0.3">
      <c r="A436" s="321"/>
      <c r="B436" s="252"/>
      <c r="C436" s="195"/>
      <c r="D436" s="198"/>
      <c r="E436" s="181" t="s">
        <v>524</v>
      </c>
      <c r="F436" s="181"/>
      <c r="G436" s="33">
        <f t="shared" si="44"/>
        <v>9</v>
      </c>
      <c r="H436" s="14">
        <v>0</v>
      </c>
      <c r="I436" s="14">
        <v>0</v>
      </c>
      <c r="J436" s="14">
        <v>0</v>
      </c>
      <c r="K436" s="14">
        <v>3</v>
      </c>
      <c r="L436" s="14">
        <v>0</v>
      </c>
      <c r="M436" s="14">
        <v>0</v>
      </c>
      <c r="N436" s="14">
        <v>0</v>
      </c>
      <c r="O436" s="14">
        <v>3</v>
      </c>
      <c r="P436" s="14">
        <v>0</v>
      </c>
      <c r="Q436" s="14">
        <v>0</v>
      </c>
      <c r="R436" s="14">
        <v>3</v>
      </c>
      <c r="S436" s="14">
        <v>0</v>
      </c>
      <c r="T436" s="1"/>
    </row>
    <row r="437" spans="1:20" s="3" customFormat="1" ht="16.5" thickBot="1" x14ac:dyDescent="0.3">
      <c r="A437" s="321"/>
      <c r="B437" s="252"/>
      <c r="C437" s="195"/>
      <c r="D437" s="120" t="s">
        <v>525</v>
      </c>
      <c r="E437" s="181" t="s">
        <v>526</v>
      </c>
      <c r="F437" s="181"/>
      <c r="G437" s="33">
        <f t="shared" si="44"/>
        <v>24</v>
      </c>
      <c r="H437" s="14">
        <v>2</v>
      </c>
      <c r="I437" s="14">
        <v>2</v>
      </c>
      <c r="J437" s="14">
        <v>2</v>
      </c>
      <c r="K437" s="14">
        <v>2</v>
      </c>
      <c r="L437" s="14">
        <v>2</v>
      </c>
      <c r="M437" s="14">
        <v>2</v>
      </c>
      <c r="N437" s="14">
        <v>2</v>
      </c>
      <c r="O437" s="14">
        <v>2</v>
      </c>
      <c r="P437" s="14">
        <v>2</v>
      </c>
      <c r="Q437" s="14">
        <v>2</v>
      </c>
      <c r="R437" s="14">
        <v>2</v>
      </c>
      <c r="S437" s="14">
        <v>2</v>
      </c>
      <c r="T437" s="1"/>
    </row>
    <row r="438" spans="1:20" ht="16.5" thickBot="1" x14ac:dyDescent="0.3">
      <c r="A438" s="321"/>
      <c r="B438" s="252"/>
      <c r="C438" s="195"/>
      <c r="D438" s="179" t="s">
        <v>527</v>
      </c>
      <c r="E438" s="181" t="s">
        <v>528</v>
      </c>
      <c r="F438" s="181"/>
      <c r="G438" s="33">
        <f t="shared" si="44"/>
        <v>68</v>
      </c>
      <c r="H438" s="14">
        <v>1</v>
      </c>
      <c r="I438" s="14">
        <v>2</v>
      </c>
      <c r="J438" s="14">
        <v>2</v>
      </c>
      <c r="K438" s="14">
        <v>4</v>
      </c>
      <c r="L438" s="14">
        <v>4</v>
      </c>
      <c r="M438" s="14">
        <v>9</v>
      </c>
      <c r="N438" s="14">
        <v>5</v>
      </c>
      <c r="O438" s="14">
        <v>8</v>
      </c>
      <c r="P438" s="14">
        <v>6</v>
      </c>
      <c r="Q438" s="14">
        <v>6</v>
      </c>
      <c r="R438" s="14">
        <v>4</v>
      </c>
      <c r="S438" s="14">
        <v>17</v>
      </c>
      <c r="T438" s="1"/>
    </row>
    <row r="439" spans="1:20" ht="16.5" thickBot="1" x14ac:dyDescent="0.3">
      <c r="A439" s="321"/>
      <c r="B439" s="252"/>
      <c r="C439" s="195"/>
      <c r="D439" s="179"/>
      <c r="E439" s="181" t="s">
        <v>529</v>
      </c>
      <c r="F439" s="181"/>
      <c r="G439" s="33">
        <f t="shared" si="44"/>
        <v>42</v>
      </c>
      <c r="H439" s="14">
        <v>1</v>
      </c>
      <c r="I439" s="14">
        <v>2</v>
      </c>
      <c r="J439" s="14">
        <v>2</v>
      </c>
      <c r="K439" s="14">
        <v>1</v>
      </c>
      <c r="L439" s="14">
        <v>4</v>
      </c>
      <c r="M439" s="14">
        <v>5</v>
      </c>
      <c r="N439" s="14">
        <v>3</v>
      </c>
      <c r="O439" s="14">
        <v>3</v>
      </c>
      <c r="P439" s="14">
        <v>5</v>
      </c>
      <c r="Q439" s="14">
        <v>4</v>
      </c>
      <c r="R439" s="14">
        <v>4</v>
      </c>
      <c r="S439" s="14">
        <v>8</v>
      </c>
      <c r="T439" s="1"/>
    </row>
    <row r="440" spans="1:20" ht="16.5" thickBot="1" x14ac:dyDescent="0.3">
      <c r="A440" s="321"/>
      <c r="B440" s="252"/>
      <c r="C440" s="195"/>
      <c r="D440" s="120" t="s">
        <v>530</v>
      </c>
      <c r="E440" s="181" t="s">
        <v>531</v>
      </c>
      <c r="F440" s="181"/>
      <c r="G440" s="33">
        <f t="shared" si="44"/>
        <v>0</v>
      </c>
      <c r="H440" s="14">
        <v>0</v>
      </c>
      <c r="I440" s="14">
        <v>0</v>
      </c>
      <c r="J440" s="14">
        <v>0</v>
      </c>
      <c r="K440" s="14">
        <v>0</v>
      </c>
      <c r="L440" s="14">
        <v>0</v>
      </c>
      <c r="M440" s="14">
        <v>0</v>
      </c>
      <c r="N440" s="14">
        <v>0</v>
      </c>
      <c r="O440" s="14">
        <v>0</v>
      </c>
      <c r="P440" s="14">
        <v>0</v>
      </c>
      <c r="Q440" s="14">
        <v>0</v>
      </c>
      <c r="R440" s="14">
        <v>0</v>
      </c>
      <c r="S440" s="14">
        <v>0</v>
      </c>
      <c r="T440" s="1"/>
    </row>
    <row r="441" spans="1:20" ht="16.5" thickBot="1" x14ac:dyDescent="0.3">
      <c r="A441" s="321"/>
      <c r="B441" s="252"/>
      <c r="C441" s="195"/>
      <c r="D441" s="179" t="s">
        <v>532</v>
      </c>
      <c r="E441" s="181" t="s">
        <v>533</v>
      </c>
      <c r="F441" s="181"/>
      <c r="G441" s="33">
        <f t="shared" si="44"/>
        <v>0</v>
      </c>
      <c r="H441" s="14">
        <v>0</v>
      </c>
      <c r="I441" s="14">
        <v>0</v>
      </c>
      <c r="J441" s="14">
        <v>0</v>
      </c>
      <c r="K441" s="14">
        <v>0</v>
      </c>
      <c r="L441" s="14">
        <v>0</v>
      </c>
      <c r="M441" s="14">
        <v>0</v>
      </c>
      <c r="N441" s="14">
        <v>0</v>
      </c>
      <c r="O441" s="14">
        <v>0</v>
      </c>
      <c r="P441" s="14">
        <v>0</v>
      </c>
      <c r="Q441" s="14">
        <v>0</v>
      </c>
      <c r="R441" s="14">
        <v>0</v>
      </c>
      <c r="S441" s="14">
        <v>0</v>
      </c>
      <c r="T441" s="1"/>
    </row>
    <row r="442" spans="1:20" ht="16.5" thickBot="1" x14ac:dyDescent="0.3">
      <c r="A442" s="321"/>
      <c r="B442" s="252"/>
      <c r="C442" s="195"/>
      <c r="D442" s="179"/>
      <c r="E442" s="181" t="s">
        <v>534</v>
      </c>
      <c r="F442" s="181"/>
      <c r="G442" s="33">
        <f t="shared" si="44"/>
        <v>2</v>
      </c>
      <c r="H442" s="14">
        <v>0</v>
      </c>
      <c r="I442" s="14">
        <v>0</v>
      </c>
      <c r="J442" s="14">
        <v>0</v>
      </c>
      <c r="K442" s="14">
        <v>0</v>
      </c>
      <c r="L442" s="14">
        <v>0</v>
      </c>
      <c r="M442" s="14">
        <v>1</v>
      </c>
      <c r="N442" s="14">
        <v>0</v>
      </c>
      <c r="O442" s="14">
        <v>0</v>
      </c>
      <c r="P442" s="14">
        <v>0</v>
      </c>
      <c r="Q442" s="14">
        <v>0</v>
      </c>
      <c r="R442" s="14">
        <v>0</v>
      </c>
      <c r="S442" s="14">
        <v>1</v>
      </c>
      <c r="T442" s="1"/>
    </row>
    <row r="443" spans="1:20" ht="16.5" customHeight="1" thickBot="1" x14ac:dyDescent="0.3">
      <c r="A443" s="321"/>
      <c r="B443" s="252"/>
      <c r="C443" s="195"/>
      <c r="D443" s="120" t="s">
        <v>535</v>
      </c>
      <c r="E443" s="181" t="s">
        <v>536</v>
      </c>
      <c r="F443" s="181"/>
      <c r="G443" s="33">
        <f t="shared" si="44"/>
        <v>0</v>
      </c>
      <c r="H443" s="14">
        <v>0</v>
      </c>
      <c r="I443" s="14">
        <v>0</v>
      </c>
      <c r="J443" s="14">
        <v>0</v>
      </c>
      <c r="K443" s="14">
        <v>0</v>
      </c>
      <c r="L443" s="14">
        <v>0</v>
      </c>
      <c r="M443" s="14">
        <v>0</v>
      </c>
      <c r="N443" s="14">
        <v>0</v>
      </c>
      <c r="O443" s="14">
        <v>0</v>
      </c>
      <c r="P443" s="14">
        <v>0</v>
      </c>
      <c r="Q443" s="14">
        <v>0</v>
      </c>
      <c r="R443" s="14">
        <v>0</v>
      </c>
      <c r="S443" s="14">
        <v>0</v>
      </c>
      <c r="T443" s="14">
        <v>0</v>
      </c>
    </row>
    <row r="444" spans="1:20" ht="16.5" thickBot="1" x14ac:dyDescent="0.3">
      <c r="A444" s="321"/>
      <c r="B444" s="252"/>
      <c r="C444" s="195"/>
      <c r="D444" s="179" t="s">
        <v>537</v>
      </c>
      <c r="E444" s="181" t="s">
        <v>538</v>
      </c>
      <c r="F444" s="181"/>
      <c r="G444" s="33">
        <f t="shared" si="44"/>
        <v>0</v>
      </c>
      <c r="H444" s="14">
        <v>0</v>
      </c>
      <c r="I444" s="14">
        <v>0</v>
      </c>
      <c r="J444" s="14">
        <v>0</v>
      </c>
      <c r="K444" s="14">
        <v>0</v>
      </c>
      <c r="L444" s="14">
        <v>0</v>
      </c>
      <c r="M444" s="14">
        <v>0</v>
      </c>
      <c r="N444" s="14">
        <v>0</v>
      </c>
      <c r="O444" s="14">
        <v>0</v>
      </c>
      <c r="P444" s="14">
        <v>0</v>
      </c>
      <c r="Q444" s="14">
        <v>0</v>
      </c>
      <c r="R444" s="14">
        <v>0</v>
      </c>
      <c r="S444" s="14">
        <v>0</v>
      </c>
      <c r="T444" s="14">
        <v>0</v>
      </c>
    </row>
    <row r="445" spans="1:20" ht="16.5" thickBot="1" x14ac:dyDescent="0.3">
      <c r="A445" s="321"/>
      <c r="B445" s="252"/>
      <c r="C445" s="195"/>
      <c r="D445" s="179"/>
      <c r="E445" s="181" t="s">
        <v>539</v>
      </c>
      <c r="F445" s="181"/>
      <c r="G445" s="33">
        <f t="shared" si="44"/>
        <v>0</v>
      </c>
      <c r="H445" s="14">
        <v>0</v>
      </c>
      <c r="I445" s="14">
        <v>0</v>
      </c>
      <c r="J445" s="14">
        <v>0</v>
      </c>
      <c r="K445" s="14">
        <v>0</v>
      </c>
      <c r="L445" s="14">
        <v>0</v>
      </c>
      <c r="M445" s="14">
        <v>0</v>
      </c>
      <c r="N445" s="14">
        <v>0</v>
      </c>
      <c r="O445" s="14">
        <v>0</v>
      </c>
      <c r="P445" s="14">
        <v>0</v>
      </c>
      <c r="Q445" s="14">
        <v>0</v>
      </c>
      <c r="R445" s="14">
        <v>0</v>
      </c>
      <c r="S445" s="14">
        <v>0</v>
      </c>
      <c r="T445" s="14">
        <v>0</v>
      </c>
    </row>
    <row r="446" spans="1:20" ht="16.5" thickBot="1" x14ac:dyDescent="0.3">
      <c r="A446" s="321"/>
      <c r="B446" s="252"/>
      <c r="C446" s="195"/>
      <c r="D446" s="189" t="s">
        <v>540</v>
      </c>
      <c r="E446" s="181" t="s">
        <v>541</v>
      </c>
      <c r="F446" s="181"/>
      <c r="G446" s="33">
        <f t="shared" si="44"/>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21"/>
      <c r="B447" s="252"/>
      <c r="C447" s="195"/>
      <c r="D447" s="189"/>
      <c r="E447" s="181" t="s">
        <v>542</v>
      </c>
      <c r="F447" s="181"/>
      <c r="G447" s="33">
        <f t="shared" si="44"/>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21"/>
      <c r="B448" s="252"/>
      <c r="C448" s="195"/>
      <c r="D448" s="189"/>
      <c r="E448" s="181" t="s">
        <v>543</v>
      </c>
      <c r="F448" s="181"/>
      <c r="G448" s="33">
        <f t="shared" si="44"/>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21"/>
      <c r="B449" s="252"/>
      <c r="C449" s="195"/>
      <c r="D449" s="189"/>
      <c r="E449" s="181" t="s">
        <v>544</v>
      </c>
      <c r="F449" s="181"/>
      <c r="G449" s="33">
        <f t="shared" si="44"/>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21"/>
      <c r="B450" s="252"/>
      <c r="C450" s="195"/>
      <c r="D450" s="189"/>
      <c r="E450" s="181" t="s">
        <v>545</v>
      </c>
      <c r="F450" s="181"/>
      <c r="G450" s="33">
        <f t="shared" si="44"/>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21"/>
      <c r="B451" s="252"/>
      <c r="C451" s="195"/>
      <c r="D451" s="189"/>
      <c r="E451" s="181" t="s">
        <v>546</v>
      </c>
      <c r="F451" s="181"/>
      <c r="G451" s="33">
        <f t="shared" si="44"/>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21"/>
      <c r="B452" s="252"/>
      <c r="C452" s="195"/>
      <c r="D452" s="179" t="s">
        <v>547</v>
      </c>
      <c r="E452" s="181" t="s">
        <v>548</v>
      </c>
      <c r="F452" s="181"/>
      <c r="G452" s="33">
        <f t="shared" si="44"/>
        <v>0</v>
      </c>
      <c r="H452" s="14">
        <v>0</v>
      </c>
      <c r="I452" s="14">
        <v>0</v>
      </c>
      <c r="J452" s="14">
        <v>0</v>
      </c>
      <c r="K452" s="14">
        <v>0</v>
      </c>
      <c r="L452" s="14">
        <v>0</v>
      </c>
      <c r="M452" s="14">
        <v>0</v>
      </c>
      <c r="N452" s="14">
        <v>0</v>
      </c>
      <c r="O452" s="14">
        <v>0</v>
      </c>
      <c r="P452" s="14">
        <v>0</v>
      </c>
      <c r="Q452" s="14">
        <v>0</v>
      </c>
      <c r="R452" s="14">
        <v>0</v>
      </c>
      <c r="S452" s="14">
        <v>0</v>
      </c>
      <c r="T452" s="1"/>
    </row>
    <row r="453" spans="1:20" ht="16.5" thickBot="1" x14ac:dyDescent="0.3">
      <c r="A453" s="321"/>
      <c r="B453" s="252"/>
      <c r="C453" s="195"/>
      <c r="D453" s="179"/>
      <c r="E453" s="181" t="s">
        <v>549</v>
      </c>
      <c r="F453" s="181"/>
      <c r="G453" s="33">
        <f t="shared" si="44"/>
        <v>12</v>
      </c>
      <c r="H453" s="14">
        <v>0</v>
      </c>
      <c r="I453" s="14">
        <v>2</v>
      </c>
      <c r="J453" s="14">
        <v>0</v>
      </c>
      <c r="K453" s="14">
        <v>2</v>
      </c>
      <c r="L453" s="14">
        <v>0</v>
      </c>
      <c r="M453" s="14">
        <v>2</v>
      </c>
      <c r="N453" s="14">
        <v>0</v>
      </c>
      <c r="O453" s="14">
        <v>2</v>
      </c>
      <c r="P453" s="14">
        <v>0</v>
      </c>
      <c r="Q453" s="14">
        <v>2</v>
      </c>
      <c r="R453" s="14">
        <v>0</v>
      </c>
      <c r="S453" s="14">
        <v>2</v>
      </c>
      <c r="T453" s="1"/>
    </row>
    <row r="454" spans="1:20" ht="16.5" thickBot="1" x14ac:dyDescent="0.3">
      <c r="A454" s="321"/>
      <c r="B454" s="252"/>
      <c r="C454" s="195"/>
      <c r="D454" s="180"/>
      <c r="E454" s="182" t="s">
        <v>550</v>
      </c>
      <c r="F454" s="182"/>
      <c r="G454" s="121">
        <f t="shared" si="44"/>
        <v>0</v>
      </c>
      <c r="H454" s="14">
        <v>0</v>
      </c>
      <c r="I454" s="14">
        <v>0</v>
      </c>
      <c r="J454" s="14">
        <v>0</v>
      </c>
      <c r="K454" s="14">
        <v>0</v>
      </c>
      <c r="L454" s="14">
        <v>0</v>
      </c>
      <c r="M454" s="14">
        <v>0</v>
      </c>
      <c r="N454" s="14">
        <v>0</v>
      </c>
      <c r="O454" s="14">
        <v>0</v>
      </c>
      <c r="P454" s="14">
        <v>0</v>
      </c>
      <c r="Q454" s="14">
        <v>0</v>
      </c>
      <c r="R454" s="14">
        <v>0</v>
      </c>
      <c r="S454" s="14">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f>+H460+I460+J460+K460+L460+M460+N460+O460+P460+Q460+R460+S460</f>
        <v>4</v>
      </c>
      <c r="H460" s="14">
        <v>0</v>
      </c>
      <c r="I460" s="14">
        <v>0</v>
      </c>
      <c r="J460" s="14">
        <v>1</v>
      </c>
      <c r="K460" s="14">
        <v>0</v>
      </c>
      <c r="L460" s="14">
        <v>0</v>
      </c>
      <c r="M460" s="14">
        <v>1</v>
      </c>
      <c r="N460" s="14">
        <v>0</v>
      </c>
      <c r="O460" s="14">
        <v>0</v>
      </c>
      <c r="P460" s="14">
        <v>1</v>
      </c>
      <c r="Q460" s="14">
        <v>0</v>
      </c>
      <c r="R460" s="14">
        <v>0</v>
      </c>
      <c r="S460" s="14">
        <v>1</v>
      </c>
      <c r="T460" s="1"/>
    </row>
    <row r="461" spans="1:20" ht="15.75" x14ac:dyDescent="0.25">
      <c r="A461" s="321"/>
      <c r="B461" s="184"/>
      <c r="C461" s="188"/>
      <c r="D461" s="172"/>
      <c r="E461" s="172"/>
      <c r="F461" s="54" t="s">
        <v>564</v>
      </c>
      <c r="G461" s="66">
        <f t="shared" ref="G461:G470" si="45">+H461+I461+J461+K461+L461+M461+N461+O461+P461+Q461+R461+S461</f>
        <v>4</v>
      </c>
      <c r="H461" s="14">
        <v>0</v>
      </c>
      <c r="I461" s="14">
        <v>0</v>
      </c>
      <c r="J461" s="14">
        <v>0</v>
      </c>
      <c r="K461" s="14">
        <v>1</v>
      </c>
      <c r="L461" s="14">
        <v>0</v>
      </c>
      <c r="M461" s="14">
        <v>0</v>
      </c>
      <c r="N461" s="14">
        <v>1</v>
      </c>
      <c r="O461" s="14">
        <v>0</v>
      </c>
      <c r="P461" s="14">
        <v>0</v>
      </c>
      <c r="Q461" s="14">
        <v>1</v>
      </c>
      <c r="R461" s="14">
        <v>0</v>
      </c>
      <c r="S461" s="14">
        <v>1</v>
      </c>
      <c r="T461" s="1"/>
    </row>
    <row r="462" spans="1:20" ht="16.5" customHeight="1" x14ac:dyDescent="0.25">
      <c r="A462" s="321"/>
      <c r="B462" s="184"/>
      <c r="C462" s="188"/>
      <c r="D462" s="172" t="s">
        <v>565</v>
      </c>
      <c r="E462" s="172"/>
      <c r="F462" s="124" t="s">
        <v>566</v>
      </c>
      <c r="G462" s="66">
        <f t="shared" si="45"/>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21"/>
      <c r="B463" s="184"/>
      <c r="C463" s="188"/>
      <c r="D463" s="172"/>
      <c r="E463" s="172"/>
      <c r="F463" s="124" t="s">
        <v>567</v>
      </c>
      <c r="G463" s="66">
        <f t="shared" si="45"/>
        <v>0</v>
      </c>
      <c r="H463" s="14">
        <v>0</v>
      </c>
      <c r="I463" s="14">
        <v>0</v>
      </c>
      <c r="J463" s="14">
        <v>0</v>
      </c>
      <c r="K463" s="14">
        <v>0</v>
      </c>
      <c r="L463" s="14">
        <v>0</v>
      </c>
      <c r="M463" s="14">
        <v>0</v>
      </c>
      <c r="N463" s="14">
        <v>0</v>
      </c>
      <c r="O463" s="14">
        <v>0</v>
      </c>
      <c r="P463" s="14">
        <v>0</v>
      </c>
      <c r="Q463" s="14">
        <v>0</v>
      </c>
      <c r="R463" s="14">
        <v>0</v>
      </c>
      <c r="S463" s="14">
        <v>0</v>
      </c>
      <c r="T463" s="1"/>
    </row>
    <row r="464" spans="1:20" ht="15.75" x14ac:dyDescent="0.25">
      <c r="A464" s="321"/>
      <c r="B464" s="184"/>
      <c r="C464" s="188"/>
      <c r="D464" s="172" t="s">
        <v>568</v>
      </c>
      <c r="E464" s="172"/>
      <c r="F464" s="124" t="s">
        <v>569</v>
      </c>
      <c r="G464" s="66">
        <f t="shared" si="45"/>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21"/>
      <c r="B465" s="184"/>
      <c r="C465" s="188"/>
      <c r="D465" s="172" t="s">
        <v>570</v>
      </c>
      <c r="E465" s="172"/>
      <c r="F465" s="122" t="s">
        <v>571</v>
      </c>
      <c r="G465" s="66">
        <f t="shared" si="45"/>
        <v>0</v>
      </c>
      <c r="H465" s="14">
        <v>0</v>
      </c>
      <c r="I465" s="14">
        <v>0</v>
      </c>
      <c r="J465" s="14">
        <v>0</v>
      </c>
      <c r="K465" s="14">
        <v>0</v>
      </c>
      <c r="L465" s="14">
        <v>0</v>
      </c>
      <c r="M465" s="14">
        <v>0</v>
      </c>
      <c r="N465" s="14">
        <v>0</v>
      </c>
      <c r="O465" s="14">
        <v>0</v>
      </c>
      <c r="P465" s="14">
        <v>0</v>
      </c>
      <c r="Q465" s="14">
        <v>0</v>
      </c>
      <c r="R465" s="14">
        <v>0</v>
      </c>
      <c r="S465" s="14">
        <v>0</v>
      </c>
      <c r="T465" s="1"/>
    </row>
    <row r="466" spans="1:20" ht="16.5" customHeight="1" x14ac:dyDescent="0.25">
      <c r="A466" s="321"/>
      <c r="B466" s="184"/>
      <c r="C466" s="188"/>
      <c r="D466" s="172" t="s">
        <v>572</v>
      </c>
      <c r="E466" s="172"/>
      <c r="F466" s="124" t="s">
        <v>573</v>
      </c>
      <c r="G466" s="66">
        <f t="shared" si="45"/>
        <v>5</v>
      </c>
      <c r="H466" s="494">
        <v>0</v>
      </c>
      <c r="I466" s="494">
        <v>0</v>
      </c>
      <c r="J466" s="494">
        <v>0</v>
      </c>
      <c r="K466" s="494">
        <v>1</v>
      </c>
      <c r="L466" s="494">
        <v>0</v>
      </c>
      <c r="M466" s="494">
        <v>1</v>
      </c>
      <c r="N466" s="494">
        <v>0</v>
      </c>
      <c r="O466" s="494">
        <v>1</v>
      </c>
      <c r="P466" s="494">
        <v>0</v>
      </c>
      <c r="Q466" s="494">
        <v>1</v>
      </c>
      <c r="R466" s="494">
        <v>0</v>
      </c>
      <c r="S466" s="494">
        <v>1</v>
      </c>
      <c r="T466" s="1"/>
    </row>
    <row r="467" spans="1:20" ht="15.75" x14ac:dyDescent="0.25">
      <c r="A467" s="321"/>
      <c r="B467" s="184"/>
      <c r="C467" s="188"/>
      <c r="D467" s="172" t="s">
        <v>574</v>
      </c>
      <c r="E467" s="172"/>
      <c r="F467" s="122" t="s">
        <v>575</v>
      </c>
      <c r="G467" s="66">
        <f t="shared" si="45"/>
        <v>12</v>
      </c>
      <c r="H467" s="125">
        <v>1</v>
      </c>
      <c r="I467" s="125">
        <v>1</v>
      </c>
      <c r="J467" s="125">
        <v>1</v>
      </c>
      <c r="K467" s="125">
        <v>1</v>
      </c>
      <c r="L467" s="125">
        <v>1</v>
      </c>
      <c r="M467" s="125">
        <v>1</v>
      </c>
      <c r="N467" s="125">
        <v>1</v>
      </c>
      <c r="O467" s="125">
        <v>1</v>
      </c>
      <c r="P467" s="125">
        <v>1</v>
      </c>
      <c r="Q467" s="125">
        <v>1</v>
      </c>
      <c r="R467" s="125">
        <v>1</v>
      </c>
      <c r="S467" s="125">
        <v>1</v>
      </c>
      <c r="T467" s="1"/>
    </row>
    <row r="468" spans="1:20" ht="15.75" x14ac:dyDescent="0.25">
      <c r="A468" s="321"/>
      <c r="B468" s="184"/>
      <c r="C468" s="188"/>
      <c r="D468" s="172"/>
      <c r="E468" s="172"/>
      <c r="F468" s="122" t="s">
        <v>576</v>
      </c>
      <c r="G468" s="66">
        <f t="shared" si="45"/>
        <v>12</v>
      </c>
      <c r="H468" s="125">
        <v>1</v>
      </c>
      <c r="I468" s="125">
        <v>1</v>
      </c>
      <c r="J468" s="125">
        <v>1</v>
      </c>
      <c r="K468" s="125">
        <v>1</v>
      </c>
      <c r="L468" s="125">
        <v>1</v>
      </c>
      <c r="M468" s="125">
        <v>1</v>
      </c>
      <c r="N468" s="125">
        <v>1</v>
      </c>
      <c r="O468" s="125">
        <v>1</v>
      </c>
      <c r="P468" s="125">
        <v>1</v>
      </c>
      <c r="Q468" s="125">
        <v>1</v>
      </c>
      <c r="R468" s="125">
        <v>1</v>
      </c>
      <c r="S468" s="125">
        <v>1</v>
      </c>
      <c r="T468" s="1"/>
    </row>
    <row r="469" spans="1:20" ht="15.75" x14ac:dyDescent="0.25">
      <c r="A469" s="321"/>
      <c r="B469" s="184"/>
      <c r="C469" s="188"/>
      <c r="D469" s="172"/>
      <c r="E469" s="172"/>
      <c r="F469" s="122" t="s">
        <v>577</v>
      </c>
      <c r="G469" s="66">
        <f t="shared" si="45"/>
        <v>0</v>
      </c>
      <c r="H469" s="125">
        <v>0</v>
      </c>
      <c r="I469" s="125">
        <v>0</v>
      </c>
      <c r="J469" s="125">
        <v>0</v>
      </c>
      <c r="K469" s="125">
        <v>0</v>
      </c>
      <c r="L469" s="125">
        <v>0</v>
      </c>
      <c r="M469" s="125">
        <v>0</v>
      </c>
      <c r="N469" s="125">
        <v>0</v>
      </c>
      <c r="O469" s="125">
        <v>0</v>
      </c>
      <c r="P469" s="125">
        <v>0</v>
      </c>
      <c r="Q469" s="125">
        <v>0</v>
      </c>
      <c r="R469" s="125">
        <v>0</v>
      </c>
      <c r="S469" s="125">
        <v>0</v>
      </c>
      <c r="T469" s="1"/>
    </row>
    <row r="470" spans="1:20" ht="15.75" x14ac:dyDescent="0.25">
      <c r="A470" s="321"/>
      <c r="B470" s="184"/>
      <c r="C470" s="188"/>
      <c r="D470" s="172"/>
      <c r="E470" s="172"/>
      <c r="F470" s="122" t="s">
        <v>578</v>
      </c>
      <c r="G470" s="66">
        <f t="shared" si="45"/>
        <v>96</v>
      </c>
      <c r="H470" s="125">
        <v>8</v>
      </c>
      <c r="I470" s="125">
        <v>8</v>
      </c>
      <c r="J470" s="125">
        <v>8</v>
      </c>
      <c r="K470" s="125">
        <v>8</v>
      </c>
      <c r="L470" s="125">
        <v>8</v>
      </c>
      <c r="M470" s="125">
        <v>8</v>
      </c>
      <c r="N470" s="125">
        <v>8</v>
      </c>
      <c r="O470" s="125">
        <v>8</v>
      </c>
      <c r="P470" s="125">
        <v>8</v>
      </c>
      <c r="Q470" s="125">
        <v>8</v>
      </c>
      <c r="R470" s="125">
        <v>8</v>
      </c>
      <c r="S470" s="125">
        <v>8</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179" priority="14" operator="equal">
      <formula>"REVISE PORQUE ESTE VALOR NO PUEDE SER NEGATIVO"</formula>
    </cfRule>
    <cfRule type="cellIs" dxfId="178" priority="18" operator="lessThan">
      <formula>0</formula>
    </cfRule>
  </conditionalFormatting>
  <conditionalFormatting sqref="G400:S400">
    <cfRule type="cellIs" dxfId="177" priority="17" operator="lessThan">
      <formula>0</formula>
    </cfRule>
  </conditionalFormatting>
  <conditionalFormatting sqref="G411:S411">
    <cfRule type="cellIs" dxfId="176" priority="13" operator="equal">
      <formula>"Revise porque este valor no puede ser negativo"</formula>
    </cfRule>
    <cfRule type="cellIs" dxfId="175" priority="16" operator="lessThan">
      <formula>0</formula>
    </cfRule>
  </conditionalFormatting>
  <conditionalFormatting sqref="G411:S411">
    <cfRule type="cellIs" dxfId="174" priority="15" operator="lessThan">
      <formula>0</formula>
    </cfRule>
  </conditionalFormatting>
  <conditionalFormatting sqref="G421:S421">
    <cfRule type="cellIs" dxfId="173" priority="10" operator="equal">
      <formula>"Revise porque este valor no puede ser negativo"</formula>
    </cfRule>
    <cfRule type="cellIs" dxfId="172" priority="12" operator="lessThan">
      <formula>0</formula>
    </cfRule>
  </conditionalFormatting>
  <conditionalFormatting sqref="G421:S421">
    <cfRule type="cellIs" dxfId="171" priority="11" operator="lessThan">
      <formula>0</formula>
    </cfRule>
  </conditionalFormatting>
  <conditionalFormatting sqref="G430 I430:S430">
    <cfRule type="cellIs" dxfId="170" priority="7" operator="equal">
      <formula>"Revise porque este valor no puede ser negativo"</formula>
    </cfRule>
    <cfRule type="cellIs" dxfId="169" priority="9" operator="lessThan">
      <formula>0</formula>
    </cfRule>
  </conditionalFormatting>
  <conditionalFormatting sqref="G430 I430:S430">
    <cfRule type="cellIs" dxfId="168" priority="8" operator="lessThan">
      <formula>0</formula>
    </cfRule>
  </conditionalFormatting>
  <conditionalFormatting sqref="H430">
    <cfRule type="cellIs" dxfId="167" priority="4" operator="equal">
      <formula>"Revise porque este valor no puede ser negativo"</formula>
    </cfRule>
    <cfRule type="cellIs" dxfId="166" priority="6" operator="lessThan">
      <formula>0</formula>
    </cfRule>
  </conditionalFormatting>
  <conditionalFormatting sqref="H430">
    <cfRule type="cellIs" dxfId="165" priority="5" operator="lessThan">
      <formula>0</formula>
    </cfRule>
  </conditionalFormatting>
  <conditionalFormatting sqref="G24:S24">
    <cfRule type="cellIs" dxfId="164" priority="1" operator="equal">
      <formula>"REVISE PORQUE ESTE VALOR NO PUEDE SER NEGATIVO"</formula>
    </cfRule>
    <cfRule type="cellIs" dxfId="163" priority="3" operator="lessThan">
      <formula>0</formula>
    </cfRule>
  </conditionalFormatting>
  <conditionalFormatting sqref="G24:S24">
    <cfRule type="cellIs" dxfId="162" priority="2" operator="lessThan">
      <formula>0</formula>
    </cfRule>
  </conditionalFormatting>
  <printOptions horizontalCentered="1" verticalCentered="1"/>
  <pageMargins left="0" right="0" top="0" bottom="0" header="0" footer="0.31496062992125984"/>
  <pageSetup scale="5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zoomScale="50" zoomScaleNormal="50" workbookViewId="0">
      <selection activeCell="D35" sqref="D35:E36"/>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v>1200</v>
      </c>
      <c r="H12" s="573">
        <v>100</v>
      </c>
      <c r="I12" s="573">
        <v>100</v>
      </c>
      <c r="J12" s="573">
        <v>100</v>
      </c>
      <c r="K12" s="573">
        <v>100</v>
      </c>
      <c r="L12" s="573">
        <v>100</v>
      </c>
      <c r="M12" s="573">
        <v>100</v>
      </c>
      <c r="N12" s="573">
        <v>100</v>
      </c>
      <c r="O12" s="573">
        <v>100</v>
      </c>
      <c r="P12" s="573">
        <v>100</v>
      </c>
      <c r="Q12" s="573">
        <v>100</v>
      </c>
      <c r="R12" s="573">
        <v>100</v>
      </c>
      <c r="S12" s="573">
        <v>100</v>
      </c>
      <c r="T12" s="1"/>
    </row>
    <row r="13" spans="1:20" ht="16.5" customHeight="1" x14ac:dyDescent="0.25">
      <c r="A13" s="321"/>
      <c r="B13" s="6"/>
      <c r="C13" s="224"/>
      <c r="D13" s="285" t="s">
        <v>33</v>
      </c>
      <c r="E13" s="285"/>
      <c r="F13" s="133" t="s">
        <v>34</v>
      </c>
      <c r="G13" s="11">
        <v>360</v>
      </c>
      <c r="H13" s="385">
        <v>30</v>
      </c>
      <c r="I13" s="385">
        <v>30</v>
      </c>
      <c r="J13" s="385">
        <v>30</v>
      </c>
      <c r="K13" s="385">
        <v>30</v>
      </c>
      <c r="L13" s="385">
        <v>30</v>
      </c>
      <c r="M13" s="385">
        <v>30</v>
      </c>
      <c r="N13" s="385">
        <v>30</v>
      </c>
      <c r="O13" s="385">
        <v>30</v>
      </c>
      <c r="P13" s="385">
        <v>30</v>
      </c>
      <c r="Q13" s="385">
        <v>30</v>
      </c>
      <c r="R13" s="385">
        <v>30</v>
      </c>
      <c r="S13" s="385">
        <v>30</v>
      </c>
      <c r="T13" s="1"/>
    </row>
    <row r="14" spans="1:20" ht="16.5" customHeight="1" x14ac:dyDescent="0.25">
      <c r="A14" s="321"/>
      <c r="B14" s="6"/>
      <c r="C14" s="224"/>
      <c r="D14" s="285"/>
      <c r="E14" s="285"/>
      <c r="F14" s="133" t="s">
        <v>35</v>
      </c>
      <c r="G14" s="11">
        <v>360</v>
      </c>
      <c r="H14" s="385">
        <v>30</v>
      </c>
      <c r="I14" s="385">
        <v>30</v>
      </c>
      <c r="J14" s="385">
        <v>30</v>
      </c>
      <c r="K14" s="385">
        <v>30</v>
      </c>
      <c r="L14" s="385">
        <v>30</v>
      </c>
      <c r="M14" s="385">
        <v>30</v>
      </c>
      <c r="N14" s="385">
        <v>30</v>
      </c>
      <c r="O14" s="385">
        <v>30</v>
      </c>
      <c r="P14" s="385">
        <v>30</v>
      </c>
      <c r="Q14" s="385">
        <v>30</v>
      </c>
      <c r="R14" s="385">
        <v>30</v>
      </c>
      <c r="S14" s="385">
        <v>30</v>
      </c>
      <c r="T14" s="14">
        <v>20</v>
      </c>
    </row>
    <row r="15" spans="1:20" ht="16.5" customHeight="1" x14ac:dyDescent="0.25">
      <c r="A15" s="321"/>
      <c r="B15" s="6"/>
      <c r="C15" s="224"/>
      <c r="D15" s="285"/>
      <c r="E15" s="285"/>
      <c r="F15" s="133" t="s">
        <v>36</v>
      </c>
      <c r="G15" s="11">
        <f t="shared" ref="G15:G22" si="0">SUM(H15:S15)</f>
        <v>240</v>
      </c>
      <c r="H15" s="385">
        <v>20</v>
      </c>
      <c r="I15" s="385">
        <v>20</v>
      </c>
      <c r="J15" s="385">
        <v>20</v>
      </c>
      <c r="K15" s="385">
        <v>20</v>
      </c>
      <c r="L15" s="385">
        <v>20</v>
      </c>
      <c r="M15" s="385">
        <v>20</v>
      </c>
      <c r="N15" s="385">
        <v>20</v>
      </c>
      <c r="O15" s="385">
        <v>20</v>
      </c>
      <c r="P15" s="385">
        <v>20</v>
      </c>
      <c r="Q15" s="385">
        <v>20</v>
      </c>
      <c r="R15" s="385">
        <v>20</v>
      </c>
      <c r="S15" s="385">
        <v>20</v>
      </c>
      <c r="T15" s="1"/>
    </row>
    <row r="16" spans="1:20" ht="16.5" customHeight="1" x14ac:dyDescent="0.25">
      <c r="A16" s="321"/>
      <c r="B16" s="6"/>
      <c r="C16" s="224"/>
      <c r="D16" s="285"/>
      <c r="E16" s="285"/>
      <c r="F16" s="134" t="s">
        <v>37</v>
      </c>
      <c r="G16" s="11">
        <f t="shared" si="0"/>
        <v>5</v>
      </c>
      <c r="H16" s="385">
        <v>1</v>
      </c>
      <c r="I16" s="385">
        <v>1</v>
      </c>
      <c r="J16" s="385">
        <v>1</v>
      </c>
      <c r="K16" s="385">
        <v>0</v>
      </c>
      <c r="L16" s="385">
        <v>0</v>
      </c>
      <c r="M16" s="385">
        <v>1</v>
      </c>
      <c r="N16" s="385">
        <v>0</v>
      </c>
      <c r="O16" s="385">
        <v>0</v>
      </c>
      <c r="P16" s="385">
        <v>1</v>
      </c>
      <c r="Q16" s="385">
        <v>0</v>
      </c>
      <c r="R16" s="385">
        <v>0</v>
      </c>
      <c r="S16" s="385">
        <v>0</v>
      </c>
      <c r="T16" s="1"/>
    </row>
    <row r="17" spans="1:20" ht="16.5" customHeight="1" x14ac:dyDescent="0.25">
      <c r="A17" s="321"/>
      <c r="B17" s="6"/>
      <c r="C17" s="224"/>
      <c r="D17" s="283" t="s">
        <v>38</v>
      </c>
      <c r="E17" s="283"/>
      <c r="F17" s="133" t="s">
        <v>39</v>
      </c>
      <c r="G17" s="11">
        <f t="shared" si="0"/>
        <v>12</v>
      </c>
      <c r="H17" s="385">
        <v>1</v>
      </c>
      <c r="I17" s="385">
        <v>1</v>
      </c>
      <c r="J17" s="385">
        <v>1</v>
      </c>
      <c r="K17" s="385">
        <v>1</v>
      </c>
      <c r="L17" s="385">
        <v>1</v>
      </c>
      <c r="M17" s="385">
        <v>1</v>
      </c>
      <c r="N17" s="385">
        <v>1</v>
      </c>
      <c r="O17" s="385">
        <v>1</v>
      </c>
      <c r="P17" s="385">
        <v>1</v>
      </c>
      <c r="Q17" s="385">
        <v>1</v>
      </c>
      <c r="R17" s="385">
        <v>1</v>
      </c>
      <c r="S17" s="385">
        <v>1</v>
      </c>
      <c r="T17" s="1"/>
    </row>
    <row r="18" spans="1:20" ht="16.5" customHeight="1" x14ac:dyDescent="0.25">
      <c r="A18" s="321"/>
      <c r="B18" s="6"/>
      <c r="C18" s="224"/>
      <c r="D18" s="283" t="s">
        <v>40</v>
      </c>
      <c r="E18" s="283"/>
      <c r="F18" s="133" t="s">
        <v>41</v>
      </c>
      <c r="G18" s="11">
        <f t="shared" si="0"/>
        <v>5</v>
      </c>
      <c r="H18" s="385">
        <v>1</v>
      </c>
      <c r="I18" s="385">
        <v>1</v>
      </c>
      <c r="J18" s="385">
        <v>0</v>
      </c>
      <c r="K18" s="385">
        <v>0</v>
      </c>
      <c r="L18" s="385">
        <v>0</v>
      </c>
      <c r="M18" s="385">
        <v>1</v>
      </c>
      <c r="N18" s="385">
        <v>0</v>
      </c>
      <c r="O18" s="385">
        <v>0</v>
      </c>
      <c r="P18" s="385">
        <v>1</v>
      </c>
      <c r="Q18" s="385">
        <v>1</v>
      </c>
      <c r="R18" s="385">
        <v>0</v>
      </c>
      <c r="S18" s="385">
        <v>0</v>
      </c>
      <c r="T18" s="1"/>
    </row>
    <row r="19" spans="1:20" ht="16.5" customHeight="1" x14ac:dyDescent="0.25">
      <c r="A19" s="321"/>
      <c r="B19" s="6"/>
      <c r="C19" s="224"/>
      <c r="D19" s="283" t="s">
        <v>42</v>
      </c>
      <c r="E19" s="283"/>
      <c r="F19" s="133" t="s">
        <v>43</v>
      </c>
      <c r="G19" s="11">
        <f t="shared" si="0"/>
        <v>12</v>
      </c>
      <c r="H19" s="385">
        <v>1</v>
      </c>
      <c r="I19" s="385">
        <v>1</v>
      </c>
      <c r="J19" s="385">
        <v>1</v>
      </c>
      <c r="K19" s="385">
        <v>1</v>
      </c>
      <c r="L19" s="385">
        <v>1</v>
      </c>
      <c r="M19" s="385">
        <v>1</v>
      </c>
      <c r="N19" s="385">
        <v>1</v>
      </c>
      <c r="O19" s="385">
        <v>1</v>
      </c>
      <c r="P19" s="385">
        <v>1</v>
      </c>
      <c r="Q19" s="385">
        <v>1</v>
      </c>
      <c r="R19" s="385">
        <v>1</v>
      </c>
      <c r="S19" s="385">
        <v>1</v>
      </c>
      <c r="T19" s="1"/>
    </row>
    <row r="20" spans="1:20" ht="16.5" customHeight="1" x14ac:dyDescent="0.25">
      <c r="A20" s="321"/>
      <c r="B20" s="6"/>
      <c r="C20" s="224"/>
      <c r="D20" s="306" t="s">
        <v>44</v>
      </c>
      <c r="E20" s="306"/>
      <c r="F20" s="135" t="s">
        <v>45</v>
      </c>
      <c r="G20" s="11">
        <v>103</v>
      </c>
      <c r="H20" s="385">
        <v>9</v>
      </c>
      <c r="I20" s="385">
        <v>9</v>
      </c>
      <c r="J20" s="385">
        <v>9</v>
      </c>
      <c r="K20" s="385">
        <v>9</v>
      </c>
      <c r="L20" s="385">
        <v>9</v>
      </c>
      <c r="M20" s="385">
        <v>9</v>
      </c>
      <c r="N20" s="385">
        <v>9</v>
      </c>
      <c r="O20" s="385">
        <v>9</v>
      </c>
      <c r="P20" s="385">
        <v>9</v>
      </c>
      <c r="Q20" s="385">
        <v>9</v>
      </c>
      <c r="R20" s="385">
        <v>9</v>
      </c>
      <c r="S20" s="385">
        <v>9</v>
      </c>
      <c r="T20" s="14">
        <v>8</v>
      </c>
    </row>
    <row r="21" spans="1:20" ht="16.5" customHeight="1" x14ac:dyDescent="0.25">
      <c r="A21" s="321"/>
      <c r="B21" s="6"/>
      <c r="C21" s="224"/>
      <c r="D21" s="306"/>
      <c r="E21" s="306"/>
      <c r="F21" s="135" t="s">
        <v>46</v>
      </c>
      <c r="G21" s="11">
        <v>103</v>
      </c>
      <c r="H21" s="385">
        <v>8</v>
      </c>
      <c r="I21" s="385">
        <v>8</v>
      </c>
      <c r="J21" s="385">
        <v>8</v>
      </c>
      <c r="K21" s="385">
        <v>8</v>
      </c>
      <c r="L21" s="385">
        <v>8</v>
      </c>
      <c r="M21" s="385">
        <v>8</v>
      </c>
      <c r="N21" s="385">
        <v>8</v>
      </c>
      <c r="O21" s="385">
        <v>8</v>
      </c>
      <c r="P21" s="385">
        <v>8</v>
      </c>
      <c r="Q21" s="385">
        <v>8</v>
      </c>
      <c r="R21" s="385">
        <v>8</v>
      </c>
      <c r="S21" s="385">
        <v>8</v>
      </c>
      <c r="T21" s="1"/>
    </row>
    <row r="22" spans="1:20" ht="16.5" customHeight="1" thickBot="1" x14ac:dyDescent="0.3">
      <c r="A22" s="321"/>
      <c r="B22" s="6"/>
      <c r="C22" s="224"/>
      <c r="D22" s="306"/>
      <c r="E22" s="306"/>
      <c r="F22" s="136" t="s">
        <v>47</v>
      </c>
      <c r="G22" s="11">
        <f t="shared" si="0"/>
        <v>0</v>
      </c>
      <c r="H22" s="574">
        <v>0</v>
      </c>
      <c r="I22" s="574">
        <v>0</v>
      </c>
      <c r="J22" s="574">
        <v>0</v>
      </c>
      <c r="K22" s="574">
        <v>0</v>
      </c>
      <c r="L22" s="574">
        <v>0</v>
      </c>
      <c r="M22" s="574">
        <v>0</v>
      </c>
      <c r="N22" s="574">
        <v>0</v>
      </c>
      <c r="O22" s="574">
        <v>0</v>
      </c>
      <c r="P22" s="574">
        <v>0</v>
      </c>
      <c r="Q22" s="574">
        <v>0</v>
      </c>
      <c r="R22" s="574">
        <v>0</v>
      </c>
      <c r="S22" s="574">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v>5</v>
      </c>
      <c r="H25" s="575">
        <v>0</v>
      </c>
      <c r="I25" s="575">
        <v>1</v>
      </c>
      <c r="J25" s="575">
        <v>0</v>
      </c>
      <c r="K25" s="575">
        <v>1</v>
      </c>
      <c r="L25" s="575">
        <v>0</v>
      </c>
      <c r="M25" s="575">
        <v>0</v>
      </c>
      <c r="N25" s="575">
        <v>1</v>
      </c>
      <c r="O25" s="575">
        <v>1</v>
      </c>
      <c r="P25" s="575">
        <v>0</v>
      </c>
      <c r="Q25" s="575">
        <v>0</v>
      </c>
      <c r="R25" s="575">
        <v>1</v>
      </c>
      <c r="S25" s="575">
        <v>0</v>
      </c>
      <c r="T25" s="1"/>
    </row>
    <row r="26" spans="1:20" ht="15.75" x14ac:dyDescent="0.25">
      <c r="A26" s="321"/>
      <c r="B26" s="6"/>
      <c r="C26" s="292"/>
      <c r="D26" s="294"/>
      <c r="E26" s="242"/>
      <c r="F26" s="26" t="s">
        <v>54</v>
      </c>
      <c r="G26" s="24">
        <v>5</v>
      </c>
      <c r="H26" s="385">
        <v>0</v>
      </c>
      <c r="I26" s="385">
        <v>0</v>
      </c>
      <c r="J26" s="385">
        <v>0</v>
      </c>
      <c r="K26" s="385">
        <v>0</v>
      </c>
      <c r="L26" s="385">
        <v>1</v>
      </c>
      <c r="M26" s="385">
        <v>1</v>
      </c>
      <c r="N26" s="385">
        <v>1</v>
      </c>
      <c r="O26" s="385">
        <v>1</v>
      </c>
      <c r="P26" s="385">
        <v>1</v>
      </c>
      <c r="Q26" s="385">
        <v>0</v>
      </c>
      <c r="R26" s="385">
        <v>0</v>
      </c>
      <c r="S26" s="385">
        <v>0</v>
      </c>
      <c r="T26" s="1"/>
    </row>
    <row r="27" spans="1:20" ht="15.75" x14ac:dyDescent="0.25">
      <c r="A27" s="321"/>
      <c r="B27" s="6"/>
      <c r="C27" s="292"/>
      <c r="D27" s="294"/>
      <c r="E27" s="242"/>
      <c r="F27" s="26" t="s">
        <v>55</v>
      </c>
      <c r="G27" s="24">
        <v>2</v>
      </c>
      <c r="H27" s="385">
        <v>0</v>
      </c>
      <c r="I27" s="385">
        <v>0</v>
      </c>
      <c r="J27" s="385">
        <v>0</v>
      </c>
      <c r="K27" s="385">
        <v>0</v>
      </c>
      <c r="L27" s="385">
        <v>0</v>
      </c>
      <c r="M27" s="385">
        <v>1</v>
      </c>
      <c r="N27" s="385">
        <v>1</v>
      </c>
      <c r="O27" s="385">
        <v>0</v>
      </c>
      <c r="P27" s="385">
        <v>0</v>
      </c>
      <c r="Q27" s="385">
        <v>0</v>
      </c>
      <c r="R27" s="385">
        <v>0</v>
      </c>
      <c r="S27" s="385">
        <v>0</v>
      </c>
      <c r="T27" s="1"/>
    </row>
    <row r="28" spans="1:20" ht="15.75" x14ac:dyDescent="0.25">
      <c r="A28" s="321"/>
      <c r="B28" s="6"/>
      <c r="C28" s="292"/>
      <c r="D28" s="294"/>
      <c r="E28" s="242"/>
      <c r="F28" s="26" t="s">
        <v>56</v>
      </c>
      <c r="G28" s="24">
        <v>3</v>
      </c>
      <c r="H28" s="385">
        <v>1</v>
      </c>
      <c r="I28" s="385">
        <v>0</v>
      </c>
      <c r="J28" s="385">
        <v>0</v>
      </c>
      <c r="K28" s="385">
        <v>0</v>
      </c>
      <c r="L28" s="385">
        <v>0</v>
      </c>
      <c r="M28" s="385">
        <v>1</v>
      </c>
      <c r="N28" s="385">
        <v>0</v>
      </c>
      <c r="O28" s="385">
        <v>0</v>
      </c>
      <c r="P28" s="385">
        <v>1</v>
      </c>
      <c r="Q28" s="385">
        <v>0</v>
      </c>
      <c r="R28" s="385">
        <v>0</v>
      </c>
      <c r="S28" s="385">
        <v>0</v>
      </c>
      <c r="T28" s="1"/>
    </row>
    <row r="29" spans="1:20" ht="16.5" thickBot="1" x14ac:dyDescent="0.3">
      <c r="A29" s="321"/>
      <c r="B29" s="6"/>
      <c r="C29" s="292"/>
      <c r="D29" s="294"/>
      <c r="E29" s="242"/>
      <c r="F29" s="27" t="s">
        <v>57</v>
      </c>
      <c r="G29" s="24">
        <v>1</v>
      </c>
      <c r="H29" s="574">
        <v>0</v>
      </c>
      <c r="I29" s="574">
        <v>0</v>
      </c>
      <c r="J29" s="574">
        <v>0</v>
      </c>
      <c r="K29" s="574">
        <v>0</v>
      </c>
      <c r="L29" s="574">
        <v>0</v>
      </c>
      <c r="M29" s="574">
        <v>0</v>
      </c>
      <c r="N29" s="574">
        <v>0</v>
      </c>
      <c r="O29" s="574">
        <v>1</v>
      </c>
      <c r="P29" s="574">
        <v>0</v>
      </c>
      <c r="Q29" s="574">
        <v>0</v>
      </c>
      <c r="R29" s="574">
        <v>0</v>
      </c>
      <c r="S29" s="574">
        <v>0</v>
      </c>
      <c r="T29" s="18">
        <v>1</v>
      </c>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103</v>
      </c>
      <c r="H33" s="123">
        <f t="shared" ref="H33:S33" si="1">H20</f>
        <v>9</v>
      </c>
      <c r="I33" s="123">
        <f t="shared" si="1"/>
        <v>9</v>
      </c>
      <c r="J33" s="123">
        <f t="shared" si="1"/>
        <v>9</v>
      </c>
      <c r="K33" s="123">
        <f t="shared" si="1"/>
        <v>9</v>
      </c>
      <c r="L33" s="123">
        <f t="shared" si="1"/>
        <v>9</v>
      </c>
      <c r="M33" s="123">
        <f t="shared" si="1"/>
        <v>9</v>
      </c>
      <c r="N33" s="123">
        <f t="shared" si="1"/>
        <v>9</v>
      </c>
      <c r="O33" s="123">
        <f t="shared" si="1"/>
        <v>9</v>
      </c>
      <c r="P33" s="123">
        <f t="shared" si="1"/>
        <v>9</v>
      </c>
      <c r="Q33" s="123">
        <f t="shared" si="1"/>
        <v>9</v>
      </c>
      <c r="R33" s="123">
        <f t="shared" si="1"/>
        <v>9</v>
      </c>
      <c r="S33" s="123">
        <f t="shared" si="1"/>
        <v>9</v>
      </c>
      <c r="T33" s="1"/>
    </row>
    <row r="34" spans="1:20" ht="16.5" customHeight="1" x14ac:dyDescent="0.25">
      <c r="A34" s="321"/>
      <c r="B34" s="6"/>
      <c r="C34" s="296"/>
      <c r="D34" s="301"/>
      <c r="E34" s="301"/>
      <c r="F34" s="10" t="s">
        <v>64</v>
      </c>
      <c r="G34" s="33">
        <v>5</v>
      </c>
      <c r="H34" s="385">
        <v>1</v>
      </c>
      <c r="I34" s="385">
        <v>1</v>
      </c>
      <c r="J34" s="385">
        <v>1</v>
      </c>
      <c r="K34" s="385">
        <v>1</v>
      </c>
      <c r="L34" s="385">
        <v>1</v>
      </c>
      <c r="M34" s="385">
        <v>0</v>
      </c>
      <c r="N34" s="385">
        <v>0</v>
      </c>
      <c r="O34" s="385">
        <v>0</v>
      </c>
      <c r="P34" s="385">
        <v>0</v>
      </c>
      <c r="Q34" s="385">
        <v>0</v>
      </c>
      <c r="R34" s="385">
        <v>0</v>
      </c>
      <c r="S34" s="385">
        <v>0</v>
      </c>
      <c r="T34" s="1"/>
    </row>
    <row r="35" spans="1:20" ht="16.5" customHeight="1" x14ac:dyDescent="0.25">
      <c r="A35" s="321"/>
      <c r="B35" s="6"/>
      <c r="C35" s="296"/>
      <c r="D35" s="301" t="s">
        <v>65</v>
      </c>
      <c r="E35" s="301"/>
      <c r="F35" s="133" t="s">
        <v>66</v>
      </c>
      <c r="G35" s="33">
        <f t="shared" ref="G35:G45" si="2">SUM(H35:S35)</f>
        <v>5</v>
      </c>
      <c r="H35" s="385">
        <v>0</v>
      </c>
      <c r="I35" s="385">
        <v>0</v>
      </c>
      <c r="J35" s="385">
        <v>1</v>
      </c>
      <c r="K35" s="385">
        <v>1</v>
      </c>
      <c r="L35" s="385">
        <v>1</v>
      </c>
      <c r="M35" s="385">
        <v>1</v>
      </c>
      <c r="N35" s="385">
        <v>1</v>
      </c>
      <c r="O35" s="385">
        <v>0</v>
      </c>
      <c r="P35" s="385">
        <v>0</v>
      </c>
      <c r="Q35" s="385">
        <v>0</v>
      </c>
      <c r="R35" s="385">
        <v>0</v>
      </c>
      <c r="S35" s="385">
        <v>0</v>
      </c>
      <c r="T35" s="1"/>
    </row>
    <row r="36" spans="1:20" ht="16.5" customHeight="1" x14ac:dyDescent="0.25">
      <c r="A36" s="321"/>
      <c r="B36" s="6"/>
      <c r="C36" s="296"/>
      <c r="D36" s="301"/>
      <c r="E36" s="301"/>
      <c r="F36" s="133" t="s">
        <v>67</v>
      </c>
      <c r="G36" s="33">
        <f t="shared" si="2"/>
        <v>10</v>
      </c>
      <c r="H36" s="385">
        <v>1</v>
      </c>
      <c r="I36" s="385">
        <v>1</v>
      </c>
      <c r="J36" s="385">
        <v>1</v>
      </c>
      <c r="K36" s="385">
        <v>1</v>
      </c>
      <c r="L36" s="385">
        <v>1</v>
      </c>
      <c r="M36" s="385">
        <v>1</v>
      </c>
      <c r="N36" s="385">
        <v>1</v>
      </c>
      <c r="O36" s="385">
        <v>1</v>
      </c>
      <c r="P36" s="385">
        <v>1</v>
      </c>
      <c r="Q36" s="385">
        <v>1</v>
      </c>
      <c r="R36" s="385">
        <v>0</v>
      </c>
      <c r="S36" s="385">
        <v>0</v>
      </c>
      <c r="T36" s="1"/>
    </row>
    <row r="37" spans="1:20" ht="16.5" customHeight="1" x14ac:dyDescent="0.25">
      <c r="A37" s="321"/>
      <c r="B37" s="6"/>
      <c r="C37" s="296"/>
      <c r="D37" s="283" t="s">
        <v>68</v>
      </c>
      <c r="E37" s="283"/>
      <c r="F37" s="133" t="s">
        <v>69</v>
      </c>
      <c r="G37" s="33">
        <f t="shared" si="2"/>
        <v>216</v>
      </c>
      <c r="H37" s="385">
        <v>18</v>
      </c>
      <c r="I37" s="385">
        <v>18</v>
      </c>
      <c r="J37" s="385">
        <v>18</v>
      </c>
      <c r="K37" s="385">
        <v>18</v>
      </c>
      <c r="L37" s="385">
        <v>18</v>
      </c>
      <c r="M37" s="385">
        <v>18</v>
      </c>
      <c r="N37" s="385">
        <v>18</v>
      </c>
      <c r="O37" s="385">
        <v>18</v>
      </c>
      <c r="P37" s="385">
        <v>18</v>
      </c>
      <c r="Q37" s="385">
        <v>18</v>
      </c>
      <c r="R37" s="385">
        <v>18</v>
      </c>
      <c r="S37" s="385">
        <v>18</v>
      </c>
      <c r="T37" s="1"/>
    </row>
    <row r="38" spans="1:20" ht="16.5" customHeight="1" x14ac:dyDescent="0.25">
      <c r="A38" s="321"/>
      <c r="B38" s="6"/>
      <c r="C38" s="296"/>
      <c r="D38" s="283" t="s">
        <v>70</v>
      </c>
      <c r="E38" s="283"/>
      <c r="F38" s="133" t="s">
        <v>71</v>
      </c>
      <c r="G38" s="33">
        <f t="shared" si="2"/>
        <v>5</v>
      </c>
      <c r="H38" s="385">
        <v>0</v>
      </c>
      <c r="I38" s="385">
        <v>0</v>
      </c>
      <c r="J38" s="385">
        <v>0</v>
      </c>
      <c r="K38" s="385">
        <v>1</v>
      </c>
      <c r="L38" s="385">
        <v>1</v>
      </c>
      <c r="M38" s="385">
        <v>1</v>
      </c>
      <c r="N38" s="385">
        <v>1</v>
      </c>
      <c r="O38" s="385">
        <v>1</v>
      </c>
      <c r="P38" s="385">
        <v>0</v>
      </c>
      <c r="Q38" s="385">
        <v>0</v>
      </c>
      <c r="R38" s="385">
        <v>0</v>
      </c>
      <c r="S38" s="385">
        <v>0</v>
      </c>
      <c r="T38" s="1"/>
    </row>
    <row r="39" spans="1:20" ht="16.5" customHeight="1" x14ac:dyDescent="0.25">
      <c r="A39" s="321"/>
      <c r="B39" s="6"/>
      <c r="C39" s="296"/>
      <c r="D39" s="172" t="s">
        <v>72</v>
      </c>
      <c r="E39" s="172"/>
      <c r="F39" s="133" t="s">
        <v>73</v>
      </c>
      <c r="G39" s="33">
        <f t="shared" si="2"/>
        <v>20</v>
      </c>
      <c r="H39" s="385">
        <v>2</v>
      </c>
      <c r="I39" s="385">
        <v>2</v>
      </c>
      <c r="J39" s="385">
        <v>2</v>
      </c>
      <c r="K39" s="385">
        <v>2</v>
      </c>
      <c r="L39" s="385">
        <v>2</v>
      </c>
      <c r="M39" s="385">
        <v>2</v>
      </c>
      <c r="N39" s="385">
        <v>2</v>
      </c>
      <c r="O39" s="385">
        <v>2</v>
      </c>
      <c r="P39" s="385">
        <v>1</v>
      </c>
      <c r="Q39" s="385">
        <v>1</v>
      </c>
      <c r="R39" s="385">
        <v>1</v>
      </c>
      <c r="S39" s="385">
        <v>1</v>
      </c>
      <c r="T39" s="1"/>
    </row>
    <row r="40" spans="1:20" ht="16.5" customHeight="1" x14ac:dyDescent="0.25">
      <c r="A40" s="321"/>
      <c r="B40" s="6"/>
      <c r="C40" s="296"/>
      <c r="D40" s="283" t="s">
        <v>74</v>
      </c>
      <c r="E40" s="283"/>
      <c r="F40" s="35" t="s">
        <v>75</v>
      </c>
      <c r="G40" s="33">
        <f t="shared" si="2"/>
        <v>103</v>
      </c>
      <c r="H40" s="385">
        <v>9</v>
      </c>
      <c r="I40" s="385">
        <v>9</v>
      </c>
      <c r="J40" s="385">
        <v>9</v>
      </c>
      <c r="K40" s="385">
        <v>9</v>
      </c>
      <c r="L40" s="385">
        <v>9</v>
      </c>
      <c r="M40" s="385">
        <v>9</v>
      </c>
      <c r="N40" s="385">
        <v>9</v>
      </c>
      <c r="O40" s="385">
        <v>8</v>
      </c>
      <c r="P40" s="385">
        <v>8</v>
      </c>
      <c r="Q40" s="385">
        <v>8</v>
      </c>
      <c r="R40" s="385">
        <v>8</v>
      </c>
      <c r="S40" s="385">
        <v>8</v>
      </c>
      <c r="T40" s="1"/>
    </row>
    <row r="41" spans="1:20" ht="16.5" customHeight="1" x14ac:dyDescent="0.25">
      <c r="A41" s="321"/>
      <c r="B41" s="6"/>
      <c r="C41" s="296"/>
      <c r="D41" s="284" t="s">
        <v>76</v>
      </c>
      <c r="E41" s="284"/>
      <c r="F41" s="135" t="s">
        <v>77</v>
      </c>
      <c r="G41" s="33">
        <f t="shared" si="2"/>
        <v>30</v>
      </c>
      <c r="H41" s="385">
        <v>3</v>
      </c>
      <c r="I41" s="385">
        <v>3</v>
      </c>
      <c r="J41" s="385">
        <v>3</v>
      </c>
      <c r="K41" s="385">
        <v>3</v>
      </c>
      <c r="L41" s="385">
        <v>3</v>
      </c>
      <c r="M41" s="385">
        <v>3</v>
      </c>
      <c r="N41" s="385">
        <v>2</v>
      </c>
      <c r="O41" s="385">
        <v>2</v>
      </c>
      <c r="P41" s="385">
        <v>2</v>
      </c>
      <c r="Q41" s="385">
        <v>2</v>
      </c>
      <c r="R41" s="385">
        <v>2</v>
      </c>
      <c r="S41" s="385">
        <v>2</v>
      </c>
      <c r="T41" s="1"/>
    </row>
    <row r="42" spans="1:20" ht="16.5" customHeight="1" x14ac:dyDescent="0.25">
      <c r="A42" s="321"/>
      <c r="B42" s="6"/>
      <c r="C42" s="296"/>
      <c r="D42" s="284" t="s">
        <v>78</v>
      </c>
      <c r="E42" s="284"/>
      <c r="F42" s="135" t="s">
        <v>79</v>
      </c>
      <c r="G42" s="33">
        <f t="shared" si="2"/>
        <v>24</v>
      </c>
      <c r="H42" s="385">
        <v>2</v>
      </c>
      <c r="I42" s="385">
        <v>2</v>
      </c>
      <c r="J42" s="385">
        <v>2</v>
      </c>
      <c r="K42" s="385">
        <v>2</v>
      </c>
      <c r="L42" s="385">
        <v>2</v>
      </c>
      <c r="M42" s="385">
        <v>2</v>
      </c>
      <c r="N42" s="385">
        <v>2</v>
      </c>
      <c r="O42" s="385">
        <v>2</v>
      </c>
      <c r="P42" s="385">
        <v>2</v>
      </c>
      <c r="Q42" s="385">
        <v>2</v>
      </c>
      <c r="R42" s="385">
        <v>2</v>
      </c>
      <c r="S42" s="385">
        <v>2</v>
      </c>
      <c r="T42" s="1"/>
    </row>
    <row r="43" spans="1:20" ht="16.5" customHeight="1" x14ac:dyDescent="0.25">
      <c r="A43" s="321"/>
      <c r="B43" s="6"/>
      <c r="C43" s="296"/>
      <c r="D43" s="285" t="s">
        <v>80</v>
      </c>
      <c r="E43" s="285"/>
      <c r="F43" s="137" t="s">
        <v>81</v>
      </c>
      <c r="G43" s="33">
        <f t="shared" si="2"/>
        <v>1</v>
      </c>
      <c r="H43" s="385">
        <v>0</v>
      </c>
      <c r="I43" s="385">
        <v>0</v>
      </c>
      <c r="J43" s="385">
        <v>0</v>
      </c>
      <c r="K43" s="385">
        <v>0</v>
      </c>
      <c r="L43" s="385">
        <v>0</v>
      </c>
      <c r="M43" s="385">
        <v>1</v>
      </c>
      <c r="N43" s="385">
        <v>0</v>
      </c>
      <c r="O43" s="385">
        <v>0</v>
      </c>
      <c r="P43" s="385">
        <v>0</v>
      </c>
      <c r="Q43" s="385">
        <v>0</v>
      </c>
      <c r="R43" s="385">
        <v>0</v>
      </c>
      <c r="S43" s="385">
        <v>0</v>
      </c>
      <c r="T43" s="1"/>
    </row>
    <row r="44" spans="1:20" ht="16.5" customHeight="1" x14ac:dyDescent="0.25">
      <c r="A44" s="321"/>
      <c r="B44" s="6"/>
      <c r="C44" s="296"/>
      <c r="D44" s="285"/>
      <c r="E44" s="285"/>
      <c r="F44" s="137" t="s">
        <v>82</v>
      </c>
      <c r="G44" s="33">
        <f t="shared" si="2"/>
        <v>1</v>
      </c>
      <c r="H44" s="385">
        <v>0</v>
      </c>
      <c r="I44" s="385">
        <v>0</v>
      </c>
      <c r="J44" s="385">
        <v>0</v>
      </c>
      <c r="K44" s="385">
        <v>0</v>
      </c>
      <c r="L44" s="385">
        <v>0</v>
      </c>
      <c r="M44" s="385">
        <v>0</v>
      </c>
      <c r="N44" s="385">
        <v>1</v>
      </c>
      <c r="O44" s="385">
        <v>0</v>
      </c>
      <c r="P44" s="385">
        <v>0</v>
      </c>
      <c r="Q44" s="385">
        <v>0</v>
      </c>
      <c r="R44" s="385">
        <v>0</v>
      </c>
      <c r="S44" s="385">
        <v>0</v>
      </c>
      <c r="T44" s="1"/>
    </row>
    <row r="45" spans="1:20" ht="16.5" customHeight="1" thickBot="1" x14ac:dyDescent="0.3">
      <c r="A45" s="321"/>
      <c r="B45" s="6"/>
      <c r="C45" s="296"/>
      <c r="D45" s="285"/>
      <c r="E45" s="285"/>
      <c r="F45" s="137" t="s">
        <v>83</v>
      </c>
      <c r="G45" s="33">
        <f t="shared" si="2"/>
        <v>0</v>
      </c>
      <c r="H45" s="385">
        <v>0</v>
      </c>
      <c r="I45" s="385">
        <v>0</v>
      </c>
      <c r="J45" s="385">
        <v>0</v>
      </c>
      <c r="K45" s="385">
        <v>0</v>
      </c>
      <c r="L45" s="385">
        <v>0</v>
      </c>
      <c r="M45" s="385">
        <v>0</v>
      </c>
      <c r="N45" s="385">
        <v>0</v>
      </c>
      <c r="O45" s="385">
        <v>0</v>
      </c>
      <c r="P45" s="385">
        <v>0</v>
      </c>
      <c r="Q45" s="385">
        <v>0</v>
      </c>
      <c r="R45" s="385">
        <v>0</v>
      </c>
      <c r="S45" s="385">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3">G21</f>
        <v>103</v>
      </c>
      <c r="H50" s="123">
        <f t="shared" si="3"/>
        <v>8</v>
      </c>
      <c r="I50" s="123">
        <f t="shared" si="3"/>
        <v>8</v>
      </c>
      <c r="J50" s="123">
        <f t="shared" si="3"/>
        <v>8</v>
      </c>
      <c r="K50" s="123">
        <f t="shared" si="3"/>
        <v>8</v>
      </c>
      <c r="L50" s="123">
        <f t="shared" si="3"/>
        <v>8</v>
      </c>
      <c r="M50" s="123">
        <f t="shared" si="3"/>
        <v>8</v>
      </c>
      <c r="N50" s="123">
        <f t="shared" si="3"/>
        <v>8</v>
      </c>
      <c r="O50" s="123">
        <f t="shared" si="3"/>
        <v>8</v>
      </c>
      <c r="P50" s="123">
        <f t="shared" si="3"/>
        <v>8</v>
      </c>
      <c r="Q50" s="123">
        <f t="shared" si="3"/>
        <v>8</v>
      </c>
      <c r="R50" s="123">
        <f t="shared" si="3"/>
        <v>8</v>
      </c>
      <c r="S50" s="123">
        <f t="shared" si="3"/>
        <v>8</v>
      </c>
      <c r="T50" s="1"/>
    </row>
    <row r="51" spans="1:20" ht="15.75" x14ac:dyDescent="0.25">
      <c r="A51" s="321"/>
      <c r="B51" s="6"/>
      <c r="C51" s="286"/>
      <c r="D51" s="246"/>
      <c r="E51" s="246"/>
      <c r="F51" s="40" t="s">
        <v>92</v>
      </c>
      <c r="G51" s="123">
        <f t="shared" ref="G51:S51" si="4">G41</f>
        <v>30</v>
      </c>
      <c r="H51" s="123">
        <f t="shared" si="4"/>
        <v>3</v>
      </c>
      <c r="I51" s="123">
        <f t="shared" si="4"/>
        <v>3</v>
      </c>
      <c r="J51" s="123">
        <f t="shared" si="4"/>
        <v>3</v>
      </c>
      <c r="K51" s="123">
        <f t="shared" si="4"/>
        <v>3</v>
      </c>
      <c r="L51" s="123">
        <f t="shared" si="4"/>
        <v>3</v>
      </c>
      <c r="M51" s="123">
        <f t="shared" si="4"/>
        <v>3</v>
      </c>
      <c r="N51" s="123">
        <f t="shared" si="4"/>
        <v>2</v>
      </c>
      <c r="O51" s="123">
        <f t="shared" si="4"/>
        <v>2</v>
      </c>
      <c r="P51" s="123">
        <f t="shared" si="4"/>
        <v>2</v>
      </c>
      <c r="Q51" s="123">
        <f t="shared" si="4"/>
        <v>2</v>
      </c>
      <c r="R51" s="123">
        <f t="shared" si="4"/>
        <v>2</v>
      </c>
      <c r="S51" s="123">
        <f t="shared" si="4"/>
        <v>2</v>
      </c>
      <c r="T51" s="1"/>
    </row>
    <row r="52" spans="1:20" ht="15.75" x14ac:dyDescent="0.25">
      <c r="A52" s="321"/>
      <c r="B52" s="6"/>
      <c r="C52" s="286"/>
      <c r="D52" s="246"/>
      <c r="E52" s="246"/>
      <c r="F52" s="26" t="s">
        <v>93</v>
      </c>
      <c r="G52" s="33">
        <f t="shared" ref="G52:G78" si="5">SUM(H52:S52)</f>
        <v>5</v>
      </c>
      <c r="H52" s="385">
        <v>1</v>
      </c>
      <c r="I52" s="385">
        <v>1</v>
      </c>
      <c r="J52" s="385">
        <v>1</v>
      </c>
      <c r="K52" s="385">
        <v>1</v>
      </c>
      <c r="L52" s="385">
        <v>1</v>
      </c>
      <c r="M52" s="385">
        <v>0</v>
      </c>
      <c r="N52" s="385">
        <v>0</v>
      </c>
      <c r="O52" s="385">
        <v>0</v>
      </c>
      <c r="P52" s="385">
        <v>0</v>
      </c>
      <c r="Q52" s="385">
        <v>0</v>
      </c>
      <c r="R52" s="385">
        <v>0</v>
      </c>
      <c r="S52" s="385">
        <v>0</v>
      </c>
      <c r="T52" s="1"/>
    </row>
    <row r="53" spans="1:20" ht="15.75" x14ac:dyDescent="0.25">
      <c r="A53" s="321"/>
      <c r="B53" s="6"/>
      <c r="C53" s="286"/>
      <c r="D53" s="246" t="s">
        <v>94</v>
      </c>
      <c r="E53" s="246"/>
      <c r="F53" s="137" t="s">
        <v>95</v>
      </c>
      <c r="G53" s="33">
        <f t="shared" si="5"/>
        <v>5</v>
      </c>
      <c r="H53" s="385">
        <v>0</v>
      </c>
      <c r="I53" s="385">
        <v>0</v>
      </c>
      <c r="J53" s="385">
        <v>0</v>
      </c>
      <c r="K53" s="385">
        <v>0</v>
      </c>
      <c r="L53" s="385">
        <v>0</v>
      </c>
      <c r="M53" s="385">
        <v>0</v>
      </c>
      <c r="N53" s="385">
        <v>0</v>
      </c>
      <c r="O53" s="385">
        <v>1</v>
      </c>
      <c r="P53" s="385">
        <v>1</v>
      </c>
      <c r="Q53" s="385">
        <v>1</v>
      </c>
      <c r="R53" s="385">
        <v>1</v>
      </c>
      <c r="S53" s="385">
        <v>1</v>
      </c>
      <c r="T53" s="1"/>
    </row>
    <row r="54" spans="1:20" ht="15.75" x14ac:dyDescent="0.25">
      <c r="A54" s="321"/>
      <c r="B54" s="6"/>
      <c r="C54" s="286"/>
      <c r="D54" s="246"/>
      <c r="E54" s="246"/>
      <c r="F54" s="137" t="s">
        <v>96</v>
      </c>
      <c r="G54" s="33">
        <f t="shared" si="5"/>
        <v>5</v>
      </c>
      <c r="H54" s="385">
        <v>0</v>
      </c>
      <c r="I54" s="385">
        <v>0</v>
      </c>
      <c r="J54" s="385">
        <v>0</v>
      </c>
      <c r="K54" s="385">
        <v>1</v>
      </c>
      <c r="L54" s="385">
        <v>1</v>
      </c>
      <c r="M54" s="385">
        <v>1</v>
      </c>
      <c r="N54" s="385">
        <v>1</v>
      </c>
      <c r="O54" s="385">
        <v>1</v>
      </c>
      <c r="P54" s="385">
        <v>0</v>
      </c>
      <c r="Q54" s="385">
        <v>0</v>
      </c>
      <c r="R54" s="385">
        <v>0</v>
      </c>
      <c r="S54" s="385">
        <v>0</v>
      </c>
      <c r="T54" s="1"/>
    </row>
    <row r="55" spans="1:20" ht="15.75" x14ac:dyDescent="0.25">
      <c r="A55" s="321"/>
      <c r="B55" s="6"/>
      <c r="C55" s="286"/>
      <c r="D55" s="282" t="s">
        <v>97</v>
      </c>
      <c r="E55" s="282"/>
      <c r="F55" s="137" t="s">
        <v>98</v>
      </c>
      <c r="G55" s="33">
        <f t="shared" si="5"/>
        <v>12</v>
      </c>
      <c r="H55" s="385">
        <v>1</v>
      </c>
      <c r="I55" s="385">
        <v>1</v>
      </c>
      <c r="J55" s="385">
        <v>1</v>
      </c>
      <c r="K55" s="385">
        <v>1</v>
      </c>
      <c r="L55" s="385">
        <v>1</v>
      </c>
      <c r="M55" s="385">
        <v>1</v>
      </c>
      <c r="N55" s="385">
        <v>1</v>
      </c>
      <c r="O55" s="385">
        <v>1</v>
      </c>
      <c r="P55" s="385">
        <v>1</v>
      </c>
      <c r="Q55" s="385">
        <v>1</v>
      </c>
      <c r="R55" s="385">
        <v>1</v>
      </c>
      <c r="S55" s="385">
        <v>1</v>
      </c>
      <c r="T55" s="1"/>
    </row>
    <row r="56" spans="1:20" ht="15.75" x14ac:dyDescent="0.25">
      <c r="A56" s="321"/>
      <c r="B56" s="6"/>
      <c r="C56" s="286"/>
      <c r="D56" s="282" t="s">
        <v>99</v>
      </c>
      <c r="E56" s="282"/>
      <c r="F56" s="137" t="s">
        <v>100</v>
      </c>
      <c r="G56" s="33">
        <f t="shared" si="5"/>
        <v>1</v>
      </c>
      <c r="H56" s="385">
        <v>1</v>
      </c>
      <c r="I56" s="385">
        <v>0</v>
      </c>
      <c r="J56" s="385">
        <v>0</v>
      </c>
      <c r="K56" s="385">
        <v>0</v>
      </c>
      <c r="L56" s="385">
        <v>0</v>
      </c>
      <c r="M56" s="385">
        <v>0</v>
      </c>
      <c r="N56" s="385">
        <v>0</v>
      </c>
      <c r="O56" s="385">
        <v>0</v>
      </c>
      <c r="P56" s="385">
        <v>0</v>
      </c>
      <c r="Q56" s="385">
        <v>0</v>
      </c>
      <c r="R56" s="385">
        <v>0</v>
      </c>
      <c r="S56" s="385">
        <v>0</v>
      </c>
      <c r="T56" s="1"/>
    </row>
    <row r="57" spans="1:20" ht="15.75" x14ac:dyDescent="0.25">
      <c r="A57" s="321"/>
      <c r="B57" s="6"/>
      <c r="C57" s="286"/>
      <c r="D57" s="282" t="s">
        <v>101</v>
      </c>
      <c r="E57" s="282"/>
      <c r="F57" s="137" t="s">
        <v>102</v>
      </c>
      <c r="G57" s="33">
        <f t="shared" si="5"/>
        <v>5</v>
      </c>
      <c r="H57" s="385">
        <v>0</v>
      </c>
      <c r="I57" s="385">
        <v>0</v>
      </c>
      <c r="J57" s="385">
        <v>1</v>
      </c>
      <c r="K57" s="385">
        <v>1</v>
      </c>
      <c r="L57" s="385">
        <v>1</v>
      </c>
      <c r="M57" s="385">
        <v>1</v>
      </c>
      <c r="N57" s="385">
        <v>1</v>
      </c>
      <c r="O57" s="385">
        <v>0</v>
      </c>
      <c r="P57" s="385">
        <v>0</v>
      </c>
      <c r="Q57" s="385">
        <v>0</v>
      </c>
      <c r="R57" s="385">
        <v>0</v>
      </c>
      <c r="S57" s="385">
        <v>0</v>
      </c>
      <c r="T57" s="1"/>
    </row>
    <row r="58" spans="1:20" ht="15.75" x14ac:dyDescent="0.25">
      <c r="A58" s="321"/>
      <c r="B58" s="6"/>
      <c r="C58" s="286"/>
      <c r="D58" s="282" t="s">
        <v>103</v>
      </c>
      <c r="E58" s="282"/>
      <c r="F58" s="26" t="s">
        <v>104</v>
      </c>
      <c r="G58" s="33">
        <f t="shared" si="5"/>
        <v>103</v>
      </c>
      <c r="H58" s="385">
        <v>9</v>
      </c>
      <c r="I58" s="385">
        <v>9</v>
      </c>
      <c r="J58" s="385">
        <v>9</v>
      </c>
      <c r="K58" s="385">
        <v>9</v>
      </c>
      <c r="L58" s="385">
        <v>9</v>
      </c>
      <c r="M58" s="385">
        <v>9</v>
      </c>
      <c r="N58" s="385">
        <v>9</v>
      </c>
      <c r="O58" s="385">
        <v>8</v>
      </c>
      <c r="P58" s="385">
        <v>8</v>
      </c>
      <c r="Q58" s="385">
        <v>8</v>
      </c>
      <c r="R58" s="385">
        <v>8</v>
      </c>
      <c r="S58" s="385">
        <v>8</v>
      </c>
      <c r="T58" s="385">
        <v>8</v>
      </c>
    </row>
    <row r="59" spans="1:20" ht="15.75" x14ac:dyDescent="0.25">
      <c r="A59" s="321"/>
      <c r="B59" s="6"/>
      <c r="C59" s="286"/>
      <c r="D59" s="282" t="s">
        <v>105</v>
      </c>
      <c r="E59" s="282"/>
      <c r="F59" s="26" t="s">
        <v>106</v>
      </c>
      <c r="G59" s="33">
        <f t="shared" si="5"/>
        <v>20</v>
      </c>
      <c r="H59" s="385">
        <v>2</v>
      </c>
      <c r="I59" s="385">
        <v>2</v>
      </c>
      <c r="J59" s="385">
        <v>2</v>
      </c>
      <c r="K59" s="385">
        <v>2</v>
      </c>
      <c r="L59" s="385">
        <v>2</v>
      </c>
      <c r="M59" s="385">
        <v>2</v>
      </c>
      <c r="N59" s="385">
        <v>2</v>
      </c>
      <c r="O59" s="385">
        <v>2</v>
      </c>
      <c r="P59" s="385">
        <v>1</v>
      </c>
      <c r="Q59" s="385">
        <v>1</v>
      </c>
      <c r="R59" s="385">
        <v>1</v>
      </c>
      <c r="S59" s="385">
        <v>1</v>
      </c>
      <c r="T59" s="1"/>
    </row>
    <row r="60" spans="1:20" ht="17.25" customHeight="1" x14ac:dyDescent="0.25">
      <c r="A60" s="321"/>
      <c r="B60" s="6"/>
      <c r="C60" s="286"/>
      <c r="D60" s="172" t="s">
        <v>107</v>
      </c>
      <c r="E60" s="172"/>
      <c r="F60" s="138" t="s">
        <v>108</v>
      </c>
      <c r="G60" s="33">
        <f t="shared" si="5"/>
        <v>5</v>
      </c>
      <c r="H60" s="385">
        <v>1</v>
      </c>
      <c r="I60" s="385">
        <v>1</v>
      </c>
      <c r="J60" s="385">
        <v>1</v>
      </c>
      <c r="K60" s="385">
        <v>1</v>
      </c>
      <c r="L60" s="385">
        <v>1</v>
      </c>
      <c r="M60" s="385">
        <v>0</v>
      </c>
      <c r="N60" s="385">
        <v>0</v>
      </c>
      <c r="O60" s="385">
        <v>0</v>
      </c>
      <c r="P60" s="385">
        <v>0</v>
      </c>
      <c r="Q60" s="385">
        <v>0</v>
      </c>
      <c r="R60" s="385">
        <v>0</v>
      </c>
      <c r="S60" s="385">
        <v>0</v>
      </c>
      <c r="T60" s="1"/>
    </row>
    <row r="61" spans="1:20" ht="15.75" x14ac:dyDescent="0.25">
      <c r="A61" s="321"/>
      <c r="B61" s="6"/>
      <c r="C61" s="286"/>
      <c r="D61" s="246" t="s">
        <v>109</v>
      </c>
      <c r="E61" s="246"/>
      <c r="F61" s="139" t="s">
        <v>110</v>
      </c>
      <c r="G61" s="33">
        <f t="shared" si="5"/>
        <v>5</v>
      </c>
      <c r="H61" s="385">
        <v>1</v>
      </c>
      <c r="I61" s="385">
        <v>1</v>
      </c>
      <c r="J61" s="385">
        <v>1</v>
      </c>
      <c r="K61" s="385">
        <v>1</v>
      </c>
      <c r="L61" s="385">
        <v>1</v>
      </c>
      <c r="M61" s="385">
        <v>0</v>
      </c>
      <c r="N61" s="385">
        <v>0</v>
      </c>
      <c r="O61" s="385">
        <v>0</v>
      </c>
      <c r="P61" s="385">
        <v>0</v>
      </c>
      <c r="Q61" s="385">
        <v>0</v>
      </c>
      <c r="R61" s="385">
        <v>0</v>
      </c>
      <c r="S61" s="385">
        <v>0</v>
      </c>
      <c r="T61" s="1"/>
    </row>
    <row r="62" spans="1:20" ht="15.75" x14ac:dyDescent="0.25">
      <c r="A62" s="321"/>
      <c r="B62" s="6"/>
      <c r="C62" s="286"/>
      <c r="D62" s="246"/>
      <c r="E62" s="246"/>
      <c r="F62" s="139" t="s">
        <v>111</v>
      </c>
      <c r="G62" s="33">
        <f t="shared" si="5"/>
        <v>1</v>
      </c>
      <c r="H62" s="385">
        <v>0</v>
      </c>
      <c r="I62" s="385">
        <v>0</v>
      </c>
      <c r="J62" s="385">
        <v>0</v>
      </c>
      <c r="K62" s="385">
        <v>0</v>
      </c>
      <c r="L62" s="385">
        <v>0</v>
      </c>
      <c r="M62" s="385">
        <v>0</v>
      </c>
      <c r="N62" s="385">
        <v>1</v>
      </c>
      <c r="O62" s="385">
        <v>0</v>
      </c>
      <c r="P62" s="385">
        <v>0</v>
      </c>
      <c r="Q62" s="385">
        <v>0</v>
      </c>
      <c r="R62" s="385">
        <v>0</v>
      </c>
      <c r="S62" s="385">
        <v>0</v>
      </c>
      <c r="T62" s="1"/>
    </row>
    <row r="63" spans="1:20" ht="15.75" x14ac:dyDescent="0.25">
      <c r="A63" s="321"/>
      <c r="B63" s="6"/>
      <c r="C63" s="286"/>
      <c r="D63" s="246"/>
      <c r="E63" s="246"/>
      <c r="F63" s="139" t="s">
        <v>112</v>
      </c>
      <c r="G63" s="33">
        <f t="shared" si="5"/>
        <v>5</v>
      </c>
      <c r="H63" s="385">
        <v>1</v>
      </c>
      <c r="I63" s="385">
        <v>1</v>
      </c>
      <c r="J63" s="385">
        <v>1</v>
      </c>
      <c r="K63" s="385">
        <v>1</v>
      </c>
      <c r="L63" s="385">
        <v>1</v>
      </c>
      <c r="M63" s="385">
        <v>0</v>
      </c>
      <c r="N63" s="385">
        <v>0</v>
      </c>
      <c r="O63" s="385">
        <v>0</v>
      </c>
      <c r="P63" s="385">
        <v>0</v>
      </c>
      <c r="Q63" s="385">
        <v>0</v>
      </c>
      <c r="R63" s="385">
        <v>0</v>
      </c>
      <c r="S63" s="385">
        <v>0</v>
      </c>
      <c r="T63" s="1"/>
    </row>
    <row r="64" spans="1:20" ht="15.75" x14ac:dyDescent="0.25">
      <c r="A64" s="321"/>
      <c r="B64" s="6"/>
      <c r="C64" s="286"/>
      <c r="D64" s="246"/>
      <c r="E64" s="246"/>
      <c r="F64" s="139" t="s">
        <v>113</v>
      </c>
      <c r="G64" s="33">
        <f t="shared" si="5"/>
        <v>3</v>
      </c>
      <c r="H64" s="385">
        <v>0</v>
      </c>
      <c r="I64" s="385">
        <v>0</v>
      </c>
      <c r="J64" s="385">
        <v>0</v>
      </c>
      <c r="K64" s="385">
        <v>0</v>
      </c>
      <c r="L64" s="385">
        <v>0</v>
      </c>
      <c r="M64" s="385">
        <v>1</v>
      </c>
      <c r="N64" s="385">
        <v>1</v>
      </c>
      <c r="O64" s="385">
        <v>1</v>
      </c>
      <c r="P64" s="385">
        <v>0</v>
      </c>
      <c r="Q64" s="385">
        <v>0</v>
      </c>
      <c r="R64" s="385">
        <v>0</v>
      </c>
      <c r="S64" s="385">
        <v>0</v>
      </c>
      <c r="T64" s="1"/>
    </row>
    <row r="65" spans="1:20" ht="15.75" x14ac:dyDescent="0.25">
      <c r="A65" s="321"/>
      <c r="B65" s="6"/>
      <c r="C65" s="286"/>
      <c r="D65" s="246"/>
      <c r="E65" s="246"/>
      <c r="F65" s="140" t="s">
        <v>114</v>
      </c>
      <c r="G65" s="33">
        <f t="shared" si="5"/>
        <v>10</v>
      </c>
      <c r="H65" s="385">
        <v>1</v>
      </c>
      <c r="I65" s="385">
        <v>1</v>
      </c>
      <c r="J65" s="385">
        <v>1</v>
      </c>
      <c r="K65" s="385">
        <v>1</v>
      </c>
      <c r="L65" s="385">
        <v>1</v>
      </c>
      <c r="M65" s="385">
        <v>1</v>
      </c>
      <c r="N65" s="385">
        <v>1</v>
      </c>
      <c r="O65" s="385">
        <v>1</v>
      </c>
      <c r="P65" s="385">
        <v>1</v>
      </c>
      <c r="Q65" s="385">
        <v>1</v>
      </c>
      <c r="R65" s="385">
        <v>0</v>
      </c>
      <c r="S65" s="385">
        <v>0</v>
      </c>
      <c r="T65" s="1"/>
    </row>
    <row r="66" spans="1:20" ht="15.75" x14ac:dyDescent="0.25">
      <c r="A66" s="321"/>
      <c r="B66" s="6"/>
      <c r="C66" s="286"/>
      <c r="D66" s="281" t="s">
        <v>115</v>
      </c>
      <c r="E66" s="281"/>
      <c r="F66" s="137" t="s">
        <v>116</v>
      </c>
      <c r="G66" s="33">
        <f t="shared" si="5"/>
        <v>10</v>
      </c>
      <c r="H66" s="385">
        <v>1</v>
      </c>
      <c r="I66" s="385">
        <v>1</v>
      </c>
      <c r="J66" s="385">
        <v>1</v>
      </c>
      <c r="K66" s="385">
        <v>1</v>
      </c>
      <c r="L66" s="385">
        <v>1</v>
      </c>
      <c r="M66" s="385">
        <v>1</v>
      </c>
      <c r="N66" s="385">
        <v>1</v>
      </c>
      <c r="O66" s="385">
        <v>1</v>
      </c>
      <c r="P66" s="385">
        <v>1</v>
      </c>
      <c r="Q66" s="385">
        <v>1</v>
      </c>
      <c r="R66" s="385">
        <v>0</v>
      </c>
      <c r="S66" s="385">
        <v>0</v>
      </c>
      <c r="T66" s="1"/>
    </row>
    <row r="67" spans="1:20" ht="15.75" x14ac:dyDescent="0.25">
      <c r="A67" s="321"/>
      <c r="B67" s="6"/>
      <c r="C67" s="286"/>
      <c r="D67" s="281"/>
      <c r="E67" s="281"/>
      <c r="F67" s="137" t="s">
        <v>117</v>
      </c>
      <c r="G67" s="33">
        <f t="shared" si="5"/>
        <v>6</v>
      </c>
      <c r="H67" s="385">
        <v>0</v>
      </c>
      <c r="I67" s="385">
        <v>1</v>
      </c>
      <c r="J67" s="385">
        <v>1</v>
      </c>
      <c r="K67" s="385">
        <v>0</v>
      </c>
      <c r="L67" s="385">
        <v>0</v>
      </c>
      <c r="M67" s="385">
        <v>0</v>
      </c>
      <c r="N67" s="385">
        <v>1</v>
      </c>
      <c r="O67" s="385">
        <v>1</v>
      </c>
      <c r="P67" s="385">
        <v>1</v>
      </c>
      <c r="Q67" s="385">
        <v>1</v>
      </c>
      <c r="R67" s="385">
        <v>0</v>
      </c>
      <c r="S67" s="385">
        <v>0</v>
      </c>
      <c r="T67" s="1"/>
    </row>
    <row r="68" spans="1:20" ht="15.75" x14ac:dyDescent="0.25">
      <c r="A68" s="321"/>
      <c r="B68" s="6"/>
      <c r="C68" s="286"/>
      <c r="D68" s="281"/>
      <c r="E68" s="281"/>
      <c r="F68" s="46" t="s">
        <v>118</v>
      </c>
      <c r="G68" s="33">
        <f t="shared" si="5"/>
        <v>4</v>
      </c>
      <c r="H68" s="385">
        <v>1</v>
      </c>
      <c r="I68" s="385">
        <v>1</v>
      </c>
      <c r="J68" s="385">
        <v>1</v>
      </c>
      <c r="K68" s="385">
        <v>1</v>
      </c>
      <c r="L68" s="385">
        <v>0</v>
      </c>
      <c r="M68" s="385">
        <v>0</v>
      </c>
      <c r="N68" s="385">
        <v>0</v>
      </c>
      <c r="O68" s="385">
        <v>0</v>
      </c>
      <c r="P68" s="385">
        <v>0</v>
      </c>
      <c r="Q68" s="385">
        <v>0</v>
      </c>
      <c r="R68" s="385">
        <v>0</v>
      </c>
      <c r="S68" s="385">
        <v>0</v>
      </c>
      <c r="T68" s="385">
        <v>0</v>
      </c>
    </row>
    <row r="69" spans="1:20" ht="15.75" x14ac:dyDescent="0.25">
      <c r="A69" s="321"/>
      <c r="B69" s="6"/>
      <c r="C69" s="286"/>
      <c r="D69" s="281"/>
      <c r="E69" s="281"/>
      <c r="F69" s="46" t="s">
        <v>119</v>
      </c>
      <c r="G69" s="33">
        <f t="shared" si="5"/>
        <v>4</v>
      </c>
      <c r="H69" s="385">
        <v>1</v>
      </c>
      <c r="I69" s="385">
        <v>1</v>
      </c>
      <c r="J69" s="385">
        <v>1</v>
      </c>
      <c r="K69" s="385">
        <v>1</v>
      </c>
      <c r="L69" s="385">
        <v>0</v>
      </c>
      <c r="M69" s="385">
        <v>0</v>
      </c>
      <c r="N69" s="385">
        <v>0</v>
      </c>
      <c r="O69" s="385">
        <v>0</v>
      </c>
      <c r="P69" s="385">
        <v>0</v>
      </c>
      <c r="Q69" s="385">
        <v>0</v>
      </c>
      <c r="R69" s="385">
        <v>0</v>
      </c>
      <c r="S69" s="385">
        <v>0</v>
      </c>
      <c r="T69" s="1"/>
    </row>
    <row r="70" spans="1:20" ht="15.75" x14ac:dyDescent="0.25">
      <c r="A70" s="321"/>
      <c r="B70" s="6"/>
      <c r="C70" s="286"/>
      <c r="D70" s="282" t="s">
        <v>120</v>
      </c>
      <c r="E70" s="282"/>
      <c r="F70" s="26" t="s">
        <v>121</v>
      </c>
      <c r="G70" s="33">
        <f t="shared" si="5"/>
        <v>2</v>
      </c>
      <c r="H70" s="385">
        <v>0</v>
      </c>
      <c r="I70" s="385">
        <v>0</v>
      </c>
      <c r="J70" s="385">
        <v>0</v>
      </c>
      <c r="K70" s="385">
        <v>0</v>
      </c>
      <c r="L70" s="385">
        <v>0</v>
      </c>
      <c r="M70" s="385">
        <v>0</v>
      </c>
      <c r="N70" s="385">
        <v>0</v>
      </c>
      <c r="O70" s="385">
        <v>1</v>
      </c>
      <c r="P70" s="385">
        <v>1</v>
      </c>
      <c r="Q70" s="385">
        <v>0</v>
      </c>
      <c r="R70" s="385">
        <v>0</v>
      </c>
      <c r="S70" s="385">
        <v>0</v>
      </c>
      <c r="T70" s="1"/>
    </row>
    <row r="71" spans="1:20" ht="15.75" x14ac:dyDescent="0.25">
      <c r="A71" s="321"/>
      <c r="B71" s="6"/>
      <c r="C71" s="286"/>
      <c r="D71" s="282" t="s">
        <v>122</v>
      </c>
      <c r="E71" s="282"/>
      <c r="F71" s="137" t="s">
        <v>123</v>
      </c>
      <c r="G71" s="33">
        <f t="shared" si="5"/>
        <v>4</v>
      </c>
      <c r="H71" s="385">
        <v>1</v>
      </c>
      <c r="I71" s="385">
        <v>1</v>
      </c>
      <c r="J71" s="385">
        <v>1</v>
      </c>
      <c r="K71" s="385">
        <v>1</v>
      </c>
      <c r="L71" s="385">
        <v>0</v>
      </c>
      <c r="M71" s="385">
        <v>0</v>
      </c>
      <c r="N71" s="385">
        <v>0</v>
      </c>
      <c r="O71" s="385">
        <v>0</v>
      </c>
      <c r="P71" s="385">
        <v>0</v>
      </c>
      <c r="Q71" s="385">
        <v>0</v>
      </c>
      <c r="R71" s="385">
        <v>0</v>
      </c>
      <c r="S71" s="385">
        <v>0</v>
      </c>
      <c r="T71" s="1"/>
    </row>
    <row r="72" spans="1:20" ht="15.75" x14ac:dyDescent="0.25">
      <c r="A72" s="321"/>
      <c r="B72" s="6"/>
      <c r="C72" s="286"/>
      <c r="D72" s="246" t="s">
        <v>124</v>
      </c>
      <c r="E72" s="246"/>
      <c r="F72" s="137" t="s">
        <v>125</v>
      </c>
      <c r="G72" s="33">
        <f t="shared" si="5"/>
        <v>1</v>
      </c>
      <c r="H72" s="385">
        <v>0</v>
      </c>
      <c r="I72" s="385">
        <v>0</v>
      </c>
      <c r="J72" s="385">
        <v>0</v>
      </c>
      <c r="K72" s="385">
        <v>0</v>
      </c>
      <c r="L72" s="385">
        <v>0</v>
      </c>
      <c r="M72" s="385">
        <v>1</v>
      </c>
      <c r="N72" s="385">
        <v>0</v>
      </c>
      <c r="O72" s="385">
        <v>0</v>
      </c>
      <c r="P72" s="385">
        <v>0</v>
      </c>
      <c r="Q72" s="385">
        <v>0</v>
      </c>
      <c r="R72" s="385">
        <v>0</v>
      </c>
      <c r="S72" s="385">
        <v>0</v>
      </c>
      <c r="T72" s="1"/>
    </row>
    <row r="73" spans="1:20" ht="15.75" x14ac:dyDescent="0.25">
      <c r="A73" s="321"/>
      <c r="B73" s="6"/>
      <c r="C73" s="286"/>
      <c r="D73" s="246"/>
      <c r="E73" s="246"/>
      <c r="F73" s="137" t="s">
        <v>126</v>
      </c>
      <c r="G73" s="33">
        <f t="shared" si="5"/>
        <v>0</v>
      </c>
      <c r="H73" s="385">
        <v>0</v>
      </c>
      <c r="I73" s="385">
        <v>0</v>
      </c>
      <c r="J73" s="385">
        <v>0</v>
      </c>
      <c r="K73" s="385">
        <v>0</v>
      </c>
      <c r="L73" s="385">
        <v>0</v>
      </c>
      <c r="M73" s="385">
        <v>0</v>
      </c>
      <c r="N73" s="385">
        <v>0</v>
      </c>
      <c r="O73" s="385">
        <v>0</v>
      </c>
      <c r="P73" s="385">
        <v>0</v>
      </c>
      <c r="Q73" s="385">
        <v>0</v>
      </c>
      <c r="R73" s="385">
        <v>0</v>
      </c>
      <c r="S73" s="385">
        <v>0</v>
      </c>
      <c r="T73" s="1"/>
    </row>
    <row r="74" spans="1:20" ht="15.75" x14ac:dyDescent="0.25">
      <c r="A74" s="321"/>
      <c r="B74" s="6"/>
      <c r="C74" s="286"/>
      <c r="D74" s="246" t="s">
        <v>127</v>
      </c>
      <c r="E74" s="246"/>
      <c r="F74" s="31" t="s">
        <v>128</v>
      </c>
      <c r="G74" s="33">
        <f t="shared" si="5"/>
        <v>0</v>
      </c>
      <c r="H74" s="385">
        <v>0</v>
      </c>
      <c r="I74" s="385">
        <v>0</v>
      </c>
      <c r="J74" s="385">
        <v>0</v>
      </c>
      <c r="K74" s="385">
        <v>0</v>
      </c>
      <c r="L74" s="385">
        <v>0</v>
      </c>
      <c r="M74" s="385">
        <v>0</v>
      </c>
      <c r="N74" s="385">
        <v>0</v>
      </c>
      <c r="O74" s="385">
        <v>0</v>
      </c>
      <c r="P74" s="385">
        <v>0</v>
      </c>
      <c r="Q74" s="385">
        <v>0</v>
      </c>
      <c r="R74" s="385">
        <v>0</v>
      </c>
      <c r="S74" s="385">
        <v>0</v>
      </c>
      <c r="T74" s="1"/>
    </row>
    <row r="75" spans="1:20" ht="15.75" x14ac:dyDescent="0.25">
      <c r="A75" s="321"/>
      <c r="B75" s="6"/>
      <c r="C75" s="286"/>
      <c r="D75" s="246"/>
      <c r="E75" s="246"/>
      <c r="F75" s="26" t="s">
        <v>129</v>
      </c>
      <c r="G75" s="33">
        <f t="shared" si="5"/>
        <v>1</v>
      </c>
      <c r="H75" s="385">
        <v>0</v>
      </c>
      <c r="I75" s="385">
        <v>0</v>
      </c>
      <c r="J75" s="385">
        <v>0</v>
      </c>
      <c r="K75" s="385">
        <v>0</v>
      </c>
      <c r="L75" s="385">
        <v>0</v>
      </c>
      <c r="M75" s="385">
        <v>0</v>
      </c>
      <c r="N75" s="385">
        <v>1</v>
      </c>
      <c r="O75" s="385">
        <v>0</v>
      </c>
      <c r="P75" s="385">
        <v>0</v>
      </c>
      <c r="Q75" s="385">
        <v>0</v>
      </c>
      <c r="R75" s="385">
        <v>0</v>
      </c>
      <c r="S75" s="385">
        <v>0</v>
      </c>
      <c r="T75" s="1"/>
    </row>
    <row r="76" spans="1:20" ht="15.75" x14ac:dyDescent="0.25">
      <c r="A76" s="321"/>
      <c r="B76" s="6"/>
      <c r="C76" s="286"/>
      <c r="D76" s="246"/>
      <c r="E76" s="246"/>
      <c r="F76" s="26" t="s">
        <v>130</v>
      </c>
      <c r="G76" s="33">
        <f t="shared" si="5"/>
        <v>1</v>
      </c>
      <c r="H76" s="385">
        <v>0</v>
      </c>
      <c r="I76" s="385">
        <v>0</v>
      </c>
      <c r="J76" s="385">
        <v>0</v>
      </c>
      <c r="K76" s="385">
        <v>0</v>
      </c>
      <c r="L76" s="385">
        <v>0</v>
      </c>
      <c r="M76" s="385">
        <v>0</v>
      </c>
      <c r="N76" s="385">
        <v>1</v>
      </c>
      <c r="O76" s="385">
        <v>0</v>
      </c>
      <c r="P76" s="385">
        <v>0</v>
      </c>
      <c r="Q76" s="385">
        <v>0</v>
      </c>
      <c r="R76" s="385">
        <v>0</v>
      </c>
      <c r="S76" s="385">
        <v>0</v>
      </c>
      <c r="T76" s="1"/>
    </row>
    <row r="77" spans="1:20" ht="15.75" x14ac:dyDescent="0.25">
      <c r="A77" s="321"/>
      <c r="B77" s="6"/>
      <c r="C77" s="286"/>
      <c r="D77" s="282" t="s">
        <v>131</v>
      </c>
      <c r="E77" s="282"/>
      <c r="F77" s="31" t="s">
        <v>132</v>
      </c>
      <c r="G77" s="33">
        <f t="shared" si="5"/>
        <v>0</v>
      </c>
      <c r="H77" s="385">
        <v>0</v>
      </c>
      <c r="I77" s="385">
        <v>0</v>
      </c>
      <c r="J77" s="385">
        <v>0</v>
      </c>
      <c r="K77" s="385">
        <v>0</v>
      </c>
      <c r="L77" s="385">
        <v>0</v>
      </c>
      <c r="M77" s="385">
        <v>0</v>
      </c>
      <c r="N77" s="385">
        <v>0</v>
      </c>
      <c r="O77" s="385">
        <v>0</v>
      </c>
      <c r="P77" s="385">
        <v>0</v>
      </c>
      <c r="Q77" s="385">
        <v>0</v>
      </c>
      <c r="R77" s="385">
        <v>0</v>
      </c>
      <c r="S77" s="385">
        <v>0</v>
      </c>
      <c r="T77" s="1"/>
    </row>
    <row r="78" spans="1:20" ht="16.5" thickBot="1" x14ac:dyDescent="0.3">
      <c r="A78" s="321"/>
      <c r="B78" s="6"/>
      <c r="C78" s="286"/>
      <c r="D78" s="246" t="s">
        <v>133</v>
      </c>
      <c r="E78" s="246"/>
      <c r="F78" s="137" t="s">
        <v>134</v>
      </c>
      <c r="G78" s="33">
        <f t="shared" si="5"/>
        <v>0</v>
      </c>
      <c r="H78" s="385">
        <v>0</v>
      </c>
      <c r="I78" s="385">
        <v>0</v>
      </c>
      <c r="J78" s="385">
        <v>0</v>
      </c>
      <c r="K78" s="385">
        <v>0</v>
      </c>
      <c r="L78" s="385">
        <v>0</v>
      </c>
      <c r="M78" s="385">
        <v>0</v>
      </c>
      <c r="N78" s="385">
        <v>0</v>
      </c>
      <c r="O78" s="385">
        <v>0</v>
      </c>
      <c r="P78" s="385">
        <v>0</v>
      </c>
      <c r="Q78" s="385">
        <v>0</v>
      </c>
      <c r="R78" s="385">
        <v>0</v>
      </c>
      <c r="S78" s="385">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8">
        <f t="shared" ref="H81:S82" si="6">SUM(I81:T81)</f>
        <v>0</v>
      </c>
      <c r="I81" s="8">
        <f t="shared" si="6"/>
        <v>0</v>
      </c>
      <c r="J81" s="8">
        <f t="shared" si="6"/>
        <v>0</v>
      </c>
      <c r="K81" s="8">
        <f t="shared" si="6"/>
        <v>0</v>
      </c>
      <c r="L81" s="8">
        <f t="shared" si="6"/>
        <v>0</v>
      </c>
      <c r="M81" s="8">
        <f t="shared" si="6"/>
        <v>0</v>
      </c>
      <c r="N81" s="8">
        <f t="shared" si="6"/>
        <v>0</v>
      </c>
      <c r="O81" s="8">
        <f t="shared" si="6"/>
        <v>0</v>
      </c>
      <c r="P81" s="8">
        <f t="shared" si="6"/>
        <v>0</v>
      </c>
      <c r="Q81" s="8">
        <f t="shared" si="6"/>
        <v>0</v>
      </c>
      <c r="R81" s="8">
        <f t="shared" si="6"/>
        <v>0</v>
      </c>
      <c r="S81" s="8">
        <f t="shared" si="6"/>
        <v>0</v>
      </c>
      <c r="T81" s="1"/>
    </row>
    <row r="82" spans="1:20" ht="16.5" thickBot="1" x14ac:dyDescent="0.3">
      <c r="A82" s="321"/>
      <c r="B82" s="6"/>
      <c r="C82" s="286"/>
      <c r="D82" s="274"/>
      <c r="E82" s="274"/>
      <c r="F82" s="50" t="s">
        <v>140</v>
      </c>
      <c r="G82" s="8">
        <f>SUM(H82:S82)</f>
        <v>0</v>
      </c>
      <c r="H82" s="8">
        <f t="shared" si="6"/>
        <v>0</v>
      </c>
      <c r="I82" s="8">
        <f t="shared" si="6"/>
        <v>0</v>
      </c>
      <c r="J82" s="8">
        <f t="shared" si="6"/>
        <v>0</v>
      </c>
      <c r="K82" s="8">
        <f t="shared" si="6"/>
        <v>0</v>
      </c>
      <c r="L82" s="8">
        <f t="shared" si="6"/>
        <v>0</v>
      </c>
      <c r="M82" s="8">
        <f t="shared" si="6"/>
        <v>0</v>
      </c>
      <c r="N82" s="8">
        <f t="shared" si="6"/>
        <v>0</v>
      </c>
      <c r="O82" s="8">
        <f t="shared" si="6"/>
        <v>0</v>
      </c>
      <c r="P82" s="8">
        <f t="shared" si="6"/>
        <v>0</v>
      </c>
      <c r="Q82" s="8">
        <f t="shared" si="6"/>
        <v>0</v>
      </c>
      <c r="R82" s="8">
        <f t="shared" si="6"/>
        <v>0</v>
      </c>
      <c r="S82" s="8">
        <f t="shared" si="6"/>
        <v>0</v>
      </c>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f>SUM(H85:S85)</f>
        <v>4</v>
      </c>
      <c r="H85" s="108">
        <v>0</v>
      </c>
      <c r="I85" s="108">
        <v>0</v>
      </c>
      <c r="J85" s="108">
        <v>0</v>
      </c>
      <c r="K85" s="108">
        <v>0</v>
      </c>
      <c r="L85" s="108">
        <v>1</v>
      </c>
      <c r="M85" s="108">
        <v>1</v>
      </c>
      <c r="N85" s="108">
        <v>1</v>
      </c>
      <c r="O85" s="108">
        <v>0</v>
      </c>
      <c r="P85" s="108">
        <v>1</v>
      </c>
      <c r="Q85" s="108">
        <v>0</v>
      </c>
      <c r="R85" s="108">
        <v>0</v>
      </c>
      <c r="S85" s="108">
        <v>0</v>
      </c>
      <c r="T85" s="55">
        <f>+T86+T87+T88</f>
        <v>0</v>
      </c>
    </row>
    <row r="86" spans="1:20" ht="16.5" customHeight="1" x14ac:dyDescent="0.25">
      <c r="A86" s="321"/>
      <c r="B86" s="6"/>
      <c r="C86" s="275"/>
      <c r="D86" s="241"/>
      <c r="E86" s="242"/>
      <c r="F86" s="143" t="s">
        <v>146</v>
      </c>
      <c r="G86" s="33">
        <f t="shared" ref="G86:G99" si="7">SUM(H86:S86)</f>
        <v>2</v>
      </c>
      <c r="H86" s="385">
        <v>1</v>
      </c>
      <c r="I86" s="385">
        <v>1</v>
      </c>
      <c r="J86" s="108">
        <v>0</v>
      </c>
      <c r="K86" s="108">
        <v>0</v>
      </c>
      <c r="L86" s="108">
        <v>0</v>
      </c>
      <c r="M86" s="108">
        <v>0</v>
      </c>
      <c r="N86" s="108">
        <v>0</v>
      </c>
      <c r="O86" s="108">
        <v>0</v>
      </c>
      <c r="P86" s="108">
        <v>0</v>
      </c>
      <c r="Q86" s="108">
        <v>0</v>
      </c>
      <c r="R86" s="108">
        <v>0</v>
      </c>
      <c r="S86" s="108">
        <v>0</v>
      </c>
      <c r="T86" s="1"/>
    </row>
    <row r="87" spans="1:20" ht="16.5" customHeight="1" x14ac:dyDescent="0.25">
      <c r="A87" s="321"/>
      <c r="B87" s="6"/>
      <c r="C87" s="275"/>
      <c r="D87" s="241"/>
      <c r="E87" s="242"/>
      <c r="F87" s="143" t="s">
        <v>147</v>
      </c>
      <c r="G87" s="33">
        <f t="shared" si="7"/>
        <v>1</v>
      </c>
      <c r="H87" s="385">
        <v>1</v>
      </c>
      <c r="I87" s="385">
        <v>0</v>
      </c>
      <c r="J87" s="385">
        <v>0</v>
      </c>
      <c r="K87" s="385">
        <v>0</v>
      </c>
      <c r="L87" s="385">
        <v>0</v>
      </c>
      <c r="M87" s="385">
        <v>0</v>
      </c>
      <c r="N87" s="385">
        <v>0</v>
      </c>
      <c r="O87" s="385">
        <v>0</v>
      </c>
      <c r="P87" s="385">
        <v>0</v>
      </c>
      <c r="Q87" s="385">
        <v>0</v>
      </c>
      <c r="R87" s="385">
        <v>0</v>
      </c>
      <c r="S87" s="385">
        <v>0</v>
      </c>
      <c r="T87" s="1"/>
    </row>
    <row r="88" spans="1:20" ht="16.5" customHeight="1" x14ac:dyDescent="0.25">
      <c r="A88" s="321"/>
      <c r="B88" s="6"/>
      <c r="C88" s="275"/>
      <c r="D88" s="241"/>
      <c r="E88" s="242"/>
      <c r="F88" s="143" t="s">
        <v>148</v>
      </c>
      <c r="G88" s="33">
        <f t="shared" si="7"/>
        <v>1</v>
      </c>
      <c r="H88" s="385">
        <v>1</v>
      </c>
      <c r="I88" s="385">
        <v>0</v>
      </c>
      <c r="J88" s="385">
        <v>0</v>
      </c>
      <c r="K88" s="385">
        <v>0</v>
      </c>
      <c r="L88" s="385">
        <v>0</v>
      </c>
      <c r="M88" s="385">
        <v>0</v>
      </c>
      <c r="N88" s="385">
        <v>0</v>
      </c>
      <c r="O88" s="385">
        <v>0</v>
      </c>
      <c r="P88" s="385">
        <v>0</v>
      </c>
      <c r="Q88" s="385">
        <v>0</v>
      </c>
      <c r="R88" s="385">
        <v>0</v>
      </c>
      <c r="S88" s="385">
        <v>0</v>
      </c>
      <c r="T88" s="1"/>
    </row>
    <row r="89" spans="1:20" ht="16.5" customHeight="1" x14ac:dyDescent="0.25">
      <c r="A89" s="321"/>
      <c r="B89" s="6"/>
      <c r="C89" s="275"/>
      <c r="D89" s="241"/>
      <c r="E89" s="242"/>
      <c r="F89" s="144" t="s">
        <v>149</v>
      </c>
      <c r="G89" s="33">
        <f t="shared" si="7"/>
        <v>2</v>
      </c>
      <c r="H89" s="385">
        <v>1</v>
      </c>
      <c r="I89" s="385">
        <v>1</v>
      </c>
      <c r="J89" s="385">
        <v>0</v>
      </c>
      <c r="K89" s="385">
        <v>0</v>
      </c>
      <c r="L89" s="385">
        <v>0</v>
      </c>
      <c r="M89" s="385">
        <v>0</v>
      </c>
      <c r="N89" s="385">
        <v>0</v>
      </c>
      <c r="O89" s="385">
        <v>0</v>
      </c>
      <c r="P89" s="385">
        <v>0</v>
      </c>
      <c r="Q89" s="385">
        <v>0</v>
      </c>
      <c r="R89" s="385">
        <v>0</v>
      </c>
      <c r="S89" s="385">
        <v>0</v>
      </c>
      <c r="T89" s="1"/>
    </row>
    <row r="90" spans="1:20" ht="16.5" customHeight="1" x14ac:dyDescent="0.25">
      <c r="A90" s="321"/>
      <c r="B90" s="6"/>
      <c r="C90" s="275"/>
      <c r="D90" s="241"/>
      <c r="E90" s="242"/>
      <c r="F90" s="144" t="s">
        <v>150</v>
      </c>
      <c r="G90" s="33">
        <f t="shared" si="7"/>
        <v>1</v>
      </c>
      <c r="H90" s="385">
        <v>0</v>
      </c>
      <c r="I90" s="385">
        <v>0</v>
      </c>
      <c r="J90" s="385">
        <v>0</v>
      </c>
      <c r="K90" s="385">
        <v>0</v>
      </c>
      <c r="L90" s="385">
        <v>0</v>
      </c>
      <c r="M90" s="385">
        <v>0</v>
      </c>
      <c r="N90" s="385">
        <v>0</v>
      </c>
      <c r="O90" s="385">
        <v>0</v>
      </c>
      <c r="P90" s="385">
        <v>0</v>
      </c>
      <c r="Q90" s="385">
        <v>0</v>
      </c>
      <c r="R90" s="385">
        <v>0</v>
      </c>
      <c r="S90" s="385">
        <v>1</v>
      </c>
      <c r="T90" s="1"/>
    </row>
    <row r="91" spans="1:20" ht="16.5" customHeight="1" x14ac:dyDescent="0.25">
      <c r="A91" s="321"/>
      <c r="B91" s="6"/>
      <c r="C91" s="275"/>
      <c r="D91" s="241"/>
      <c r="E91" s="242"/>
      <c r="F91" s="144" t="s">
        <v>151</v>
      </c>
      <c r="G91" s="33">
        <f t="shared" si="7"/>
        <v>1</v>
      </c>
      <c r="H91" s="385">
        <v>0</v>
      </c>
      <c r="I91" s="385">
        <v>0</v>
      </c>
      <c r="J91" s="385">
        <v>0</v>
      </c>
      <c r="K91" s="385">
        <v>0</v>
      </c>
      <c r="L91" s="385">
        <v>0</v>
      </c>
      <c r="M91" s="385">
        <v>0</v>
      </c>
      <c r="N91" s="385">
        <v>0</v>
      </c>
      <c r="O91" s="385">
        <v>0</v>
      </c>
      <c r="P91" s="385">
        <v>0</v>
      </c>
      <c r="Q91" s="385">
        <v>0</v>
      </c>
      <c r="R91" s="385">
        <v>0</v>
      </c>
      <c r="S91" s="385">
        <v>1</v>
      </c>
      <c r="T91" s="1"/>
    </row>
    <row r="92" spans="1:20" ht="16.5" customHeight="1" x14ac:dyDescent="0.25">
      <c r="A92" s="321"/>
      <c r="B92" s="6"/>
      <c r="C92" s="275"/>
      <c r="D92" s="241"/>
      <c r="E92" s="242"/>
      <c r="F92" s="145" t="s">
        <v>152</v>
      </c>
      <c r="G92" s="33">
        <f t="shared" si="7"/>
        <v>0</v>
      </c>
      <c r="H92" s="385">
        <v>0</v>
      </c>
      <c r="I92" s="385">
        <v>0</v>
      </c>
      <c r="J92" s="385">
        <v>0</v>
      </c>
      <c r="K92" s="385">
        <v>0</v>
      </c>
      <c r="L92" s="385">
        <v>0</v>
      </c>
      <c r="M92" s="385">
        <v>0</v>
      </c>
      <c r="N92" s="385">
        <v>0</v>
      </c>
      <c r="O92" s="385">
        <v>0</v>
      </c>
      <c r="P92" s="385">
        <v>0</v>
      </c>
      <c r="Q92" s="385">
        <v>0</v>
      </c>
      <c r="R92" s="385">
        <v>0</v>
      </c>
      <c r="S92" s="385">
        <v>0</v>
      </c>
      <c r="T92" s="1"/>
    </row>
    <row r="93" spans="1:20" ht="16.5" customHeight="1" x14ac:dyDescent="0.25">
      <c r="A93" s="321"/>
      <c r="B93" s="6"/>
      <c r="C93" s="275"/>
      <c r="D93" s="241"/>
      <c r="E93" s="242"/>
      <c r="F93" s="145" t="s">
        <v>153</v>
      </c>
      <c r="G93" s="33">
        <f t="shared" si="7"/>
        <v>1</v>
      </c>
      <c r="H93" s="385">
        <v>1</v>
      </c>
      <c r="I93" s="385">
        <v>0</v>
      </c>
      <c r="J93" s="385">
        <v>0</v>
      </c>
      <c r="K93" s="385">
        <v>0</v>
      </c>
      <c r="L93" s="385">
        <v>0</v>
      </c>
      <c r="M93" s="385">
        <v>0</v>
      </c>
      <c r="N93" s="385">
        <v>0</v>
      </c>
      <c r="O93" s="385">
        <v>0</v>
      </c>
      <c r="P93" s="385">
        <v>0</v>
      </c>
      <c r="Q93" s="385">
        <v>0</v>
      </c>
      <c r="R93" s="385">
        <v>0</v>
      </c>
      <c r="S93" s="385">
        <v>0</v>
      </c>
      <c r="T93" s="1"/>
    </row>
    <row r="94" spans="1:20" ht="16.5" customHeight="1" x14ac:dyDescent="0.25">
      <c r="A94" s="321"/>
      <c r="B94" s="6"/>
      <c r="C94" s="275"/>
      <c r="D94" s="241"/>
      <c r="E94" s="242"/>
      <c r="F94" s="145" t="s">
        <v>154</v>
      </c>
      <c r="G94" s="33">
        <f t="shared" si="7"/>
        <v>0</v>
      </c>
      <c r="H94" s="385">
        <v>0</v>
      </c>
      <c r="I94" s="385">
        <v>0</v>
      </c>
      <c r="J94" s="385">
        <v>0</v>
      </c>
      <c r="K94" s="385">
        <v>0</v>
      </c>
      <c r="L94" s="385">
        <v>0</v>
      </c>
      <c r="M94" s="385">
        <v>0</v>
      </c>
      <c r="N94" s="385">
        <v>0</v>
      </c>
      <c r="O94" s="385">
        <v>0</v>
      </c>
      <c r="P94" s="385">
        <v>0</v>
      </c>
      <c r="Q94" s="385">
        <v>0</v>
      </c>
      <c r="R94" s="385">
        <v>0</v>
      </c>
      <c r="S94" s="385">
        <v>0</v>
      </c>
      <c r="T94" s="1"/>
    </row>
    <row r="95" spans="1:20" ht="16.5" customHeight="1" x14ac:dyDescent="0.25">
      <c r="A95" s="321"/>
      <c r="B95" s="6"/>
      <c r="C95" s="275"/>
      <c r="D95" s="241"/>
      <c r="E95" s="242"/>
      <c r="F95" s="143" t="s">
        <v>155</v>
      </c>
      <c r="G95" s="33">
        <f t="shared" si="7"/>
        <v>1</v>
      </c>
      <c r="H95" s="385">
        <v>1</v>
      </c>
      <c r="I95" s="385">
        <v>0</v>
      </c>
      <c r="J95" s="385">
        <v>0</v>
      </c>
      <c r="K95" s="385">
        <v>0</v>
      </c>
      <c r="L95" s="385">
        <v>0</v>
      </c>
      <c r="M95" s="385">
        <v>0</v>
      </c>
      <c r="N95" s="385">
        <v>0</v>
      </c>
      <c r="O95" s="385">
        <v>0</v>
      </c>
      <c r="P95" s="385">
        <v>0</v>
      </c>
      <c r="Q95" s="385">
        <v>0</v>
      </c>
      <c r="R95" s="385">
        <v>0</v>
      </c>
      <c r="S95" s="385">
        <v>0</v>
      </c>
      <c r="T95" s="1"/>
    </row>
    <row r="96" spans="1:20" ht="16.5" customHeight="1" x14ac:dyDescent="0.25">
      <c r="A96" s="321"/>
      <c r="B96" s="6"/>
      <c r="C96" s="275"/>
      <c r="D96" s="241"/>
      <c r="E96" s="242"/>
      <c r="F96" s="145" t="s">
        <v>156</v>
      </c>
      <c r="G96" s="33">
        <f t="shared" si="7"/>
        <v>0</v>
      </c>
      <c r="H96" s="385">
        <v>0</v>
      </c>
      <c r="I96" s="385">
        <v>0</v>
      </c>
      <c r="J96" s="385">
        <v>0</v>
      </c>
      <c r="K96" s="385">
        <v>0</v>
      </c>
      <c r="L96" s="385">
        <v>0</v>
      </c>
      <c r="M96" s="385">
        <v>0</v>
      </c>
      <c r="N96" s="385">
        <v>0</v>
      </c>
      <c r="O96" s="385">
        <v>0</v>
      </c>
      <c r="P96" s="385">
        <v>0</v>
      </c>
      <c r="Q96" s="385">
        <v>0</v>
      </c>
      <c r="R96" s="385">
        <v>0</v>
      </c>
      <c r="S96" s="385">
        <v>0</v>
      </c>
      <c r="T96" s="1"/>
    </row>
    <row r="97" spans="1:20" ht="16.5" customHeight="1" x14ac:dyDescent="0.25">
      <c r="A97" s="321"/>
      <c r="B97" s="6"/>
      <c r="C97" s="275"/>
      <c r="D97" s="243"/>
      <c r="E97" s="244"/>
      <c r="F97" s="145" t="s">
        <v>157</v>
      </c>
      <c r="G97" s="33">
        <f t="shared" si="7"/>
        <v>0</v>
      </c>
      <c r="H97" s="385">
        <v>0</v>
      </c>
      <c r="I97" s="385">
        <v>0</v>
      </c>
      <c r="J97" s="385">
        <v>0</v>
      </c>
      <c r="K97" s="385">
        <v>0</v>
      </c>
      <c r="L97" s="385">
        <v>0</v>
      </c>
      <c r="M97" s="385">
        <v>0</v>
      </c>
      <c r="N97" s="385">
        <v>0</v>
      </c>
      <c r="O97" s="385">
        <v>0</v>
      </c>
      <c r="P97" s="385">
        <v>0</v>
      </c>
      <c r="Q97" s="385">
        <v>0</v>
      </c>
      <c r="R97" s="385">
        <v>0</v>
      </c>
      <c r="S97" s="385">
        <v>0</v>
      </c>
      <c r="T97" s="1"/>
    </row>
    <row r="98" spans="1:20" ht="16.5" customHeight="1" x14ac:dyDescent="0.25">
      <c r="A98" s="321"/>
      <c r="B98" s="6"/>
      <c r="C98" s="275"/>
      <c r="D98" s="279" t="s">
        <v>158</v>
      </c>
      <c r="E98" s="273"/>
      <c r="F98" s="144" t="s">
        <v>159</v>
      </c>
      <c r="G98" s="33">
        <f t="shared" si="7"/>
        <v>0</v>
      </c>
      <c r="H98" s="385">
        <v>0</v>
      </c>
      <c r="I98" s="385">
        <v>0</v>
      </c>
      <c r="J98" s="385">
        <v>0</v>
      </c>
      <c r="K98" s="385">
        <v>0</v>
      </c>
      <c r="L98" s="385">
        <v>0</v>
      </c>
      <c r="M98" s="385">
        <v>0</v>
      </c>
      <c r="N98" s="385">
        <v>0</v>
      </c>
      <c r="O98" s="385">
        <v>0</v>
      </c>
      <c r="P98" s="385">
        <v>0</v>
      </c>
      <c r="Q98" s="385">
        <v>0</v>
      </c>
      <c r="R98" s="385">
        <v>0</v>
      </c>
      <c r="S98" s="385">
        <v>0</v>
      </c>
      <c r="T98" s="1"/>
    </row>
    <row r="99" spans="1:20" ht="16.5" customHeight="1" x14ac:dyDescent="0.25">
      <c r="A99" s="321"/>
      <c r="B99" s="6"/>
      <c r="C99" s="275"/>
      <c r="D99" s="279"/>
      <c r="E99" s="273"/>
      <c r="F99" s="144" t="s">
        <v>160</v>
      </c>
      <c r="G99" s="33">
        <f t="shared" si="7"/>
        <v>0</v>
      </c>
      <c r="H99" s="33">
        <f t="shared" ref="H99:T99" si="8">SUM(I99:T99)</f>
        <v>0</v>
      </c>
      <c r="I99" s="33">
        <f t="shared" si="8"/>
        <v>0</v>
      </c>
      <c r="J99" s="33">
        <f t="shared" si="8"/>
        <v>0</v>
      </c>
      <c r="K99" s="33">
        <f t="shared" si="8"/>
        <v>0</v>
      </c>
      <c r="L99" s="33">
        <f t="shared" si="8"/>
        <v>0</v>
      </c>
      <c r="M99" s="33">
        <f t="shared" si="8"/>
        <v>0</v>
      </c>
      <c r="N99" s="33">
        <f t="shared" si="8"/>
        <v>0</v>
      </c>
      <c r="O99" s="33">
        <f t="shared" si="8"/>
        <v>0</v>
      </c>
      <c r="P99" s="33">
        <f t="shared" si="8"/>
        <v>0</v>
      </c>
      <c r="Q99" s="33">
        <f t="shared" si="8"/>
        <v>0</v>
      </c>
      <c r="R99" s="33">
        <f t="shared" si="8"/>
        <v>0</v>
      </c>
      <c r="S99" s="33">
        <f t="shared" si="8"/>
        <v>0</v>
      </c>
      <c r="T99" s="33">
        <f t="shared" si="8"/>
        <v>0</v>
      </c>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7" t="s">
        <v>163</v>
      </c>
      <c r="G101" s="33">
        <f>SUM(H101:S101)</f>
        <v>0</v>
      </c>
      <c r="H101" s="33">
        <f t="shared" ref="H101:S101" si="9">SUM(I101:T101)</f>
        <v>0</v>
      </c>
      <c r="I101" s="33">
        <f t="shared" si="9"/>
        <v>0</v>
      </c>
      <c r="J101" s="33">
        <f t="shared" si="9"/>
        <v>0</v>
      </c>
      <c r="K101" s="33">
        <f t="shared" si="9"/>
        <v>0</v>
      </c>
      <c r="L101" s="33">
        <f t="shared" si="9"/>
        <v>0</v>
      </c>
      <c r="M101" s="33">
        <f t="shared" si="9"/>
        <v>0</v>
      </c>
      <c r="N101" s="33">
        <f t="shared" si="9"/>
        <v>0</v>
      </c>
      <c r="O101" s="33">
        <f t="shared" si="9"/>
        <v>0</v>
      </c>
      <c r="P101" s="33">
        <f t="shared" si="9"/>
        <v>0</v>
      </c>
      <c r="Q101" s="33">
        <f t="shared" si="9"/>
        <v>0</v>
      </c>
      <c r="R101" s="33">
        <f t="shared" si="9"/>
        <v>0</v>
      </c>
      <c r="S101" s="33">
        <f t="shared" si="9"/>
        <v>0</v>
      </c>
      <c r="T101" s="1"/>
    </row>
    <row r="102" spans="1:20" ht="16.5" customHeight="1" x14ac:dyDescent="0.25">
      <c r="A102" s="321"/>
      <c r="B102" s="6"/>
      <c r="C102" s="275"/>
      <c r="D102" s="241"/>
      <c r="E102" s="242"/>
      <c r="F102" s="146" t="s">
        <v>164</v>
      </c>
      <c r="G102" s="33">
        <f t="shared" ref="G102:G119" si="10">SUM(H102:S102)</f>
        <v>0</v>
      </c>
      <c r="H102" s="385">
        <v>0</v>
      </c>
      <c r="I102" s="385">
        <v>0</v>
      </c>
      <c r="J102" s="385">
        <v>0</v>
      </c>
      <c r="K102" s="385">
        <v>0</v>
      </c>
      <c r="L102" s="385">
        <v>0</v>
      </c>
      <c r="M102" s="385">
        <v>0</v>
      </c>
      <c r="N102" s="385">
        <v>0</v>
      </c>
      <c r="O102" s="385">
        <v>0</v>
      </c>
      <c r="P102" s="385">
        <v>0</v>
      </c>
      <c r="Q102" s="385">
        <v>0</v>
      </c>
      <c r="R102" s="385">
        <v>0</v>
      </c>
      <c r="S102" s="385">
        <v>0</v>
      </c>
      <c r="T102" s="1"/>
    </row>
    <row r="103" spans="1:20" ht="16.5" customHeight="1" x14ac:dyDescent="0.25">
      <c r="A103" s="321"/>
      <c r="B103" s="6"/>
      <c r="C103" s="275"/>
      <c r="D103" s="241"/>
      <c r="E103" s="242"/>
      <c r="F103" s="146" t="s">
        <v>165</v>
      </c>
      <c r="G103" s="33">
        <f t="shared" si="10"/>
        <v>0</v>
      </c>
      <c r="H103" s="385">
        <v>0</v>
      </c>
      <c r="I103" s="385">
        <v>0</v>
      </c>
      <c r="J103" s="385">
        <v>0</v>
      </c>
      <c r="K103" s="385">
        <v>0</v>
      </c>
      <c r="L103" s="385">
        <v>0</v>
      </c>
      <c r="M103" s="385">
        <v>0</v>
      </c>
      <c r="N103" s="385">
        <v>0</v>
      </c>
      <c r="O103" s="385">
        <v>0</v>
      </c>
      <c r="P103" s="385">
        <v>0</v>
      </c>
      <c r="Q103" s="385">
        <v>0</v>
      </c>
      <c r="R103" s="385">
        <v>0</v>
      </c>
      <c r="S103" s="385">
        <v>0</v>
      </c>
      <c r="T103" s="1"/>
    </row>
    <row r="104" spans="1:20" ht="16.5" customHeight="1" x14ac:dyDescent="0.25">
      <c r="A104" s="321"/>
      <c r="B104" s="6"/>
      <c r="C104" s="275"/>
      <c r="D104" s="241"/>
      <c r="E104" s="242"/>
      <c r="F104" s="146" t="s">
        <v>166</v>
      </c>
      <c r="G104" s="33">
        <f t="shared" si="10"/>
        <v>0</v>
      </c>
      <c r="H104" s="385">
        <v>0</v>
      </c>
      <c r="I104" s="385">
        <v>0</v>
      </c>
      <c r="J104" s="385">
        <v>0</v>
      </c>
      <c r="K104" s="385">
        <v>0</v>
      </c>
      <c r="L104" s="385">
        <v>0</v>
      </c>
      <c r="M104" s="385">
        <v>0</v>
      </c>
      <c r="N104" s="385">
        <v>0</v>
      </c>
      <c r="O104" s="385">
        <v>0</v>
      </c>
      <c r="P104" s="385">
        <v>0</v>
      </c>
      <c r="Q104" s="385">
        <v>0</v>
      </c>
      <c r="R104" s="385">
        <v>0</v>
      </c>
      <c r="S104" s="385">
        <v>0</v>
      </c>
      <c r="T104" s="1"/>
    </row>
    <row r="105" spans="1:20" ht="16.5" customHeight="1" x14ac:dyDescent="0.25">
      <c r="A105" s="321"/>
      <c r="B105" s="6"/>
      <c r="C105" s="275"/>
      <c r="D105" s="241"/>
      <c r="E105" s="242"/>
      <c r="F105" s="146" t="s">
        <v>167</v>
      </c>
      <c r="G105" s="33">
        <f t="shared" si="10"/>
        <v>0</v>
      </c>
      <c r="H105" s="385">
        <v>0</v>
      </c>
      <c r="I105" s="385">
        <v>0</v>
      </c>
      <c r="J105" s="385">
        <v>0</v>
      </c>
      <c r="K105" s="385">
        <v>0</v>
      </c>
      <c r="L105" s="385">
        <v>0</v>
      </c>
      <c r="M105" s="385">
        <v>0</v>
      </c>
      <c r="N105" s="385">
        <v>0</v>
      </c>
      <c r="O105" s="385">
        <v>0</v>
      </c>
      <c r="P105" s="385">
        <v>0</v>
      </c>
      <c r="Q105" s="385">
        <v>0</v>
      </c>
      <c r="R105" s="385">
        <v>0</v>
      </c>
      <c r="S105" s="385">
        <v>0</v>
      </c>
      <c r="T105" s="1"/>
    </row>
    <row r="106" spans="1:20" ht="16.5" customHeight="1" x14ac:dyDescent="0.25">
      <c r="A106" s="321"/>
      <c r="B106" s="6"/>
      <c r="C106" s="275"/>
      <c r="D106" s="241"/>
      <c r="E106" s="242"/>
      <c r="F106" s="146" t="s">
        <v>168</v>
      </c>
      <c r="G106" s="33">
        <f t="shared" si="10"/>
        <v>0</v>
      </c>
      <c r="H106" s="385">
        <v>0</v>
      </c>
      <c r="I106" s="385">
        <v>0</v>
      </c>
      <c r="J106" s="385">
        <v>0</v>
      </c>
      <c r="K106" s="385">
        <v>0</v>
      </c>
      <c r="L106" s="385">
        <v>0</v>
      </c>
      <c r="M106" s="385">
        <v>0</v>
      </c>
      <c r="N106" s="385">
        <v>0</v>
      </c>
      <c r="O106" s="385">
        <v>0</v>
      </c>
      <c r="P106" s="385">
        <v>0</v>
      </c>
      <c r="Q106" s="385">
        <v>0</v>
      </c>
      <c r="R106" s="385">
        <v>0</v>
      </c>
      <c r="S106" s="385">
        <v>0</v>
      </c>
      <c r="T106" s="1"/>
    </row>
    <row r="107" spans="1:20" ht="16.5" customHeight="1" x14ac:dyDescent="0.25">
      <c r="A107" s="321"/>
      <c r="B107" s="6"/>
      <c r="C107" s="275"/>
      <c r="D107" s="241"/>
      <c r="E107" s="242"/>
      <c r="F107" s="146" t="s">
        <v>169</v>
      </c>
      <c r="G107" s="33">
        <f t="shared" si="10"/>
        <v>0</v>
      </c>
      <c r="H107" s="385">
        <v>0</v>
      </c>
      <c r="I107" s="385">
        <v>0</v>
      </c>
      <c r="J107" s="385">
        <v>0</v>
      </c>
      <c r="K107" s="385">
        <v>0</v>
      </c>
      <c r="L107" s="385">
        <v>0</v>
      </c>
      <c r="M107" s="385">
        <v>0</v>
      </c>
      <c r="N107" s="385">
        <v>0</v>
      </c>
      <c r="O107" s="385">
        <v>0</v>
      </c>
      <c r="P107" s="385">
        <v>0</v>
      </c>
      <c r="Q107" s="385">
        <v>0</v>
      </c>
      <c r="R107" s="385">
        <v>0</v>
      </c>
      <c r="S107" s="385">
        <v>0</v>
      </c>
      <c r="T107" s="1"/>
    </row>
    <row r="108" spans="1:20" ht="16.5" customHeight="1" x14ac:dyDescent="0.25">
      <c r="A108" s="321"/>
      <c r="B108" s="6"/>
      <c r="C108" s="275"/>
      <c r="D108" s="241"/>
      <c r="E108" s="242"/>
      <c r="F108" s="146" t="s">
        <v>170</v>
      </c>
      <c r="G108" s="33">
        <f t="shared" si="10"/>
        <v>0</v>
      </c>
      <c r="H108" s="385">
        <v>0</v>
      </c>
      <c r="I108" s="385">
        <v>0</v>
      </c>
      <c r="J108" s="385">
        <v>0</v>
      </c>
      <c r="K108" s="385">
        <v>0</v>
      </c>
      <c r="L108" s="385">
        <v>0</v>
      </c>
      <c r="M108" s="385">
        <v>0</v>
      </c>
      <c r="N108" s="385">
        <v>0</v>
      </c>
      <c r="O108" s="385">
        <v>0</v>
      </c>
      <c r="P108" s="385">
        <v>0</v>
      </c>
      <c r="Q108" s="385">
        <v>0</v>
      </c>
      <c r="R108" s="385">
        <v>0</v>
      </c>
      <c r="S108" s="385">
        <v>0</v>
      </c>
      <c r="T108" s="1"/>
    </row>
    <row r="109" spans="1:20" ht="16.5" customHeight="1" x14ac:dyDescent="0.25">
      <c r="A109" s="321"/>
      <c r="B109" s="6"/>
      <c r="C109" s="275"/>
      <c r="D109" s="241"/>
      <c r="E109" s="242"/>
      <c r="F109" s="146" t="s">
        <v>171</v>
      </c>
      <c r="G109" s="33">
        <f t="shared" si="10"/>
        <v>0</v>
      </c>
      <c r="H109" s="385">
        <v>0</v>
      </c>
      <c r="I109" s="385">
        <v>0</v>
      </c>
      <c r="J109" s="385">
        <v>0</v>
      </c>
      <c r="K109" s="385">
        <v>0</v>
      </c>
      <c r="L109" s="385">
        <v>0</v>
      </c>
      <c r="M109" s="385">
        <v>0</v>
      </c>
      <c r="N109" s="385">
        <v>0</v>
      </c>
      <c r="O109" s="385">
        <v>0</v>
      </c>
      <c r="P109" s="385">
        <v>0</v>
      </c>
      <c r="Q109" s="385">
        <v>0</v>
      </c>
      <c r="R109" s="385">
        <v>0</v>
      </c>
      <c r="S109" s="385">
        <v>0</v>
      </c>
      <c r="T109" s="1"/>
    </row>
    <row r="110" spans="1:20" ht="16.5" customHeight="1" x14ac:dyDescent="0.25">
      <c r="A110" s="321"/>
      <c r="B110" s="6"/>
      <c r="C110" s="275"/>
      <c r="D110" s="241"/>
      <c r="E110" s="242"/>
      <c r="F110" s="146" t="s">
        <v>172</v>
      </c>
      <c r="G110" s="33">
        <f t="shared" si="10"/>
        <v>0</v>
      </c>
      <c r="H110" s="385">
        <v>0</v>
      </c>
      <c r="I110" s="385">
        <v>0</v>
      </c>
      <c r="J110" s="385">
        <v>0</v>
      </c>
      <c r="K110" s="385">
        <v>0</v>
      </c>
      <c r="L110" s="385">
        <v>0</v>
      </c>
      <c r="M110" s="385">
        <v>0</v>
      </c>
      <c r="N110" s="385">
        <v>0</v>
      </c>
      <c r="O110" s="385">
        <v>0</v>
      </c>
      <c r="P110" s="385">
        <v>0</v>
      </c>
      <c r="Q110" s="385">
        <v>0</v>
      </c>
      <c r="R110" s="385">
        <v>0</v>
      </c>
      <c r="S110" s="385">
        <v>0</v>
      </c>
      <c r="T110" s="1"/>
    </row>
    <row r="111" spans="1:20" ht="16.5" customHeight="1" x14ac:dyDescent="0.25">
      <c r="A111" s="321"/>
      <c r="B111" s="6"/>
      <c r="C111" s="275"/>
      <c r="D111" s="241"/>
      <c r="E111" s="242"/>
      <c r="F111" s="146" t="s">
        <v>173</v>
      </c>
      <c r="G111" s="33">
        <f t="shared" si="10"/>
        <v>0</v>
      </c>
      <c r="H111" s="385">
        <v>0</v>
      </c>
      <c r="I111" s="385">
        <v>0</v>
      </c>
      <c r="J111" s="385">
        <v>0</v>
      </c>
      <c r="K111" s="385">
        <v>0</v>
      </c>
      <c r="L111" s="385">
        <v>0</v>
      </c>
      <c r="M111" s="385">
        <v>0</v>
      </c>
      <c r="N111" s="385">
        <v>0</v>
      </c>
      <c r="O111" s="385">
        <v>0</v>
      </c>
      <c r="P111" s="385">
        <v>0</v>
      </c>
      <c r="Q111" s="385">
        <v>0</v>
      </c>
      <c r="R111" s="385">
        <v>0</v>
      </c>
      <c r="S111" s="385">
        <v>0</v>
      </c>
      <c r="T111" s="1"/>
    </row>
    <row r="112" spans="1:20" ht="16.5" customHeight="1" x14ac:dyDescent="0.25">
      <c r="A112" s="321"/>
      <c r="B112" s="6"/>
      <c r="C112" s="275"/>
      <c r="D112" s="241"/>
      <c r="E112" s="242"/>
      <c r="F112" s="146" t="s">
        <v>174</v>
      </c>
      <c r="G112" s="33">
        <f t="shared" si="10"/>
        <v>0</v>
      </c>
      <c r="H112" s="385">
        <v>0</v>
      </c>
      <c r="I112" s="385">
        <v>0</v>
      </c>
      <c r="J112" s="385">
        <v>0</v>
      </c>
      <c r="K112" s="385">
        <v>0</v>
      </c>
      <c r="L112" s="385">
        <v>0</v>
      </c>
      <c r="M112" s="385">
        <v>0</v>
      </c>
      <c r="N112" s="385">
        <v>0</v>
      </c>
      <c r="O112" s="385">
        <v>0</v>
      </c>
      <c r="P112" s="385">
        <v>0</v>
      </c>
      <c r="Q112" s="385">
        <v>0</v>
      </c>
      <c r="R112" s="385">
        <v>0</v>
      </c>
      <c r="S112" s="385">
        <v>0</v>
      </c>
      <c r="T112" s="1"/>
    </row>
    <row r="113" spans="1:20" ht="16.5" customHeight="1" x14ac:dyDescent="0.25">
      <c r="A113" s="321"/>
      <c r="B113" s="6"/>
      <c r="C113" s="275"/>
      <c r="D113" s="241"/>
      <c r="E113" s="242"/>
      <c r="F113" s="146" t="s">
        <v>175</v>
      </c>
      <c r="G113" s="33">
        <f t="shared" si="10"/>
        <v>0</v>
      </c>
      <c r="H113" s="385">
        <v>0</v>
      </c>
      <c r="I113" s="385">
        <v>0</v>
      </c>
      <c r="J113" s="385">
        <v>0</v>
      </c>
      <c r="K113" s="385">
        <v>0</v>
      </c>
      <c r="L113" s="385">
        <v>0</v>
      </c>
      <c r="M113" s="385">
        <v>0</v>
      </c>
      <c r="N113" s="385">
        <v>0</v>
      </c>
      <c r="O113" s="385">
        <v>0</v>
      </c>
      <c r="P113" s="385">
        <v>0</v>
      </c>
      <c r="Q113" s="385">
        <v>0</v>
      </c>
      <c r="R113" s="385">
        <v>0</v>
      </c>
      <c r="S113" s="385">
        <v>0</v>
      </c>
      <c r="T113" s="1"/>
    </row>
    <row r="114" spans="1:20" ht="16.5" customHeight="1" x14ac:dyDescent="0.25">
      <c r="A114" s="321"/>
      <c r="B114" s="6"/>
      <c r="C114" s="275"/>
      <c r="D114" s="241"/>
      <c r="E114" s="242"/>
      <c r="F114" s="146" t="s">
        <v>176</v>
      </c>
      <c r="G114" s="33">
        <f t="shared" si="10"/>
        <v>0</v>
      </c>
      <c r="H114" s="385">
        <v>0</v>
      </c>
      <c r="I114" s="385">
        <v>0</v>
      </c>
      <c r="J114" s="385">
        <v>0</v>
      </c>
      <c r="K114" s="385">
        <v>0</v>
      </c>
      <c r="L114" s="385">
        <v>0</v>
      </c>
      <c r="M114" s="385">
        <v>0</v>
      </c>
      <c r="N114" s="385">
        <v>0</v>
      </c>
      <c r="O114" s="385">
        <v>0</v>
      </c>
      <c r="P114" s="385">
        <v>0</v>
      </c>
      <c r="Q114" s="385">
        <v>0</v>
      </c>
      <c r="R114" s="385">
        <v>0</v>
      </c>
      <c r="S114" s="385">
        <v>0</v>
      </c>
      <c r="T114" s="1"/>
    </row>
    <row r="115" spans="1:20" ht="16.5" customHeight="1" x14ac:dyDescent="0.25">
      <c r="A115" s="321"/>
      <c r="B115" s="6"/>
      <c r="C115" s="275"/>
      <c r="D115" s="241"/>
      <c r="E115" s="242"/>
      <c r="F115" s="146" t="s">
        <v>177</v>
      </c>
      <c r="G115" s="33">
        <f t="shared" si="10"/>
        <v>0</v>
      </c>
      <c r="H115" s="385">
        <v>0</v>
      </c>
      <c r="I115" s="385">
        <v>0</v>
      </c>
      <c r="J115" s="385">
        <v>0</v>
      </c>
      <c r="K115" s="385">
        <v>0</v>
      </c>
      <c r="L115" s="385">
        <v>0</v>
      </c>
      <c r="M115" s="385">
        <v>0</v>
      </c>
      <c r="N115" s="385">
        <v>0</v>
      </c>
      <c r="O115" s="385">
        <v>0</v>
      </c>
      <c r="P115" s="385">
        <v>0</v>
      </c>
      <c r="Q115" s="385">
        <v>0</v>
      </c>
      <c r="R115" s="385">
        <v>0</v>
      </c>
      <c r="S115" s="385">
        <v>0</v>
      </c>
      <c r="T115" s="1"/>
    </row>
    <row r="116" spans="1:20" ht="21" customHeight="1" x14ac:dyDescent="0.25">
      <c r="A116" s="321"/>
      <c r="B116" s="6"/>
      <c r="C116" s="275"/>
      <c r="D116" s="241"/>
      <c r="E116" s="242"/>
      <c r="F116" s="147" t="s">
        <v>178</v>
      </c>
      <c r="G116" s="33">
        <f t="shared" si="10"/>
        <v>0</v>
      </c>
      <c r="H116" s="385">
        <v>0</v>
      </c>
      <c r="I116" s="385">
        <v>0</v>
      </c>
      <c r="J116" s="385">
        <v>0</v>
      </c>
      <c r="K116" s="385">
        <v>0</v>
      </c>
      <c r="L116" s="385">
        <v>0</v>
      </c>
      <c r="M116" s="385">
        <v>0</v>
      </c>
      <c r="N116" s="385">
        <v>0</v>
      </c>
      <c r="O116" s="385">
        <v>0</v>
      </c>
      <c r="P116" s="385">
        <v>0</v>
      </c>
      <c r="Q116" s="385">
        <v>0</v>
      </c>
      <c r="R116" s="385">
        <v>0</v>
      </c>
      <c r="S116" s="385">
        <v>0</v>
      </c>
      <c r="T116" s="1"/>
    </row>
    <row r="117" spans="1:20" ht="16.5" customHeight="1" x14ac:dyDescent="0.25">
      <c r="A117" s="321"/>
      <c r="B117" s="6"/>
      <c r="C117" s="275"/>
      <c r="D117" s="241"/>
      <c r="E117" s="242"/>
      <c r="F117" s="148" t="s">
        <v>179</v>
      </c>
      <c r="G117" s="33">
        <f t="shared" si="10"/>
        <v>0</v>
      </c>
      <c r="H117" s="385">
        <v>0</v>
      </c>
      <c r="I117" s="385">
        <v>0</v>
      </c>
      <c r="J117" s="385">
        <v>0</v>
      </c>
      <c r="K117" s="385">
        <v>0</v>
      </c>
      <c r="L117" s="385">
        <v>0</v>
      </c>
      <c r="M117" s="385">
        <v>0</v>
      </c>
      <c r="N117" s="385">
        <v>0</v>
      </c>
      <c r="O117" s="385">
        <v>0</v>
      </c>
      <c r="P117" s="385">
        <v>0</v>
      </c>
      <c r="Q117" s="385">
        <v>0</v>
      </c>
      <c r="R117" s="385">
        <v>0</v>
      </c>
      <c r="S117" s="385">
        <v>0</v>
      </c>
      <c r="T117" s="1"/>
    </row>
    <row r="118" spans="1:20" ht="16.5" customHeight="1" x14ac:dyDescent="0.25">
      <c r="A118" s="321"/>
      <c r="B118" s="6"/>
      <c r="C118" s="275"/>
      <c r="D118" s="241"/>
      <c r="E118" s="242"/>
      <c r="F118" s="146" t="s">
        <v>180</v>
      </c>
      <c r="G118" s="33">
        <f t="shared" si="10"/>
        <v>0</v>
      </c>
      <c r="H118" s="385">
        <v>0</v>
      </c>
      <c r="I118" s="385">
        <v>0</v>
      </c>
      <c r="J118" s="385">
        <v>0</v>
      </c>
      <c r="K118" s="385">
        <v>0</v>
      </c>
      <c r="L118" s="385">
        <v>0</v>
      </c>
      <c r="M118" s="385">
        <v>0</v>
      </c>
      <c r="N118" s="385">
        <v>0</v>
      </c>
      <c r="O118" s="385">
        <v>0</v>
      </c>
      <c r="P118" s="385">
        <v>0</v>
      </c>
      <c r="Q118" s="385">
        <v>0</v>
      </c>
      <c r="R118" s="385">
        <v>0</v>
      </c>
      <c r="S118" s="385">
        <v>0</v>
      </c>
      <c r="T118" s="1"/>
    </row>
    <row r="119" spans="1:20" ht="16.5" customHeight="1" x14ac:dyDescent="0.25">
      <c r="A119" s="321"/>
      <c r="B119" s="6"/>
      <c r="C119" s="275"/>
      <c r="D119" s="243"/>
      <c r="E119" s="244"/>
      <c r="F119" s="146" t="s">
        <v>181</v>
      </c>
      <c r="G119" s="33">
        <f t="shared" si="10"/>
        <v>0</v>
      </c>
      <c r="H119" s="385">
        <v>0</v>
      </c>
      <c r="I119" s="385">
        <v>0</v>
      </c>
      <c r="J119" s="385">
        <v>0</v>
      </c>
      <c r="K119" s="385">
        <v>0</v>
      </c>
      <c r="L119" s="385">
        <v>0</v>
      </c>
      <c r="M119" s="385">
        <v>0</v>
      </c>
      <c r="N119" s="385">
        <v>0</v>
      </c>
      <c r="O119" s="385">
        <v>0</v>
      </c>
      <c r="P119" s="385">
        <v>0</v>
      </c>
      <c r="Q119" s="385">
        <v>0</v>
      </c>
      <c r="R119" s="385">
        <v>0</v>
      </c>
      <c r="S119" s="385">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11">G22+G42+G60</f>
        <v>29</v>
      </c>
      <c r="H125" s="123">
        <f t="shared" si="11"/>
        <v>3</v>
      </c>
      <c r="I125" s="123">
        <f t="shared" si="11"/>
        <v>3</v>
      </c>
      <c r="J125" s="123">
        <f t="shared" si="11"/>
        <v>3</v>
      </c>
      <c r="K125" s="123">
        <f t="shared" si="11"/>
        <v>3</v>
      </c>
      <c r="L125" s="123">
        <f t="shared" si="11"/>
        <v>3</v>
      </c>
      <c r="M125" s="123">
        <f t="shared" si="11"/>
        <v>2</v>
      </c>
      <c r="N125" s="123">
        <f t="shared" si="11"/>
        <v>2</v>
      </c>
      <c r="O125" s="123">
        <f t="shared" si="11"/>
        <v>2</v>
      </c>
      <c r="P125" s="123">
        <f t="shared" si="11"/>
        <v>2</v>
      </c>
      <c r="Q125" s="123">
        <f t="shared" si="11"/>
        <v>2</v>
      </c>
      <c r="R125" s="123">
        <f t="shared" si="11"/>
        <v>2</v>
      </c>
      <c r="S125" s="123">
        <f t="shared" si="11"/>
        <v>2</v>
      </c>
      <c r="T125" s="1"/>
    </row>
    <row r="126" spans="1:20" ht="16.5" customHeight="1" x14ac:dyDescent="0.25">
      <c r="A126" s="321"/>
      <c r="B126" s="6"/>
      <c r="C126" s="268"/>
      <c r="D126" s="243"/>
      <c r="E126" s="244"/>
      <c r="F126" s="57" t="s">
        <v>190</v>
      </c>
      <c r="G126" s="33">
        <f>+H126+I126+J126+K126+L126+M126+N126+O126+P126+Q126+R126+S126</f>
        <v>0</v>
      </c>
      <c r="H126" s="33">
        <f t="shared" ref="H126:S126" si="12">+I126+J126+K126+L126+M126+N126+O126+P126+Q126+R126+S126+T126</f>
        <v>0</v>
      </c>
      <c r="I126" s="33">
        <f t="shared" si="12"/>
        <v>0</v>
      </c>
      <c r="J126" s="33">
        <f t="shared" si="12"/>
        <v>0</v>
      </c>
      <c r="K126" s="33">
        <f t="shared" si="12"/>
        <v>0</v>
      </c>
      <c r="L126" s="33">
        <f t="shared" si="12"/>
        <v>0</v>
      </c>
      <c r="M126" s="33">
        <f t="shared" si="12"/>
        <v>0</v>
      </c>
      <c r="N126" s="33">
        <f t="shared" si="12"/>
        <v>0</v>
      </c>
      <c r="O126" s="33">
        <f t="shared" si="12"/>
        <v>0</v>
      </c>
      <c r="P126" s="33">
        <f t="shared" si="12"/>
        <v>0</v>
      </c>
      <c r="Q126" s="33">
        <f t="shared" si="12"/>
        <v>0</v>
      </c>
      <c r="R126" s="33">
        <f t="shared" si="12"/>
        <v>0</v>
      </c>
      <c r="S126" s="33">
        <f t="shared" si="12"/>
        <v>0</v>
      </c>
      <c r="T126" s="1"/>
    </row>
    <row r="127" spans="1:20" ht="16.5" customHeight="1" x14ac:dyDescent="0.25">
      <c r="A127" s="321"/>
      <c r="B127" s="6"/>
      <c r="C127" s="268"/>
      <c r="D127" s="239" t="s">
        <v>191</v>
      </c>
      <c r="E127" s="240"/>
      <c r="F127" s="146" t="s">
        <v>192</v>
      </c>
      <c r="G127" s="66">
        <f t="shared" ref="G127:G136" si="13">+H127+I127+J127+K127+L127+M127+N127+O127+P127+Q127+R127+S127</f>
        <v>5</v>
      </c>
      <c r="H127" s="385">
        <v>1</v>
      </c>
      <c r="I127" s="385">
        <v>1</v>
      </c>
      <c r="J127" s="385">
        <v>1</v>
      </c>
      <c r="K127" s="385">
        <v>1</v>
      </c>
      <c r="L127" s="385">
        <v>1</v>
      </c>
      <c r="M127" s="385">
        <v>0</v>
      </c>
      <c r="N127" s="385">
        <v>0</v>
      </c>
      <c r="O127" s="385">
        <v>0</v>
      </c>
      <c r="P127" s="385">
        <v>0</v>
      </c>
      <c r="Q127" s="385">
        <v>0</v>
      </c>
      <c r="R127" s="385">
        <v>0</v>
      </c>
      <c r="S127" s="385">
        <v>0</v>
      </c>
      <c r="T127" s="14">
        <v>0</v>
      </c>
    </row>
    <row r="128" spans="1:20" ht="16.5" customHeight="1" x14ac:dyDescent="0.25">
      <c r="A128" s="321"/>
      <c r="B128" s="6"/>
      <c r="C128" s="268"/>
      <c r="D128" s="241"/>
      <c r="E128" s="242"/>
      <c r="F128" s="146" t="s">
        <v>193</v>
      </c>
      <c r="G128" s="66">
        <f t="shared" si="13"/>
        <v>19</v>
      </c>
      <c r="H128" s="385">
        <v>2</v>
      </c>
      <c r="I128" s="385">
        <v>2</v>
      </c>
      <c r="J128" s="385">
        <v>2</v>
      </c>
      <c r="K128" s="385">
        <v>2</v>
      </c>
      <c r="L128" s="385">
        <v>2</v>
      </c>
      <c r="M128" s="385">
        <v>2</v>
      </c>
      <c r="N128" s="385">
        <v>2</v>
      </c>
      <c r="O128" s="385">
        <v>1</v>
      </c>
      <c r="P128" s="385">
        <v>1</v>
      </c>
      <c r="Q128" s="385">
        <v>1</v>
      </c>
      <c r="R128" s="385">
        <v>1</v>
      </c>
      <c r="S128" s="385">
        <v>1</v>
      </c>
      <c r="T128" s="1"/>
    </row>
    <row r="129" spans="1:20" ht="16.5" customHeight="1" x14ac:dyDescent="0.25">
      <c r="A129" s="321"/>
      <c r="B129" s="6"/>
      <c r="C129" s="268"/>
      <c r="D129" s="241"/>
      <c r="E129" s="242"/>
      <c r="F129" s="57" t="s">
        <v>194</v>
      </c>
      <c r="G129" s="66">
        <f t="shared" si="13"/>
        <v>17</v>
      </c>
      <c r="H129" s="385">
        <v>2</v>
      </c>
      <c r="I129" s="385">
        <v>2</v>
      </c>
      <c r="J129" s="385">
        <v>2</v>
      </c>
      <c r="K129" s="385">
        <v>2</v>
      </c>
      <c r="L129" s="385">
        <v>2</v>
      </c>
      <c r="M129" s="385">
        <v>1</v>
      </c>
      <c r="N129" s="385">
        <v>1</v>
      </c>
      <c r="O129" s="385">
        <v>1</v>
      </c>
      <c r="P129" s="385">
        <v>1</v>
      </c>
      <c r="Q129" s="385">
        <v>1</v>
      </c>
      <c r="R129" s="385">
        <v>1</v>
      </c>
      <c r="S129" s="385">
        <v>1</v>
      </c>
      <c r="T129" s="1"/>
    </row>
    <row r="130" spans="1:20" ht="16.5" customHeight="1" x14ac:dyDescent="0.25">
      <c r="A130" s="321"/>
      <c r="B130" s="6"/>
      <c r="C130" s="268"/>
      <c r="D130" s="243"/>
      <c r="E130" s="244"/>
      <c r="F130" s="57" t="s">
        <v>195</v>
      </c>
      <c r="G130" s="66">
        <f t="shared" si="13"/>
        <v>2</v>
      </c>
      <c r="H130" s="385">
        <v>1</v>
      </c>
      <c r="I130" s="385">
        <v>1</v>
      </c>
      <c r="J130" s="385">
        <v>0</v>
      </c>
      <c r="K130" s="385">
        <v>0</v>
      </c>
      <c r="L130" s="385">
        <v>0</v>
      </c>
      <c r="M130" s="385">
        <v>0</v>
      </c>
      <c r="N130" s="385">
        <v>0</v>
      </c>
      <c r="O130" s="385">
        <v>0</v>
      </c>
      <c r="P130" s="385">
        <v>0</v>
      </c>
      <c r="Q130" s="385">
        <v>0</v>
      </c>
      <c r="R130" s="385">
        <v>0</v>
      </c>
      <c r="S130" s="385">
        <v>0</v>
      </c>
      <c r="T130" s="1"/>
    </row>
    <row r="131" spans="1:20" ht="16.5" customHeight="1" x14ac:dyDescent="0.25">
      <c r="A131" s="321"/>
      <c r="B131" s="6"/>
      <c r="C131" s="268"/>
      <c r="D131" s="239" t="s">
        <v>196</v>
      </c>
      <c r="E131" s="240"/>
      <c r="F131" s="146" t="s">
        <v>197</v>
      </c>
      <c r="G131" s="66">
        <f t="shared" si="13"/>
        <v>0</v>
      </c>
      <c r="H131" s="385">
        <v>0</v>
      </c>
      <c r="I131" s="385">
        <v>0</v>
      </c>
      <c r="J131" s="385">
        <v>0</v>
      </c>
      <c r="K131" s="385">
        <v>0</v>
      </c>
      <c r="L131" s="385">
        <v>0</v>
      </c>
      <c r="M131" s="385">
        <v>0</v>
      </c>
      <c r="N131" s="385">
        <v>0</v>
      </c>
      <c r="O131" s="385">
        <v>0</v>
      </c>
      <c r="P131" s="385">
        <v>0</v>
      </c>
      <c r="Q131" s="385">
        <v>0</v>
      </c>
      <c r="R131" s="385">
        <v>0</v>
      </c>
      <c r="S131" s="385">
        <v>0</v>
      </c>
      <c r="T131" s="1"/>
    </row>
    <row r="132" spans="1:20" ht="16.5" customHeight="1" x14ac:dyDescent="0.25">
      <c r="A132" s="321"/>
      <c r="B132" s="6"/>
      <c r="C132" s="268"/>
      <c r="D132" s="241"/>
      <c r="E132" s="242"/>
      <c r="F132" s="146" t="s">
        <v>198</v>
      </c>
      <c r="G132" s="66">
        <f t="shared" si="13"/>
        <v>0</v>
      </c>
      <c r="H132" s="385">
        <v>0</v>
      </c>
      <c r="I132" s="385">
        <v>0</v>
      </c>
      <c r="J132" s="385">
        <v>0</v>
      </c>
      <c r="K132" s="385">
        <v>0</v>
      </c>
      <c r="L132" s="385">
        <v>0</v>
      </c>
      <c r="M132" s="385">
        <v>0</v>
      </c>
      <c r="N132" s="385">
        <v>0</v>
      </c>
      <c r="O132" s="385">
        <v>0</v>
      </c>
      <c r="P132" s="385">
        <v>0</v>
      </c>
      <c r="Q132" s="385">
        <v>0</v>
      </c>
      <c r="R132" s="385">
        <v>0</v>
      </c>
      <c r="S132" s="385">
        <v>0</v>
      </c>
      <c r="T132" s="1"/>
    </row>
    <row r="133" spans="1:20" ht="16.5" customHeight="1" x14ac:dyDescent="0.25">
      <c r="A133" s="321"/>
      <c r="B133" s="6"/>
      <c r="C133" s="268"/>
      <c r="D133" s="241"/>
      <c r="E133" s="242"/>
      <c r="F133" s="146" t="s">
        <v>199</v>
      </c>
      <c r="G133" s="66">
        <f t="shared" si="13"/>
        <v>0</v>
      </c>
      <c r="H133" s="385">
        <v>0</v>
      </c>
      <c r="I133" s="385">
        <v>0</v>
      </c>
      <c r="J133" s="385">
        <v>0</v>
      </c>
      <c r="K133" s="385">
        <v>0</v>
      </c>
      <c r="L133" s="385">
        <v>0</v>
      </c>
      <c r="M133" s="385">
        <v>0</v>
      </c>
      <c r="N133" s="385">
        <v>0</v>
      </c>
      <c r="O133" s="385">
        <v>0</v>
      </c>
      <c r="P133" s="385">
        <v>0</v>
      </c>
      <c r="Q133" s="385">
        <v>0</v>
      </c>
      <c r="R133" s="385">
        <v>0</v>
      </c>
      <c r="S133" s="385">
        <v>0</v>
      </c>
      <c r="T133" s="1"/>
    </row>
    <row r="134" spans="1:20" ht="16.5" customHeight="1" x14ac:dyDescent="0.25">
      <c r="A134" s="321"/>
      <c r="B134" s="6"/>
      <c r="C134" s="268"/>
      <c r="D134" s="241"/>
      <c r="E134" s="242"/>
      <c r="F134" s="54" t="s">
        <v>200</v>
      </c>
      <c r="G134" s="66">
        <f t="shared" si="13"/>
        <v>2</v>
      </c>
      <c r="H134" s="385">
        <v>1</v>
      </c>
      <c r="I134" s="385">
        <v>1</v>
      </c>
      <c r="J134" s="385">
        <v>0</v>
      </c>
      <c r="K134" s="385">
        <v>0</v>
      </c>
      <c r="L134" s="385">
        <v>0</v>
      </c>
      <c r="M134" s="385">
        <v>0</v>
      </c>
      <c r="N134" s="385">
        <v>0</v>
      </c>
      <c r="O134" s="385">
        <v>0</v>
      </c>
      <c r="P134" s="385">
        <v>0</v>
      </c>
      <c r="Q134" s="385">
        <v>0</v>
      </c>
      <c r="R134" s="385">
        <v>0</v>
      </c>
      <c r="S134" s="385">
        <v>0</v>
      </c>
      <c r="T134" s="1"/>
    </row>
    <row r="135" spans="1:20" ht="16.5" customHeight="1" x14ac:dyDescent="0.25">
      <c r="A135" s="321"/>
      <c r="B135" s="6"/>
      <c r="C135" s="268"/>
      <c r="D135" s="241"/>
      <c r="E135" s="242"/>
      <c r="F135" s="146" t="s">
        <v>201</v>
      </c>
      <c r="G135" s="66">
        <f t="shared" si="13"/>
        <v>1</v>
      </c>
      <c r="H135" s="385">
        <v>0</v>
      </c>
      <c r="I135" s="385">
        <v>0</v>
      </c>
      <c r="J135" s="385">
        <v>0</v>
      </c>
      <c r="K135" s="385">
        <v>0</v>
      </c>
      <c r="L135" s="385">
        <v>0</v>
      </c>
      <c r="M135" s="385">
        <v>0</v>
      </c>
      <c r="N135" s="385">
        <v>0</v>
      </c>
      <c r="O135" s="385">
        <v>1</v>
      </c>
      <c r="P135" s="385">
        <v>0</v>
      </c>
      <c r="Q135" s="385">
        <v>0</v>
      </c>
      <c r="R135" s="385">
        <v>0</v>
      </c>
      <c r="S135" s="385">
        <v>0</v>
      </c>
      <c r="T135" s="1"/>
    </row>
    <row r="136" spans="1:20" ht="16.5" customHeight="1" x14ac:dyDescent="0.25">
      <c r="A136" s="321"/>
      <c r="B136" s="6"/>
      <c r="C136" s="268"/>
      <c r="D136" s="243"/>
      <c r="E136" s="244"/>
      <c r="F136" s="146" t="s">
        <v>202</v>
      </c>
      <c r="G136" s="66">
        <f t="shared" si="13"/>
        <v>1</v>
      </c>
      <c r="H136" s="385">
        <v>0</v>
      </c>
      <c r="I136" s="385">
        <v>0</v>
      </c>
      <c r="J136" s="385">
        <v>0</v>
      </c>
      <c r="K136" s="385">
        <v>0</v>
      </c>
      <c r="L136" s="385">
        <v>0</v>
      </c>
      <c r="M136" s="385">
        <v>0</v>
      </c>
      <c r="N136" s="385">
        <v>0</v>
      </c>
      <c r="O136" s="385">
        <v>1</v>
      </c>
      <c r="P136" s="385">
        <v>0</v>
      </c>
      <c r="Q136" s="385">
        <v>0</v>
      </c>
      <c r="R136" s="385">
        <v>0</v>
      </c>
      <c r="S136" s="385">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19</v>
      </c>
      <c r="H141" s="385">
        <v>2</v>
      </c>
      <c r="I141" s="385">
        <v>2</v>
      </c>
      <c r="J141" s="385">
        <v>2</v>
      </c>
      <c r="K141" s="385">
        <v>2</v>
      </c>
      <c r="L141" s="385">
        <v>2</v>
      </c>
      <c r="M141" s="385">
        <v>2</v>
      </c>
      <c r="N141" s="385">
        <v>2</v>
      </c>
      <c r="O141" s="385">
        <v>1</v>
      </c>
      <c r="P141" s="385">
        <v>1</v>
      </c>
      <c r="Q141" s="385">
        <v>1</v>
      </c>
      <c r="R141" s="385">
        <v>1</v>
      </c>
      <c r="S141" s="385">
        <v>1</v>
      </c>
      <c r="T141" s="1"/>
    </row>
    <row r="142" spans="1:20" ht="16.5" customHeight="1" x14ac:dyDescent="0.25">
      <c r="A142" s="321"/>
      <c r="B142" s="6"/>
      <c r="C142" s="268"/>
      <c r="D142" s="241"/>
      <c r="E142" s="242"/>
      <c r="F142" s="146" t="s">
        <v>209</v>
      </c>
      <c r="G142" s="66">
        <f t="shared" ref="G142:S153" si="14">SUM(H142:S142)</f>
        <v>15</v>
      </c>
      <c r="H142" s="385">
        <v>2</v>
      </c>
      <c r="I142" s="385">
        <v>2</v>
      </c>
      <c r="J142" s="385">
        <v>2</v>
      </c>
      <c r="K142" s="385">
        <v>1</v>
      </c>
      <c r="L142" s="385">
        <v>1</v>
      </c>
      <c r="M142" s="385">
        <v>1</v>
      </c>
      <c r="N142" s="385">
        <v>1</v>
      </c>
      <c r="O142" s="385">
        <v>1</v>
      </c>
      <c r="P142" s="385">
        <v>1</v>
      </c>
      <c r="Q142" s="385">
        <v>1</v>
      </c>
      <c r="R142" s="385">
        <v>1</v>
      </c>
      <c r="S142" s="385">
        <v>1</v>
      </c>
      <c r="T142" s="1"/>
    </row>
    <row r="143" spans="1:20" ht="16.5" customHeight="1" x14ac:dyDescent="0.25">
      <c r="A143" s="321"/>
      <c r="B143" s="6"/>
      <c r="C143" s="268"/>
      <c r="D143" s="241"/>
      <c r="E143" s="242"/>
      <c r="F143" s="146" t="s">
        <v>210</v>
      </c>
      <c r="G143" s="66">
        <f t="shared" si="14"/>
        <v>2</v>
      </c>
      <c r="H143" s="385">
        <v>0</v>
      </c>
      <c r="I143" s="385">
        <v>0</v>
      </c>
      <c r="J143" s="385">
        <v>0</v>
      </c>
      <c r="K143" s="385">
        <v>0</v>
      </c>
      <c r="L143" s="385">
        <v>1</v>
      </c>
      <c r="M143" s="385">
        <v>1</v>
      </c>
      <c r="N143" s="385">
        <v>0</v>
      </c>
      <c r="O143" s="385">
        <v>0</v>
      </c>
      <c r="P143" s="385">
        <v>0</v>
      </c>
      <c r="Q143" s="385">
        <v>0</v>
      </c>
      <c r="R143" s="385">
        <v>0</v>
      </c>
      <c r="S143" s="385">
        <v>0</v>
      </c>
      <c r="T143" s="1"/>
    </row>
    <row r="144" spans="1:20" ht="16.5" customHeight="1" x14ac:dyDescent="0.25">
      <c r="A144" s="321"/>
      <c r="B144" s="6"/>
      <c r="C144" s="268"/>
      <c r="D144" s="241"/>
      <c r="E144" s="242"/>
      <c r="F144" s="146" t="s">
        <v>211</v>
      </c>
      <c r="G144" s="66">
        <f t="shared" si="14"/>
        <v>2</v>
      </c>
      <c r="H144" s="385">
        <v>1</v>
      </c>
      <c r="I144" s="385">
        <v>1</v>
      </c>
      <c r="J144" s="385">
        <v>0</v>
      </c>
      <c r="K144" s="385">
        <v>0</v>
      </c>
      <c r="L144" s="385">
        <v>0</v>
      </c>
      <c r="M144" s="385">
        <v>0</v>
      </c>
      <c r="N144" s="385">
        <v>0</v>
      </c>
      <c r="O144" s="385">
        <v>0</v>
      </c>
      <c r="P144" s="385">
        <v>0</v>
      </c>
      <c r="Q144" s="385">
        <v>0</v>
      </c>
      <c r="R144" s="385">
        <v>0</v>
      </c>
      <c r="S144" s="385">
        <v>0</v>
      </c>
      <c r="T144" s="1"/>
    </row>
    <row r="145" spans="1:20" ht="16.5" customHeight="1" x14ac:dyDescent="0.25">
      <c r="A145" s="321"/>
      <c r="B145" s="6"/>
      <c r="C145" s="268"/>
      <c r="D145" s="241"/>
      <c r="E145" s="242"/>
      <c r="F145" s="57" t="s">
        <v>212</v>
      </c>
      <c r="G145" s="66">
        <f t="shared" si="14"/>
        <v>19</v>
      </c>
      <c r="H145" s="385">
        <v>2</v>
      </c>
      <c r="I145" s="385">
        <v>2</v>
      </c>
      <c r="J145" s="385">
        <v>2</v>
      </c>
      <c r="K145" s="385">
        <v>2</v>
      </c>
      <c r="L145" s="385">
        <v>2</v>
      </c>
      <c r="M145" s="385">
        <v>2</v>
      </c>
      <c r="N145" s="385">
        <v>2</v>
      </c>
      <c r="O145" s="385">
        <v>1</v>
      </c>
      <c r="P145" s="385">
        <v>1</v>
      </c>
      <c r="Q145" s="385">
        <v>1</v>
      </c>
      <c r="R145" s="385">
        <v>1</v>
      </c>
      <c r="S145" s="385">
        <v>1</v>
      </c>
      <c r="T145" s="1"/>
    </row>
    <row r="146" spans="1:20" ht="16.5" customHeight="1" x14ac:dyDescent="0.25">
      <c r="A146" s="321"/>
      <c r="B146" s="6"/>
      <c r="C146" s="268"/>
      <c r="D146" s="241"/>
      <c r="E146" s="242"/>
      <c r="F146" s="57" t="s">
        <v>213</v>
      </c>
      <c r="G146" s="66">
        <f t="shared" si="14"/>
        <v>2</v>
      </c>
      <c r="H146" s="385">
        <v>0</v>
      </c>
      <c r="I146" s="385">
        <v>0</v>
      </c>
      <c r="J146" s="385">
        <v>0</v>
      </c>
      <c r="K146" s="385">
        <v>0</v>
      </c>
      <c r="L146" s="385">
        <v>0</v>
      </c>
      <c r="M146" s="385">
        <v>0</v>
      </c>
      <c r="N146" s="385">
        <v>1</v>
      </c>
      <c r="O146" s="385">
        <v>1</v>
      </c>
      <c r="P146" s="385">
        <v>0</v>
      </c>
      <c r="Q146" s="385">
        <v>0</v>
      </c>
      <c r="R146" s="385">
        <v>0</v>
      </c>
      <c r="S146" s="385">
        <v>0</v>
      </c>
      <c r="T146" s="1"/>
    </row>
    <row r="147" spans="1:20" ht="16.5" customHeight="1" x14ac:dyDescent="0.25">
      <c r="A147" s="321"/>
      <c r="B147" s="6"/>
      <c r="C147" s="268"/>
      <c r="D147" s="241"/>
      <c r="E147" s="242"/>
      <c r="F147" s="57" t="s">
        <v>214</v>
      </c>
      <c r="G147" s="66">
        <f t="shared" si="14"/>
        <v>2</v>
      </c>
      <c r="H147" s="385">
        <v>1</v>
      </c>
      <c r="I147" s="385">
        <v>1</v>
      </c>
      <c r="J147" s="385">
        <v>0</v>
      </c>
      <c r="K147" s="385">
        <v>0</v>
      </c>
      <c r="L147" s="385">
        <v>0</v>
      </c>
      <c r="M147" s="385">
        <v>0</v>
      </c>
      <c r="N147" s="385">
        <v>0</v>
      </c>
      <c r="O147" s="385">
        <v>0</v>
      </c>
      <c r="P147" s="385">
        <v>0</v>
      </c>
      <c r="Q147" s="385">
        <v>0</v>
      </c>
      <c r="R147" s="385">
        <v>0</v>
      </c>
      <c r="S147" s="385">
        <v>0</v>
      </c>
      <c r="T147" s="1"/>
    </row>
    <row r="148" spans="1:20" ht="16.5" customHeight="1" x14ac:dyDescent="0.25">
      <c r="A148" s="321"/>
      <c r="B148" s="6"/>
      <c r="C148" s="268"/>
      <c r="D148" s="241"/>
      <c r="E148" s="242"/>
      <c r="F148" s="148" t="s">
        <v>215</v>
      </c>
      <c r="G148" s="66">
        <f t="shared" si="14"/>
        <v>0</v>
      </c>
      <c r="H148" s="385">
        <v>0</v>
      </c>
      <c r="I148" s="385">
        <v>0</v>
      </c>
      <c r="J148" s="385">
        <v>0</v>
      </c>
      <c r="K148" s="385">
        <v>0</v>
      </c>
      <c r="L148" s="385">
        <v>0</v>
      </c>
      <c r="M148" s="385">
        <v>0</v>
      </c>
      <c r="N148" s="385">
        <v>0</v>
      </c>
      <c r="O148" s="385">
        <v>0</v>
      </c>
      <c r="P148" s="385">
        <v>0</v>
      </c>
      <c r="Q148" s="385">
        <v>0</v>
      </c>
      <c r="R148" s="385">
        <v>0</v>
      </c>
      <c r="S148" s="385">
        <v>0</v>
      </c>
      <c r="T148" s="1"/>
    </row>
    <row r="149" spans="1:20" ht="16.5" customHeight="1" x14ac:dyDescent="0.25">
      <c r="A149" s="321"/>
      <c r="B149" s="6"/>
      <c r="C149" s="268"/>
      <c r="D149" s="241"/>
      <c r="E149" s="242"/>
      <c r="F149" s="148" t="s">
        <v>216</v>
      </c>
      <c r="G149" s="66">
        <f t="shared" si="14"/>
        <v>0</v>
      </c>
      <c r="H149" s="385">
        <v>0</v>
      </c>
      <c r="I149" s="385">
        <v>0</v>
      </c>
      <c r="J149" s="385">
        <v>0</v>
      </c>
      <c r="K149" s="385">
        <v>0</v>
      </c>
      <c r="L149" s="385">
        <v>0</v>
      </c>
      <c r="M149" s="385">
        <v>0</v>
      </c>
      <c r="N149" s="385">
        <v>0</v>
      </c>
      <c r="O149" s="385">
        <v>0</v>
      </c>
      <c r="P149" s="385">
        <v>0</v>
      </c>
      <c r="Q149" s="385">
        <v>0</v>
      </c>
      <c r="R149" s="385">
        <v>0</v>
      </c>
      <c r="S149" s="385">
        <v>0</v>
      </c>
      <c r="T149" s="1"/>
    </row>
    <row r="150" spans="1:20" ht="16.5" customHeight="1" x14ac:dyDescent="0.25">
      <c r="A150" s="321"/>
      <c r="B150" s="6"/>
      <c r="C150" s="268"/>
      <c r="D150" s="241"/>
      <c r="E150" s="242"/>
      <c r="F150" s="149" t="s">
        <v>217</v>
      </c>
      <c r="G150" s="66">
        <f t="shared" si="14"/>
        <v>0</v>
      </c>
      <c r="H150" s="385">
        <v>0</v>
      </c>
      <c r="I150" s="385">
        <v>0</v>
      </c>
      <c r="J150" s="385">
        <v>0</v>
      </c>
      <c r="K150" s="385">
        <v>0</v>
      </c>
      <c r="L150" s="385">
        <v>0</v>
      </c>
      <c r="M150" s="385">
        <v>0</v>
      </c>
      <c r="N150" s="385">
        <v>0</v>
      </c>
      <c r="O150" s="385">
        <v>0</v>
      </c>
      <c r="P150" s="385">
        <v>0</v>
      </c>
      <c r="Q150" s="385">
        <v>0</v>
      </c>
      <c r="R150" s="385">
        <v>0</v>
      </c>
      <c r="S150" s="385">
        <v>0</v>
      </c>
      <c r="T150" s="1"/>
    </row>
    <row r="151" spans="1:20" ht="16.5" customHeight="1" x14ac:dyDescent="0.25">
      <c r="A151" s="321"/>
      <c r="B151" s="6"/>
      <c r="C151" s="268"/>
      <c r="D151" s="241"/>
      <c r="E151" s="242"/>
      <c r="F151" s="148" t="s">
        <v>218</v>
      </c>
      <c r="G151" s="66">
        <f t="shared" si="14"/>
        <v>0</v>
      </c>
      <c r="H151" s="385">
        <v>0</v>
      </c>
      <c r="I151" s="385">
        <v>0</v>
      </c>
      <c r="J151" s="385">
        <v>0</v>
      </c>
      <c r="K151" s="385">
        <v>0</v>
      </c>
      <c r="L151" s="385">
        <v>0</v>
      </c>
      <c r="M151" s="385">
        <v>0</v>
      </c>
      <c r="N151" s="385">
        <v>0</v>
      </c>
      <c r="O151" s="385">
        <v>0</v>
      </c>
      <c r="P151" s="385">
        <v>0</v>
      </c>
      <c r="Q151" s="385">
        <v>0</v>
      </c>
      <c r="R151" s="385">
        <v>0</v>
      </c>
      <c r="S151" s="385">
        <v>0</v>
      </c>
      <c r="T151" s="1"/>
    </row>
    <row r="152" spans="1:20" ht="16.5" customHeight="1" x14ac:dyDescent="0.25">
      <c r="A152" s="321"/>
      <c r="B152" s="6"/>
      <c r="C152" s="268"/>
      <c r="D152" s="241"/>
      <c r="E152" s="242"/>
      <c r="F152" s="148" t="s">
        <v>219</v>
      </c>
      <c r="G152" s="66">
        <f t="shared" si="14"/>
        <v>0</v>
      </c>
      <c r="H152" s="385">
        <v>0</v>
      </c>
      <c r="I152" s="385">
        <v>0</v>
      </c>
      <c r="J152" s="385">
        <v>0</v>
      </c>
      <c r="K152" s="385">
        <v>0</v>
      </c>
      <c r="L152" s="385">
        <v>0</v>
      </c>
      <c r="M152" s="385">
        <v>0</v>
      </c>
      <c r="N152" s="385">
        <v>0</v>
      </c>
      <c r="O152" s="385">
        <v>0</v>
      </c>
      <c r="P152" s="385">
        <v>0</v>
      </c>
      <c r="Q152" s="385">
        <v>0</v>
      </c>
      <c r="R152" s="385">
        <v>0</v>
      </c>
      <c r="S152" s="385">
        <v>0</v>
      </c>
      <c r="T152" s="1"/>
    </row>
    <row r="153" spans="1:20" ht="16.5" customHeight="1" x14ac:dyDescent="0.25">
      <c r="A153" s="321"/>
      <c r="B153" s="6"/>
      <c r="C153" s="268"/>
      <c r="D153" s="243"/>
      <c r="E153" s="244"/>
      <c r="F153" s="148" t="s">
        <v>220</v>
      </c>
      <c r="G153" s="33">
        <f t="shared" si="14"/>
        <v>0</v>
      </c>
      <c r="H153" s="33">
        <f t="shared" si="14"/>
        <v>0</v>
      </c>
      <c r="I153" s="33">
        <f t="shared" si="14"/>
        <v>0</v>
      </c>
      <c r="J153" s="33">
        <f t="shared" si="14"/>
        <v>0</v>
      </c>
      <c r="K153" s="33">
        <f t="shared" si="14"/>
        <v>0</v>
      </c>
      <c r="L153" s="33">
        <f t="shared" si="14"/>
        <v>0</v>
      </c>
      <c r="M153" s="33">
        <f t="shared" si="14"/>
        <v>0</v>
      </c>
      <c r="N153" s="33">
        <f t="shared" si="14"/>
        <v>0</v>
      </c>
      <c r="O153" s="33">
        <f t="shared" si="14"/>
        <v>0</v>
      </c>
      <c r="P153" s="33">
        <f t="shared" si="14"/>
        <v>0</v>
      </c>
      <c r="Q153" s="33">
        <f t="shared" si="14"/>
        <v>0</v>
      </c>
      <c r="R153" s="33">
        <f t="shared" si="14"/>
        <v>0</v>
      </c>
      <c r="S153" s="33">
        <f t="shared" si="14"/>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7" t="s">
        <v>226</v>
      </c>
      <c r="G157" s="33">
        <f>SUM(H157:S157)</f>
        <v>0</v>
      </c>
      <c r="H157" s="33">
        <f t="shared" ref="H157:S157" si="15">SUM(I157:T157)</f>
        <v>0</v>
      </c>
      <c r="I157" s="33">
        <f t="shared" si="15"/>
        <v>0</v>
      </c>
      <c r="J157" s="33">
        <f t="shared" si="15"/>
        <v>0</v>
      </c>
      <c r="K157" s="33">
        <f t="shared" si="15"/>
        <v>0</v>
      </c>
      <c r="L157" s="33">
        <f t="shared" si="15"/>
        <v>0</v>
      </c>
      <c r="M157" s="33">
        <f t="shared" si="15"/>
        <v>0</v>
      </c>
      <c r="N157" s="33">
        <f t="shared" si="15"/>
        <v>0</v>
      </c>
      <c r="O157" s="33">
        <f t="shared" si="15"/>
        <v>0</v>
      </c>
      <c r="P157" s="33">
        <f t="shared" si="15"/>
        <v>0</v>
      </c>
      <c r="Q157" s="33">
        <f t="shared" si="15"/>
        <v>0</v>
      </c>
      <c r="R157" s="33">
        <f t="shared" si="15"/>
        <v>0</v>
      </c>
      <c r="S157" s="33">
        <f t="shared" si="15"/>
        <v>0</v>
      </c>
      <c r="T157" s="1"/>
    </row>
    <row r="158" spans="1:20" ht="16.5" customHeight="1" x14ac:dyDescent="0.25">
      <c r="A158" s="321"/>
      <c r="B158" s="6"/>
      <c r="C158" s="268"/>
      <c r="D158" s="241"/>
      <c r="E158" s="242"/>
      <c r="F158" s="146" t="s">
        <v>227</v>
      </c>
      <c r="G158" s="66">
        <f t="shared" ref="G158:G166" si="16">SUM(H158:S158)</f>
        <v>0</v>
      </c>
      <c r="H158" s="385">
        <v>0</v>
      </c>
      <c r="I158" s="385">
        <v>0</v>
      </c>
      <c r="J158" s="385">
        <v>0</v>
      </c>
      <c r="K158" s="385">
        <v>0</v>
      </c>
      <c r="L158" s="385">
        <v>0</v>
      </c>
      <c r="M158" s="385">
        <v>0</v>
      </c>
      <c r="N158" s="385">
        <v>0</v>
      </c>
      <c r="O158" s="385">
        <v>0</v>
      </c>
      <c r="P158" s="385">
        <v>0</v>
      </c>
      <c r="Q158" s="385">
        <v>0</v>
      </c>
      <c r="R158" s="385">
        <v>0</v>
      </c>
      <c r="S158" s="385">
        <v>0</v>
      </c>
      <c r="T158" s="1"/>
    </row>
    <row r="159" spans="1:20" ht="16.5" customHeight="1" x14ac:dyDescent="0.25">
      <c r="A159" s="321"/>
      <c r="B159" s="6"/>
      <c r="C159" s="268"/>
      <c r="D159" s="241"/>
      <c r="E159" s="242"/>
      <c r="F159" s="146" t="s">
        <v>228</v>
      </c>
      <c r="G159" s="66">
        <f t="shared" si="16"/>
        <v>0</v>
      </c>
      <c r="H159" s="385">
        <v>0</v>
      </c>
      <c r="I159" s="385">
        <v>0</v>
      </c>
      <c r="J159" s="385">
        <v>0</v>
      </c>
      <c r="K159" s="385">
        <v>0</v>
      </c>
      <c r="L159" s="385">
        <v>0</v>
      </c>
      <c r="M159" s="385">
        <v>0</v>
      </c>
      <c r="N159" s="385">
        <v>0</v>
      </c>
      <c r="O159" s="385">
        <v>0</v>
      </c>
      <c r="P159" s="385">
        <v>0</v>
      </c>
      <c r="Q159" s="385">
        <v>0</v>
      </c>
      <c r="R159" s="385">
        <v>0</v>
      </c>
      <c r="S159" s="385">
        <v>0</v>
      </c>
      <c r="T159" s="1"/>
    </row>
    <row r="160" spans="1:20" ht="16.5" customHeight="1" x14ac:dyDescent="0.25">
      <c r="A160" s="321"/>
      <c r="B160" s="6"/>
      <c r="C160" s="268"/>
      <c r="D160" s="241"/>
      <c r="E160" s="242"/>
      <c r="F160" s="146" t="s">
        <v>229</v>
      </c>
      <c r="G160" s="66">
        <f t="shared" si="16"/>
        <v>0</v>
      </c>
      <c r="H160" s="385">
        <v>0</v>
      </c>
      <c r="I160" s="385">
        <v>0</v>
      </c>
      <c r="J160" s="385">
        <v>0</v>
      </c>
      <c r="K160" s="385">
        <v>0</v>
      </c>
      <c r="L160" s="385">
        <v>0</v>
      </c>
      <c r="M160" s="385">
        <v>0</v>
      </c>
      <c r="N160" s="385">
        <v>0</v>
      </c>
      <c r="O160" s="385">
        <v>0</v>
      </c>
      <c r="P160" s="385">
        <v>0</v>
      </c>
      <c r="Q160" s="385">
        <v>0</v>
      </c>
      <c r="R160" s="385">
        <v>0</v>
      </c>
      <c r="S160" s="385">
        <v>0</v>
      </c>
      <c r="T160" s="1"/>
    </row>
    <row r="161" spans="1:20" ht="16.5" customHeight="1" x14ac:dyDescent="0.25">
      <c r="A161" s="321"/>
      <c r="B161" s="6"/>
      <c r="C161" s="268"/>
      <c r="D161" s="241"/>
      <c r="E161" s="242"/>
      <c r="F161" s="146" t="s">
        <v>230</v>
      </c>
      <c r="G161" s="66">
        <f t="shared" si="16"/>
        <v>0</v>
      </c>
      <c r="H161" s="385">
        <v>0</v>
      </c>
      <c r="I161" s="385">
        <v>0</v>
      </c>
      <c r="J161" s="385">
        <v>0</v>
      </c>
      <c r="K161" s="385">
        <v>0</v>
      </c>
      <c r="L161" s="385">
        <v>0</v>
      </c>
      <c r="M161" s="385">
        <v>0</v>
      </c>
      <c r="N161" s="385">
        <v>0</v>
      </c>
      <c r="O161" s="385">
        <v>0</v>
      </c>
      <c r="P161" s="385">
        <v>0</v>
      </c>
      <c r="Q161" s="385">
        <v>0</v>
      </c>
      <c r="R161" s="385">
        <v>0</v>
      </c>
      <c r="S161" s="385">
        <v>0</v>
      </c>
      <c r="T161" s="1"/>
    </row>
    <row r="162" spans="1:20" ht="16.5" customHeight="1" x14ac:dyDescent="0.25">
      <c r="A162" s="321"/>
      <c r="B162" s="6"/>
      <c r="C162" s="268"/>
      <c r="D162" s="241"/>
      <c r="E162" s="242"/>
      <c r="F162" s="54" t="s">
        <v>231</v>
      </c>
      <c r="G162" s="66">
        <f t="shared" si="16"/>
        <v>0</v>
      </c>
      <c r="H162" s="385">
        <v>0</v>
      </c>
      <c r="I162" s="385">
        <v>0</v>
      </c>
      <c r="J162" s="385">
        <v>0</v>
      </c>
      <c r="K162" s="385">
        <v>0</v>
      </c>
      <c r="L162" s="385">
        <v>0</v>
      </c>
      <c r="M162" s="385">
        <v>0</v>
      </c>
      <c r="N162" s="385">
        <v>0</v>
      </c>
      <c r="O162" s="385">
        <v>0</v>
      </c>
      <c r="P162" s="385">
        <v>0</v>
      </c>
      <c r="Q162" s="385">
        <v>0</v>
      </c>
      <c r="R162" s="385">
        <v>0</v>
      </c>
      <c r="S162" s="385">
        <v>0</v>
      </c>
      <c r="T162" s="1"/>
    </row>
    <row r="163" spans="1:20" ht="16.5" customHeight="1" x14ac:dyDescent="0.25">
      <c r="A163" s="321"/>
      <c r="B163" s="6"/>
      <c r="C163" s="268"/>
      <c r="D163" s="241"/>
      <c r="E163" s="242"/>
      <c r="F163" s="54" t="s">
        <v>232</v>
      </c>
      <c r="G163" s="66">
        <f t="shared" si="16"/>
        <v>0</v>
      </c>
      <c r="H163" s="385">
        <v>0</v>
      </c>
      <c r="I163" s="385">
        <v>0</v>
      </c>
      <c r="J163" s="385">
        <v>0</v>
      </c>
      <c r="K163" s="385">
        <v>0</v>
      </c>
      <c r="L163" s="385">
        <v>0</v>
      </c>
      <c r="M163" s="385">
        <v>0</v>
      </c>
      <c r="N163" s="385">
        <v>0</v>
      </c>
      <c r="O163" s="385">
        <v>0</v>
      </c>
      <c r="P163" s="385">
        <v>0</v>
      </c>
      <c r="Q163" s="385">
        <v>0</v>
      </c>
      <c r="R163" s="385">
        <v>0</v>
      </c>
      <c r="S163" s="385">
        <v>0</v>
      </c>
      <c r="T163" s="1"/>
    </row>
    <row r="164" spans="1:20" ht="16.5" customHeight="1" x14ac:dyDescent="0.25">
      <c r="A164" s="321"/>
      <c r="B164" s="6"/>
      <c r="C164" s="268"/>
      <c r="D164" s="241"/>
      <c r="E164" s="242"/>
      <c r="F164" s="54" t="s">
        <v>233</v>
      </c>
      <c r="G164" s="66">
        <f t="shared" si="16"/>
        <v>0</v>
      </c>
      <c r="H164" s="385">
        <v>0</v>
      </c>
      <c r="I164" s="385">
        <v>0</v>
      </c>
      <c r="J164" s="385">
        <v>0</v>
      </c>
      <c r="K164" s="385">
        <v>0</v>
      </c>
      <c r="L164" s="385">
        <v>0</v>
      </c>
      <c r="M164" s="385">
        <v>0</v>
      </c>
      <c r="N164" s="385">
        <v>0</v>
      </c>
      <c r="O164" s="385">
        <v>0</v>
      </c>
      <c r="P164" s="385">
        <v>0</v>
      </c>
      <c r="Q164" s="385">
        <v>0</v>
      </c>
      <c r="R164" s="385">
        <v>0</v>
      </c>
      <c r="S164" s="385">
        <v>0</v>
      </c>
      <c r="T164" s="1"/>
    </row>
    <row r="165" spans="1:20" ht="16.5" customHeight="1" x14ac:dyDescent="0.25">
      <c r="A165" s="321"/>
      <c r="B165" s="6"/>
      <c r="C165" s="268"/>
      <c r="D165" s="241"/>
      <c r="E165" s="242"/>
      <c r="F165" s="146" t="s">
        <v>234</v>
      </c>
      <c r="G165" s="66">
        <f t="shared" si="16"/>
        <v>0</v>
      </c>
      <c r="H165" s="385">
        <v>0</v>
      </c>
      <c r="I165" s="385">
        <v>0</v>
      </c>
      <c r="J165" s="385">
        <v>0</v>
      </c>
      <c r="K165" s="385">
        <v>0</v>
      </c>
      <c r="L165" s="385">
        <v>0</v>
      </c>
      <c r="M165" s="385">
        <v>0</v>
      </c>
      <c r="N165" s="385">
        <v>0</v>
      </c>
      <c r="O165" s="385">
        <v>0</v>
      </c>
      <c r="P165" s="385">
        <v>0</v>
      </c>
      <c r="Q165" s="385">
        <v>0</v>
      </c>
      <c r="R165" s="385">
        <v>0</v>
      </c>
      <c r="S165" s="385">
        <v>0</v>
      </c>
      <c r="T165" s="1"/>
    </row>
    <row r="166" spans="1:20" ht="16.5" customHeight="1" x14ac:dyDescent="0.25">
      <c r="A166" s="321"/>
      <c r="B166" s="6"/>
      <c r="C166" s="268"/>
      <c r="D166" s="243"/>
      <c r="E166" s="244"/>
      <c r="F166" s="146" t="s">
        <v>235</v>
      </c>
      <c r="G166" s="66">
        <f t="shared" si="16"/>
        <v>0</v>
      </c>
      <c r="H166" s="385">
        <v>0</v>
      </c>
      <c r="I166" s="385">
        <v>0</v>
      </c>
      <c r="J166" s="385">
        <v>0</v>
      </c>
      <c r="K166" s="385">
        <v>0</v>
      </c>
      <c r="L166" s="385">
        <v>0</v>
      </c>
      <c r="M166" s="385">
        <v>0</v>
      </c>
      <c r="N166" s="385">
        <v>0</v>
      </c>
      <c r="O166" s="385">
        <v>0</v>
      </c>
      <c r="P166" s="385">
        <v>0</v>
      </c>
      <c r="Q166" s="385">
        <v>0</v>
      </c>
      <c r="R166" s="385">
        <v>0</v>
      </c>
      <c r="S166" s="385">
        <v>0</v>
      </c>
      <c r="T166" s="1"/>
    </row>
    <row r="167" spans="1:20" ht="16.5" customHeight="1" x14ac:dyDescent="0.25">
      <c r="A167" s="321"/>
      <c r="B167" s="6"/>
      <c r="C167" s="268"/>
      <c r="D167" s="245" t="s">
        <v>236</v>
      </c>
      <c r="E167" s="246"/>
      <c r="F167" s="64" t="s">
        <v>237</v>
      </c>
      <c r="G167" s="123">
        <v>0</v>
      </c>
      <c r="H167" s="385">
        <v>0</v>
      </c>
      <c r="I167" s="385">
        <v>0</v>
      </c>
      <c r="J167" s="385">
        <v>0</v>
      </c>
      <c r="K167" s="385">
        <v>0</v>
      </c>
      <c r="L167" s="385">
        <v>0</v>
      </c>
      <c r="M167" s="385">
        <v>0</v>
      </c>
      <c r="N167" s="385">
        <v>0</v>
      </c>
      <c r="O167" s="385">
        <v>0</v>
      </c>
      <c r="P167" s="385">
        <v>0</v>
      </c>
      <c r="Q167" s="385">
        <v>0</v>
      </c>
      <c r="R167" s="385">
        <v>0</v>
      </c>
      <c r="S167" s="385">
        <v>0</v>
      </c>
      <c r="T167" s="1"/>
    </row>
    <row r="168" spans="1:20" ht="16.5" customHeight="1" x14ac:dyDescent="0.25">
      <c r="A168" s="321"/>
      <c r="B168" s="6"/>
      <c r="C168" s="268"/>
      <c r="D168" s="245"/>
      <c r="E168" s="246"/>
      <c r="F168" s="64" t="s">
        <v>238</v>
      </c>
      <c r="G168" s="123">
        <v>0</v>
      </c>
      <c r="H168" s="385">
        <v>0</v>
      </c>
      <c r="I168" s="385">
        <v>0</v>
      </c>
      <c r="J168" s="385">
        <v>0</v>
      </c>
      <c r="K168" s="385">
        <v>0</v>
      </c>
      <c r="L168" s="385">
        <v>0</v>
      </c>
      <c r="M168" s="385">
        <v>0</v>
      </c>
      <c r="N168" s="385">
        <v>0</v>
      </c>
      <c r="O168" s="385">
        <v>0</v>
      </c>
      <c r="P168" s="385">
        <v>0</v>
      </c>
      <c r="Q168" s="385">
        <v>0</v>
      </c>
      <c r="R168" s="385">
        <v>0</v>
      </c>
      <c r="S168" s="385">
        <v>0</v>
      </c>
      <c r="T168" s="1"/>
    </row>
    <row r="169" spans="1:20" ht="15.75" x14ac:dyDescent="0.25">
      <c r="A169" s="321"/>
      <c r="B169" s="6"/>
      <c r="C169" s="247" t="s">
        <v>239</v>
      </c>
      <c r="D169" s="250" t="s">
        <v>240</v>
      </c>
      <c r="E169" s="250"/>
      <c r="F169" s="68" t="s">
        <v>241</v>
      </c>
      <c r="G169" s="69">
        <f>SUM(H169:S169)</f>
        <v>0</v>
      </c>
      <c r="H169" s="385">
        <v>0</v>
      </c>
      <c r="I169" s="385">
        <v>0</v>
      </c>
      <c r="J169" s="385">
        <v>0</v>
      </c>
      <c r="K169" s="385">
        <v>0</v>
      </c>
      <c r="L169" s="385">
        <v>0</v>
      </c>
      <c r="M169" s="385">
        <v>0</v>
      </c>
      <c r="N169" s="385">
        <v>0</v>
      </c>
      <c r="O169" s="385">
        <v>0</v>
      </c>
      <c r="P169" s="385">
        <v>0</v>
      </c>
      <c r="Q169" s="385">
        <v>0</v>
      </c>
      <c r="R169" s="385">
        <v>0</v>
      </c>
      <c r="S169" s="385">
        <v>0</v>
      </c>
      <c r="T169" s="1"/>
    </row>
    <row r="170" spans="1:20" ht="15.75" x14ac:dyDescent="0.25">
      <c r="A170" s="321"/>
      <c r="B170" s="6"/>
      <c r="C170" s="248"/>
      <c r="D170" s="250"/>
      <c r="E170" s="250"/>
      <c r="F170" s="71" t="s">
        <v>242</v>
      </c>
      <c r="G170" s="69">
        <f t="shared" ref="G170:G172" si="17">SUM(H170:S170)</f>
        <v>0</v>
      </c>
      <c r="H170" s="385">
        <v>0</v>
      </c>
      <c r="I170" s="385">
        <v>0</v>
      </c>
      <c r="J170" s="385">
        <v>0</v>
      </c>
      <c r="K170" s="385">
        <v>0</v>
      </c>
      <c r="L170" s="385">
        <v>0</v>
      </c>
      <c r="M170" s="385">
        <v>0</v>
      </c>
      <c r="N170" s="385">
        <v>0</v>
      </c>
      <c r="O170" s="385">
        <v>0</v>
      </c>
      <c r="P170" s="385">
        <v>0</v>
      </c>
      <c r="Q170" s="385">
        <v>0</v>
      </c>
      <c r="R170" s="385">
        <v>0</v>
      </c>
      <c r="S170" s="385">
        <v>0</v>
      </c>
      <c r="T170" s="1"/>
    </row>
    <row r="171" spans="1:20" ht="15.75" x14ac:dyDescent="0.25">
      <c r="A171" s="321"/>
      <c r="B171" s="6"/>
      <c r="C171" s="248"/>
      <c r="D171" s="250"/>
      <c r="E171" s="250"/>
      <c r="F171" s="73" t="s">
        <v>243</v>
      </c>
      <c r="G171" s="69">
        <f t="shared" si="17"/>
        <v>0</v>
      </c>
      <c r="H171" s="385">
        <v>0</v>
      </c>
      <c r="I171" s="385">
        <v>0</v>
      </c>
      <c r="J171" s="385">
        <v>0</v>
      </c>
      <c r="K171" s="385">
        <v>0</v>
      </c>
      <c r="L171" s="385">
        <v>0</v>
      </c>
      <c r="M171" s="385">
        <v>0</v>
      </c>
      <c r="N171" s="385">
        <v>0</v>
      </c>
      <c r="O171" s="385">
        <v>0</v>
      </c>
      <c r="P171" s="385">
        <v>0</v>
      </c>
      <c r="Q171" s="385">
        <v>0</v>
      </c>
      <c r="R171" s="385">
        <v>0</v>
      </c>
      <c r="S171" s="385">
        <v>0</v>
      </c>
      <c r="T171" s="1"/>
    </row>
    <row r="172" spans="1:20" ht="16.5" thickBot="1" x14ac:dyDescent="0.3">
      <c r="A172" s="321"/>
      <c r="B172" s="6"/>
      <c r="C172" s="249"/>
      <c r="D172" s="251"/>
      <c r="E172" s="251"/>
      <c r="F172" s="74" t="s">
        <v>244</v>
      </c>
      <c r="G172" s="69">
        <f t="shared" si="17"/>
        <v>0</v>
      </c>
      <c r="H172" s="385">
        <v>0</v>
      </c>
      <c r="I172" s="385">
        <v>0</v>
      </c>
      <c r="J172" s="385">
        <v>0</v>
      </c>
      <c r="K172" s="385">
        <v>0</v>
      </c>
      <c r="L172" s="385">
        <v>0</v>
      </c>
      <c r="M172" s="385">
        <v>0</v>
      </c>
      <c r="N172" s="385">
        <v>0</v>
      </c>
      <c r="O172" s="385">
        <v>0</v>
      </c>
      <c r="P172" s="385">
        <v>0</v>
      </c>
      <c r="Q172" s="385">
        <v>0</v>
      </c>
      <c r="R172" s="385">
        <v>0</v>
      </c>
      <c r="S172" s="385">
        <v>0</v>
      </c>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576">
        <f>SUM(H175:S175)</f>
        <v>12</v>
      </c>
      <c r="H175" s="577">
        <v>1</v>
      </c>
      <c r="I175" s="577">
        <v>1</v>
      </c>
      <c r="J175" s="577">
        <v>1</v>
      </c>
      <c r="K175" s="577">
        <v>1</v>
      </c>
      <c r="L175" s="577">
        <v>1</v>
      </c>
      <c r="M175" s="577">
        <v>1</v>
      </c>
      <c r="N175" s="577">
        <v>1</v>
      </c>
      <c r="O175" s="577">
        <v>1</v>
      </c>
      <c r="P175" s="577">
        <v>1</v>
      </c>
      <c r="Q175" s="577">
        <v>1</v>
      </c>
      <c r="R175" s="577">
        <v>1</v>
      </c>
      <c r="S175" s="577">
        <v>1</v>
      </c>
      <c r="T175" s="577">
        <v>1</v>
      </c>
    </row>
    <row r="176" spans="1:20" ht="19.5" thickBot="1" x14ac:dyDescent="0.3">
      <c r="A176" s="321"/>
      <c r="B176" s="253"/>
      <c r="C176" s="256"/>
      <c r="D176" s="220"/>
      <c r="E176" s="221"/>
      <c r="F176" s="151" t="s">
        <v>251</v>
      </c>
      <c r="G176" s="578">
        <f t="shared" ref="G176:G239" si="18">SUM(H176:S176)</f>
        <v>12</v>
      </c>
      <c r="H176" s="577">
        <v>1</v>
      </c>
      <c r="I176" s="577">
        <v>1</v>
      </c>
      <c r="J176" s="577">
        <v>1</v>
      </c>
      <c r="K176" s="577">
        <v>1</v>
      </c>
      <c r="L176" s="577">
        <v>1</v>
      </c>
      <c r="M176" s="577">
        <v>1</v>
      </c>
      <c r="N176" s="577">
        <v>1</v>
      </c>
      <c r="O176" s="577">
        <v>1</v>
      </c>
      <c r="P176" s="577">
        <v>1</v>
      </c>
      <c r="Q176" s="577">
        <v>1</v>
      </c>
      <c r="R176" s="577">
        <v>1</v>
      </c>
      <c r="S176" s="577">
        <v>1</v>
      </c>
      <c r="T176" s="577">
        <v>1</v>
      </c>
    </row>
    <row r="177" spans="1:20" ht="19.5" thickBot="1" x14ac:dyDescent="0.3">
      <c r="A177" s="321"/>
      <c r="B177" s="253"/>
      <c r="C177" s="256"/>
      <c r="D177" s="220"/>
      <c r="E177" s="221"/>
      <c r="F177" s="151" t="s">
        <v>252</v>
      </c>
      <c r="G177" s="578">
        <f t="shared" si="18"/>
        <v>12</v>
      </c>
      <c r="H177" s="577">
        <v>1</v>
      </c>
      <c r="I177" s="577">
        <v>1</v>
      </c>
      <c r="J177" s="577">
        <v>1</v>
      </c>
      <c r="K177" s="577">
        <v>1</v>
      </c>
      <c r="L177" s="577">
        <v>1</v>
      </c>
      <c r="M177" s="577">
        <v>1</v>
      </c>
      <c r="N177" s="577">
        <v>1</v>
      </c>
      <c r="O177" s="577">
        <v>1</v>
      </c>
      <c r="P177" s="577">
        <v>1</v>
      </c>
      <c r="Q177" s="577">
        <v>1</v>
      </c>
      <c r="R177" s="577">
        <v>1</v>
      </c>
      <c r="S177" s="577">
        <v>1</v>
      </c>
      <c r="T177" s="577">
        <v>1</v>
      </c>
    </row>
    <row r="178" spans="1:20" ht="19.5" thickBot="1" x14ac:dyDescent="0.3">
      <c r="A178" s="321"/>
      <c r="B178" s="253"/>
      <c r="C178" s="256"/>
      <c r="D178" s="220"/>
      <c r="E178" s="221"/>
      <c r="F178" s="151" t="s">
        <v>253</v>
      </c>
      <c r="G178" s="578">
        <f t="shared" si="18"/>
        <v>12</v>
      </c>
      <c r="H178" s="577">
        <v>1</v>
      </c>
      <c r="I178" s="577">
        <v>1</v>
      </c>
      <c r="J178" s="577">
        <v>1</v>
      </c>
      <c r="K178" s="577">
        <v>1</v>
      </c>
      <c r="L178" s="577">
        <v>1</v>
      </c>
      <c r="M178" s="577">
        <v>1</v>
      </c>
      <c r="N178" s="577">
        <v>1</v>
      </c>
      <c r="O178" s="577">
        <v>1</v>
      </c>
      <c r="P178" s="577">
        <v>1</v>
      </c>
      <c r="Q178" s="577">
        <v>1</v>
      </c>
      <c r="R178" s="577">
        <v>1</v>
      </c>
      <c r="S178" s="577">
        <v>1</v>
      </c>
      <c r="T178" s="577">
        <v>1</v>
      </c>
    </row>
    <row r="179" spans="1:20" ht="19.5" thickBot="1" x14ac:dyDescent="0.3">
      <c r="A179" s="321"/>
      <c r="B179" s="253"/>
      <c r="C179" s="256"/>
      <c r="D179" s="220"/>
      <c r="E179" s="221"/>
      <c r="F179" s="151" t="s">
        <v>254</v>
      </c>
      <c r="G179" s="578">
        <f t="shared" si="18"/>
        <v>12</v>
      </c>
      <c r="H179" s="577">
        <v>1</v>
      </c>
      <c r="I179" s="577">
        <v>1</v>
      </c>
      <c r="J179" s="577">
        <v>1</v>
      </c>
      <c r="K179" s="577">
        <v>1</v>
      </c>
      <c r="L179" s="577">
        <v>1</v>
      </c>
      <c r="M179" s="577">
        <v>1</v>
      </c>
      <c r="N179" s="577">
        <v>1</v>
      </c>
      <c r="O179" s="577">
        <v>1</v>
      </c>
      <c r="P179" s="577">
        <v>1</v>
      </c>
      <c r="Q179" s="577">
        <v>1</v>
      </c>
      <c r="R179" s="577">
        <v>1</v>
      </c>
      <c r="S179" s="577">
        <v>1</v>
      </c>
      <c r="T179" s="577">
        <v>1</v>
      </c>
    </row>
    <row r="180" spans="1:20" ht="33.75" customHeight="1" thickBot="1" x14ac:dyDescent="0.3">
      <c r="A180" s="321"/>
      <c r="B180" s="253"/>
      <c r="C180" s="256"/>
      <c r="D180" s="220"/>
      <c r="E180" s="221"/>
      <c r="F180" s="152" t="s">
        <v>255</v>
      </c>
      <c r="G180" s="578">
        <f t="shared" si="18"/>
        <v>12</v>
      </c>
      <c r="H180" s="577">
        <v>1</v>
      </c>
      <c r="I180" s="577">
        <v>1</v>
      </c>
      <c r="J180" s="577">
        <v>1</v>
      </c>
      <c r="K180" s="577">
        <v>1</v>
      </c>
      <c r="L180" s="577">
        <v>1</v>
      </c>
      <c r="M180" s="577">
        <v>1</v>
      </c>
      <c r="N180" s="577">
        <v>1</v>
      </c>
      <c r="O180" s="577">
        <v>1</v>
      </c>
      <c r="P180" s="577">
        <v>1</v>
      </c>
      <c r="Q180" s="577">
        <v>1</v>
      </c>
      <c r="R180" s="577">
        <v>1</v>
      </c>
      <c r="S180" s="577">
        <v>1</v>
      </c>
      <c r="T180" s="577">
        <v>1</v>
      </c>
    </row>
    <row r="181" spans="1:20" ht="30.75" thickBot="1" x14ac:dyDescent="0.3">
      <c r="A181" s="321"/>
      <c r="B181" s="253"/>
      <c r="C181" s="256"/>
      <c r="D181" s="220"/>
      <c r="E181" s="221"/>
      <c r="F181" s="152" t="s">
        <v>256</v>
      </c>
      <c r="G181" s="578">
        <f t="shared" si="18"/>
        <v>1</v>
      </c>
      <c r="H181" s="577">
        <v>1</v>
      </c>
      <c r="I181" s="577">
        <v>0</v>
      </c>
      <c r="J181" s="577">
        <v>0</v>
      </c>
      <c r="K181" s="577">
        <v>0</v>
      </c>
      <c r="L181" s="577">
        <v>0</v>
      </c>
      <c r="M181" s="577">
        <v>0</v>
      </c>
      <c r="N181" s="577">
        <v>0</v>
      </c>
      <c r="O181" s="577">
        <v>0</v>
      </c>
      <c r="P181" s="577">
        <v>0</v>
      </c>
      <c r="Q181" s="577">
        <v>0</v>
      </c>
      <c r="R181" s="577">
        <v>0</v>
      </c>
      <c r="S181" s="577">
        <v>0</v>
      </c>
      <c r="T181" s="577">
        <v>1</v>
      </c>
    </row>
    <row r="182" spans="1:20" ht="19.5" thickBot="1" x14ac:dyDescent="0.3">
      <c r="A182" s="321"/>
      <c r="B182" s="253"/>
      <c r="C182" s="256"/>
      <c r="D182" s="220"/>
      <c r="E182" s="221"/>
      <c r="F182" s="152" t="s">
        <v>257</v>
      </c>
      <c r="G182" s="578">
        <f t="shared" si="18"/>
        <v>4</v>
      </c>
      <c r="H182" s="577">
        <v>1</v>
      </c>
      <c r="I182" s="577">
        <v>1</v>
      </c>
      <c r="J182" s="577">
        <v>1</v>
      </c>
      <c r="K182" s="577">
        <v>1</v>
      </c>
      <c r="L182" s="577">
        <v>0</v>
      </c>
      <c r="M182" s="577">
        <v>0</v>
      </c>
      <c r="N182" s="577">
        <v>0</v>
      </c>
      <c r="O182" s="577">
        <v>0</v>
      </c>
      <c r="P182" s="577">
        <v>0</v>
      </c>
      <c r="Q182" s="577">
        <v>0</v>
      </c>
      <c r="R182" s="577">
        <v>0</v>
      </c>
      <c r="S182" s="577">
        <v>0</v>
      </c>
      <c r="T182" s="577">
        <v>1</v>
      </c>
    </row>
    <row r="183" spans="1:20" ht="30.75" thickBot="1" x14ac:dyDescent="0.3">
      <c r="A183" s="321"/>
      <c r="B183" s="253"/>
      <c r="C183" s="256"/>
      <c r="D183" s="220"/>
      <c r="E183" s="221"/>
      <c r="F183" s="152" t="s">
        <v>258</v>
      </c>
      <c r="G183" s="578">
        <f t="shared" si="18"/>
        <v>4</v>
      </c>
      <c r="H183" s="577">
        <v>1</v>
      </c>
      <c r="I183" s="577">
        <v>1</v>
      </c>
      <c r="J183" s="577">
        <v>1</v>
      </c>
      <c r="K183" s="577">
        <v>1</v>
      </c>
      <c r="L183" s="577">
        <v>0</v>
      </c>
      <c r="M183" s="577">
        <v>0</v>
      </c>
      <c r="N183" s="577">
        <v>0</v>
      </c>
      <c r="O183" s="577">
        <v>0</v>
      </c>
      <c r="P183" s="577">
        <v>0</v>
      </c>
      <c r="Q183" s="577">
        <v>0</v>
      </c>
      <c r="R183" s="577">
        <v>0</v>
      </c>
      <c r="S183" s="577">
        <v>0</v>
      </c>
      <c r="T183" s="577">
        <v>1</v>
      </c>
    </row>
    <row r="184" spans="1:20" ht="19.5" thickBot="1" x14ac:dyDescent="0.3">
      <c r="A184" s="321"/>
      <c r="B184" s="253"/>
      <c r="C184" s="256"/>
      <c r="D184" s="220"/>
      <c r="E184" s="221"/>
      <c r="F184" s="152" t="s">
        <v>259</v>
      </c>
      <c r="G184" s="578">
        <f t="shared" si="18"/>
        <v>12</v>
      </c>
      <c r="H184" s="577">
        <v>1</v>
      </c>
      <c r="I184" s="577">
        <v>1</v>
      </c>
      <c r="J184" s="577">
        <v>1</v>
      </c>
      <c r="K184" s="577">
        <v>1</v>
      </c>
      <c r="L184" s="577">
        <v>1</v>
      </c>
      <c r="M184" s="577">
        <v>1</v>
      </c>
      <c r="N184" s="577">
        <v>1</v>
      </c>
      <c r="O184" s="577">
        <v>1</v>
      </c>
      <c r="P184" s="577">
        <v>1</v>
      </c>
      <c r="Q184" s="577">
        <v>1</v>
      </c>
      <c r="R184" s="577">
        <v>1</v>
      </c>
      <c r="S184" s="577">
        <v>1</v>
      </c>
      <c r="T184" s="577">
        <v>1</v>
      </c>
    </row>
    <row r="185" spans="1:20" ht="30.75" thickBot="1" x14ac:dyDescent="0.3">
      <c r="A185" s="321"/>
      <c r="B185" s="253"/>
      <c r="C185" s="256"/>
      <c r="D185" s="220"/>
      <c r="E185" s="221"/>
      <c r="F185" s="152" t="s">
        <v>260</v>
      </c>
      <c r="G185" s="578">
        <f t="shared" si="18"/>
        <v>1</v>
      </c>
      <c r="H185" s="577">
        <v>1</v>
      </c>
      <c r="I185" s="577">
        <v>0</v>
      </c>
      <c r="J185" s="577">
        <v>0</v>
      </c>
      <c r="K185" s="577">
        <v>0</v>
      </c>
      <c r="L185" s="577">
        <v>0</v>
      </c>
      <c r="M185" s="577">
        <v>0</v>
      </c>
      <c r="N185" s="577">
        <v>0</v>
      </c>
      <c r="O185" s="577">
        <v>0</v>
      </c>
      <c r="P185" s="577">
        <v>0</v>
      </c>
      <c r="Q185" s="577">
        <v>0</v>
      </c>
      <c r="R185" s="577">
        <v>0</v>
      </c>
      <c r="S185" s="577">
        <v>0</v>
      </c>
      <c r="T185" s="577">
        <v>1</v>
      </c>
    </row>
    <row r="186" spans="1:20" ht="30.75" thickBot="1" x14ac:dyDescent="0.3">
      <c r="A186" s="321"/>
      <c r="B186" s="253"/>
      <c r="C186" s="256"/>
      <c r="D186" s="220"/>
      <c r="E186" s="221"/>
      <c r="F186" s="152" t="s">
        <v>261</v>
      </c>
      <c r="G186" s="578">
        <f t="shared" si="18"/>
        <v>1</v>
      </c>
      <c r="H186" s="577">
        <v>1</v>
      </c>
      <c r="I186" s="577">
        <v>0</v>
      </c>
      <c r="J186" s="577">
        <v>0</v>
      </c>
      <c r="K186" s="577">
        <v>0</v>
      </c>
      <c r="L186" s="577">
        <v>0</v>
      </c>
      <c r="M186" s="577">
        <v>0</v>
      </c>
      <c r="N186" s="577">
        <v>0</v>
      </c>
      <c r="O186" s="577">
        <v>0</v>
      </c>
      <c r="P186" s="577">
        <v>0</v>
      </c>
      <c r="Q186" s="577">
        <v>0</v>
      </c>
      <c r="R186" s="577">
        <v>0</v>
      </c>
      <c r="S186" s="577">
        <v>0</v>
      </c>
      <c r="T186" s="577">
        <v>1</v>
      </c>
    </row>
    <row r="187" spans="1:20" ht="19.5" thickBot="1" x14ac:dyDescent="0.3">
      <c r="A187" s="321"/>
      <c r="B187" s="253"/>
      <c r="C187" s="256"/>
      <c r="D187" s="220"/>
      <c r="E187" s="221"/>
      <c r="F187" s="152" t="s">
        <v>262</v>
      </c>
      <c r="G187" s="578">
        <f t="shared" si="18"/>
        <v>1</v>
      </c>
      <c r="H187" s="577">
        <v>1</v>
      </c>
      <c r="I187" s="577">
        <v>0</v>
      </c>
      <c r="J187" s="577">
        <v>0</v>
      </c>
      <c r="K187" s="577">
        <v>0</v>
      </c>
      <c r="L187" s="577">
        <v>0</v>
      </c>
      <c r="M187" s="577">
        <v>0</v>
      </c>
      <c r="N187" s="577">
        <v>0</v>
      </c>
      <c r="O187" s="577">
        <v>0</v>
      </c>
      <c r="P187" s="577">
        <v>0</v>
      </c>
      <c r="Q187" s="577">
        <v>0</v>
      </c>
      <c r="R187" s="577">
        <v>0</v>
      </c>
      <c r="S187" s="577">
        <v>0</v>
      </c>
      <c r="T187" s="577">
        <v>1</v>
      </c>
    </row>
    <row r="188" spans="1:20" ht="19.5" thickBot="1" x14ac:dyDescent="0.3">
      <c r="A188" s="321"/>
      <c r="B188" s="253"/>
      <c r="C188" s="256"/>
      <c r="D188" s="220"/>
      <c r="E188" s="221"/>
      <c r="F188" s="152" t="s">
        <v>263</v>
      </c>
      <c r="G188" s="578">
        <f t="shared" si="18"/>
        <v>10</v>
      </c>
      <c r="H188" s="577">
        <v>1</v>
      </c>
      <c r="I188" s="577">
        <v>1</v>
      </c>
      <c r="J188" s="577">
        <v>1</v>
      </c>
      <c r="K188" s="577">
        <v>1</v>
      </c>
      <c r="L188" s="577">
        <v>1</v>
      </c>
      <c r="M188" s="577">
        <v>1</v>
      </c>
      <c r="N188" s="577">
        <v>1</v>
      </c>
      <c r="O188" s="577">
        <v>1</v>
      </c>
      <c r="P188" s="577">
        <v>1</v>
      </c>
      <c r="Q188" s="577">
        <v>1</v>
      </c>
      <c r="R188" s="577">
        <v>0</v>
      </c>
      <c r="S188" s="577">
        <v>0</v>
      </c>
      <c r="T188" s="577">
        <v>1</v>
      </c>
    </row>
    <row r="189" spans="1:20" ht="30.75" thickBot="1" x14ac:dyDescent="0.3">
      <c r="A189" s="321"/>
      <c r="B189" s="253"/>
      <c r="C189" s="256"/>
      <c r="D189" s="220"/>
      <c r="E189" s="221"/>
      <c r="F189" s="152" t="s">
        <v>264</v>
      </c>
      <c r="G189" s="578">
        <f t="shared" si="18"/>
        <v>12</v>
      </c>
      <c r="H189" s="577">
        <v>1</v>
      </c>
      <c r="I189" s="577">
        <v>1</v>
      </c>
      <c r="J189" s="577">
        <v>1</v>
      </c>
      <c r="K189" s="577">
        <v>1</v>
      </c>
      <c r="L189" s="577">
        <v>1</v>
      </c>
      <c r="M189" s="577">
        <v>1</v>
      </c>
      <c r="N189" s="577">
        <v>1</v>
      </c>
      <c r="O189" s="577">
        <v>1</v>
      </c>
      <c r="P189" s="577">
        <v>1</v>
      </c>
      <c r="Q189" s="577">
        <v>1</v>
      </c>
      <c r="R189" s="577">
        <v>1</v>
      </c>
      <c r="S189" s="577">
        <v>1</v>
      </c>
      <c r="T189" s="577">
        <v>1</v>
      </c>
    </row>
    <row r="190" spans="1:20" ht="31.5" customHeight="1" thickBot="1" x14ac:dyDescent="0.3">
      <c r="A190" s="321"/>
      <c r="B190" s="253"/>
      <c r="C190" s="256"/>
      <c r="D190" s="220"/>
      <c r="E190" s="221"/>
      <c r="F190" s="152" t="s">
        <v>265</v>
      </c>
      <c r="G190" s="578">
        <f t="shared" si="18"/>
        <v>1</v>
      </c>
      <c r="H190" s="577">
        <v>1</v>
      </c>
      <c r="I190" s="577">
        <v>0</v>
      </c>
      <c r="J190" s="577">
        <v>0</v>
      </c>
      <c r="K190" s="577">
        <v>0</v>
      </c>
      <c r="L190" s="577">
        <v>0</v>
      </c>
      <c r="M190" s="577">
        <v>0</v>
      </c>
      <c r="N190" s="577">
        <v>0</v>
      </c>
      <c r="O190" s="577">
        <v>0</v>
      </c>
      <c r="P190" s="577">
        <v>0</v>
      </c>
      <c r="Q190" s="577">
        <v>0</v>
      </c>
      <c r="R190" s="577">
        <v>0</v>
      </c>
      <c r="S190" s="577">
        <v>0</v>
      </c>
      <c r="T190" s="577">
        <v>1</v>
      </c>
    </row>
    <row r="191" spans="1:20" ht="19.5" thickBot="1" x14ac:dyDescent="0.3">
      <c r="A191" s="321"/>
      <c r="B191" s="253"/>
      <c r="C191" s="256"/>
      <c r="D191" s="220"/>
      <c r="E191" s="221"/>
      <c r="F191" s="152" t="s">
        <v>266</v>
      </c>
      <c r="G191" s="578">
        <f t="shared" si="18"/>
        <v>12</v>
      </c>
      <c r="H191" s="577">
        <v>1</v>
      </c>
      <c r="I191" s="577">
        <v>1</v>
      </c>
      <c r="J191" s="577">
        <v>1</v>
      </c>
      <c r="K191" s="577">
        <v>1</v>
      </c>
      <c r="L191" s="577">
        <v>1</v>
      </c>
      <c r="M191" s="577">
        <v>1</v>
      </c>
      <c r="N191" s="577">
        <v>1</v>
      </c>
      <c r="O191" s="577">
        <v>1</v>
      </c>
      <c r="P191" s="577">
        <v>1</v>
      </c>
      <c r="Q191" s="577">
        <v>1</v>
      </c>
      <c r="R191" s="577">
        <v>1</v>
      </c>
      <c r="S191" s="577">
        <v>1</v>
      </c>
      <c r="T191" s="577">
        <v>1</v>
      </c>
    </row>
    <row r="192" spans="1:20" ht="22.5" customHeight="1" thickBot="1" x14ac:dyDescent="0.3">
      <c r="A192" s="321"/>
      <c r="B192" s="253"/>
      <c r="C192" s="256"/>
      <c r="D192" s="220"/>
      <c r="E192" s="221"/>
      <c r="F192" s="152" t="s">
        <v>267</v>
      </c>
      <c r="G192" s="578">
        <f t="shared" si="18"/>
        <v>2</v>
      </c>
      <c r="H192" s="577">
        <v>1</v>
      </c>
      <c r="I192" s="577">
        <v>1</v>
      </c>
      <c r="J192" s="577">
        <v>0</v>
      </c>
      <c r="K192" s="577">
        <v>0</v>
      </c>
      <c r="L192" s="577">
        <v>0</v>
      </c>
      <c r="M192" s="577">
        <v>0</v>
      </c>
      <c r="N192" s="577">
        <v>0</v>
      </c>
      <c r="O192" s="577">
        <v>0</v>
      </c>
      <c r="P192" s="577">
        <v>0</v>
      </c>
      <c r="Q192" s="577">
        <v>0</v>
      </c>
      <c r="R192" s="577">
        <v>0</v>
      </c>
      <c r="S192" s="577">
        <v>0</v>
      </c>
      <c r="T192" s="577">
        <v>1</v>
      </c>
    </row>
    <row r="193" spans="1:20" ht="19.5" thickBot="1" x14ac:dyDescent="0.3">
      <c r="A193" s="321"/>
      <c r="B193" s="253"/>
      <c r="C193" s="256"/>
      <c r="D193" s="220"/>
      <c r="E193" s="221"/>
      <c r="F193" s="152" t="s">
        <v>268</v>
      </c>
      <c r="G193" s="578">
        <f t="shared" si="18"/>
        <v>1</v>
      </c>
      <c r="H193" s="577">
        <v>1</v>
      </c>
      <c r="I193" s="577">
        <v>0</v>
      </c>
      <c r="J193" s="577">
        <v>0</v>
      </c>
      <c r="K193" s="577">
        <v>0</v>
      </c>
      <c r="L193" s="577">
        <v>0</v>
      </c>
      <c r="M193" s="577">
        <v>0</v>
      </c>
      <c r="N193" s="577">
        <v>0</v>
      </c>
      <c r="O193" s="577">
        <v>0</v>
      </c>
      <c r="P193" s="577">
        <v>0</v>
      </c>
      <c r="Q193" s="577">
        <v>0</v>
      </c>
      <c r="R193" s="577">
        <v>0</v>
      </c>
      <c r="S193" s="577">
        <v>0</v>
      </c>
      <c r="T193" s="577">
        <v>1</v>
      </c>
    </row>
    <row r="194" spans="1:20" ht="19.5" thickBot="1" x14ac:dyDescent="0.3">
      <c r="A194" s="321"/>
      <c r="B194" s="253"/>
      <c r="C194" s="256"/>
      <c r="D194" s="220"/>
      <c r="E194" s="221"/>
      <c r="F194" s="152" t="s">
        <v>269</v>
      </c>
      <c r="G194" s="578">
        <f t="shared" si="18"/>
        <v>1</v>
      </c>
      <c r="H194" s="577">
        <v>1</v>
      </c>
      <c r="I194" s="577">
        <v>0</v>
      </c>
      <c r="J194" s="577">
        <v>0</v>
      </c>
      <c r="K194" s="577">
        <v>0</v>
      </c>
      <c r="L194" s="577">
        <v>0</v>
      </c>
      <c r="M194" s="577">
        <v>0</v>
      </c>
      <c r="N194" s="577">
        <v>0</v>
      </c>
      <c r="O194" s="577">
        <v>0</v>
      </c>
      <c r="P194" s="577">
        <v>0</v>
      </c>
      <c r="Q194" s="577">
        <v>0</v>
      </c>
      <c r="R194" s="577">
        <v>0</v>
      </c>
      <c r="S194" s="577">
        <v>0</v>
      </c>
      <c r="T194" s="577">
        <v>1</v>
      </c>
    </row>
    <row r="195" spans="1:20" ht="19.5" thickBot="1" x14ac:dyDescent="0.3">
      <c r="A195" s="321"/>
      <c r="B195" s="253"/>
      <c r="C195" s="256"/>
      <c r="D195" s="220"/>
      <c r="E195" s="221"/>
      <c r="F195" s="152" t="s">
        <v>270</v>
      </c>
      <c r="G195" s="578">
        <f t="shared" si="18"/>
        <v>6</v>
      </c>
      <c r="H195" s="577">
        <v>1</v>
      </c>
      <c r="I195" s="577">
        <v>1</v>
      </c>
      <c r="J195" s="577">
        <v>1</v>
      </c>
      <c r="K195" s="577">
        <v>1</v>
      </c>
      <c r="L195" s="577">
        <v>1</v>
      </c>
      <c r="M195" s="577">
        <v>1</v>
      </c>
      <c r="N195" s="577">
        <v>0</v>
      </c>
      <c r="O195" s="577">
        <v>0</v>
      </c>
      <c r="P195" s="577">
        <v>0</v>
      </c>
      <c r="Q195" s="577">
        <v>0</v>
      </c>
      <c r="R195" s="577">
        <v>0</v>
      </c>
      <c r="S195" s="577">
        <v>0</v>
      </c>
      <c r="T195" s="577">
        <v>1</v>
      </c>
    </row>
    <row r="196" spans="1:20" ht="19.5" thickBot="1" x14ac:dyDescent="0.3">
      <c r="A196" s="321"/>
      <c r="B196" s="253"/>
      <c r="C196" s="256"/>
      <c r="D196" s="220"/>
      <c r="E196" s="221"/>
      <c r="F196" s="152" t="s">
        <v>271</v>
      </c>
      <c r="G196" s="578">
        <f t="shared" si="18"/>
        <v>12</v>
      </c>
      <c r="H196" s="577">
        <v>1</v>
      </c>
      <c r="I196" s="577">
        <v>1</v>
      </c>
      <c r="J196" s="577">
        <v>1</v>
      </c>
      <c r="K196" s="577">
        <v>1</v>
      </c>
      <c r="L196" s="577">
        <v>1</v>
      </c>
      <c r="M196" s="577">
        <v>1</v>
      </c>
      <c r="N196" s="577">
        <v>1</v>
      </c>
      <c r="O196" s="577">
        <v>1</v>
      </c>
      <c r="P196" s="577">
        <v>1</v>
      </c>
      <c r="Q196" s="577">
        <v>1</v>
      </c>
      <c r="R196" s="577">
        <v>1</v>
      </c>
      <c r="S196" s="577">
        <v>1</v>
      </c>
      <c r="T196" s="577">
        <v>1</v>
      </c>
    </row>
    <row r="197" spans="1:20" ht="19.5" thickBot="1" x14ac:dyDescent="0.3">
      <c r="A197" s="321"/>
      <c r="B197" s="253"/>
      <c r="C197" s="256"/>
      <c r="D197" s="220"/>
      <c r="E197" s="221"/>
      <c r="F197" s="152" t="s">
        <v>272</v>
      </c>
      <c r="G197" s="578">
        <f t="shared" si="18"/>
        <v>4</v>
      </c>
      <c r="H197" s="577">
        <v>1</v>
      </c>
      <c r="I197" s="577">
        <v>1</v>
      </c>
      <c r="J197" s="577">
        <v>1</v>
      </c>
      <c r="K197" s="577">
        <v>1</v>
      </c>
      <c r="L197" s="577">
        <v>0</v>
      </c>
      <c r="M197" s="577">
        <v>0</v>
      </c>
      <c r="N197" s="577">
        <v>0</v>
      </c>
      <c r="O197" s="577">
        <v>0</v>
      </c>
      <c r="P197" s="577">
        <v>0</v>
      </c>
      <c r="Q197" s="577">
        <v>0</v>
      </c>
      <c r="R197" s="577">
        <v>0</v>
      </c>
      <c r="S197" s="577">
        <v>0</v>
      </c>
      <c r="T197" s="577">
        <v>1</v>
      </c>
    </row>
    <row r="198" spans="1:20" ht="19.5" thickBot="1" x14ac:dyDescent="0.3">
      <c r="A198" s="321"/>
      <c r="B198" s="253"/>
      <c r="C198" s="256"/>
      <c r="D198" s="220"/>
      <c r="E198" s="221"/>
      <c r="F198" s="152" t="s">
        <v>273</v>
      </c>
      <c r="G198" s="578">
        <f t="shared" si="18"/>
        <v>12</v>
      </c>
      <c r="H198" s="577">
        <v>1</v>
      </c>
      <c r="I198" s="577">
        <v>1</v>
      </c>
      <c r="J198" s="577">
        <v>1</v>
      </c>
      <c r="K198" s="577">
        <v>1</v>
      </c>
      <c r="L198" s="577">
        <v>1</v>
      </c>
      <c r="M198" s="577">
        <v>1</v>
      </c>
      <c r="N198" s="577">
        <v>1</v>
      </c>
      <c r="O198" s="577">
        <v>1</v>
      </c>
      <c r="P198" s="577">
        <v>1</v>
      </c>
      <c r="Q198" s="577">
        <v>1</v>
      </c>
      <c r="R198" s="577">
        <v>1</v>
      </c>
      <c r="S198" s="577">
        <v>1</v>
      </c>
      <c r="T198" s="577">
        <v>1</v>
      </c>
    </row>
    <row r="199" spans="1:20" ht="19.5" thickBot="1" x14ac:dyDescent="0.3">
      <c r="A199" s="321"/>
      <c r="B199" s="253"/>
      <c r="C199" s="256"/>
      <c r="D199" s="220"/>
      <c r="E199" s="221"/>
      <c r="F199" s="152" t="s">
        <v>274</v>
      </c>
      <c r="G199" s="578">
        <f t="shared" si="18"/>
        <v>4</v>
      </c>
      <c r="H199" s="577">
        <v>1</v>
      </c>
      <c r="I199" s="577">
        <v>1</v>
      </c>
      <c r="J199" s="577">
        <v>1</v>
      </c>
      <c r="K199" s="577">
        <v>1</v>
      </c>
      <c r="L199" s="577">
        <v>0</v>
      </c>
      <c r="M199" s="577">
        <v>0</v>
      </c>
      <c r="N199" s="577">
        <v>0</v>
      </c>
      <c r="O199" s="577">
        <v>0</v>
      </c>
      <c r="P199" s="577">
        <v>0</v>
      </c>
      <c r="Q199" s="577">
        <v>0</v>
      </c>
      <c r="R199" s="577">
        <v>0</v>
      </c>
      <c r="S199" s="577">
        <v>0</v>
      </c>
      <c r="T199" s="577">
        <v>1</v>
      </c>
    </row>
    <row r="200" spans="1:20" ht="19.5" thickBot="1" x14ac:dyDescent="0.3">
      <c r="A200" s="321"/>
      <c r="B200" s="253"/>
      <c r="C200" s="256"/>
      <c r="D200" s="220"/>
      <c r="E200" s="221"/>
      <c r="F200" s="152" t="s">
        <v>275</v>
      </c>
      <c r="G200" s="578">
        <f t="shared" si="18"/>
        <v>6</v>
      </c>
      <c r="H200" s="577">
        <v>1</v>
      </c>
      <c r="I200" s="577">
        <v>1</v>
      </c>
      <c r="J200" s="577">
        <v>1</v>
      </c>
      <c r="K200" s="577">
        <v>1</v>
      </c>
      <c r="L200" s="577">
        <v>1</v>
      </c>
      <c r="M200" s="577">
        <v>1</v>
      </c>
      <c r="N200" s="577">
        <v>0</v>
      </c>
      <c r="O200" s="577">
        <v>0</v>
      </c>
      <c r="P200" s="577">
        <v>0</v>
      </c>
      <c r="Q200" s="577">
        <v>0</v>
      </c>
      <c r="R200" s="577">
        <v>0</v>
      </c>
      <c r="S200" s="577">
        <v>0</v>
      </c>
      <c r="T200" s="577">
        <v>1</v>
      </c>
    </row>
    <row r="201" spans="1:20" ht="19.5" thickBot="1" x14ac:dyDescent="0.3">
      <c r="A201" s="321"/>
      <c r="B201" s="253"/>
      <c r="C201" s="256"/>
      <c r="D201" s="220"/>
      <c r="E201" s="221"/>
      <c r="F201" s="152" t="s">
        <v>276</v>
      </c>
      <c r="G201" s="578">
        <f t="shared" si="18"/>
        <v>1</v>
      </c>
      <c r="H201" s="577">
        <v>1</v>
      </c>
      <c r="I201" s="577">
        <v>0</v>
      </c>
      <c r="J201" s="577">
        <v>0</v>
      </c>
      <c r="K201" s="577">
        <v>0</v>
      </c>
      <c r="L201" s="577">
        <v>0</v>
      </c>
      <c r="M201" s="577">
        <v>0</v>
      </c>
      <c r="N201" s="577">
        <v>0</v>
      </c>
      <c r="O201" s="577">
        <v>0</v>
      </c>
      <c r="P201" s="577">
        <v>0</v>
      </c>
      <c r="Q201" s="577">
        <v>0</v>
      </c>
      <c r="R201" s="577">
        <v>0</v>
      </c>
      <c r="S201" s="577">
        <v>0</v>
      </c>
      <c r="T201" s="577">
        <v>1</v>
      </c>
    </row>
    <row r="202" spans="1:20" ht="19.5" thickBot="1" x14ac:dyDescent="0.3">
      <c r="A202" s="321"/>
      <c r="B202" s="253"/>
      <c r="C202" s="256"/>
      <c r="D202" s="220"/>
      <c r="E202" s="221"/>
      <c r="F202" s="152" t="s">
        <v>277</v>
      </c>
      <c r="G202" s="578">
        <f t="shared" si="18"/>
        <v>1</v>
      </c>
      <c r="H202" s="577">
        <v>1</v>
      </c>
      <c r="I202" s="577">
        <v>0</v>
      </c>
      <c r="J202" s="577">
        <v>0</v>
      </c>
      <c r="K202" s="577">
        <v>0</v>
      </c>
      <c r="L202" s="577">
        <v>0</v>
      </c>
      <c r="M202" s="577">
        <v>0</v>
      </c>
      <c r="N202" s="577">
        <v>0</v>
      </c>
      <c r="O202" s="577">
        <v>0</v>
      </c>
      <c r="P202" s="577">
        <v>0</v>
      </c>
      <c r="Q202" s="577">
        <v>0</v>
      </c>
      <c r="R202" s="577">
        <v>0</v>
      </c>
      <c r="S202" s="577">
        <v>0</v>
      </c>
      <c r="T202" s="577">
        <v>1</v>
      </c>
    </row>
    <row r="203" spans="1:20" ht="19.5" thickBot="1" x14ac:dyDescent="0.3">
      <c r="A203" s="321"/>
      <c r="B203" s="253"/>
      <c r="C203" s="256"/>
      <c r="D203" s="220"/>
      <c r="E203" s="221"/>
      <c r="F203" s="152" t="s">
        <v>278</v>
      </c>
      <c r="G203" s="578">
        <f t="shared" si="18"/>
        <v>1</v>
      </c>
      <c r="H203" s="577">
        <v>1</v>
      </c>
      <c r="I203" s="577">
        <v>0</v>
      </c>
      <c r="J203" s="577">
        <v>0</v>
      </c>
      <c r="K203" s="577">
        <v>0</v>
      </c>
      <c r="L203" s="577">
        <v>0</v>
      </c>
      <c r="M203" s="577">
        <v>0</v>
      </c>
      <c r="N203" s="577">
        <v>0</v>
      </c>
      <c r="O203" s="577">
        <v>0</v>
      </c>
      <c r="P203" s="577">
        <v>0</v>
      </c>
      <c r="Q203" s="577">
        <v>0</v>
      </c>
      <c r="R203" s="577">
        <v>0</v>
      </c>
      <c r="S203" s="577">
        <v>0</v>
      </c>
      <c r="T203" s="577">
        <v>1</v>
      </c>
    </row>
    <row r="204" spans="1:20" ht="19.5" thickBot="1" x14ac:dyDescent="0.3">
      <c r="A204" s="321"/>
      <c r="B204" s="253"/>
      <c r="C204" s="256"/>
      <c r="D204" s="220"/>
      <c r="E204" s="221"/>
      <c r="F204" s="152" t="s">
        <v>279</v>
      </c>
      <c r="G204" s="578">
        <f t="shared" si="18"/>
        <v>1</v>
      </c>
      <c r="H204" s="577">
        <v>1</v>
      </c>
      <c r="I204" s="577">
        <v>0</v>
      </c>
      <c r="J204" s="577">
        <v>0</v>
      </c>
      <c r="K204" s="577">
        <v>0</v>
      </c>
      <c r="L204" s="577">
        <v>0</v>
      </c>
      <c r="M204" s="577">
        <v>0</v>
      </c>
      <c r="N204" s="577">
        <v>0</v>
      </c>
      <c r="O204" s="577">
        <v>0</v>
      </c>
      <c r="P204" s="577">
        <v>0</v>
      </c>
      <c r="Q204" s="577">
        <v>0</v>
      </c>
      <c r="R204" s="577">
        <v>0</v>
      </c>
      <c r="S204" s="577">
        <v>0</v>
      </c>
      <c r="T204" s="577">
        <v>1</v>
      </c>
    </row>
    <row r="205" spans="1:20" ht="33" customHeight="1" thickBot="1" x14ac:dyDescent="0.3">
      <c r="A205" s="321"/>
      <c r="B205" s="253"/>
      <c r="C205" s="256"/>
      <c r="D205" s="220"/>
      <c r="E205" s="221"/>
      <c r="F205" s="152" t="s">
        <v>280</v>
      </c>
      <c r="G205" s="578">
        <f t="shared" si="18"/>
        <v>6</v>
      </c>
      <c r="H205" s="577">
        <v>1</v>
      </c>
      <c r="I205" s="577">
        <v>1</v>
      </c>
      <c r="J205" s="577">
        <v>1</v>
      </c>
      <c r="K205" s="577">
        <v>1</v>
      </c>
      <c r="L205" s="577">
        <v>1</v>
      </c>
      <c r="M205" s="577">
        <v>1</v>
      </c>
      <c r="N205" s="577">
        <v>0</v>
      </c>
      <c r="O205" s="577">
        <v>0</v>
      </c>
      <c r="P205" s="577">
        <v>0</v>
      </c>
      <c r="Q205" s="577">
        <v>0</v>
      </c>
      <c r="R205" s="577">
        <v>0</v>
      </c>
      <c r="S205" s="577">
        <v>0</v>
      </c>
      <c r="T205" s="577">
        <v>1</v>
      </c>
    </row>
    <row r="206" spans="1:20" ht="30.75" thickBot="1" x14ac:dyDescent="0.3">
      <c r="A206" s="321"/>
      <c r="B206" s="253"/>
      <c r="C206" s="256"/>
      <c r="D206" s="220"/>
      <c r="E206" s="221"/>
      <c r="F206" s="152" t="s">
        <v>281</v>
      </c>
      <c r="G206" s="578">
        <f t="shared" si="18"/>
        <v>2</v>
      </c>
      <c r="H206" s="577">
        <v>1</v>
      </c>
      <c r="I206" s="577">
        <v>1</v>
      </c>
      <c r="J206" s="577">
        <v>0</v>
      </c>
      <c r="K206" s="577">
        <v>0</v>
      </c>
      <c r="L206" s="577">
        <v>0</v>
      </c>
      <c r="M206" s="577">
        <v>0</v>
      </c>
      <c r="N206" s="577">
        <v>0</v>
      </c>
      <c r="O206" s="577">
        <v>0</v>
      </c>
      <c r="P206" s="577">
        <v>0</v>
      </c>
      <c r="Q206" s="577">
        <v>0</v>
      </c>
      <c r="R206" s="577">
        <v>0</v>
      </c>
      <c r="S206" s="577">
        <v>0</v>
      </c>
      <c r="T206" s="577">
        <v>1</v>
      </c>
    </row>
    <row r="207" spans="1:20" ht="30.75" thickBot="1" x14ac:dyDescent="0.3">
      <c r="A207" s="321"/>
      <c r="B207" s="253"/>
      <c r="C207" s="256"/>
      <c r="D207" s="220"/>
      <c r="E207" s="221"/>
      <c r="F207" s="152" t="s">
        <v>282</v>
      </c>
      <c r="G207" s="578">
        <f t="shared" si="18"/>
        <v>4</v>
      </c>
      <c r="H207" s="577">
        <v>1</v>
      </c>
      <c r="I207" s="577">
        <v>1</v>
      </c>
      <c r="J207" s="577">
        <v>1</v>
      </c>
      <c r="K207" s="577">
        <v>1</v>
      </c>
      <c r="L207" s="577">
        <v>0</v>
      </c>
      <c r="M207" s="577">
        <v>0</v>
      </c>
      <c r="N207" s="577">
        <v>0</v>
      </c>
      <c r="O207" s="577">
        <v>0</v>
      </c>
      <c r="P207" s="577">
        <v>0</v>
      </c>
      <c r="Q207" s="577">
        <v>0</v>
      </c>
      <c r="R207" s="577">
        <v>0</v>
      </c>
      <c r="S207" s="577">
        <v>0</v>
      </c>
      <c r="T207" s="577">
        <v>1</v>
      </c>
    </row>
    <row r="208" spans="1:20" ht="19.5" thickBot="1" x14ac:dyDescent="0.3">
      <c r="A208" s="321"/>
      <c r="B208" s="253"/>
      <c r="C208" s="256"/>
      <c r="D208" s="220"/>
      <c r="E208" s="221"/>
      <c r="F208" s="152" t="s">
        <v>283</v>
      </c>
      <c r="G208" s="578">
        <f t="shared" si="18"/>
        <v>2</v>
      </c>
      <c r="H208" s="577">
        <v>1</v>
      </c>
      <c r="I208" s="577">
        <v>1</v>
      </c>
      <c r="J208" s="577">
        <v>0</v>
      </c>
      <c r="K208" s="577">
        <v>0</v>
      </c>
      <c r="L208" s="577">
        <v>0</v>
      </c>
      <c r="M208" s="577">
        <v>0</v>
      </c>
      <c r="N208" s="577">
        <v>0</v>
      </c>
      <c r="O208" s="577">
        <v>0</v>
      </c>
      <c r="P208" s="577">
        <v>0</v>
      </c>
      <c r="Q208" s="577">
        <v>0</v>
      </c>
      <c r="R208" s="577">
        <v>0</v>
      </c>
      <c r="S208" s="577">
        <v>0</v>
      </c>
      <c r="T208" s="577">
        <v>1</v>
      </c>
    </row>
    <row r="209" spans="1:20" ht="19.5" thickBot="1" x14ac:dyDescent="0.3">
      <c r="A209" s="321"/>
      <c r="B209" s="253"/>
      <c r="C209" s="256"/>
      <c r="D209" s="220"/>
      <c r="E209" s="221"/>
      <c r="F209" s="152" t="s">
        <v>284</v>
      </c>
      <c r="G209" s="578">
        <f t="shared" si="18"/>
        <v>2</v>
      </c>
      <c r="H209" s="577">
        <v>1</v>
      </c>
      <c r="I209" s="577">
        <v>1</v>
      </c>
      <c r="J209" s="577">
        <v>0</v>
      </c>
      <c r="K209" s="577">
        <v>0</v>
      </c>
      <c r="L209" s="577">
        <v>0</v>
      </c>
      <c r="M209" s="577">
        <v>0</v>
      </c>
      <c r="N209" s="577">
        <v>0</v>
      </c>
      <c r="O209" s="577">
        <v>0</v>
      </c>
      <c r="P209" s="577">
        <v>0</v>
      </c>
      <c r="Q209" s="577">
        <v>0</v>
      </c>
      <c r="R209" s="577">
        <v>0</v>
      </c>
      <c r="S209" s="577">
        <v>0</v>
      </c>
      <c r="T209" s="577">
        <v>1</v>
      </c>
    </row>
    <row r="210" spans="1:20" ht="30.75" thickBot="1" x14ac:dyDescent="0.3">
      <c r="A210" s="321"/>
      <c r="B210" s="253"/>
      <c r="C210" s="256"/>
      <c r="D210" s="220"/>
      <c r="E210" s="221"/>
      <c r="F210" s="152" t="s">
        <v>285</v>
      </c>
      <c r="G210" s="578">
        <f t="shared" si="18"/>
        <v>2</v>
      </c>
      <c r="H210" s="577">
        <v>1</v>
      </c>
      <c r="I210" s="577">
        <v>1</v>
      </c>
      <c r="J210" s="577">
        <v>0</v>
      </c>
      <c r="K210" s="577">
        <v>0</v>
      </c>
      <c r="L210" s="577">
        <v>0</v>
      </c>
      <c r="M210" s="577">
        <v>0</v>
      </c>
      <c r="N210" s="577">
        <v>0</v>
      </c>
      <c r="O210" s="577">
        <v>0</v>
      </c>
      <c r="P210" s="577">
        <v>0</v>
      </c>
      <c r="Q210" s="577">
        <v>0</v>
      </c>
      <c r="R210" s="577">
        <v>0</v>
      </c>
      <c r="S210" s="577">
        <v>0</v>
      </c>
      <c r="T210" s="577">
        <v>1</v>
      </c>
    </row>
    <row r="211" spans="1:20" ht="30.75" thickBot="1" x14ac:dyDescent="0.3">
      <c r="A211" s="321"/>
      <c r="B211" s="253"/>
      <c r="C211" s="256"/>
      <c r="D211" s="220"/>
      <c r="E211" s="221"/>
      <c r="F211" s="152" t="s">
        <v>286</v>
      </c>
      <c r="G211" s="578">
        <f t="shared" si="18"/>
        <v>2</v>
      </c>
      <c r="H211" s="577">
        <v>1</v>
      </c>
      <c r="I211" s="577">
        <v>1</v>
      </c>
      <c r="J211" s="577">
        <v>0</v>
      </c>
      <c r="K211" s="577">
        <v>0</v>
      </c>
      <c r="L211" s="577">
        <v>0</v>
      </c>
      <c r="M211" s="577">
        <v>0</v>
      </c>
      <c r="N211" s="577">
        <v>0</v>
      </c>
      <c r="O211" s="577">
        <v>0</v>
      </c>
      <c r="P211" s="577">
        <v>0</v>
      </c>
      <c r="Q211" s="577">
        <v>0</v>
      </c>
      <c r="R211" s="577">
        <v>0</v>
      </c>
      <c r="S211" s="577">
        <v>0</v>
      </c>
      <c r="T211" s="577">
        <v>1</v>
      </c>
    </row>
    <row r="212" spans="1:20" ht="19.5" thickBot="1" x14ac:dyDescent="0.3">
      <c r="A212" s="321"/>
      <c r="B212" s="253"/>
      <c r="C212" s="256"/>
      <c r="D212" s="220"/>
      <c r="E212" s="221"/>
      <c r="F212" s="152" t="s">
        <v>287</v>
      </c>
      <c r="G212" s="578">
        <f t="shared" si="18"/>
        <v>12</v>
      </c>
      <c r="H212" s="577">
        <v>1</v>
      </c>
      <c r="I212" s="577">
        <v>1</v>
      </c>
      <c r="J212" s="577">
        <v>1</v>
      </c>
      <c r="K212" s="577">
        <v>1</v>
      </c>
      <c r="L212" s="577">
        <v>1</v>
      </c>
      <c r="M212" s="577">
        <v>1</v>
      </c>
      <c r="N212" s="577">
        <v>1</v>
      </c>
      <c r="O212" s="577">
        <v>1</v>
      </c>
      <c r="P212" s="577">
        <v>1</v>
      </c>
      <c r="Q212" s="577">
        <v>1</v>
      </c>
      <c r="R212" s="577">
        <v>1</v>
      </c>
      <c r="S212" s="577">
        <v>1</v>
      </c>
      <c r="T212" s="577">
        <v>1</v>
      </c>
    </row>
    <row r="213" spans="1:20" ht="19.5" thickBot="1" x14ac:dyDescent="0.3">
      <c r="A213" s="321"/>
      <c r="B213" s="253"/>
      <c r="C213" s="256"/>
      <c r="D213" s="220"/>
      <c r="E213" s="221"/>
      <c r="F213" s="152" t="s">
        <v>288</v>
      </c>
      <c r="G213" s="578">
        <f t="shared" si="18"/>
        <v>6</v>
      </c>
      <c r="H213" s="577">
        <v>1</v>
      </c>
      <c r="I213" s="577">
        <v>1</v>
      </c>
      <c r="J213" s="577">
        <v>1</v>
      </c>
      <c r="K213" s="577">
        <v>1</v>
      </c>
      <c r="L213" s="577">
        <v>1</v>
      </c>
      <c r="M213" s="577">
        <v>1</v>
      </c>
      <c r="N213" s="577">
        <v>0</v>
      </c>
      <c r="O213" s="577">
        <v>0</v>
      </c>
      <c r="P213" s="577">
        <v>0</v>
      </c>
      <c r="Q213" s="577">
        <v>0</v>
      </c>
      <c r="R213" s="577">
        <v>0</v>
      </c>
      <c r="S213" s="577">
        <v>0</v>
      </c>
      <c r="T213" s="577">
        <v>1</v>
      </c>
    </row>
    <row r="214" spans="1:20" ht="19.5" thickBot="1" x14ac:dyDescent="0.3">
      <c r="A214" s="321"/>
      <c r="B214" s="253"/>
      <c r="C214" s="256"/>
      <c r="D214" s="220"/>
      <c r="E214" s="221"/>
      <c r="F214" s="152" t="s">
        <v>289</v>
      </c>
      <c r="G214" s="578">
        <f t="shared" si="18"/>
        <v>1</v>
      </c>
      <c r="H214" s="577">
        <v>1</v>
      </c>
      <c r="I214" s="577">
        <v>0</v>
      </c>
      <c r="J214" s="577">
        <v>0</v>
      </c>
      <c r="K214" s="577">
        <v>0</v>
      </c>
      <c r="L214" s="577">
        <v>0</v>
      </c>
      <c r="M214" s="577">
        <v>0</v>
      </c>
      <c r="N214" s="577">
        <v>0</v>
      </c>
      <c r="O214" s="577">
        <v>0</v>
      </c>
      <c r="P214" s="577">
        <v>0</v>
      </c>
      <c r="Q214" s="577">
        <v>0</v>
      </c>
      <c r="R214" s="577">
        <v>0</v>
      </c>
      <c r="S214" s="577">
        <v>0</v>
      </c>
      <c r="T214" s="577">
        <v>1</v>
      </c>
    </row>
    <row r="215" spans="1:20" ht="19.5" thickBot="1" x14ac:dyDescent="0.3">
      <c r="A215" s="321"/>
      <c r="B215" s="253"/>
      <c r="C215" s="256"/>
      <c r="D215" s="220"/>
      <c r="E215" s="221"/>
      <c r="F215" s="152" t="s">
        <v>290</v>
      </c>
      <c r="G215" s="578">
        <f t="shared" si="18"/>
        <v>1</v>
      </c>
      <c r="H215" s="577">
        <v>1</v>
      </c>
      <c r="I215" s="577">
        <v>0</v>
      </c>
      <c r="J215" s="577">
        <v>0</v>
      </c>
      <c r="K215" s="577">
        <v>0</v>
      </c>
      <c r="L215" s="577">
        <v>0</v>
      </c>
      <c r="M215" s="577">
        <v>0</v>
      </c>
      <c r="N215" s="577">
        <v>0</v>
      </c>
      <c r="O215" s="577">
        <v>0</v>
      </c>
      <c r="P215" s="577">
        <v>0</v>
      </c>
      <c r="Q215" s="577">
        <v>0</v>
      </c>
      <c r="R215" s="577">
        <v>0</v>
      </c>
      <c r="S215" s="577">
        <v>0</v>
      </c>
      <c r="T215" s="577">
        <v>1</v>
      </c>
    </row>
    <row r="216" spans="1:20" ht="19.5" thickBot="1" x14ac:dyDescent="0.3">
      <c r="A216" s="321"/>
      <c r="B216" s="253"/>
      <c r="C216" s="256"/>
      <c r="D216" s="220"/>
      <c r="E216" s="221"/>
      <c r="F216" s="152" t="s">
        <v>291</v>
      </c>
      <c r="G216" s="578">
        <f t="shared" si="18"/>
        <v>1</v>
      </c>
      <c r="H216" s="577">
        <v>1</v>
      </c>
      <c r="I216" s="577">
        <v>0</v>
      </c>
      <c r="J216" s="577">
        <v>0</v>
      </c>
      <c r="K216" s="577">
        <v>0</v>
      </c>
      <c r="L216" s="577">
        <v>0</v>
      </c>
      <c r="M216" s="577">
        <v>0</v>
      </c>
      <c r="N216" s="577">
        <v>0</v>
      </c>
      <c r="O216" s="577">
        <v>0</v>
      </c>
      <c r="P216" s="577">
        <v>0</v>
      </c>
      <c r="Q216" s="577">
        <v>0</v>
      </c>
      <c r="R216" s="577">
        <v>0</v>
      </c>
      <c r="S216" s="577">
        <v>0</v>
      </c>
      <c r="T216" s="577">
        <v>1</v>
      </c>
    </row>
    <row r="217" spans="1:20" ht="19.5" thickBot="1" x14ac:dyDescent="0.3">
      <c r="A217" s="321"/>
      <c r="B217" s="253"/>
      <c r="C217" s="256"/>
      <c r="D217" s="220"/>
      <c r="E217" s="221"/>
      <c r="F217" s="152" t="s">
        <v>292</v>
      </c>
      <c r="G217" s="578">
        <f t="shared" si="18"/>
        <v>12</v>
      </c>
      <c r="H217" s="577">
        <v>1</v>
      </c>
      <c r="I217" s="577">
        <v>1</v>
      </c>
      <c r="J217" s="577">
        <v>1</v>
      </c>
      <c r="K217" s="577">
        <v>1</v>
      </c>
      <c r="L217" s="577">
        <v>1</v>
      </c>
      <c r="M217" s="577">
        <v>1</v>
      </c>
      <c r="N217" s="577">
        <v>1</v>
      </c>
      <c r="O217" s="577">
        <v>1</v>
      </c>
      <c r="P217" s="577">
        <v>1</v>
      </c>
      <c r="Q217" s="577">
        <v>1</v>
      </c>
      <c r="R217" s="577">
        <v>1</v>
      </c>
      <c r="S217" s="577">
        <v>1</v>
      </c>
      <c r="T217" s="577">
        <v>1</v>
      </c>
    </row>
    <row r="218" spans="1:20" ht="19.5" thickBot="1" x14ac:dyDescent="0.3">
      <c r="A218" s="321"/>
      <c r="B218" s="253"/>
      <c r="C218" s="256"/>
      <c r="D218" s="220"/>
      <c r="E218" s="221"/>
      <c r="F218" s="152" t="s">
        <v>293</v>
      </c>
      <c r="G218" s="578">
        <f t="shared" si="18"/>
        <v>12</v>
      </c>
      <c r="H218" s="577">
        <v>1</v>
      </c>
      <c r="I218" s="577">
        <v>1</v>
      </c>
      <c r="J218" s="577">
        <v>1</v>
      </c>
      <c r="K218" s="577">
        <v>1</v>
      </c>
      <c r="L218" s="577">
        <v>1</v>
      </c>
      <c r="M218" s="577">
        <v>1</v>
      </c>
      <c r="N218" s="577">
        <v>1</v>
      </c>
      <c r="O218" s="577">
        <v>1</v>
      </c>
      <c r="P218" s="577">
        <v>1</v>
      </c>
      <c r="Q218" s="577">
        <v>1</v>
      </c>
      <c r="R218" s="577">
        <v>1</v>
      </c>
      <c r="S218" s="577">
        <v>1</v>
      </c>
      <c r="T218" s="577">
        <v>1</v>
      </c>
    </row>
    <row r="219" spans="1:20" ht="30.75" thickBot="1" x14ac:dyDescent="0.3">
      <c r="A219" s="321"/>
      <c r="B219" s="253"/>
      <c r="C219" s="256"/>
      <c r="D219" s="220"/>
      <c r="E219" s="221"/>
      <c r="F219" s="152" t="s">
        <v>294</v>
      </c>
      <c r="G219" s="578">
        <f t="shared" si="18"/>
        <v>1</v>
      </c>
      <c r="H219" s="577">
        <v>1</v>
      </c>
      <c r="I219" s="577">
        <v>0</v>
      </c>
      <c r="J219" s="577">
        <v>0</v>
      </c>
      <c r="K219" s="577">
        <v>0</v>
      </c>
      <c r="L219" s="577">
        <v>0</v>
      </c>
      <c r="M219" s="577">
        <v>0</v>
      </c>
      <c r="N219" s="577">
        <v>0</v>
      </c>
      <c r="O219" s="577">
        <v>0</v>
      </c>
      <c r="P219" s="577">
        <v>0</v>
      </c>
      <c r="Q219" s="577">
        <v>0</v>
      </c>
      <c r="R219" s="577">
        <v>0</v>
      </c>
      <c r="S219" s="577">
        <v>0</v>
      </c>
      <c r="T219" s="577">
        <v>1</v>
      </c>
    </row>
    <row r="220" spans="1:20" ht="30.75" thickBot="1" x14ac:dyDescent="0.3">
      <c r="A220" s="321"/>
      <c r="B220" s="253"/>
      <c r="C220" s="256"/>
      <c r="D220" s="220"/>
      <c r="E220" s="221"/>
      <c r="F220" s="152" t="s">
        <v>295</v>
      </c>
      <c r="G220" s="578">
        <f t="shared" si="18"/>
        <v>12</v>
      </c>
      <c r="H220" s="577">
        <v>1</v>
      </c>
      <c r="I220" s="577">
        <v>1</v>
      </c>
      <c r="J220" s="577">
        <v>1</v>
      </c>
      <c r="K220" s="577">
        <v>1</v>
      </c>
      <c r="L220" s="577">
        <v>1</v>
      </c>
      <c r="M220" s="577">
        <v>1</v>
      </c>
      <c r="N220" s="577">
        <v>1</v>
      </c>
      <c r="O220" s="577">
        <v>1</v>
      </c>
      <c r="P220" s="577">
        <v>1</v>
      </c>
      <c r="Q220" s="577">
        <v>1</v>
      </c>
      <c r="R220" s="577">
        <v>1</v>
      </c>
      <c r="S220" s="577">
        <v>1</v>
      </c>
      <c r="T220" s="577">
        <v>1</v>
      </c>
    </row>
    <row r="221" spans="1:20" ht="19.5" thickBot="1" x14ac:dyDescent="0.3">
      <c r="A221" s="321"/>
      <c r="B221" s="253"/>
      <c r="C221" s="256"/>
      <c r="D221" s="220"/>
      <c r="E221" s="221"/>
      <c r="F221" s="152" t="s">
        <v>296</v>
      </c>
      <c r="G221" s="578">
        <f t="shared" si="18"/>
        <v>240</v>
      </c>
      <c r="H221" s="577">
        <v>20</v>
      </c>
      <c r="I221" s="577">
        <v>20</v>
      </c>
      <c r="J221" s="577">
        <v>20</v>
      </c>
      <c r="K221" s="577">
        <v>20</v>
      </c>
      <c r="L221" s="577">
        <v>20</v>
      </c>
      <c r="M221" s="577">
        <v>20</v>
      </c>
      <c r="N221" s="577">
        <v>20</v>
      </c>
      <c r="O221" s="577">
        <v>20</v>
      </c>
      <c r="P221" s="577">
        <v>20</v>
      </c>
      <c r="Q221" s="577">
        <v>20</v>
      </c>
      <c r="R221" s="577">
        <v>20</v>
      </c>
      <c r="S221" s="577">
        <v>20</v>
      </c>
      <c r="T221" s="577">
        <v>1</v>
      </c>
    </row>
    <row r="222" spans="1:20" ht="19.5" thickBot="1" x14ac:dyDescent="0.3">
      <c r="A222" s="321"/>
      <c r="B222" s="253"/>
      <c r="C222" s="256"/>
      <c r="D222" s="220"/>
      <c r="E222" s="221"/>
      <c r="F222" s="152" t="s">
        <v>297</v>
      </c>
      <c r="G222" s="578">
        <f t="shared" si="18"/>
        <v>48</v>
      </c>
      <c r="H222" s="577">
        <v>4</v>
      </c>
      <c r="I222" s="577">
        <v>4</v>
      </c>
      <c r="J222" s="577">
        <v>4</v>
      </c>
      <c r="K222" s="577">
        <v>4</v>
      </c>
      <c r="L222" s="577">
        <v>4</v>
      </c>
      <c r="M222" s="577">
        <v>4</v>
      </c>
      <c r="N222" s="577">
        <v>4</v>
      </c>
      <c r="O222" s="577">
        <v>4</v>
      </c>
      <c r="P222" s="577">
        <v>4</v>
      </c>
      <c r="Q222" s="577">
        <v>4</v>
      </c>
      <c r="R222" s="577">
        <v>4</v>
      </c>
      <c r="S222" s="577">
        <v>4</v>
      </c>
      <c r="T222" s="577">
        <v>1</v>
      </c>
    </row>
    <row r="223" spans="1:20" ht="19.5" thickBot="1" x14ac:dyDescent="0.3">
      <c r="A223" s="321"/>
      <c r="B223" s="253"/>
      <c r="C223" s="256"/>
      <c r="D223" s="220"/>
      <c r="E223" s="221"/>
      <c r="F223" s="152" t="s">
        <v>298</v>
      </c>
      <c r="G223" s="578">
        <f t="shared" si="18"/>
        <v>1</v>
      </c>
      <c r="H223" s="577">
        <v>1</v>
      </c>
      <c r="I223" s="577"/>
      <c r="J223" s="577"/>
      <c r="K223" s="577"/>
      <c r="L223" s="577"/>
      <c r="M223" s="577"/>
      <c r="N223" s="577"/>
      <c r="O223" s="577"/>
      <c r="P223" s="577"/>
      <c r="Q223" s="577"/>
      <c r="R223" s="577"/>
      <c r="S223" s="577"/>
      <c r="T223" s="577">
        <v>1</v>
      </c>
    </row>
    <row r="224" spans="1:20" ht="30" customHeight="1" thickBot="1" x14ac:dyDescent="0.3">
      <c r="A224" s="321"/>
      <c r="B224" s="253"/>
      <c r="C224" s="256"/>
      <c r="D224" s="220"/>
      <c r="E224" s="221"/>
      <c r="F224" s="152" t="s">
        <v>299</v>
      </c>
      <c r="G224" s="578">
        <f t="shared" si="18"/>
        <v>240</v>
      </c>
      <c r="H224" s="577">
        <v>20</v>
      </c>
      <c r="I224" s="577">
        <v>20</v>
      </c>
      <c r="J224" s="577">
        <v>20</v>
      </c>
      <c r="K224" s="577">
        <v>20</v>
      </c>
      <c r="L224" s="577">
        <v>20</v>
      </c>
      <c r="M224" s="577">
        <v>20</v>
      </c>
      <c r="N224" s="577">
        <v>20</v>
      </c>
      <c r="O224" s="577">
        <v>20</v>
      </c>
      <c r="P224" s="577">
        <v>20</v>
      </c>
      <c r="Q224" s="577">
        <v>20</v>
      </c>
      <c r="R224" s="577">
        <v>20</v>
      </c>
      <c r="S224" s="577">
        <v>20</v>
      </c>
      <c r="T224" s="577">
        <v>1</v>
      </c>
    </row>
    <row r="225" spans="1:20" ht="19.5" thickBot="1" x14ac:dyDescent="0.3">
      <c r="A225" s="321"/>
      <c r="B225" s="253"/>
      <c r="C225" s="256"/>
      <c r="D225" s="220"/>
      <c r="E225" s="221"/>
      <c r="F225" s="152" t="s">
        <v>300</v>
      </c>
      <c r="G225" s="578">
        <f t="shared" si="18"/>
        <v>240</v>
      </c>
      <c r="H225" s="577">
        <v>20</v>
      </c>
      <c r="I225" s="577">
        <v>20</v>
      </c>
      <c r="J225" s="577">
        <v>20</v>
      </c>
      <c r="K225" s="577">
        <v>20</v>
      </c>
      <c r="L225" s="577">
        <v>20</v>
      </c>
      <c r="M225" s="577">
        <v>20</v>
      </c>
      <c r="N225" s="577">
        <v>20</v>
      </c>
      <c r="O225" s="577">
        <v>20</v>
      </c>
      <c r="P225" s="577">
        <v>20</v>
      </c>
      <c r="Q225" s="577">
        <v>20</v>
      </c>
      <c r="R225" s="577">
        <v>20</v>
      </c>
      <c r="S225" s="577">
        <v>20</v>
      </c>
      <c r="T225" s="577">
        <v>1</v>
      </c>
    </row>
    <row r="226" spans="1:20" ht="19.5" customHeight="1" thickBot="1" x14ac:dyDescent="0.3">
      <c r="A226" s="321"/>
      <c r="B226" s="253"/>
      <c r="C226" s="256"/>
      <c r="D226" s="220"/>
      <c r="E226" s="221"/>
      <c r="F226" s="152" t="s">
        <v>301</v>
      </c>
      <c r="G226" s="578">
        <f t="shared" si="18"/>
        <v>12</v>
      </c>
      <c r="H226" s="577">
        <v>1</v>
      </c>
      <c r="I226" s="577">
        <v>1</v>
      </c>
      <c r="J226" s="577">
        <v>1</v>
      </c>
      <c r="K226" s="577">
        <v>1</v>
      </c>
      <c r="L226" s="577">
        <v>1</v>
      </c>
      <c r="M226" s="577">
        <v>1</v>
      </c>
      <c r="N226" s="577">
        <v>1</v>
      </c>
      <c r="O226" s="577">
        <v>1</v>
      </c>
      <c r="P226" s="577">
        <v>1</v>
      </c>
      <c r="Q226" s="577">
        <v>1</v>
      </c>
      <c r="R226" s="577">
        <v>1</v>
      </c>
      <c r="S226" s="577">
        <v>1</v>
      </c>
      <c r="T226" s="577">
        <v>1</v>
      </c>
    </row>
    <row r="227" spans="1:20" ht="19.5" customHeight="1" thickBot="1" x14ac:dyDescent="0.3">
      <c r="A227" s="321"/>
      <c r="B227" s="253"/>
      <c r="C227" s="256"/>
      <c r="D227" s="220"/>
      <c r="E227" s="221"/>
      <c r="F227" s="153" t="s">
        <v>302</v>
      </c>
      <c r="G227" s="579">
        <f t="shared" si="18"/>
        <v>6</v>
      </c>
      <c r="H227" s="577">
        <v>1</v>
      </c>
      <c r="I227" s="577">
        <v>1</v>
      </c>
      <c r="J227" s="577">
        <v>1</v>
      </c>
      <c r="K227" s="577">
        <v>1</v>
      </c>
      <c r="L227" s="577">
        <v>1</v>
      </c>
      <c r="M227" s="577">
        <v>1</v>
      </c>
      <c r="N227" s="577">
        <v>0</v>
      </c>
      <c r="O227" s="577">
        <v>0</v>
      </c>
      <c r="P227" s="577">
        <v>0</v>
      </c>
      <c r="Q227" s="577">
        <v>0</v>
      </c>
      <c r="R227" s="577">
        <v>0</v>
      </c>
      <c r="S227" s="577">
        <v>0</v>
      </c>
      <c r="T227" s="577">
        <v>1</v>
      </c>
    </row>
    <row r="228" spans="1:20" ht="16.5" thickBot="1" x14ac:dyDescent="0.3">
      <c r="A228" s="321"/>
      <c r="B228" s="253"/>
      <c r="C228" s="256"/>
      <c r="D228" s="222"/>
      <c r="E228" s="223"/>
      <c r="F228" s="155" t="s">
        <v>303</v>
      </c>
      <c r="G228" s="88">
        <f>SUM(G175:G227)</f>
        <v>1048</v>
      </c>
      <c r="H228" s="88">
        <f t="shared" ref="H228:S228" si="19">SUM(H175:H227)</f>
        <v>113</v>
      </c>
      <c r="I228" s="88">
        <f t="shared" si="19"/>
        <v>97</v>
      </c>
      <c r="J228" s="88">
        <f t="shared" si="19"/>
        <v>91</v>
      </c>
      <c r="K228" s="88">
        <f t="shared" si="19"/>
        <v>91</v>
      </c>
      <c r="L228" s="88">
        <f t="shared" si="19"/>
        <v>86</v>
      </c>
      <c r="M228" s="88">
        <f t="shared" si="19"/>
        <v>86</v>
      </c>
      <c r="N228" s="88">
        <f t="shared" si="19"/>
        <v>81</v>
      </c>
      <c r="O228" s="88">
        <f t="shared" si="19"/>
        <v>81</v>
      </c>
      <c r="P228" s="88">
        <f t="shared" si="19"/>
        <v>81</v>
      </c>
      <c r="Q228" s="88">
        <f t="shared" si="19"/>
        <v>81</v>
      </c>
      <c r="R228" s="88">
        <f t="shared" si="19"/>
        <v>80</v>
      </c>
      <c r="S228" s="89">
        <f t="shared" si="19"/>
        <v>80</v>
      </c>
      <c r="T228" s="1"/>
    </row>
    <row r="229" spans="1:20" ht="19.5" thickBot="1" x14ac:dyDescent="0.3">
      <c r="A229" s="321"/>
      <c r="B229" s="253"/>
      <c r="C229" s="256"/>
      <c r="D229" s="261" t="s">
        <v>304</v>
      </c>
      <c r="E229" s="262"/>
      <c r="F229" s="156" t="s">
        <v>305</v>
      </c>
      <c r="G229" s="77">
        <f t="shared" si="18"/>
        <v>6</v>
      </c>
      <c r="H229" s="577">
        <v>1</v>
      </c>
      <c r="I229" s="577">
        <v>1</v>
      </c>
      <c r="J229" s="577">
        <v>1</v>
      </c>
      <c r="K229" s="577">
        <v>1</v>
      </c>
      <c r="L229" s="577">
        <v>1</v>
      </c>
      <c r="M229" s="577">
        <v>1</v>
      </c>
      <c r="N229" s="577">
        <v>0</v>
      </c>
      <c r="O229" s="577">
        <v>0</v>
      </c>
      <c r="P229" s="577">
        <v>0</v>
      </c>
      <c r="Q229" s="577">
        <v>0</v>
      </c>
      <c r="R229" s="577">
        <v>0</v>
      </c>
      <c r="S229" s="577">
        <v>0</v>
      </c>
      <c r="T229" s="1"/>
    </row>
    <row r="230" spans="1:20" ht="19.5" thickBot="1" x14ac:dyDescent="0.3">
      <c r="A230" s="321"/>
      <c r="B230" s="253"/>
      <c r="C230" s="256"/>
      <c r="D230" s="224"/>
      <c r="E230" s="225"/>
      <c r="F230" s="157" t="s">
        <v>306</v>
      </c>
      <c r="G230" s="81">
        <f t="shared" si="18"/>
        <v>6</v>
      </c>
      <c r="H230" s="577">
        <v>1</v>
      </c>
      <c r="I230" s="577">
        <v>1</v>
      </c>
      <c r="J230" s="577">
        <v>1</v>
      </c>
      <c r="K230" s="577">
        <v>1</v>
      </c>
      <c r="L230" s="577">
        <v>1</v>
      </c>
      <c r="M230" s="577">
        <v>1</v>
      </c>
      <c r="N230" s="580">
        <v>0</v>
      </c>
      <c r="O230" s="580">
        <v>0</v>
      </c>
      <c r="P230" s="580">
        <v>0</v>
      </c>
      <c r="Q230" s="580">
        <v>0</v>
      </c>
      <c r="R230" s="580">
        <v>0</v>
      </c>
      <c r="S230" s="580">
        <v>0</v>
      </c>
      <c r="T230" s="1"/>
    </row>
    <row r="231" spans="1:20" ht="19.5" thickBot="1" x14ac:dyDescent="0.3">
      <c r="A231" s="321"/>
      <c r="B231" s="253"/>
      <c r="C231" s="256"/>
      <c r="D231" s="224"/>
      <c r="E231" s="225"/>
      <c r="F231" s="157" t="s">
        <v>307</v>
      </c>
      <c r="G231" s="81">
        <f t="shared" si="18"/>
        <v>6</v>
      </c>
      <c r="H231" s="577">
        <v>1</v>
      </c>
      <c r="I231" s="577">
        <v>1</v>
      </c>
      <c r="J231" s="577">
        <v>1</v>
      </c>
      <c r="K231" s="577">
        <v>1</v>
      </c>
      <c r="L231" s="577">
        <v>1</v>
      </c>
      <c r="M231" s="577">
        <v>1</v>
      </c>
      <c r="N231" s="580">
        <v>0</v>
      </c>
      <c r="O231" s="580">
        <v>0</v>
      </c>
      <c r="P231" s="580">
        <v>0</v>
      </c>
      <c r="Q231" s="580">
        <v>0</v>
      </c>
      <c r="R231" s="580">
        <v>0</v>
      </c>
      <c r="S231" s="580">
        <v>0</v>
      </c>
      <c r="T231" s="1"/>
    </row>
    <row r="232" spans="1:20" ht="19.5" thickBot="1" x14ac:dyDescent="0.3">
      <c r="A232" s="321"/>
      <c r="B232" s="253"/>
      <c r="C232" s="256"/>
      <c r="D232" s="224"/>
      <c r="E232" s="225"/>
      <c r="F232" s="157" t="s">
        <v>308</v>
      </c>
      <c r="G232" s="81">
        <f t="shared" si="18"/>
        <v>6</v>
      </c>
      <c r="H232" s="577">
        <v>1</v>
      </c>
      <c r="I232" s="577">
        <v>1</v>
      </c>
      <c r="J232" s="577">
        <v>1</v>
      </c>
      <c r="K232" s="577">
        <v>1</v>
      </c>
      <c r="L232" s="577">
        <v>1</v>
      </c>
      <c r="M232" s="577">
        <v>1</v>
      </c>
      <c r="N232" s="580">
        <v>0</v>
      </c>
      <c r="O232" s="580">
        <v>0</v>
      </c>
      <c r="P232" s="580">
        <v>0</v>
      </c>
      <c r="Q232" s="580">
        <v>0</v>
      </c>
      <c r="R232" s="580">
        <v>0</v>
      </c>
      <c r="S232" s="580">
        <v>0</v>
      </c>
      <c r="T232" s="1"/>
    </row>
    <row r="233" spans="1:20" ht="19.5" thickBot="1" x14ac:dyDescent="0.3">
      <c r="A233" s="321"/>
      <c r="B233" s="253"/>
      <c r="C233" s="256"/>
      <c r="D233" s="224"/>
      <c r="E233" s="225"/>
      <c r="F233" s="157" t="s">
        <v>309</v>
      </c>
      <c r="G233" s="81">
        <f t="shared" si="18"/>
        <v>6</v>
      </c>
      <c r="H233" s="577">
        <v>1</v>
      </c>
      <c r="I233" s="577">
        <v>1</v>
      </c>
      <c r="J233" s="577">
        <v>1</v>
      </c>
      <c r="K233" s="577">
        <v>1</v>
      </c>
      <c r="L233" s="577">
        <v>1</v>
      </c>
      <c r="M233" s="577">
        <v>1</v>
      </c>
      <c r="N233" s="580">
        <v>0</v>
      </c>
      <c r="O233" s="580">
        <v>0</v>
      </c>
      <c r="P233" s="580">
        <v>0</v>
      </c>
      <c r="Q233" s="580">
        <v>0</v>
      </c>
      <c r="R233" s="580">
        <v>0</v>
      </c>
      <c r="S233" s="580">
        <v>0</v>
      </c>
      <c r="T233" s="1"/>
    </row>
    <row r="234" spans="1:20" ht="30" customHeight="1" thickBot="1" x14ac:dyDescent="0.3">
      <c r="A234" s="321"/>
      <c r="B234" s="252"/>
      <c r="C234" s="256"/>
      <c r="D234" s="224"/>
      <c r="E234" s="225"/>
      <c r="F234" s="157" t="s">
        <v>310</v>
      </c>
      <c r="G234" s="81">
        <f t="shared" si="18"/>
        <v>6</v>
      </c>
      <c r="H234" s="577">
        <v>1</v>
      </c>
      <c r="I234" s="577">
        <v>1</v>
      </c>
      <c r="J234" s="577">
        <v>1</v>
      </c>
      <c r="K234" s="577">
        <v>1</v>
      </c>
      <c r="L234" s="577">
        <v>1</v>
      </c>
      <c r="M234" s="577">
        <v>1</v>
      </c>
      <c r="N234" s="581">
        <v>0</v>
      </c>
      <c r="O234" s="580">
        <v>0</v>
      </c>
      <c r="P234" s="580">
        <v>0</v>
      </c>
      <c r="Q234" s="580">
        <v>0</v>
      </c>
      <c r="R234" s="580">
        <v>0</v>
      </c>
      <c r="S234" s="580">
        <v>0</v>
      </c>
      <c r="T234" s="1"/>
    </row>
    <row r="235" spans="1:20" ht="35.25" customHeight="1" thickBot="1" x14ac:dyDescent="0.3">
      <c r="A235" s="321"/>
      <c r="B235" s="252"/>
      <c r="C235" s="256"/>
      <c r="D235" s="224"/>
      <c r="E235" s="225"/>
      <c r="F235" s="157" t="s">
        <v>311</v>
      </c>
      <c r="G235" s="81">
        <f t="shared" si="18"/>
        <v>4</v>
      </c>
      <c r="H235" s="577">
        <v>1</v>
      </c>
      <c r="I235" s="577">
        <v>1</v>
      </c>
      <c r="J235" s="577">
        <v>1</v>
      </c>
      <c r="K235" s="577">
        <v>1</v>
      </c>
      <c r="L235" s="581">
        <v>0</v>
      </c>
      <c r="M235" s="581">
        <v>0</v>
      </c>
      <c r="N235" s="581">
        <v>0</v>
      </c>
      <c r="O235" s="581">
        <v>0</v>
      </c>
      <c r="P235" s="581">
        <v>0</v>
      </c>
      <c r="Q235" s="581">
        <v>0</v>
      </c>
      <c r="R235" s="581">
        <v>0</v>
      </c>
      <c r="S235" s="581">
        <v>0</v>
      </c>
      <c r="T235" s="100">
        <v>0</v>
      </c>
    </row>
    <row r="236" spans="1:20" ht="15.75" customHeight="1" thickBot="1" x14ac:dyDescent="0.3">
      <c r="A236" s="321"/>
      <c r="B236" s="252"/>
      <c r="C236" s="256"/>
      <c r="D236" s="224"/>
      <c r="E236" s="225"/>
      <c r="F236" s="157" t="s">
        <v>312</v>
      </c>
      <c r="G236" s="81">
        <f t="shared" si="18"/>
        <v>1</v>
      </c>
      <c r="H236" s="581">
        <v>1</v>
      </c>
      <c r="I236" s="581">
        <v>0</v>
      </c>
      <c r="J236" s="581">
        <v>0</v>
      </c>
      <c r="K236" s="581">
        <v>0</v>
      </c>
      <c r="L236" s="581">
        <v>0</v>
      </c>
      <c r="M236" s="581">
        <v>0</v>
      </c>
      <c r="N236" s="581">
        <v>0</v>
      </c>
      <c r="O236" s="581">
        <v>0</v>
      </c>
      <c r="P236" s="581">
        <v>0</v>
      </c>
      <c r="Q236" s="581">
        <v>0</v>
      </c>
      <c r="R236" s="581">
        <v>0</v>
      </c>
      <c r="S236" s="581">
        <v>0</v>
      </c>
      <c r="T236" s="1"/>
    </row>
    <row r="237" spans="1:20" ht="33.75" customHeight="1" thickBot="1" x14ac:dyDescent="0.3">
      <c r="A237" s="321"/>
      <c r="B237" s="252"/>
      <c r="C237" s="256"/>
      <c r="D237" s="224"/>
      <c r="E237" s="225"/>
      <c r="F237" s="157" t="s">
        <v>313</v>
      </c>
      <c r="G237" s="81">
        <f t="shared" si="18"/>
        <v>1</v>
      </c>
      <c r="H237" s="581">
        <v>1</v>
      </c>
      <c r="I237" s="581">
        <v>0</v>
      </c>
      <c r="J237" s="581">
        <v>0</v>
      </c>
      <c r="K237" s="581">
        <v>0</v>
      </c>
      <c r="L237" s="581">
        <v>0</v>
      </c>
      <c r="M237" s="581">
        <v>0</v>
      </c>
      <c r="N237" s="581">
        <v>0</v>
      </c>
      <c r="O237" s="581">
        <v>0</v>
      </c>
      <c r="P237" s="581">
        <v>0</v>
      </c>
      <c r="Q237" s="581">
        <v>0</v>
      </c>
      <c r="R237" s="581">
        <v>0</v>
      </c>
      <c r="S237" s="581">
        <v>0</v>
      </c>
      <c r="T237" s="1"/>
    </row>
    <row r="238" spans="1:20" ht="15.75" customHeight="1" thickBot="1" x14ac:dyDescent="0.3">
      <c r="A238" s="321"/>
      <c r="B238" s="252"/>
      <c r="C238" s="256"/>
      <c r="D238" s="224"/>
      <c r="E238" s="225"/>
      <c r="F238" s="157" t="s">
        <v>314</v>
      </c>
      <c r="G238" s="81">
        <f t="shared" si="18"/>
        <v>1</v>
      </c>
      <c r="H238" s="581">
        <v>1</v>
      </c>
      <c r="I238" s="581">
        <v>0</v>
      </c>
      <c r="J238" s="581">
        <v>0</v>
      </c>
      <c r="K238" s="581">
        <v>0</v>
      </c>
      <c r="L238" s="581">
        <v>0</v>
      </c>
      <c r="M238" s="581">
        <v>0</v>
      </c>
      <c r="N238" s="581">
        <v>0</v>
      </c>
      <c r="O238" s="581">
        <v>0</v>
      </c>
      <c r="P238" s="581">
        <v>0</v>
      </c>
      <c r="Q238" s="581">
        <v>0</v>
      </c>
      <c r="R238" s="581">
        <v>0</v>
      </c>
      <c r="S238" s="581">
        <v>0</v>
      </c>
      <c r="T238" s="1"/>
    </row>
    <row r="239" spans="1:20" ht="31.5" customHeight="1" thickBot="1" x14ac:dyDescent="0.3">
      <c r="A239" s="321"/>
      <c r="B239" s="252"/>
      <c r="C239" s="256"/>
      <c r="D239" s="224"/>
      <c r="E239" s="225"/>
      <c r="F239" s="157" t="s">
        <v>315</v>
      </c>
      <c r="G239" s="81">
        <f t="shared" si="18"/>
        <v>1</v>
      </c>
      <c r="H239" s="581">
        <v>1</v>
      </c>
      <c r="I239" s="581">
        <v>0</v>
      </c>
      <c r="J239" s="581">
        <v>0</v>
      </c>
      <c r="K239" s="581">
        <v>0</v>
      </c>
      <c r="L239" s="581">
        <v>0</v>
      </c>
      <c r="M239" s="581">
        <v>0</v>
      </c>
      <c r="N239" s="581">
        <v>0</v>
      </c>
      <c r="O239" s="581">
        <v>0</v>
      </c>
      <c r="P239" s="581">
        <v>0</v>
      </c>
      <c r="Q239" s="581">
        <v>0</v>
      </c>
      <c r="R239" s="581">
        <v>0</v>
      </c>
      <c r="S239" s="581">
        <v>0</v>
      </c>
      <c r="T239" s="1"/>
    </row>
    <row r="240" spans="1:20" ht="31.5" customHeight="1" thickBot="1" x14ac:dyDescent="0.3">
      <c r="A240" s="321"/>
      <c r="B240" s="252"/>
      <c r="C240" s="256"/>
      <c r="D240" s="224"/>
      <c r="E240" s="225"/>
      <c r="F240" s="157" t="s">
        <v>316</v>
      </c>
      <c r="G240" s="81">
        <f t="shared" ref="G240:G303" si="20">SUM(H240:S240)</f>
        <v>1</v>
      </c>
      <c r="H240" s="581">
        <v>1</v>
      </c>
      <c r="I240" s="581">
        <v>0</v>
      </c>
      <c r="J240" s="581">
        <v>0</v>
      </c>
      <c r="K240" s="581">
        <v>0</v>
      </c>
      <c r="L240" s="581">
        <v>0</v>
      </c>
      <c r="M240" s="581">
        <v>0</v>
      </c>
      <c r="N240" s="581">
        <v>0</v>
      </c>
      <c r="O240" s="581">
        <v>0</v>
      </c>
      <c r="P240" s="581">
        <v>0</v>
      </c>
      <c r="Q240" s="581">
        <v>0</v>
      </c>
      <c r="R240" s="581">
        <v>0</v>
      </c>
      <c r="S240" s="581">
        <v>0</v>
      </c>
      <c r="T240" s="1"/>
    </row>
    <row r="241" spans="1:20" ht="15.75" customHeight="1" thickBot="1" x14ac:dyDescent="0.3">
      <c r="A241" s="321"/>
      <c r="B241" s="252"/>
      <c r="C241" s="256"/>
      <c r="D241" s="224"/>
      <c r="E241" s="225"/>
      <c r="F241" s="157" t="s">
        <v>317</v>
      </c>
      <c r="G241" s="81">
        <f t="shared" si="20"/>
        <v>1</v>
      </c>
      <c r="H241" s="581">
        <v>1</v>
      </c>
      <c r="I241" s="581">
        <v>0</v>
      </c>
      <c r="J241" s="581">
        <v>0</v>
      </c>
      <c r="K241" s="581">
        <v>0</v>
      </c>
      <c r="L241" s="581">
        <v>0</v>
      </c>
      <c r="M241" s="581">
        <v>0</v>
      </c>
      <c r="N241" s="581">
        <v>0</v>
      </c>
      <c r="O241" s="581">
        <v>0</v>
      </c>
      <c r="P241" s="581">
        <v>0</v>
      </c>
      <c r="Q241" s="581">
        <v>0</v>
      </c>
      <c r="R241" s="581">
        <v>0</v>
      </c>
      <c r="S241" s="581">
        <v>0</v>
      </c>
      <c r="T241" s="1"/>
    </row>
    <row r="242" spans="1:20" ht="15.75" customHeight="1" thickBot="1" x14ac:dyDescent="0.3">
      <c r="A242" s="321"/>
      <c r="B242" s="252"/>
      <c r="C242" s="256"/>
      <c r="D242" s="224"/>
      <c r="E242" s="225"/>
      <c r="F242" s="157" t="s">
        <v>318</v>
      </c>
      <c r="G242" s="81">
        <f t="shared" si="20"/>
        <v>2</v>
      </c>
      <c r="H242" s="581">
        <v>1</v>
      </c>
      <c r="I242" s="581">
        <v>1</v>
      </c>
      <c r="J242" s="581">
        <v>0</v>
      </c>
      <c r="K242" s="581">
        <v>0</v>
      </c>
      <c r="L242" s="581">
        <v>0</v>
      </c>
      <c r="M242" s="581">
        <v>0</v>
      </c>
      <c r="N242" s="581">
        <v>0</v>
      </c>
      <c r="O242" s="581">
        <v>0</v>
      </c>
      <c r="P242" s="581">
        <v>0</v>
      </c>
      <c r="Q242" s="581">
        <v>0</v>
      </c>
      <c r="R242" s="581">
        <v>0</v>
      </c>
      <c r="S242" s="581">
        <v>0</v>
      </c>
      <c r="T242" s="1"/>
    </row>
    <row r="243" spans="1:20" ht="31.5" customHeight="1" thickBot="1" x14ac:dyDescent="0.3">
      <c r="A243" s="321"/>
      <c r="B243" s="252"/>
      <c r="C243" s="256"/>
      <c r="D243" s="224"/>
      <c r="E243" s="225"/>
      <c r="F243" s="157" t="s">
        <v>319</v>
      </c>
      <c r="G243" s="81">
        <f t="shared" si="20"/>
        <v>1</v>
      </c>
      <c r="H243" s="581">
        <v>1</v>
      </c>
      <c r="I243" s="581">
        <v>0</v>
      </c>
      <c r="J243" s="581">
        <v>0</v>
      </c>
      <c r="K243" s="581">
        <v>0</v>
      </c>
      <c r="L243" s="581">
        <v>0</v>
      </c>
      <c r="M243" s="581">
        <v>0</v>
      </c>
      <c r="N243" s="581">
        <v>0</v>
      </c>
      <c r="O243" s="581">
        <v>0</v>
      </c>
      <c r="P243" s="581">
        <v>0</v>
      </c>
      <c r="Q243" s="581">
        <v>0</v>
      </c>
      <c r="R243" s="581">
        <v>0</v>
      </c>
      <c r="S243" s="581">
        <v>0</v>
      </c>
      <c r="T243" s="1"/>
    </row>
    <row r="244" spans="1:20" ht="20.25" customHeight="1" thickBot="1" x14ac:dyDescent="0.3">
      <c r="A244" s="321"/>
      <c r="B244" s="252"/>
      <c r="C244" s="256"/>
      <c r="D244" s="224"/>
      <c r="E244" s="225"/>
      <c r="F244" s="157" t="s">
        <v>320</v>
      </c>
      <c r="G244" s="81">
        <f t="shared" si="20"/>
        <v>2</v>
      </c>
      <c r="H244" s="581">
        <v>1</v>
      </c>
      <c r="I244" s="581">
        <v>1</v>
      </c>
      <c r="J244" s="581">
        <v>0</v>
      </c>
      <c r="K244" s="581">
        <v>0</v>
      </c>
      <c r="L244" s="581">
        <v>0</v>
      </c>
      <c r="M244" s="581">
        <v>0</v>
      </c>
      <c r="N244" s="581">
        <v>0</v>
      </c>
      <c r="O244" s="581">
        <v>0</v>
      </c>
      <c r="P244" s="581">
        <v>0</v>
      </c>
      <c r="Q244" s="581">
        <v>0</v>
      </c>
      <c r="R244" s="581">
        <v>0</v>
      </c>
      <c r="S244" s="581">
        <v>0</v>
      </c>
      <c r="T244" s="1"/>
    </row>
    <row r="245" spans="1:20" ht="15.75" customHeight="1" thickBot="1" x14ac:dyDescent="0.3">
      <c r="A245" s="321"/>
      <c r="B245" s="252"/>
      <c r="C245" s="256"/>
      <c r="D245" s="224"/>
      <c r="E245" s="225"/>
      <c r="F245" s="157" t="s">
        <v>321</v>
      </c>
      <c r="G245" s="81">
        <f t="shared" si="20"/>
        <v>2</v>
      </c>
      <c r="H245" s="581">
        <v>1</v>
      </c>
      <c r="I245" s="581">
        <v>1</v>
      </c>
      <c r="J245" s="581">
        <v>0</v>
      </c>
      <c r="K245" s="581">
        <v>0</v>
      </c>
      <c r="L245" s="581">
        <v>0</v>
      </c>
      <c r="M245" s="581">
        <v>0</v>
      </c>
      <c r="N245" s="581">
        <v>0</v>
      </c>
      <c r="O245" s="581">
        <v>0</v>
      </c>
      <c r="P245" s="581">
        <v>0</v>
      </c>
      <c r="Q245" s="581">
        <v>0</v>
      </c>
      <c r="R245" s="581">
        <v>0</v>
      </c>
      <c r="S245" s="581">
        <v>0</v>
      </c>
      <c r="T245" s="1"/>
    </row>
    <row r="246" spans="1:20" ht="18" customHeight="1" thickBot="1" x14ac:dyDescent="0.3">
      <c r="A246" s="321"/>
      <c r="B246" s="252"/>
      <c r="C246" s="256"/>
      <c r="D246" s="224"/>
      <c r="E246" s="225"/>
      <c r="F246" s="157" t="s">
        <v>322</v>
      </c>
      <c r="G246" s="81">
        <f t="shared" si="20"/>
        <v>1</v>
      </c>
      <c r="H246" s="581">
        <v>1</v>
      </c>
      <c r="I246" s="581">
        <v>0</v>
      </c>
      <c r="J246" s="581">
        <v>0</v>
      </c>
      <c r="K246" s="581">
        <v>0</v>
      </c>
      <c r="L246" s="581">
        <v>0</v>
      </c>
      <c r="M246" s="581">
        <v>0</v>
      </c>
      <c r="N246" s="581">
        <v>0</v>
      </c>
      <c r="O246" s="581">
        <v>0</v>
      </c>
      <c r="P246" s="581">
        <v>0</v>
      </c>
      <c r="Q246" s="581">
        <v>0</v>
      </c>
      <c r="R246" s="581">
        <v>0</v>
      </c>
      <c r="S246" s="581">
        <v>0</v>
      </c>
      <c r="T246" s="1"/>
    </row>
    <row r="247" spans="1:20" ht="15.75" customHeight="1" thickBot="1" x14ac:dyDescent="0.3">
      <c r="A247" s="321"/>
      <c r="B247" s="252"/>
      <c r="C247" s="256"/>
      <c r="D247" s="224"/>
      <c r="E247" s="225"/>
      <c r="F247" s="157" t="s">
        <v>323</v>
      </c>
      <c r="G247" s="81">
        <f t="shared" si="20"/>
        <v>1</v>
      </c>
      <c r="H247" s="581">
        <v>1</v>
      </c>
      <c r="I247" s="581">
        <v>0</v>
      </c>
      <c r="J247" s="581">
        <v>0</v>
      </c>
      <c r="K247" s="581">
        <v>0</v>
      </c>
      <c r="L247" s="581">
        <v>0</v>
      </c>
      <c r="M247" s="581">
        <v>0</v>
      </c>
      <c r="N247" s="581">
        <v>0</v>
      </c>
      <c r="O247" s="581">
        <v>0</v>
      </c>
      <c r="P247" s="581">
        <v>0</v>
      </c>
      <c r="Q247" s="581">
        <v>0</v>
      </c>
      <c r="R247" s="581">
        <v>0</v>
      </c>
      <c r="S247" s="581">
        <v>0</v>
      </c>
      <c r="T247" s="1"/>
    </row>
    <row r="248" spans="1:20" ht="15.75" customHeight="1" thickBot="1" x14ac:dyDescent="0.3">
      <c r="A248" s="321"/>
      <c r="B248" s="252"/>
      <c r="C248" s="256"/>
      <c r="D248" s="224"/>
      <c r="E248" s="225"/>
      <c r="F248" s="157" t="s">
        <v>324</v>
      </c>
      <c r="G248" s="81">
        <f t="shared" si="20"/>
        <v>2</v>
      </c>
      <c r="H248" s="581">
        <v>1</v>
      </c>
      <c r="I248" s="581">
        <v>1</v>
      </c>
      <c r="J248" s="581">
        <v>0</v>
      </c>
      <c r="K248" s="581">
        <v>0</v>
      </c>
      <c r="L248" s="581">
        <v>0</v>
      </c>
      <c r="M248" s="581">
        <v>0</v>
      </c>
      <c r="N248" s="581">
        <v>0</v>
      </c>
      <c r="O248" s="581">
        <v>0</v>
      </c>
      <c r="P248" s="581">
        <v>0</v>
      </c>
      <c r="Q248" s="581">
        <v>0</v>
      </c>
      <c r="R248" s="581">
        <v>0</v>
      </c>
      <c r="S248" s="581">
        <v>0</v>
      </c>
      <c r="T248" s="1"/>
    </row>
    <row r="249" spans="1:20" ht="16.5" customHeight="1" thickBot="1" x14ac:dyDescent="0.3">
      <c r="A249" s="321"/>
      <c r="B249" s="252"/>
      <c r="C249" s="256"/>
      <c r="D249" s="224"/>
      <c r="E249" s="225"/>
      <c r="F249" s="157" t="s">
        <v>325</v>
      </c>
      <c r="G249" s="81">
        <f t="shared" si="20"/>
        <v>6</v>
      </c>
      <c r="H249" s="581">
        <v>1</v>
      </c>
      <c r="I249" s="581">
        <v>1</v>
      </c>
      <c r="J249" s="581">
        <v>1</v>
      </c>
      <c r="K249" s="581">
        <v>1</v>
      </c>
      <c r="L249" s="581">
        <v>1</v>
      </c>
      <c r="M249" s="581">
        <v>1</v>
      </c>
      <c r="N249" s="581">
        <v>0</v>
      </c>
      <c r="O249" s="581">
        <v>0</v>
      </c>
      <c r="P249" s="581">
        <v>0</v>
      </c>
      <c r="Q249" s="581">
        <v>0</v>
      </c>
      <c r="R249" s="581">
        <v>0</v>
      </c>
      <c r="S249" s="581">
        <v>0</v>
      </c>
      <c r="T249" s="1"/>
    </row>
    <row r="250" spans="1:20" ht="22.5" customHeight="1" thickBot="1" x14ac:dyDescent="0.3">
      <c r="A250" s="321"/>
      <c r="B250" s="252"/>
      <c r="C250" s="256"/>
      <c r="D250" s="224"/>
      <c r="E250" s="225"/>
      <c r="F250" s="157" t="s">
        <v>326</v>
      </c>
      <c r="G250" s="81">
        <f t="shared" si="20"/>
        <v>2</v>
      </c>
      <c r="H250" s="581">
        <v>1</v>
      </c>
      <c r="I250" s="581">
        <v>1</v>
      </c>
      <c r="J250" s="581">
        <v>0</v>
      </c>
      <c r="K250" s="581">
        <v>0</v>
      </c>
      <c r="L250" s="581">
        <v>0</v>
      </c>
      <c r="M250" s="581">
        <v>0</v>
      </c>
      <c r="N250" s="581">
        <v>0</v>
      </c>
      <c r="O250" s="581">
        <v>0</v>
      </c>
      <c r="P250" s="581">
        <v>0</v>
      </c>
      <c r="Q250" s="581">
        <v>0</v>
      </c>
      <c r="R250" s="581">
        <v>0</v>
      </c>
      <c r="S250" s="581">
        <v>0</v>
      </c>
      <c r="T250" s="1"/>
    </row>
    <row r="251" spans="1:20" ht="19.5" customHeight="1" thickBot="1" x14ac:dyDescent="0.3">
      <c r="A251" s="321"/>
      <c r="B251" s="252"/>
      <c r="C251" s="256"/>
      <c r="D251" s="224"/>
      <c r="E251" s="225"/>
      <c r="F251" s="157" t="s">
        <v>327</v>
      </c>
      <c r="G251" s="81">
        <f t="shared" si="20"/>
        <v>4</v>
      </c>
      <c r="H251" s="581">
        <v>1</v>
      </c>
      <c r="I251" s="581">
        <v>1</v>
      </c>
      <c r="J251" s="581">
        <v>1</v>
      </c>
      <c r="K251" s="581">
        <v>1</v>
      </c>
      <c r="L251" s="581">
        <v>0</v>
      </c>
      <c r="M251" s="581">
        <v>0</v>
      </c>
      <c r="N251" s="581">
        <v>0</v>
      </c>
      <c r="O251" s="581">
        <v>0</v>
      </c>
      <c r="P251" s="581">
        <v>0</v>
      </c>
      <c r="Q251" s="581">
        <v>0</v>
      </c>
      <c r="R251" s="581">
        <v>0</v>
      </c>
      <c r="S251" s="581">
        <v>0</v>
      </c>
      <c r="T251" s="1"/>
    </row>
    <row r="252" spans="1:20" ht="16.5" customHeight="1" thickBot="1" x14ac:dyDescent="0.3">
      <c r="A252" s="321"/>
      <c r="B252" s="252"/>
      <c r="C252" s="256"/>
      <c r="D252" s="224"/>
      <c r="E252" s="225"/>
      <c r="F252" s="157" t="s">
        <v>328</v>
      </c>
      <c r="G252" s="81">
        <f t="shared" si="20"/>
        <v>2</v>
      </c>
      <c r="H252" s="581">
        <v>1</v>
      </c>
      <c r="I252" s="581">
        <v>1</v>
      </c>
      <c r="J252" s="581">
        <v>0</v>
      </c>
      <c r="K252" s="581">
        <v>0</v>
      </c>
      <c r="L252" s="581">
        <v>0</v>
      </c>
      <c r="M252" s="581">
        <v>0</v>
      </c>
      <c r="N252" s="581">
        <v>0</v>
      </c>
      <c r="O252" s="581">
        <v>0</v>
      </c>
      <c r="P252" s="581">
        <v>0</v>
      </c>
      <c r="Q252" s="581">
        <v>0</v>
      </c>
      <c r="R252" s="581">
        <v>0</v>
      </c>
      <c r="S252" s="581">
        <v>0</v>
      </c>
      <c r="T252" s="1"/>
    </row>
    <row r="253" spans="1:20" ht="15.75" customHeight="1" thickBot="1" x14ac:dyDescent="0.3">
      <c r="A253" s="321"/>
      <c r="B253" s="252"/>
      <c r="C253" s="256"/>
      <c r="D253" s="224"/>
      <c r="E253" s="225"/>
      <c r="F253" s="157" t="s">
        <v>329</v>
      </c>
      <c r="G253" s="81">
        <f t="shared" si="20"/>
        <v>2</v>
      </c>
      <c r="H253" s="581">
        <v>1</v>
      </c>
      <c r="I253" s="581">
        <v>1</v>
      </c>
      <c r="J253" s="581">
        <v>0</v>
      </c>
      <c r="K253" s="581">
        <v>0</v>
      </c>
      <c r="L253" s="581">
        <v>0</v>
      </c>
      <c r="M253" s="581">
        <v>0</v>
      </c>
      <c r="N253" s="581">
        <v>0</v>
      </c>
      <c r="O253" s="581">
        <v>0</v>
      </c>
      <c r="P253" s="581">
        <v>0</v>
      </c>
      <c r="Q253" s="581">
        <v>0</v>
      </c>
      <c r="R253" s="581">
        <v>0</v>
      </c>
      <c r="S253" s="581">
        <v>0</v>
      </c>
      <c r="T253" s="1"/>
    </row>
    <row r="254" spans="1:20" ht="15.75" customHeight="1" thickBot="1" x14ac:dyDescent="0.3">
      <c r="A254" s="321"/>
      <c r="B254" s="252"/>
      <c r="C254" s="256"/>
      <c r="D254" s="224"/>
      <c r="E254" s="225"/>
      <c r="F254" s="157" t="s">
        <v>330</v>
      </c>
      <c r="G254" s="81">
        <f t="shared" si="20"/>
        <v>1</v>
      </c>
      <c r="H254" s="581">
        <v>1</v>
      </c>
      <c r="I254" s="581">
        <v>0</v>
      </c>
      <c r="J254" s="581">
        <v>0</v>
      </c>
      <c r="K254" s="581">
        <v>0</v>
      </c>
      <c r="L254" s="581">
        <v>0</v>
      </c>
      <c r="M254" s="581">
        <v>0</v>
      </c>
      <c r="N254" s="581">
        <v>0</v>
      </c>
      <c r="O254" s="581">
        <v>0</v>
      </c>
      <c r="P254" s="581">
        <v>0</v>
      </c>
      <c r="Q254" s="581">
        <v>0</v>
      </c>
      <c r="R254" s="581">
        <v>0</v>
      </c>
      <c r="S254" s="581">
        <v>0</v>
      </c>
      <c r="T254" s="1"/>
    </row>
    <row r="255" spans="1:20" ht="16.5" customHeight="1" thickBot="1" x14ac:dyDescent="0.3">
      <c r="A255" s="321"/>
      <c r="B255" s="252"/>
      <c r="C255" s="256"/>
      <c r="D255" s="224"/>
      <c r="E255" s="225"/>
      <c r="F255" s="157" t="s">
        <v>331</v>
      </c>
      <c r="G255" s="81">
        <f t="shared" si="20"/>
        <v>1</v>
      </c>
      <c r="H255" s="581">
        <v>1</v>
      </c>
      <c r="I255" s="581">
        <v>0</v>
      </c>
      <c r="J255" s="581">
        <v>0</v>
      </c>
      <c r="K255" s="581">
        <v>0</v>
      </c>
      <c r="L255" s="581">
        <v>0</v>
      </c>
      <c r="M255" s="581">
        <v>0</v>
      </c>
      <c r="N255" s="581">
        <v>0</v>
      </c>
      <c r="O255" s="581">
        <v>0</v>
      </c>
      <c r="P255" s="581">
        <v>0</v>
      </c>
      <c r="Q255" s="581">
        <v>0</v>
      </c>
      <c r="R255" s="581">
        <v>0</v>
      </c>
      <c r="S255" s="581">
        <v>0</v>
      </c>
      <c r="T255" s="1"/>
    </row>
    <row r="256" spans="1:20" ht="15.75" customHeight="1" thickBot="1" x14ac:dyDescent="0.3">
      <c r="A256" s="321"/>
      <c r="B256" s="252"/>
      <c r="C256" s="256"/>
      <c r="D256" s="224"/>
      <c r="E256" s="225"/>
      <c r="F256" s="157" t="s">
        <v>332</v>
      </c>
      <c r="G256" s="81">
        <f t="shared" si="20"/>
        <v>1</v>
      </c>
      <c r="H256" s="581">
        <v>1</v>
      </c>
      <c r="I256" s="581">
        <v>0</v>
      </c>
      <c r="J256" s="581">
        <v>0</v>
      </c>
      <c r="K256" s="581">
        <v>0</v>
      </c>
      <c r="L256" s="581">
        <v>0</v>
      </c>
      <c r="M256" s="581">
        <v>0</v>
      </c>
      <c r="N256" s="581">
        <v>0</v>
      </c>
      <c r="O256" s="581">
        <v>0</v>
      </c>
      <c r="P256" s="581">
        <v>0</v>
      </c>
      <c r="Q256" s="581">
        <v>0</v>
      </c>
      <c r="R256" s="581">
        <v>0</v>
      </c>
      <c r="S256" s="581">
        <v>0</v>
      </c>
      <c r="T256" s="1"/>
    </row>
    <row r="257" spans="1:20" ht="14.25" customHeight="1" thickBot="1" x14ac:dyDescent="0.3">
      <c r="A257" s="321"/>
      <c r="B257" s="252"/>
      <c r="C257" s="256"/>
      <c r="D257" s="224"/>
      <c r="E257" s="225"/>
      <c r="F257" s="157" t="s">
        <v>333</v>
      </c>
      <c r="G257" s="81">
        <f t="shared" si="20"/>
        <v>1</v>
      </c>
      <c r="H257" s="581">
        <v>1</v>
      </c>
      <c r="I257" s="581">
        <v>0</v>
      </c>
      <c r="J257" s="581">
        <v>0</v>
      </c>
      <c r="K257" s="581">
        <v>0</v>
      </c>
      <c r="L257" s="581">
        <v>0</v>
      </c>
      <c r="M257" s="581">
        <v>0</v>
      </c>
      <c r="N257" s="581">
        <v>0</v>
      </c>
      <c r="O257" s="581">
        <v>0</v>
      </c>
      <c r="P257" s="581">
        <v>0</v>
      </c>
      <c r="Q257" s="581">
        <v>0</v>
      </c>
      <c r="R257" s="581">
        <v>0</v>
      </c>
      <c r="S257" s="581">
        <v>0</v>
      </c>
      <c r="T257" s="1"/>
    </row>
    <row r="258" spans="1:20" ht="16.5" customHeight="1" thickBot="1" x14ac:dyDescent="0.3">
      <c r="A258" s="321"/>
      <c r="B258" s="252"/>
      <c r="C258" s="256"/>
      <c r="D258" s="224"/>
      <c r="E258" s="225"/>
      <c r="F258" s="157" t="s">
        <v>334</v>
      </c>
      <c r="G258" s="81">
        <f t="shared" si="20"/>
        <v>6</v>
      </c>
      <c r="H258" s="581">
        <v>1</v>
      </c>
      <c r="I258" s="581">
        <v>1</v>
      </c>
      <c r="J258" s="581">
        <v>1</v>
      </c>
      <c r="K258" s="581">
        <v>1</v>
      </c>
      <c r="L258" s="581">
        <v>1</v>
      </c>
      <c r="M258" s="581">
        <v>1</v>
      </c>
      <c r="N258" s="581">
        <v>0</v>
      </c>
      <c r="O258" s="581">
        <v>0</v>
      </c>
      <c r="P258" s="581">
        <v>0</v>
      </c>
      <c r="Q258" s="581">
        <v>0</v>
      </c>
      <c r="R258" s="581">
        <v>0</v>
      </c>
      <c r="S258" s="581">
        <v>0</v>
      </c>
      <c r="T258" s="1"/>
    </row>
    <row r="259" spans="1:20" ht="33.75" customHeight="1" thickBot="1" x14ac:dyDescent="0.3">
      <c r="A259" s="321"/>
      <c r="B259" s="252"/>
      <c r="C259" s="256"/>
      <c r="D259" s="224"/>
      <c r="E259" s="225"/>
      <c r="F259" s="157" t="s">
        <v>335</v>
      </c>
      <c r="G259" s="81">
        <f t="shared" si="20"/>
        <v>2</v>
      </c>
      <c r="H259" s="581">
        <v>1</v>
      </c>
      <c r="I259" s="581">
        <v>1</v>
      </c>
      <c r="J259" s="581">
        <v>0</v>
      </c>
      <c r="K259" s="581">
        <v>0</v>
      </c>
      <c r="L259" s="581">
        <v>0</v>
      </c>
      <c r="M259" s="581">
        <v>0</v>
      </c>
      <c r="N259" s="581">
        <v>0</v>
      </c>
      <c r="O259" s="581">
        <v>0</v>
      </c>
      <c r="P259" s="581">
        <v>0</v>
      </c>
      <c r="Q259" s="581">
        <v>0</v>
      </c>
      <c r="R259" s="581">
        <v>0</v>
      </c>
      <c r="S259" s="581">
        <v>0</v>
      </c>
      <c r="T259" s="1"/>
    </row>
    <row r="260" spans="1:20" ht="31.5" customHeight="1" thickBot="1" x14ac:dyDescent="0.3">
      <c r="A260" s="321"/>
      <c r="B260" s="252"/>
      <c r="C260" s="256"/>
      <c r="D260" s="224"/>
      <c r="E260" s="225"/>
      <c r="F260" s="157" t="s">
        <v>336</v>
      </c>
      <c r="G260" s="81">
        <f t="shared" si="20"/>
        <v>2</v>
      </c>
      <c r="H260" s="581">
        <v>1</v>
      </c>
      <c r="I260" s="581">
        <v>1</v>
      </c>
      <c r="J260" s="581">
        <v>0</v>
      </c>
      <c r="K260" s="581">
        <v>0</v>
      </c>
      <c r="L260" s="581">
        <v>0</v>
      </c>
      <c r="M260" s="581">
        <v>0</v>
      </c>
      <c r="N260" s="581">
        <v>0</v>
      </c>
      <c r="O260" s="581">
        <v>0</v>
      </c>
      <c r="P260" s="581">
        <v>0</v>
      </c>
      <c r="Q260" s="581">
        <v>0</v>
      </c>
      <c r="R260" s="581">
        <v>0</v>
      </c>
      <c r="S260" s="581">
        <v>0</v>
      </c>
      <c r="T260" s="1"/>
    </row>
    <row r="261" spans="1:20" ht="34.5" customHeight="1" thickBot="1" x14ac:dyDescent="0.3">
      <c r="A261" s="321"/>
      <c r="B261" s="252"/>
      <c r="C261" s="256"/>
      <c r="D261" s="224"/>
      <c r="E261" s="225"/>
      <c r="F261" s="157" t="s">
        <v>337</v>
      </c>
      <c r="G261" s="81">
        <f t="shared" si="20"/>
        <v>1</v>
      </c>
      <c r="H261" s="581">
        <v>1</v>
      </c>
      <c r="I261" s="581"/>
      <c r="J261" s="581">
        <v>0</v>
      </c>
      <c r="K261" s="581">
        <v>0</v>
      </c>
      <c r="L261" s="581">
        <v>0</v>
      </c>
      <c r="M261" s="581">
        <v>0</v>
      </c>
      <c r="N261" s="581">
        <v>0</v>
      </c>
      <c r="O261" s="581">
        <v>0</v>
      </c>
      <c r="P261" s="581">
        <v>0</v>
      </c>
      <c r="Q261" s="581">
        <v>0</v>
      </c>
      <c r="R261" s="581">
        <v>0</v>
      </c>
      <c r="S261" s="581">
        <v>0</v>
      </c>
      <c r="T261" s="1"/>
    </row>
    <row r="262" spans="1:20" ht="15.75" customHeight="1" thickBot="1" x14ac:dyDescent="0.3">
      <c r="A262" s="321"/>
      <c r="B262" s="252"/>
      <c r="C262" s="256"/>
      <c r="D262" s="224"/>
      <c r="E262" s="225"/>
      <c r="F262" s="157" t="s">
        <v>338</v>
      </c>
      <c r="G262" s="81">
        <f t="shared" si="20"/>
        <v>2</v>
      </c>
      <c r="H262" s="581">
        <v>1</v>
      </c>
      <c r="I262" s="581">
        <v>1</v>
      </c>
      <c r="J262" s="581">
        <v>0</v>
      </c>
      <c r="K262" s="581">
        <v>0</v>
      </c>
      <c r="L262" s="581">
        <v>0</v>
      </c>
      <c r="M262" s="581">
        <v>0</v>
      </c>
      <c r="N262" s="581">
        <v>0</v>
      </c>
      <c r="O262" s="581">
        <v>0</v>
      </c>
      <c r="P262" s="581">
        <v>0</v>
      </c>
      <c r="Q262" s="581">
        <v>0</v>
      </c>
      <c r="R262" s="581">
        <v>0</v>
      </c>
      <c r="S262" s="581">
        <v>0</v>
      </c>
      <c r="T262" s="1"/>
    </row>
    <row r="263" spans="1:20" ht="15.75" customHeight="1" thickBot="1" x14ac:dyDescent="0.3">
      <c r="A263" s="321"/>
      <c r="B263" s="252"/>
      <c r="C263" s="256"/>
      <c r="D263" s="224"/>
      <c r="E263" s="225"/>
      <c r="F263" s="157" t="s">
        <v>339</v>
      </c>
      <c r="G263" s="81">
        <f t="shared" si="20"/>
        <v>2</v>
      </c>
      <c r="H263" s="581">
        <v>1</v>
      </c>
      <c r="I263" s="581">
        <v>1</v>
      </c>
      <c r="J263" s="581">
        <v>0</v>
      </c>
      <c r="K263" s="581">
        <v>0</v>
      </c>
      <c r="L263" s="581">
        <v>0</v>
      </c>
      <c r="M263" s="581">
        <v>0</v>
      </c>
      <c r="N263" s="581">
        <v>0</v>
      </c>
      <c r="O263" s="581">
        <v>0</v>
      </c>
      <c r="P263" s="581">
        <v>0</v>
      </c>
      <c r="Q263" s="581">
        <v>0</v>
      </c>
      <c r="R263" s="581">
        <v>0</v>
      </c>
      <c r="S263" s="581">
        <v>0</v>
      </c>
      <c r="T263" s="1"/>
    </row>
    <row r="264" spans="1:20" ht="34.5" customHeight="1" thickBot="1" x14ac:dyDescent="0.3">
      <c r="A264" s="321"/>
      <c r="B264" s="252"/>
      <c r="C264" s="256"/>
      <c r="D264" s="224"/>
      <c r="E264" s="225"/>
      <c r="F264" s="157" t="s">
        <v>340</v>
      </c>
      <c r="G264" s="81">
        <f t="shared" si="20"/>
        <v>2</v>
      </c>
      <c r="H264" s="581">
        <v>1</v>
      </c>
      <c r="I264" s="581">
        <v>1</v>
      </c>
      <c r="J264" s="581">
        <v>0</v>
      </c>
      <c r="K264" s="581">
        <v>0</v>
      </c>
      <c r="L264" s="581">
        <v>0</v>
      </c>
      <c r="M264" s="581">
        <v>0</v>
      </c>
      <c r="N264" s="581">
        <v>0</v>
      </c>
      <c r="O264" s="581">
        <v>0</v>
      </c>
      <c r="P264" s="581">
        <v>0</v>
      </c>
      <c r="Q264" s="581">
        <v>0</v>
      </c>
      <c r="R264" s="581">
        <v>0</v>
      </c>
      <c r="S264" s="581">
        <v>0</v>
      </c>
      <c r="T264" s="1"/>
    </row>
    <row r="265" spans="1:20" ht="35.25" customHeight="1" thickBot="1" x14ac:dyDescent="0.3">
      <c r="A265" s="321"/>
      <c r="B265" s="252"/>
      <c r="C265" s="256"/>
      <c r="D265" s="224"/>
      <c r="E265" s="225"/>
      <c r="F265" s="157" t="s">
        <v>341</v>
      </c>
      <c r="G265" s="81">
        <f t="shared" si="20"/>
        <v>2</v>
      </c>
      <c r="H265" s="581">
        <v>1</v>
      </c>
      <c r="I265" s="581">
        <v>1</v>
      </c>
      <c r="J265" s="581">
        <v>0</v>
      </c>
      <c r="K265" s="581">
        <v>0</v>
      </c>
      <c r="L265" s="581">
        <v>0</v>
      </c>
      <c r="M265" s="581">
        <v>0</v>
      </c>
      <c r="N265" s="581">
        <v>0</v>
      </c>
      <c r="O265" s="581">
        <v>0</v>
      </c>
      <c r="P265" s="581">
        <v>0</v>
      </c>
      <c r="Q265" s="581">
        <v>0</v>
      </c>
      <c r="R265" s="581">
        <v>0</v>
      </c>
      <c r="S265" s="581">
        <v>0</v>
      </c>
      <c r="T265" s="1"/>
    </row>
    <row r="266" spans="1:20" ht="18" customHeight="1" thickBot="1" x14ac:dyDescent="0.3">
      <c r="A266" s="321"/>
      <c r="B266" s="252"/>
      <c r="C266" s="256"/>
      <c r="D266" s="224"/>
      <c r="E266" s="225"/>
      <c r="F266" s="157" t="s">
        <v>342</v>
      </c>
      <c r="G266" s="81">
        <f t="shared" si="20"/>
        <v>2</v>
      </c>
      <c r="H266" s="581">
        <v>1</v>
      </c>
      <c r="I266" s="581">
        <v>1</v>
      </c>
      <c r="J266" s="581">
        <v>0</v>
      </c>
      <c r="K266" s="581">
        <v>0</v>
      </c>
      <c r="L266" s="581">
        <v>0</v>
      </c>
      <c r="M266" s="581">
        <v>0</v>
      </c>
      <c r="N266" s="581">
        <v>0</v>
      </c>
      <c r="O266" s="581">
        <v>0</v>
      </c>
      <c r="P266" s="581">
        <v>0</v>
      </c>
      <c r="Q266" s="581">
        <v>0</v>
      </c>
      <c r="R266" s="581">
        <v>0</v>
      </c>
      <c r="S266" s="581">
        <v>0</v>
      </c>
      <c r="T266" s="1"/>
    </row>
    <row r="267" spans="1:20" ht="16.5" customHeight="1" thickBot="1" x14ac:dyDescent="0.3">
      <c r="A267" s="321"/>
      <c r="B267" s="252"/>
      <c r="C267" s="256"/>
      <c r="D267" s="224"/>
      <c r="E267" s="225"/>
      <c r="F267" s="157" t="s">
        <v>343</v>
      </c>
      <c r="G267" s="81">
        <f t="shared" si="20"/>
        <v>2</v>
      </c>
      <c r="H267" s="581">
        <v>1</v>
      </c>
      <c r="I267" s="581">
        <v>1</v>
      </c>
      <c r="J267" s="581">
        <v>0</v>
      </c>
      <c r="K267" s="581">
        <v>0</v>
      </c>
      <c r="L267" s="581">
        <v>0</v>
      </c>
      <c r="M267" s="581">
        <v>0</v>
      </c>
      <c r="N267" s="581">
        <v>0</v>
      </c>
      <c r="O267" s="581">
        <v>0</v>
      </c>
      <c r="P267" s="581">
        <v>0</v>
      </c>
      <c r="Q267" s="581">
        <v>0</v>
      </c>
      <c r="R267" s="581">
        <v>0</v>
      </c>
      <c r="S267" s="581">
        <v>0</v>
      </c>
      <c r="T267" s="1"/>
    </row>
    <row r="268" spans="1:20" ht="15.75" customHeight="1" thickBot="1" x14ac:dyDescent="0.3">
      <c r="A268" s="321"/>
      <c r="B268" s="252"/>
      <c r="C268" s="256"/>
      <c r="D268" s="224"/>
      <c r="E268" s="225"/>
      <c r="F268" s="157" t="s">
        <v>344</v>
      </c>
      <c r="G268" s="81">
        <f t="shared" si="20"/>
        <v>2</v>
      </c>
      <c r="H268" s="581">
        <v>1</v>
      </c>
      <c r="I268" s="581">
        <v>1</v>
      </c>
      <c r="J268" s="581">
        <v>0</v>
      </c>
      <c r="K268" s="581">
        <v>0</v>
      </c>
      <c r="L268" s="581">
        <v>0</v>
      </c>
      <c r="M268" s="581">
        <v>0</v>
      </c>
      <c r="N268" s="581">
        <v>0</v>
      </c>
      <c r="O268" s="581">
        <v>0</v>
      </c>
      <c r="P268" s="581">
        <v>0</v>
      </c>
      <c r="Q268" s="581">
        <v>0</v>
      </c>
      <c r="R268" s="581">
        <v>0</v>
      </c>
      <c r="S268" s="581">
        <v>0</v>
      </c>
      <c r="T268" s="1"/>
    </row>
    <row r="269" spans="1:20" ht="15.75" customHeight="1" thickBot="1" x14ac:dyDescent="0.3">
      <c r="A269" s="321"/>
      <c r="B269" s="252"/>
      <c r="C269" s="256"/>
      <c r="D269" s="224"/>
      <c r="E269" s="225"/>
      <c r="F269" s="157" t="s">
        <v>345</v>
      </c>
      <c r="G269" s="81">
        <f t="shared" si="20"/>
        <v>2</v>
      </c>
      <c r="H269" s="581">
        <v>1</v>
      </c>
      <c r="I269" s="581">
        <v>1</v>
      </c>
      <c r="J269" s="581">
        <v>0</v>
      </c>
      <c r="K269" s="581">
        <v>0</v>
      </c>
      <c r="L269" s="581">
        <v>0</v>
      </c>
      <c r="M269" s="581">
        <v>0</v>
      </c>
      <c r="N269" s="581">
        <v>0</v>
      </c>
      <c r="O269" s="581">
        <v>0</v>
      </c>
      <c r="P269" s="581">
        <v>0</v>
      </c>
      <c r="Q269" s="581">
        <v>0</v>
      </c>
      <c r="R269" s="581">
        <v>0</v>
      </c>
      <c r="S269" s="581">
        <v>0</v>
      </c>
      <c r="T269" s="1"/>
    </row>
    <row r="270" spans="1:20" ht="16.5" customHeight="1" thickBot="1" x14ac:dyDescent="0.3">
      <c r="A270" s="321"/>
      <c r="B270" s="252"/>
      <c r="C270" s="256"/>
      <c r="D270" s="224"/>
      <c r="E270" s="225"/>
      <c r="F270" s="157" t="s">
        <v>346</v>
      </c>
      <c r="G270" s="81">
        <f t="shared" si="20"/>
        <v>2</v>
      </c>
      <c r="H270" s="581">
        <v>1</v>
      </c>
      <c r="I270" s="581">
        <v>1</v>
      </c>
      <c r="J270" s="581">
        <v>0</v>
      </c>
      <c r="K270" s="581">
        <v>0</v>
      </c>
      <c r="L270" s="581">
        <v>0</v>
      </c>
      <c r="M270" s="581">
        <v>0</v>
      </c>
      <c r="N270" s="581">
        <v>0</v>
      </c>
      <c r="O270" s="581">
        <v>0</v>
      </c>
      <c r="P270" s="581">
        <v>0</v>
      </c>
      <c r="Q270" s="581">
        <v>0</v>
      </c>
      <c r="R270" s="581">
        <v>0</v>
      </c>
      <c r="S270" s="581">
        <v>0</v>
      </c>
      <c r="T270" s="1"/>
    </row>
    <row r="271" spans="1:20" ht="15.75" customHeight="1" thickBot="1" x14ac:dyDescent="0.3">
      <c r="A271" s="321"/>
      <c r="B271" s="252"/>
      <c r="C271" s="256"/>
      <c r="D271" s="224"/>
      <c r="E271" s="225"/>
      <c r="F271" s="157" t="s">
        <v>347</v>
      </c>
      <c r="G271" s="81">
        <f t="shared" si="20"/>
        <v>12</v>
      </c>
      <c r="H271" s="581">
        <v>1</v>
      </c>
      <c r="I271" s="581">
        <v>1</v>
      </c>
      <c r="J271" s="581">
        <v>1</v>
      </c>
      <c r="K271" s="581">
        <v>1</v>
      </c>
      <c r="L271" s="581">
        <v>1</v>
      </c>
      <c r="M271" s="581">
        <v>1</v>
      </c>
      <c r="N271" s="581">
        <v>1</v>
      </c>
      <c r="O271" s="581">
        <v>1</v>
      </c>
      <c r="P271" s="581">
        <v>1</v>
      </c>
      <c r="Q271" s="581">
        <v>1</v>
      </c>
      <c r="R271" s="581">
        <v>1</v>
      </c>
      <c r="S271" s="581">
        <v>1</v>
      </c>
      <c r="T271" s="1"/>
    </row>
    <row r="272" spans="1:20" ht="15.75" customHeight="1" thickBot="1" x14ac:dyDescent="0.3">
      <c r="A272" s="321"/>
      <c r="B272" s="252"/>
      <c r="C272" s="256"/>
      <c r="D272" s="224"/>
      <c r="E272" s="225"/>
      <c r="F272" s="157" t="s">
        <v>348</v>
      </c>
      <c r="G272" s="81">
        <f t="shared" si="20"/>
        <v>4</v>
      </c>
      <c r="H272" s="581">
        <v>1</v>
      </c>
      <c r="I272" s="581">
        <v>1</v>
      </c>
      <c r="J272" s="581">
        <v>1</v>
      </c>
      <c r="K272" s="581">
        <v>1</v>
      </c>
      <c r="L272" s="581">
        <v>0</v>
      </c>
      <c r="M272" s="581">
        <v>0</v>
      </c>
      <c r="N272" s="581">
        <v>0</v>
      </c>
      <c r="O272" s="581">
        <v>0</v>
      </c>
      <c r="P272" s="581">
        <v>0</v>
      </c>
      <c r="Q272" s="581">
        <v>0</v>
      </c>
      <c r="R272" s="581">
        <v>0</v>
      </c>
      <c r="S272" s="581">
        <v>0</v>
      </c>
      <c r="T272" s="1"/>
    </row>
    <row r="273" spans="1:20" ht="32.25" customHeight="1" thickBot="1" x14ac:dyDescent="0.3">
      <c r="A273" s="321"/>
      <c r="B273" s="252"/>
      <c r="C273" s="256"/>
      <c r="D273" s="224"/>
      <c r="E273" s="225"/>
      <c r="F273" s="157" t="s">
        <v>349</v>
      </c>
      <c r="G273" s="81">
        <f t="shared" si="20"/>
        <v>1</v>
      </c>
      <c r="H273" s="581">
        <v>1</v>
      </c>
      <c r="I273" s="581">
        <v>0</v>
      </c>
      <c r="J273" s="581">
        <v>0</v>
      </c>
      <c r="K273" s="581">
        <v>0</v>
      </c>
      <c r="L273" s="581">
        <v>0</v>
      </c>
      <c r="M273" s="581">
        <v>0</v>
      </c>
      <c r="N273" s="581">
        <v>0</v>
      </c>
      <c r="O273" s="581">
        <v>0</v>
      </c>
      <c r="P273" s="581">
        <v>0</v>
      </c>
      <c r="Q273" s="581">
        <v>0</v>
      </c>
      <c r="R273" s="581">
        <v>0</v>
      </c>
      <c r="S273" s="581">
        <v>0</v>
      </c>
      <c r="T273" s="1"/>
    </row>
    <row r="274" spans="1:20" ht="31.5" customHeight="1" thickBot="1" x14ac:dyDescent="0.3">
      <c r="A274" s="321"/>
      <c r="B274" s="252"/>
      <c r="C274" s="256"/>
      <c r="D274" s="224"/>
      <c r="E274" s="225"/>
      <c r="F274" s="157" t="s">
        <v>350</v>
      </c>
      <c r="G274" s="81">
        <f t="shared" si="20"/>
        <v>4</v>
      </c>
      <c r="H274" s="581">
        <v>1</v>
      </c>
      <c r="I274" s="581">
        <v>1</v>
      </c>
      <c r="J274" s="581">
        <v>1</v>
      </c>
      <c r="K274" s="581">
        <v>1</v>
      </c>
      <c r="L274" s="581">
        <v>0</v>
      </c>
      <c r="M274" s="581">
        <v>0</v>
      </c>
      <c r="N274" s="581">
        <v>0</v>
      </c>
      <c r="O274" s="581">
        <v>0</v>
      </c>
      <c r="P274" s="581">
        <v>0</v>
      </c>
      <c r="Q274" s="581">
        <v>0</v>
      </c>
      <c r="R274" s="581">
        <v>0</v>
      </c>
      <c r="S274" s="581">
        <v>0</v>
      </c>
      <c r="T274" s="1"/>
    </row>
    <row r="275" spans="1:20" ht="15.75" customHeight="1" thickBot="1" x14ac:dyDescent="0.3">
      <c r="A275" s="321"/>
      <c r="B275" s="252"/>
      <c r="C275" s="256"/>
      <c r="D275" s="224"/>
      <c r="E275" s="225"/>
      <c r="F275" s="157" t="s">
        <v>351</v>
      </c>
      <c r="G275" s="81">
        <f t="shared" si="20"/>
        <v>48</v>
      </c>
      <c r="H275" s="581">
        <v>4</v>
      </c>
      <c r="I275" s="581">
        <v>4</v>
      </c>
      <c r="J275" s="581">
        <v>4</v>
      </c>
      <c r="K275" s="581">
        <v>4</v>
      </c>
      <c r="L275" s="581">
        <v>4</v>
      </c>
      <c r="M275" s="581">
        <v>4</v>
      </c>
      <c r="N275" s="581">
        <v>4</v>
      </c>
      <c r="O275" s="581">
        <v>4</v>
      </c>
      <c r="P275" s="581">
        <v>4</v>
      </c>
      <c r="Q275" s="581">
        <v>4</v>
      </c>
      <c r="R275" s="581">
        <v>4</v>
      </c>
      <c r="S275" s="581">
        <v>4</v>
      </c>
      <c r="T275" s="1"/>
    </row>
    <row r="276" spans="1:20" ht="16.5" customHeight="1" thickBot="1" x14ac:dyDescent="0.3">
      <c r="A276" s="321"/>
      <c r="B276" s="252"/>
      <c r="C276" s="256"/>
      <c r="D276" s="224"/>
      <c r="E276" s="225"/>
      <c r="F276" s="94" t="s">
        <v>352</v>
      </c>
      <c r="G276" s="81">
        <f t="shared" si="20"/>
        <v>1</v>
      </c>
      <c r="H276" s="581">
        <v>1</v>
      </c>
      <c r="I276" s="581">
        <v>0</v>
      </c>
      <c r="J276" s="581">
        <v>0</v>
      </c>
      <c r="K276" s="581">
        <v>0</v>
      </c>
      <c r="L276" s="581">
        <v>0</v>
      </c>
      <c r="M276" s="581">
        <v>0</v>
      </c>
      <c r="N276" s="581">
        <v>0</v>
      </c>
      <c r="O276" s="581">
        <v>0</v>
      </c>
      <c r="P276" s="581">
        <v>0</v>
      </c>
      <c r="Q276" s="581">
        <v>0</v>
      </c>
      <c r="R276" s="581">
        <v>0</v>
      </c>
      <c r="S276" s="581">
        <v>0</v>
      </c>
      <c r="T276" s="1"/>
    </row>
    <row r="277" spans="1:20" ht="15.75" customHeight="1" thickBot="1" x14ac:dyDescent="0.3">
      <c r="A277" s="321"/>
      <c r="B277" s="252"/>
      <c r="C277" s="256"/>
      <c r="D277" s="224"/>
      <c r="E277" s="225"/>
      <c r="F277" s="157" t="s">
        <v>353</v>
      </c>
      <c r="G277" s="81">
        <f t="shared" si="20"/>
        <v>1</v>
      </c>
      <c r="H277" s="581">
        <v>1</v>
      </c>
      <c r="I277" s="581">
        <v>0</v>
      </c>
      <c r="J277" s="581">
        <v>0</v>
      </c>
      <c r="K277" s="581">
        <v>0</v>
      </c>
      <c r="L277" s="581">
        <v>0</v>
      </c>
      <c r="M277" s="581">
        <v>0</v>
      </c>
      <c r="N277" s="581">
        <v>0</v>
      </c>
      <c r="O277" s="581">
        <v>0</v>
      </c>
      <c r="P277" s="581">
        <v>0</v>
      </c>
      <c r="Q277" s="581">
        <v>0</v>
      </c>
      <c r="R277" s="581">
        <v>0</v>
      </c>
      <c r="S277" s="581">
        <v>0</v>
      </c>
      <c r="T277" s="1"/>
    </row>
    <row r="278" spans="1:20" ht="16.5" customHeight="1" thickBot="1" x14ac:dyDescent="0.3">
      <c r="A278" s="321"/>
      <c r="B278" s="252"/>
      <c r="C278" s="256"/>
      <c r="D278" s="224"/>
      <c r="E278" s="225"/>
      <c r="F278" s="158" t="s">
        <v>354</v>
      </c>
      <c r="G278" s="81">
        <f t="shared" si="20"/>
        <v>24</v>
      </c>
      <c r="H278" s="581">
        <v>2</v>
      </c>
      <c r="I278" s="581">
        <v>2</v>
      </c>
      <c r="J278" s="581">
        <v>2</v>
      </c>
      <c r="K278" s="581">
        <v>2</v>
      </c>
      <c r="L278" s="581">
        <v>2</v>
      </c>
      <c r="M278" s="581">
        <v>2</v>
      </c>
      <c r="N278" s="581">
        <v>2</v>
      </c>
      <c r="O278" s="581">
        <v>2</v>
      </c>
      <c r="P278" s="581">
        <v>2</v>
      </c>
      <c r="Q278" s="581">
        <v>2</v>
      </c>
      <c r="R278" s="581">
        <v>2</v>
      </c>
      <c r="S278" s="581">
        <v>2</v>
      </c>
      <c r="T278" s="1"/>
    </row>
    <row r="279" spans="1:20" ht="16.5" customHeight="1" thickBot="1" x14ac:dyDescent="0.3">
      <c r="A279" s="321"/>
      <c r="B279" s="252"/>
      <c r="C279" s="256"/>
      <c r="D279" s="224"/>
      <c r="E279" s="225"/>
      <c r="F279" s="157" t="s">
        <v>355</v>
      </c>
      <c r="G279" s="81">
        <f t="shared" si="20"/>
        <v>48</v>
      </c>
      <c r="H279" s="581">
        <v>4</v>
      </c>
      <c r="I279" s="581">
        <v>4</v>
      </c>
      <c r="J279" s="581">
        <v>4</v>
      </c>
      <c r="K279" s="581">
        <v>4</v>
      </c>
      <c r="L279" s="581">
        <v>4</v>
      </c>
      <c r="M279" s="581">
        <v>4</v>
      </c>
      <c r="N279" s="581">
        <v>4</v>
      </c>
      <c r="O279" s="581">
        <v>4</v>
      </c>
      <c r="P279" s="581">
        <v>4</v>
      </c>
      <c r="Q279" s="581">
        <v>4</v>
      </c>
      <c r="R279" s="581">
        <v>4</v>
      </c>
      <c r="S279" s="581">
        <v>4</v>
      </c>
      <c r="T279" s="1"/>
    </row>
    <row r="280" spans="1:20" ht="16.5" customHeight="1" thickBot="1" x14ac:dyDescent="0.3">
      <c r="A280" s="321"/>
      <c r="B280" s="252"/>
      <c r="C280" s="256"/>
      <c r="D280" s="224"/>
      <c r="E280" s="225"/>
      <c r="F280" s="157" t="s">
        <v>356</v>
      </c>
      <c r="G280" s="81">
        <f t="shared" si="20"/>
        <v>12</v>
      </c>
      <c r="H280" s="581">
        <v>1</v>
      </c>
      <c r="I280" s="581">
        <v>1</v>
      </c>
      <c r="J280" s="581">
        <v>1</v>
      </c>
      <c r="K280" s="581">
        <v>1</v>
      </c>
      <c r="L280" s="581">
        <v>1</v>
      </c>
      <c r="M280" s="581">
        <v>1</v>
      </c>
      <c r="N280" s="581">
        <v>1</v>
      </c>
      <c r="O280" s="581">
        <v>1</v>
      </c>
      <c r="P280" s="581">
        <v>1</v>
      </c>
      <c r="Q280" s="581">
        <v>1</v>
      </c>
      <c r="R280" s="581">
        <v>1</v>
      </c>
      <c r="S280" s="581">
        <v>1</v>
      </c>
      <c r="T280" s="1"/>
    </row>
    <row r="281" spans="1:20" ht="16.5" customHeight="1" thickBot="1" x14ac:dyDescent="0.3">
      <c r="A281" s="321"/>
      <c r="B281" s="252"/>
      <c r="C281" s="256"/>
      <c r="D281" s="224"/>
      <c r="E281" s="225"/>
      <c r="F281" s="159" t="s">
        <v>357</v>
      </c>
      <c r="G281" s="86">
        <f t="shared" si="20"/>
        <v>6</v>
      </c>
      <c r="H281" s="582">
        <v>1</v>
      </c>
      <c r="I281" s="582">
        <v>1</v>
      </c>
      <c r="J281" s="582">
        <v>1</v>
      </c>
      <c r="K281" s="582">
        <v>1</v>
      </c>
      <c r="L281" s="582">
        <v>1</v>
      </c>
      <c r="M281" s="582">
        <v>1</v>
      </c>
      <c r="N281" s="582">
        <v>0</v>
      </c>
      <c r="O281" s="582">
        <v>0</v>
      </c>
      <c r="P281" s="582">
        <v>0</v>
      </c>
      <c r="Q281" s="582">
        <v>0</v>
      </c>
      <c r="R281" s="582">
        <v>0</v>
      </c>
      <c r="S281" s="583">
        <v>0</v>
      </c>
      <c r="T281" s="1"/>
    </row>
    <row r="282" spans="1:20" ht="16.5" customHeight="1" thickBot="1" x14ac:dyDescent="0.3">
      <c r="A282" s="321"/>
      <c r="B282" s="252"/>
      <c r="C282" s="256"/>
      <c r="D282" s="263"/>
      <c r="E282" s="264"/>
      <c r="F282" s="155" t="s">
        <v>358</v>
      </c>
      <c r="G282" s="88">
        <f>SUM(G229:G281)</f>
        <v>267</v>
      </c>
      <c r="H282" s="88">
        <f t="shared" ref="H282:S282" si="21">SUM(H229:H281)</f>
        <v>60</v>
      </c>
      <c r="I282" s="88">
        <f t="shared" si="21"/>
        <v>43</v>
      </c>
      <c r="J282" s="88">
        <f t="shared" si="21"/>
        <v>25</v>
      </c>
      <c r="K282" s="88">
        <f t="shared" si="21"/>
        <v>25</v>
      </c>
      <c r="L282" s="88">
        <f t="shared" si="21"/>
        <v>21</v>
      </c>
      <c r="M282" s="88">
        <f t="shared" si="21"/>
        <v>21</v>
      </c>
      <c r="N282" s="88">
        <f t="shared" si="21"/>
        <v>12</v>
      </c>
      <c r="O282" s="88">
        <f t="shared" si="21"/>
        <v>12</v>
      </c>
      <c r="P282" s="88">
        <f t="shared" si="21"/>
        <v>12</v>
      </c>
      <c r="Q282" s="88">
        <f t="shared" si="21"/>
        <v>12</v>
      </c>
      <c r="R282" s="88">
        <f t="shared" si="21"/>
        <v>12</v>
      </c>
      <c r="S282" s="89">
        <f t="shared" si="21"/>
        <v>12</v>
      </c>
      <c r="T282" s="1"/>
    </row>
    <row r="283" spans="1:20" ht="15.75" customHeight="1" thickBot="1" x14ac:dyDescent="0.3">
      <c r="A283" s="321"/>
      <c r="B283" s="252"/>
      <c r="C283" s="256"/>
      <c r="D283" s="218" t="s">
        <v>359</v>
      </c>
      <c r="E283" s="219"/>
      <c r="F283" s="161" t="s">
        <v>360</v>
      </c>
      <c r="G283" s="77">
        <f t="shared" si="20"/>
        <v>12</v>
      </c>
      <c r="H283" s="584">
        <v>1</v>
      </c>
      <c r="I283" s="584">
        <v>1</v>
      </c>
      <c r="J283" s="584">
        <v>1</v>
      </c>
      <c r="K283" s="584">
        <v>1</v>
      </c>
      <c r="L283" s="584">
        <v>1</v>
      </c>
      <c r="M283" s="584">
        <v>1</v>
      </c>
      <c r="N283" s="584">
        <v>1</v>
      </c>
      <c r="O283" s="584">
        <v>1</v>
      </c>
      <c r="P283" s="584">
        <v>1</v>
      </c>
      <c r="Q283" s="584">
        <v>1</v>
      </c>
      <c r="R283" s="584">
        <v>1</v>
      </c>
      <c r="S283" s="584">
        <v>1</v>
      </c>
      <c r="T283" s="1"/>
    </row>
    <row r="284" spans="1:20" ht="15.75" customHeight="1" thickBot="1" x14ac:dyDescent="0.3">
      <c r="A284" s="321"/>
      <c r="B284" s="252"/>
      <c r="C284" s="256"/>
      <c r="D284" s="220"/>
      <c r="E284" s="221"/>
      <c r="F284" s="152" t="s">
        <v>361</v>
      </c>
      <c r="G284" s="77">
        <f t="shared" si="20"/>
        <v>12</v>
      </c>
      <c r="H284" s="584">
        <v>1</v>
      </c>
      <c r="I284" s="584">
        <v>1</v>
      </c>
      <c r="J284" s="584">
        <v>1</v>
      </c>
      <c r="K284" s="584">
        <v>1</v>
      </c>
      <c r="L284" s="584">
        <v>1</v>
      </c>
      <c r="M284" s="584">
        <v>1</v>
      </c>
      <c r="N284" s="584">
        <v>1</v>
      </c>
      <c r="O284" s="584">
        <v>1</v>
      </c>
      <c r="P284" s="584">
        <v>1</v>
      </c>
      <c r="Q284" s="584">
        <v>1</v>
      </c>
      <c r="R284" s="584">
        <v>1</v>
      </c>
      <c r="S284" s="584">
        <v>1</v>
      </c>
      <c r="T284" s="1"/>
    </row>
    <row r="285" spans="1:20" ht="16.5" customHeight="1" thickBot="1" x14ac:dyDescent="0.3">
      <c r="A285" s="321"/>
      <c r="B285" s="252"/>
      <c r="C285" s="256"/>
      <c r="D285" s="220"/>
      <c r="E285" s="221"/>
      <c r="F285" s="152" t="s">
        <v>362</v>
      </c>
      <c r="G285" s="77">
        <f t="shared" si="20"/>
        <v>12</v>
      </c>
      <c r="H285" s="584">
        <v>1</v>
      </c>
      <c r="I285" s="584">
        <v>1</v>
      </c>
      <c r="J285" s="584">
        <v>1</v>
      </c>
      <c r="K285" s="584">
        <v>1</v>
      </c>
      <c r="L285" s="584">
        <v>1</v>
      </c>
      <c r="M285" s="584">
        <v>1</v>
      </c>
      <c r="N285" s="584">
        <v>1</v>
      </c>
      <c r="O285" s="584">
        <v>1</v>
      </c>
      <c r="P285" s="584">
        <v>1</v>
      </c>
      <c r="Q285" s="584">
        <v>1</v>
      </c>
      <c r="R285" s="584">
        <v>1</v>
      </c>
      <c r="S285" s="584">
        <v>1</v>
      </c>
      <c r="T285" s="1"/>
    </row>
    <row r="286" spans="1:20" ht="15.75" customHeight="1" thickBot="1" x14ac:dyDescent="0.3">
      <c r="A286" s="321"/>
      <c r="B286" s="252"/>
      <c r="C286" s="256"/>
      <c r="D286" s="220"/>
      <c r="E286" s="221"/>
      <c r="F286" s="152" t="s">
        <v>363</v>
      </c>
      <c r="G286" s="77">
        <f t="shared" si="20"/>
        <v>12</v>
      </c>
      <c r="H286" s="584">
        <v>1</v>
      </c>
      <c r="I286" s="584">
        <v>1</v>
      </c>
      <c r="J286" s="584">
        <v>1</v>
      </c>
      <c r="K286" s="584">
        <v>1</v>
      </c>
      <c r="L286" s="584">
        <v>1</v>
      </c>
      <c r="M286" s="584">
        <v>1</v>
      </c>
      <c r="N286" s="584">
        <v>1</v>
      </c>
      <c r="O286" s="584">
        <v>1</v>
      </c>
      <c r="P286" s="584">
        <v>1</v>
      </c>
      <c r="Q286" s="584">
        <v>1</v>
      </c>
      <c r="R286" s="584">
        <v>1</v>
      </c>
      <c r="S286" s="584">
        <v>1</v>
      </c>
      <c r="T286" s="1"/>
    </row>
    <row r="287" spans="1:20" ht="15.75" customHeight="1" thickBot="1" x14ac:dyDescent="0.3">
      <c r="A287" s="321"/>
      <c r="B287" s="252"/>
      <c r="C287" s="256"/>
      <c r="D287" s="220"/>
      <c r="E287" s="221"/>
      <c r="F287" s="152" t="s">
        <v>364</v>
      </c>
      <c r="G287" s="77">
        <f t="shared" si="20"/>
        <v>12</v>
      </c>
      <c r="H287" s="584">
        <v>1</v>
      </c>
      <c r="I287" s="584">
        <v>1</v>
      </c>
      <c r="J287" s="584">
        <v>1</v>
      </c>
      <c r="K287" s="584">
        <v>1</v>
      </c>
      <c r="L287" s="584">
        <v>1</v>
      </c>
      <c r="M287" s="584">
        <v>1</v>
      </c>
      <c r="N287" s="584">
        <v>1</v>
      </c>
      <c r="O287" s="584">
        <v>1</v>
      </c>
      <c r="P287" s="584">
        <v>1</v>
      </c>
      <c r="Q287" s="584">
        <v>1</v>
      </c>
      <c r="R287" s="584">
        <v>1</v>
      </c>
      <c r="S287" s="584">
        <v>1</v>
      </c>
      <c r="T287" s="1"/>
    </row>
    <row r="288" spans="1:20" ht="32.25" customHeight="1" thickBot="1" x14ac:dyDescent="0.3">
      <c r="A288" s="321"/>
      <c r="B288" s="252"/>
      <c r="C288" s="256"/>
      <c r="D288" s="220"/>
      <c r="E288" s="221"/>
      <c r="F288" s="152" t="s">
        <v>365</v>
      </c>
      <c r="G288" s="77">
        <f t="shared" si="20"/>
        <v>12</v>
      </c>
      <c r="H288" s="584">
        <v>1</v>
      </c>
      <c r="I288" s="584">
        <v>1</v>
      </c>
      <c r="J288" s="584">
        <v>1</v>
      </c>
      <c r="K288" s="584">
        <v>1</v>
      </c>
      <c r="L288" s="584">
        <v>1</v>
      </c>
      <c r="M288" s="584">
        <v>1</v>
      </c>
      <c r="N288" s="584">
        <v>1</v>
      </c>
      <c r="O288" s="584">
        <v>1</v>
      </c>
      <c r="P288" s="584">
        <v>1</v>
      </c>
      <c r="Q288" s="584">
        <v>1</v>
      </c>
      <c r="R288" s="584">
        <v>1</v>
      </c>
      <c r="S288" s="584">
        <v>1</v>
      </c>
      <c r="T288" s="1"/>
    </row>
    <row r="289" spans="1:20" ht="33" customHeight="1" thickBot="1" x14ac:dyDescent="0.3">
      <c r="A289" s="321"/>
      <c r="B289" s="252"/>
      <c r="C289" s="256"/>
      <c r="D289" s="220"/>
      <c r="E289" s="221"/>
      <c r="F289" s="152" t="s">
        <v>366</v>
      </c>
      <c r="G289" s="77">
        <f t="shared" si="20"/>
        <v>12</v>
      </c>
      <c r="H289" s="584">
        <v>1</v>
      </c>
      <c r="I289" s="584">
        <v>1</v>
      </c>
      <c r="J289" s="584">
        <v>1</v>
      </c>
      <c r="K289" s="584">
        <v>1</v>
      </c>
      <c r="L289" s="584">
        <v>1</v>
      </c>
      <c r="M289" s="584">
        <v>1</v>
      </c>
      <c r="N289" s="584">
        <v>1</v>
      </c>
      <c r="O289" s="584">
        <v>1</v>
      </c>
      <c r="P289" s="584">
        <v>1</v>
      </c>
      <c r="Q289" s="584">
        <v>1</v>
      </c>
      <c r="R289" s="584">
        <v>1</v>
      </c>
      <c r="S289" s="584">
        <v>1</v>
      </c>
      <c r="T289" s="1"/>
    </row>
    <row r="290" spans="1:20" ht="15.75" customHeight="1" thickBot="1" x14ac:dyDescent="0.3">
      <c r="A290" s="321"/>
      <c r="B290" s="252"/>
      <c r="C290" s="256"/>
      <c r="D290" s="220"/>
      <c r="E290" s="221"/>
      <c r="F290" s="152" t="s">
        <v>367</v>
      </c>
      <c r="G290" s="77">
        <f t="shared" si="20"/>
        <v>12</v>
      </c>
      <c r="H290" s="584">
        <v>1</v>
      </c>
      <c r="I290" s="584">
        <v>1</v>
      </c>
      <c r="J290" s="584">
        <v>1</v>
      </c>
      <c r="K290" s="584">
        <v>1</v>
      </c>
      <c r="L290" s="584">
        <v>1</v>
      </c>
      <c r="M290" s="584">
        <v>1</v>
      </c>
      <c r="N290" s="584">
        <v>1</v>
      </c>
      <c r="O290" s="584">
        <v>1</v>
      </c>
      <c r="P290" s="584">
        <v>1</v>
      </c>
      <c r="Q290" s="584">
        <v>1</v>
      </c>
      <c r="R290" s="584">
        <v>1</v>
      </c>
      <c r="S290" s="584">
        <v>1</v>
      </c>
      <c r="T290" s="1"/>
    </row>
    <row r="291" spans="1:20" ht="33.75" customHeight="1" thickBot="1" x14ac:dyDescent="0.3">
      <c r="A291" s="321"/>
      <c r="B291" s="252"/>
      <c r="C291" s="256"/>
      <c r="D291" s="220"/>
      <c r="E291" s="221"/>
      <c r="F291" s="152" t="s">
        <v>368</v>
      </c>
      <c r="G291" s="77">
        <f t="shared" si="20"/>
        <v>12</v>
      </c>
      <c r="H291" s="584">
        <v>1</v>
      </c>
      <c r="I291" s="584">
        <v>1</v>
      </c>
      <c r="J291" s="584">
        <v>1</v>
      </c>
      <c r="K291" s="584">
        <v>1</v>
      </c>
      <c r="L291" s="584">
        <v>1</v>
      </c>
      <c r="M291" s="584">
        <v>1</v>
      </c>
      <c r="N291" s="584">
        <v>1</v>
      </c>
      <c r="O291" s="584">
        <v>1</v>
      </c>
      <c r="P291" s="584">
        <v>1</v>
      </c>
      <c r="Q291" s="584">
        <v>1</v>
      </c>
      <c r="R291" s="584">
        <v>1</v>
      </c>
      <c r="S291" s="584">
        <v>1</v>
      </c>
      <c r="T291" s="1"/>
    </row>
    <row r="292" spans="1:20" ht="15.75" customHeight="1" thickBot="1" x14ac:dyDescent="0.3">
      <c r="A292" s="321"/>
      <c r="B292" s="252"/>
      <c r="C292" s="256"/>
      <c r="D292" s="220"/>
      <c r="E292" s="221"/>
      <c r="F292" s="152" t="s">
        <v>369</v>
      </c>
      <c r="G292" s="77">
        <f t="shared" si="20"/>
        <v>12</v>
      </c>
      <c r="H292" s="584">
        <v>1</v>
      </c>
      <c r="I292" s="584">
        <v>1</v>
      </c>
      <c r="J292" s="584">
        <v>1</v>
      </c>
      <c r="K292" s="584">
        <v>1</v>
      </c>
      <c r="L292" s="584">
        <v>1</v>
      </c>
      <c r="M292" s="584">
        <v>1</v>
      </c>
      <c r="N292" s="584">
        <v>1</v>
      </c>
      <c r="O292" s="584">
        <v>1</v>
      </c>
      <c r="P292" s="584">
        <v>1</v>
      </c>
      <c r="Q292" s="584">
        <v>1</v>
      </c>
      <c r="R292" s="584">
        <v>1</v>
      </c>
      <c r="S292" s="584">
        <v>1</v>
      </c>
      <c r="T292" s="1"/>
    </row>
    <row r="293" spans="1:20" ht="34.5" customHeight="1" thickBot="1" x14ac:dyDescent="0.3">
      <c r="A293" s="321"/>
      <c r="B293" s="252"/>
      <c r="C293" s="256"/>
      <c r="D293" s="220"/>
      <c r="E293" s="221"/>
      <c r="F293" s="152" t="s">
        <v>370</v>
      </c>
      <c r="G293" s="77">
        <f t="shared" si="20"/>
        <v>12</v>
      </c>
      <c r="H293" s="584">
        <v>1</v>
      </c>
      <c r="I293" s="584">
        <v>1</v>
      </c>
      <c r="J293" s="584">
        <v>1</v>
      </c>
      <c r="K293" s="584">
        <v>1</v>
      </c>
      <c r="L293" s="584">
        <v>1</v>
      </c>
      <c r="M293" s="584">
        <v>1</v>
      </c>
      <c r="N293" s="584">
        <v>1</v>
      </c>
      <c r="O293" s="584">
        <v>1</v>
      </c>
      <c r="P293" s="584">
        <v>1</v>
      </c>
      <c r="Q293" s="584">
        <v>1</v>
      </c>
      <c r="R293" s="584">
        <v>1</v>
      </c>
      <c r="S293" s="584">
        <v>1</v>
      </c>
      <c r="T293" s="1"/>
    </row>
    <row r="294" spans="1:20" ht="33.75" customHeight="1" thickBot="1" x14ac:dyDescent="0.3">
      <c r="A294" s="321"/>
      <c r="B294" s="252"/>
      <c r="C294" s="256"/>
      <c r="D294" s="220"/>
      <c r="E294" s="221"/>
      <c r="F294" s="152" t="s">
        <v>371</v>
      </c>
      <c r="G294" s="77">
        <f t="shared" si="20"/>
        <v>12</v>
      </c>
      <c r="H294" s="584">
        <v>1</v>
      </c>
      <c r="I294" s="584">
        <v>1</v>
      </c>
      <c r="J294" s="584">
        <v>1</v>
      </c>
      <c r="K294" s="584">
        <v>1</v>
      </c>
      <c r="L294" s="584">
        <v>1</v>
      </c>
      <c r="M294" s="584">
        <v>1</v>
      </c>
      <c r="N294" s="584">
        <v>1</v>
      </c>
      <c r="O294" s="584">
        <v>1</v>
      </c>
      <c r="P294" s="584">
        <v>1</v>
      </c>
      <c r="Q294" s="584">
        <v>1</v>
      </c>
      <c r="R294" s="584">
        <v>1</v>
      </c>
      <c r="S294" s="584">
        <v>1</v>
      </c>
      <c r="T294" s="1"/>
    </row>
    <row r="295" spans="1:20" ht="15.75" customHeight="1" thickBot="1" x14ac:dyDescent="0.3">
      <c r="A295" s="321"/>
      <c r="B295" s="252"/>
      <c r="C295" s="256"/>
      <c r="D295" s="220"/>
      <c r="E295" s="221"/>
      <c r="F295" s="152" t="s">
        <v>372</v>
      </c>
      <c r="G295" s="77">
        <f t="shared" si="20"/>
        <v>12</v>
      </c>
      <c r="H295" s="584">
        <v>1</v>
      </c>
      <c r="I295" s="584">
        <v>1</v>
      </c>
      <c r="J295" s="584">
        <v>1</v>
      </c>
      <c r="K295" s="584">
        <v>1</v>
      </c>
      <c r="L295" s="584">
        <v>1</v>
      </c>
      <c r="M295" s="584">
        <v>1</v>
      </c>
      <c r="N295" s="584">
        <v>1</v>
      </c>
      <c r="O295" s="584">
        <v>1</v>
      </c>
      <c r="P295" s="584">
        <v>1</v>
      </c>
      <c r="Q295" s="584">
        <v>1</v>
      </c>
      <c r="R295" s="584">
        <v>1</v>
      </c>
      <c r="S295" s="584">
        <v>1</v>
      </c>
      <c r="T295" s="1"/>
    </row>
    <row r="296" spans="1:20" ht="15.75" customHeight="1" thickBot="1" x14ac:dyDescent="0.3">
      <c r="A296" s="321"/>
      <c r="B296" s="252"/>
      <c r="C296" s="256"/>
      <c r="D296" s="220"/>
      <c r="E296" s="221"/>
      <c r="F296" s="152" t="s">
        <v>373</v>
      </c>
      <c r="G296" s="77">
        <f t="shared" si="20"/>
        <v>12</v>
      </c>
      <c r="H296" s="584">
        <v>1</v>
      </c>
      <c r="I296" s="584">
        <v>1</v>
      </c>
      <c r="J296" s="584">
        <v>1</v>
      </c>
      <c r="K296" s="584">
        <v>1</v>
      </c>
      <c r="L296" s="584">
        <v>1</v>
      </c>
      <c r="M296" s="584">
        <v>1</v>
      </c>
      <c r="N296" s="584">
        <v>1</v>
      </c>
      <c r="O296" s="584">
        <v>1</v>
      </c>
      <c r="P296" s="584">
        <v>1</v>
      </c>
      <c r="Q296" s="584">
        <v>1</v>
      </c>
      <c r="R296" s="584">
        <v>1</v>
      </c>
      <c r="S296" s="584">
        <v>1</v>
      </c>
      <c r="T296" s="1"/>
    </row>
    <row r="297" spans="1:20" ht="33.75" customHeight="1" thickBot="1" x14ac:dyDescent="0.3">
      <c r="A297" s="321"/>
      <c r="B297" s="252"/>
      <c r="C297" s="256"/>
      <c r="D297" s="220"/>
      <c r="E297" s="221"/>
      <c r="F297" s="152" t="s">
        <v>374</v>
      </c>
      <c r="G297" s="77">
        <f t="shared" si="20"/>
        <v>12</v>
      </c>
      <c r="H297" s="584">
        <v>1</v>
      </c>
      <c r="I297" s="584">
        <v>1</v>
      </c>
      <c r="J297" s="584">
        <v>1</v>
      </c>
      <c r="K297" s="584">
        <v>1</v>
      </c>
      <c r="L297" s="584">
        <v>1</v>
      </c>
      <c r="M297" s="584">
        <v>1</v>
      </c>
      <c r="N297" s="584">
        <v>1</v>
      </c>
      <c r="O297" s="584">
        <v>1</v>
      </c>
      <c r="P297" s="584">
        <v>1</v>
      </c>
      <c r="Q297" s="584">
        <v>1</v>
      </c>
      <c r="R297" s="584">
        <v>1</v>
      </c>
      <c r="S297" s="584">
        <v>1</v>
      </c>
      <c r="T297" s="1"/>
    </row>
    <row r="298" spans="1:20" ht="16.5" customHeight="1" thickBot="1" x14ac:dyDescent="0.3">
      <c r="A298" s="321"/>
      <c r="B298" s="252"/>
      <c r="C298" s="256"/>
      <c r="D298" s="220"/>
      <c r="E298" s="221"/>
      <c r="F298" s="152" t="s">
        <v>375</v>
      </c>
      <c r="G298" s="77">
        <f t="shared" si="20"/>
        <v>12</v>
      </c>
      <c r="H298" s="584">
        <v>1</v>
      </c>
      <c r="I298" s="584">
        <v>1</v>
      </c>
      <c r="J298" s="584">
        <v>1</v>
      </c>
      <c r="K298" s="584">
        <v>1</v>
      </c>
      <c r="L298" s="584">
        <v>1</v>
      </c>
      <c r="M298" s="584">
        <v>1</v>
      </c>
      <c r="N298" s="584">
        <v>1</v>
      </c>
      <c r="O298" s="584">
        <v>1</v>
      </c>
      <c r="P298" s="584">
        <v>1</v>
      </c>
      <c r="Q298" s="584">
        <v>1</v>
      </c>
      <c r="R298" s="584">
        <v>1</v>
      </c>
      <c r="S298" s="584">
        <v>1</v>
      </c>
      <c r="T298" s="1"/>
    </row>
    <row r="299" spans="1:20" ht="15.75" customHeight="1" thickBot="1" x14ac:dyDescent="0.3">
      <c r="A299" s="321"/>
      <c r="B299" s="252"/>
      <c r="C299" s="256"/>
      <c r="D299" s="220"/>
      <c r="E299" s="221"/>
      <c r="F299" s="152" t="s">
        <v>376</v>
      </c>
      <c r="G299" s="77">
        <f t="shared" si="20"/>
        <v>12</v>
      </c>
      <c r="H299" s="584">
        <v>1</v>
      </c>
      <c r="I299" s="584">
        <v>1</v>
      </c>
      <c r="J299" s="584">
        <v>1</v>
      </c>
      <c r="K299" s="584">
        <v>1</v>
      </c>
      <c r="L299" s="584">
        <v>1</v>
      </c>
      <c r="M299" s="584">
        <v>1</v>
      </c>
      <c r="N299" s="584">
        <v>1</v>
      </c>
      <c r="O299" s="584">
        <v>1</v>
      </c>
      <c r="P299" s="584">
        <v>1</v>
      </c>
      <c r="Q299" s="584">
        <v>1</v>
      </c>
      <c r="R299" s="584">
        <v>1</v>
      </c>
      <c r="S299" s="584">
        <v>1</v>
      </c>
      <c r="T299" s="1"/>
    </row>
    <row r="300" spans="1:20" ht="17.25" customHeight="1" thickBot="1" x14ac:dyDescent="0.3">
      <c r="A300" s="321"/>
      <c r="B300" s="252"/>
      <c r="C300" s="256"/>
      <c r="D300" s="220"/>
      <c r="E300" s="221"/>
      <c r="F300" s="152" t="s">
        <v>377</v>
      </c>
      <c r="G300" s="77">
        <f t="shared" si="20"/>
        <v>12</v>
      </c>
      <c r="H300" s="584">
        <v>1</v>
      </c>
      <c r="I300" s="584">
        <v>1</v>
      </c>
      <c r="J300" s="584">
        <v>1</v>
      </c>
      <c r="K300" s="584">
        <v>1</v>
      </c>
      <c r="L300" s="584">
        <v>1</v>
      </c>
      <c r="M300" s="584">
        <v>1</v>
      </c>
      <c r="N300" s="584">
        <v>1</v>
      </c>
      <c r="O300" s="584">
        <v>1</v>
      </c>
      <c r="P300" s="584">
        <v>1</v>
      </c>
      <c r="Q300" s="584">
        <v>1</v>
      </c>
      <c r="R300" s="584">
        <v>1</v>
      </c>
      <c r="S300" s="584">
        <v>1</v>
      </c>
      <c r="T300" s="1"/>
    </row>
    <row r="301" spans="1:20" ht="15.75" customHeight="1" thickBot="1" x14ac:dyDescent="0.3">
      <c r="A301" s="321"/>
      <c r="B301" s="252"/>
      <c r="C301" s="256"/>
      <c r="D301" s="220"/>
      <c r="E301" s="221"/>
      <c r="F301" s="152" t="s">
        <v>378</v>
      </c>
      <c r="G301" s="77">
        <f t="shared" si="20"/>
        <v>12</v>
      </c>
      <c r="H301" s="584">
        <v>1</v>
      </c>
      <c r="I301" s="584">
        <v>1</v>
      </c>
      <c r="J301" s="584">
        <v>1</v>
      </c>
      <c r="K301" s="584">
        <v>1</v>
      </c>
      <c r="L301" s="584">
        <v>1</v>
      </c>
      <c r="M301" s="584">
        <v>1</v>
      </c>
      <c r="N301" s="584">
        <v>1</v>
      </c>
      <c r="O301" s="584">
        <v>1</v>
      </c>
      <c r="P301" s="584">
        <v>1</v>
      </c>
      <c r="Q301" s="584">
        <v>1</v>
      </c>
      <c r="R301" s="584">
        <v>1</v>
      </c>
      <c r="S301" s="584">
        <v>1</v>
      </c>
      <c r="T301" s="1"/>
    </row>
    <row r="302" spans="1:20" ht="15.75" customHeight="1" thickBot="1" x14ac:dyDescent="0.3">
      <c r="A302" s="321"/>
      <c r="B302" s="252"/>
      <c r="C302" s="256"/>
      <c r="D302" s="220"/>
      <c r="E302" s="221"/>
      <c r="F302" s="152" t="s">
        <v>379</v>
      </c>
      <c r="G302" s="77">
        <f t="shared" si="20"/>
        <v>12</v>
      </c>
      <c r="H302" s="584">
        <v>1</v>
      </c>
      <c r="I302" s="584">
        <v>1</v>
      </c>
      <c r="J302" s="584">
        <v>1</v>
      </c>
      <c r="K302" s="584">
        <v>1</v>
      </c>
      <c r="L302" s="584">
        <v>1</v>
      </c>
      <c r="M302" s="584">
        <v>1</v>
      </c>
      <c r="N302" s="584">
        <v>1</v>
      </c>
      <c r="O302" s="584">
        <v>1</v>
      </c>
      <c r="P302" s="584">
        <v>1</v>
      </c>
      <c r="Q302" s="584">
        <v>1</v>
      </c>
      <c r="R302" s="584">
        <v>1</v>
      </c>
      <c r="S302" s="584">
        <v>1</v>
      </c>
      <c r="T302" s="1"/>
    </row>
    <row r="303" spans="1:20" ht="16.5" customHeight="1" thickBot="1" x14ac:dyDescent="0.3">
      <c r="A303" s="321"/>
      <c r="B303" s="252"/>
      <c r="C303" s="256"/>
      <c r="D303" s="220"/>
      <c r="E303" s="221"/>
      <c r="F303" s="152" t="s">
        <v>380</v>
      </c>
      <c r="G303" s="77">
        <f t="shared" si="20"/>
        <v>12</v>
      </c>
      <c r="H303" s="584">
        <v>1</v>
      </c>
      <c r="I303" s="584">
        <v>1</v>
      </c>
      <c r="J303" s="584">
        <v>1</v>
      </c>
      <c r="K303" s="584">
        <v>1</v>
      </c>
      <c r="L303" s="584">
        <v>1</v>
      </c>
      <c r="M303" s="584">
        <v>1</v>
      </c>
      <c r="N303" s="584">
        <v>1</v>
      </c>
      <c r="O303" s="584">
        <v>1</v>
      </c>
      <c r="P303" s="584">
        <v>1</v>
      </c>
      <c r="Q303" s="584">
        <v>1</v>
      </c>
      <c r="R303" s="584">
        <v>1</v>
      </c>
      <c r="S303" s="584">
        <v>1</v>
      </c>
      <c r="T303" s="1"/>
    </row>
    <row r="304" spans="1:20" ht="15.75" customHeight="1" thickBot="1" x14ac:dyDescent="0.3">
      <c r="A304" s="321"/>
      <c r="B304" s="252"/>
      <c r="C304" s="256"/>
      <c r="D304" s="220"/>
      <c r="E304" s="221"/>
      <c r="F304" s="152" t="s">
        <v>381</v>
      </c>
      <c r="G304" s="77">
        <f t="shared" ref="G304:G335" si="22">SUM(H304:S304)</f>
        <v>12</v>
      </c>
      <c r="H304" s="584">
        <v>1</v>
      </c>
      <c r="I304" s="584">
        <v>1</v>
      </c>
      <c r="J304" s="584">
        <v>1</v>
      </c>
      <c r="K304" s="584">
        <v>1</v>
      </c>
      <c r="L304" s="584">
        <v>1</v>
      </c>
      <c r="M304" s="584">
        <v>1</v>
      </c>
      <c r="N304" s="584">
        <v>1</v>
      </c>
      <c r="O304" s="584">
        <v>1</v>
      </c>
      <c r="P304" s="584">
        <v>1</v>
      </c>
      <c r="Q304" s="584">
        <v>1</v>
      </c>
      <c r="R304" s="584">
        <v>1</v>
      </c>
      <c r="S304" s="584">
        <v>1</v>
      </c>
      <c r="T304" s="1"/>
    </row>
    <row r="305" spans="1:20" ht="15.75" customHeight="1" thickBot="1" x14ac:dyDescent="0.3">
      <c r="A305" s="321"/>
      <c r="B305" s="252"/>
      <c r="C305" s="256"/>
      <c r="D305" s="220"/>
      <c r="E305" s="221"/>
      <c r="F305" s="152" t="s">
        <v>382</v>
      </c>
      <c r="G305" s="77">
        <f t="shared" si="22"/>
        <v>12</v>
      </c>
      <c r="H305" s="584">
        <v>1</v>
      </c>
      <c r="I305" s="584">
        <v>1</v>
      </c>
      <c r="J305" s="584">
        <v>1</v>
      </c>
      <c r="K305" s="584">
        <v>1</v>
      </c>
      <c r="L305" s="584">
        <v>1</v>
      </c>
      <c r="M305" s="584">
        <v>1</v>
      </c>
      <c r="N305" s="584">
        <v>1</v>
      </c>
      <c r="O305" s="584">
        <v>1</v>
      </c>
      <c r="P305" s="584">
        <v>1</v>
      </c>
      <c r="Q305" s="584">
        <v>1</v>
      </c>
      <c r="R305" s="584">
        <v>1</v>
      </c>
      <c r="S305" s="584">
        <v>1</v>
      </c>
      <c r="T305" s="1"/>
    </row>
    <row r="306" spans="1:20" ht="16.5" customHeight="1" thickBot="1" x14ac:dyDescent="0.3">
      <c r="A306" s="321"/>
      <c r="B306" s="252"/>
      <c r="C306" s="256"/>
      <c r="D306" s="220"/>
      <c r="E306" s="221"/>
      <c r="F306" s="152" t="s">
        <v>383</v>
      </c>
      <c r="G306" s="77">
        <f t="shared" si="22"/>
        <v>12</v>
      </c>
      <c r="H306" s="584">
        <v>1</v>
      </c>
      <c r="I306" s="584">
        <v>1</v>
      </c>
      <c r="J306" s="584">
        <v>1</v>
      </c>
      <c r="K306" s="584">
        <v>1</v>
      </c>
      <c r="L306" s="584">
        <v>1</v>
      </c>
      <c r="M306" s="584">
        <v>1</v>
      </c>
      <c r="N306" s="584">
        <v>1</v>
      </c>
      <c r="O306" s="584">
        <v>1</v>
      </c>
      <c r="P306" s="584">
        <v>1</v>
      </c>
      <c r="Q306" s="584">
        <v>1</v>
      </c>
      <c r="R306" s="584">
        <v>1</v>
      </c>
      <c r="S306" s="584">
        <v>1</v>
      </c>
      <c r="T306" s="1"/>
    </row>
    <row r="307" spans="1:20" ht="15.75" customHeight="1" thickBot="1" x14ac:dyDescent="0.3">
      <c r="A307" s="321"/>
      <c r="B307" s="252"/>
      <c r="C307" s="256"/>
      <c r="D307" s="220"/>
      <c r="E307" s="221"/>
      <c r="F307" s="152" t="s">
        <v>384</v>
      </c>
      <c r="G307" s="77">
        <f t="shared" si="22"/>
        <v>12</v>
      </c>
      <c r="H307" s="584">
        <v>1</v>
      </c>
      <c r="I307" s="584">
        <v>1</v>
      </c>
      <c r="J307" s="584">
        <v>1</v>
      </c>
      <c r="K307" s="584">
        <v>1</v>
      </c>
      <c r="L307" s="584">
        <v>1</v>
      </c>
      <c r="M307" s="584">
        <v>1</v>
      </c>
      <c r="N307" s="584">
        <v>1</v>
      </c>
      <c r="O307" s="584">
        <v>1</v>
      </c>
      <c r="P307" s="584">
        <v>1</v>
      </c>
      <c r="Q307" s="584">
        <v>1</v>
      </c>
      <c r="R307" s="584">
        <v>1</v>
      </c>
      <c r="S307" s="584">
        <v>1</v>
      </c>
      <c r="T307" s="1"/>
    </row>
    <row r="308" spans="1:20" ht="15.75" customHeight="1" thickBot="1" x14ac:dyDescent="0.3">
      <c r="A308" s="321"/>
      <c r="B308" s="252"/>
      <c r="C308" s="256"/>
      <c r="D308" s="220"/>
      <c r="E308" s="221"/>
      <c r="F308" s="152" t="s">
        <v>385</v>
      </c>
      <c r="G308" s="77">
        <f t="shared" si="22"/>
        <v>12</v>
      </c>
      <c r="H308" s="584">
        <v>1</v>
      </c>
      <c r="I308" s="584">
        <v>1</v>
      </c>
      <c r="J308" s="584">
        <v>1</v>
      </c>
      <c r="K308" s="584">
        <v>1</v>
      </c>
      <c r="L308" s="584">
        <v>1</v>
      </c>
      <c r="M308" s="584">
        <v>1</v>
      </c>
      <c r="N308" s="584">
        <v>1</v>
      </c>
      <c r="O308" s="584">
        <v>1</v>
      </c>
      <c r="P308" s="584">
        <v>1</v>
      </c>
      <c r="Q308" s="584">
        <v>1</v>
      </c>
      <c r="R308" s="584">
        <v>1</v>
      </c>
      <c r="S308" s="584">
        <v>1</v>
      </c>
      <c r="T308" s="1"/>
    </row>
    <row r="309" spans="1:20" ht="15.75" customHeight="1" thickBot="1" x14ac:dyDescent="0.3">
      <c r="A309" s="321"/>
      <c r="B309" s="252"/>
      <c r="C309" s="256"/>
      <c r="D309" s="220"/>
      <c r="E309" s="221"/>
      <c r="F309" s="152" t="s">
        <v>386</v>
      </c>
      <c r="G309" s="77">
        <f t="shared" si="22"/>
        <v>12</v>
      </c>
      <c r="H309" s="584">
        <v>1</v>
      </c>
      <c r="I309" s="584">
        <v>1</v>
      </c>
      <c r="J309" s="584">
        <v>1</v>
      </c>
      <c r="K309" s="584">
        <v>1</v>
      </c>
      <c r="L309" s="584">
        <v>1</v>
      </c>
      <c r="M309" s="584">
        <v>1</v>
      </c>
      <c r="N309" s="584">
        <v>1</v>
      </c>
      <c r="O309" s="584">
        <v>1</v>
      </c>
      <c r="P309" s="584">
        <v>1</v>
      </c>
      <c r="Q309" s="584">
        <v>1</v>
      </c>
      <c r="R309" s="584">
        <v>1</v>
      </c>
      <c r="S309" s="584">
        <v>1</v>
      </c>
      <c r="T309" s="1"/>
    </row>
    <row r="310" spans="1:20" ht="15.75" customHeight="1" thickBot="1" x14ac:dyDescent="0.3">
      <c r="A310" s="321"/>
      <c r="B310" s="252"/>
      <c r="C310" s="256"/>
      <c r="D310" s="220"/>
      <c r="E310" s="221"/>
      <c r="F310" s="152" t="s">
        <v>387</v>
      </c>
      <c r="G310" s="77">
        <f t="shared" si="22"/>
        <v>12</v>
      </c>
      <c r="H310" s="584">
        <v>1</v>
      </c>
      <c r="I310" s="584">
        <v>1</v>
      </c>
      <c r="J310" s="584">
        <v>1</v>
      </c>
      <c r="K310" s="584">
        <v>1</v>
      </c>
      <c r="L310" s="584">
        <v>1</v>
      </c>
      <c r="M310" s="584">
        <v>1</v>
      </c>
      <c r="N310" s="584">
        <v>1</v>
      </c>
      <c r="O310" s="584">
        <v>1</v>
      </c>
      <c r="P310" s="584">
        <v>1</v>
      </c>
      <c r="Q310" s="584">
        <v>1</v>
      </c>
      <c r="R310" s="584">
        <v>1</v>
      </c>
      <c r="S310" s="584">
        <v>1</v>
      </c>
      <c r="T310" s="1"/>
    </row>
    <row r="311" spans="1:20" ht="15.75" customHeight="1" thickBot="1" x14ac:dyDescent="0.3">
      <c r="A311" s="321"/>
      <c r="B311" s="252"/>
      <c r="C311" s="256"/>
      <c r="D311" s="220"/>
      <c r="E311" s="221"/>
      <c r="F311" s="152" t="s">
        <v>388</v>
      </c>
      <c r="G311" s="77">
        <f t="shared" si="22"/>
        <v>12</v>
      </c>
      <c r="H311" s="584">
        <v>1</v>
      </c>
      <c r="I311" s="584">
        <v>1</v>
      </c>
      <c r="J311" s="584">
        <v>1</v>
      </c>
      <c r="K311" s="584">
        <v>1</v>
      </c>
      <c r="L311" s="584">
        <v>1</v>
      </c>
      <c r="M311" s="584">
        <v>1</v>
      </c>
      <c r="N311" s="584">
        <v>1</v>
      </c>
      <c r="O311" s="584">
        <v>1</v>
      </c>
      <c r="P311" s="584">
        <v>1</v>
      </c>
      <c r="Q311" s="584">
        <v>1</v>
      </c>
      <c r="R311" s="584">
        <v>1</v>
      </c>
      <c r="S311" s="584">
        <v>1</v>
      </c>
      <c r="T311" s="1"/>
    </row>
    <row r="312" spans="1:20" ht="15.75" customHeight="1" thickBot="1" x14ac:dyDescent="0.3">
      <c r="A312" s="321"/>
      <c r="B312" s="252"/>
      <c r="C312" s="256"/>
      <c r="D312" s="220"/>
      <c r="E312" s="221"/>
      <c r="F312" s="152" t="s">
        <v>389</v>
      </c>
      <c r="G312" s="77">
        <f t="shared" si="22"/>
        <v>12</v>
      </c>
      <c r="H312" s="584">
        <v>1</v>
      </c>
      <c r="I312" s="584">
        <v>1</v>
      </c>
      <c r="J312" s="584">
        <v>1</v>
      </c>
      <c r="K312" s="584">
        <v>1</v>
      </c>
      <c r="L312" s="584">
        <v>1</v>
      </c>
      <c r="M312" s="584">
        <v>1</v>
      </c>
      <c r="N312" s="584">
        <v>1</v>
      </c>
      <c r="O312" s="584">
        <v>1</v>
      </c>
      <c r="P312" s="584">
        <v>1</v>
      </c>
      <c r="Q312" s="584">
        <v>1</v>
      </c>
      <c r="R312" s="584">
        <v>1</v>
      </c>
      <c r="S312" s="584">
        <v>1</v>
      </c>
      <c r="T312" s="1"/>
    </row>
    <row r="313" spans="1:20" ht="31.5" customHeight="1" thickBot="1" x14ac:dyDescent="0.3">
      <c r="A313" s="321"/>
      <c r="B313" s="252"/>
      <c r="C313" s="256"/>
      <c r="D313" s="220"/>
      <c r="E313" s="221"/>
      <c r="F313" s="152" t="s">
        <v>390</v>
      </c>
      <c r="G313" s="77">
        <f t="shared" si="22"/>
        <v>12</v>
      </c>
      <c r="H313" s="584">
        <v>1</v>
      </c>
      <c r="I313" s="584">
        <v>1</v>
      </c>
      <c r="J313" s="584">
        <v>1</v>
      </c>
      <c r="K313" s="584">
        <v>1</v>
      </c>
      <c r="L313" s="584">
        <v>1</v>
      </c>
      <c r="M313" s="584">
        <v>1</v>
      </c>
      <c r="N313" s="584">
        <v>1</v>
      </c>
      <c r="O313" s="584">
        <v>1</v>
      </c>
      <c r="P313" s="584">
        <v>1</v>
      </c>
      <c r="Q313" s="584">
        <v>1</v>
      </c>
      <c r="R313" s="584">
        <v>1</v>
      </c>
      <c r="S313" s="584">
        <v>1</v>
      </c>
      <c r="T313" s="1"/>
    </row>
    <row r="314" spans="1:20" ht="30.75" customHeight="1" thickBot="1" x14ac:dyDescent="0.3">
      <c r="A314" s="321"/>
      <c r="B314" s="252"/>
      <c r="C314" s="256"/>
      <c r="D314" s="220"/>
      <c r="E314" s="221"/>
      <c r="F314" s="152" t="s">
        <v>391</v>
      </c>
      <c r="G314" s="77">
        <f t="shared" si="22"/>
        <v>12</v>
      </c>
      <c r="H314" s="584">
        <v>1</v>
      </c>
      <c r="I314" s="584">
        <v>1</v>
      </c>
      <c r="J314" s="584">
        <v>1</v>
      </c>
      <c r="K314" s="584">
        <v>1</v>
      </c>
      <c r="L314" s="584">
        <v>1</v>
      </c>
      <c r="M314" s="584">
        <v>1</v>
      </c>
      <c r="N314" s="584">
        <v>1</v>
      </c>
      <c r="O314" s="584">
        <v>1</v>
      </c>
      <c r="P314" s="584">
        <v>1</v>
      </c>
      <c r="Q314" s="584">
        <v>1</v>
      </c>
      <c r="R314" s="584">
        <v>1</v>
      </c>
      <c r="S314" s="584">
        <v>1</v>
      </c>
      <c r="T314" s="1"/>
    </row>
    <row r="315" spans="1:20" ht="33.75" customHeight="1" thickBot="1" x14ac:dyDescent="0.3">
      <c r="A315" s="321"/>
      <c r="B315" s="252"/>
      <c r="C315" s="256"/>
      <c r="D315" s="220"/>
      <c r="E315" s="221"/>
      <c r="F315" s="152" t="s">
        <v>392</v>
      </c>
      <c r="G315" s="77">
        <f t="shared" si="22"/>
        <v>12</v>
      </c>
      <c r="H315" s="584">
        <v>1</v>
      </c>
      <c r="I315" s="584">
        <v>1</v>
      </c>
      <c r="J315" s="584">
        <v>1</v>
      </c>
      <c r="K315" s="584">
        <v>1</v>
      </c>
      <c r="L315" s="584">
        <v>1</v>
      </c>
      <c r="M315" s="584">
        <v>1</v>
      </c>
      <c r="N315" s="584">
        <v>1</v>
      </c>
      <c r="O315" s="584">
        <v>1</v>
      </c>
      <c r="P315" s="584">
        <v>1</v>
      </c>
      <c r="Q315" s="584">
        <v>1</v>
      </c>
      <c r="R315" s="584">
        <v>1</v>
      </c>
      <c r="S315" s="584">
        <v>1</v>
      </c>
      <c r="T315" s="1"/>
    </row>
    <row r="316" spans="1:20" ht="15.75" customHeight="1" thickBot="1" x14ac:dyDescent="0.3">
      <c r="A316" s="321"/>
      <c r="B316" s="252"/>
      <c r="C316" s="256"/>
      <c r="D316" s="220"/>
      <c r="E316" s="221"/>
      <c r="F316" s="152" t="s">
        <v>393</v>
      </c>
      <c r="G316" s="77">
        <f t="shared" si="22"/>
        <v>12</v>
      </c>
      <c r="H316" s="584">
        <v>1</v>
      </c>
      <c r="I316" s="584">
        <v>1</v>
      </c>
      <c r="J316" s="584">
        <v>1</v>
      </c>
      <c r="K316" s="584">
        <v>1</v>
      </c>
      <c r="L316" s="584">
        <v>1</v>
      </c>
      <c r="M316" s="584">
        <v>1</v>
      </c>
      <c r="N316" s="584">
        <v>1</v>
      </c>
      <c r="O316" s="584">
        <v>1</v>
      </c>
      <c r="P316" s="584">
        <v>1</v>
      </c>
      <c r="Q316" s="584">
        <v>1</v>
      </c>
      <c r="R316" s="584">
        <v>1</v>
      </c>
      <c r="S316" s="584">
        <v>1</v>
      </c>
      <c r="T316" s="1"/>
    </row>
    <row r="317" spans="1:20" ht="15.75" customHeight="1" thickBot="1" x14ac:dyDescent="0.3">
      <c r="A317" s="321"/>
      <c r="B317" s="252"/>
      <c r="C317" s="256"/>
      <c r="D317" s="220"/>
      <c r="E317" s="221"/>
      <c r="F317" s="152" t="s">
        <v>394</v>
      </c>
      <c r="G317" s="77">
        <f t="shared" si="22"/>
        <v>12</v>
      </c>
      <c r="H317" s="584">
        <v>1</v>
      </c>
      <c r="I317" s="584">
        <v>1</v>
      </c>
      <c r="J317" s="584">
        <v>1</v>
      </c>
      <c r="K317" s="584">
        <v>1</v>
      </c>
      <c r="L317" s="584">
        <v>1</v>
      </c>
      <c r="M317" s="584">
        <v>1</v>
      </c>
      <c r="N317" s="584">
        <v>1</v>
      </c>
      <c r="O317" s="584">
        <v>1</v>
      </c>
      <c r="P317" s="584">
        <v>1</v>
      </c>
      <c r="Q317" s="584">
        <v>1</v>
      </c>
      <c r="R317" s="584">
        <v>1</v>
      </c>
      <c r="S317" s="584">
        <v>1</v>
      </c>
      <c r="T317" s="1"/>
    </row>
    <row r="318" spans="1:20" ht="31.5" customHeight="1" thickBot="1" x14ac:dyDescent="0.3">
      <c r="A318" s="321"/>
      <c r="B318" s="252"/>
      <c r="C318" s="256"/>
      <c r="D318" s="220"/>
      <c r="E318" s="221"/>
      <c r="F318" s="152" t="s">
        <v>395</v>
      </c>
      <c r="G318" s="77">
        <f t="shared" si="22"/>
        <v>12</v>
      </c>
      <c r="H318" s="584">
        <v>1</v>
      </c>
      <c r="I318" s="584">
        <v>1</v>
      </c>
      <c r="J318" s="584">
        <v>1</v>
      </c>
      <c r="K318" s="584">
        <v>1</v>
      </c>
      <c r="L318" s="584">
        <v>1</v>
      </c>
      <c r="M318" s="584">
        <v>1</v>
      </c>
      <c r="N318" s="584">
        <v>1</v>
      </c>
      <c r="O318" s="584">
        <v>1</v>
      </c>
      <c r="P318" s="584">
        <v>1</v>
      </c>
      <c r="Q318" s="584">
        <v>1</v>
      </c>
      <c r="R318" s="584">
        <v>1</v>
      </c>
      <c r="S318" s="584">
        <v>1</v>
      </c>
      <c r="T318" s="1"/>
    </row>
    <row r="319" spans="1:20" ht="30" customHeight="1" thickBot="1" x14ac:dyDescent="0.3">
      <c r="A319" s="321"/>
      <c r="B319" s="252"/>
      <c r="C319" s="256"/>
      <c r="D319" s="220"/>
      <c r="E319" s="221"/>
      <c r="F319" s="152" t="s">
        <v>396</v>
      </c>
      <c r="G319" s="77">
        <f t="shared" si="22"/>
        <v>12</v>
      </c>
      <c r="H319" s="584">
        <v>1</v>
      </c>
      <c r="I319" s="584">
        <v>1</v>
      </c>
      <c r="J319" s="584">
        <v>1</v>
      </c>
      <c r="K319" s="584">
        <v>1</v>
      </c>
      <c r="L319" s="584">
        <v>1</v>
      </c>
      <c r="M319" s="584">
        <v>1</v>
      </c>
      <c r="N319" s="584">
        <v>1</v>
      </c>
      <c r="O319" s="584">
        <v>1</v>
      </c>
      <c r="P319" s="584">
        <v>1</v>
      </c>
      <c r="Q319" s="584">
        <v>1</v>
      </c>
      <c r="R319" s="584">
        <v>1</v>
      </c>
      <c r="S319" s="584">
        <v>1</v>
      </c>
      <c r="T319" s="1"/>
    </row>
    <row r="320" spans="1:20" ht="15.75" customHeight="1" thickBot="1" x14ac:dyDescent="0.3">
      <c r="A320" s="321"/>
      <c r="B320" s="252"/>
      <c r="C320" s="256"/>
      <c r="D320" s="220"/>
      <c r="E320" s="221"/>
      <c r="F320" s="152" t="s">
        <v>397</v>
      </c>
      <c r="G320" s="77">
        <f t="shared" si="22"/>
        <v>12</v>
      </c>
      <c r="H320" s="584">
        <v>1</v>
      </c>
      <c r="I320" s="584">
        <v>1</v>
      </c>
      <c r="J320" s="584">
        <v>1</v>
      </c>
      <c r="K320" s="584">
        <v>1</v>
      </c>
      <c r="L320" s="584">
        <v>1</v>
      </c>
      <c r="M320" s="584">
        <v>1</v>
      </c>
      <c r="N320" s="584">
        <v>1</v>
      </c>
      <c r="O320" s="584">
        <v>1</v>
      </c>
      <c r="P320" s="584">
        <v>1</v>
      </c>
      <c r="Q320" s="584">
        <v>1</v>
      </c>
      <c r="R320" s="584">
        <v>1</v>
      </c>
      <c r="S320" s="584">
        <v>1</v>
      </c>
      <c r="T320" s="1"/>
    </row>
    <row r="321" spans="1:20" ht="15.75" customHeight="1" thickBot="1" x14ac:dyDescent="0.3">
      <c r="A321" s="321"/>
      <c r="B321" s="252"/>
      <c r="C321" s="256"/>
      <c r="D321" s="220"/>
      <c r="E321" s="221"/>
      <c r="F321" s="152" t="s">
        <v>398</v>
      </c>
      <c r="G321" s="77">
        <f t="shared" si="22"/>
        <v>12</v>
      </c>
      <c r="H321" s="584">
        <v>1</v>
      </c>
      <c r="I321" s="584">
        <v>1</v>
      </c>
      <c r="J321" s="584">
        <v>1</v>
      </c>
      <c r="K321" s="584">
        <v>1</v>
      </c>
      <c r="L321" s="584">
        <v>1</v>
      </c>
      <c r="M321" s="584">
        <v>1</v>
      </c>
      <c r="N321" s="584">
        <v>1</v>
      </c>
      <c r="O321" s="584">
        <v>1</v>
      </c>
      <c r="P321" s="584">
        <v>1</v>
      </c>
      <c r="Q321" s="584">
        <v>1</v>
      </c>
      <c r="R321" s="584">
        <v>1</v>
      </c>
      <c r="S321" s="584">
        <v>1</v>
      </c>
      <c r="T321" s="1"/>
    </row>
    <row r="322" spans="1:20" ht="15.75" customHeight="1" thickBot="1" x14ac:dyDescent="0.3">
      <c r="A322" s="321"/>
      <c r="B322" s="252"/>
      <c r="C322" s="256"/>
      <c r="D322" s="220"/>
      <c r="E322" s="221"/>
      <c r="F322" s="152" t="s">
        <v>399</v>
      </c>
      <c r="G322" s="77">
        <f t="shared" si="22"/>
        <v>12</v>
      </c>
      <c r="H322" s="584">
        <v>1</v>
      </c>
      <c r="I322" s="584">
        <v>1</v>
      </c>
      <c r="J322" s="584">
        <v>1</v>
      </c>
      <c r="K322" s="584">
        <v>1</v>
      </c>
      <c r="L322" s="584">
        <v>1</v>
      </c>
      <c r="M322" s="584">
        <v>1</v>
      </c>
      <c r="N322" s="584">
        <v>1</v>
      </c>
      <c r="O322" s="584">
        <v>1</v>
      </c>
      <c r="P322" s="584">
        <v>1</v>
      </c>
      <c r="Q322" s="584">
        <v>1</v>
      </c>
      <c r="R322" s="584">
        <v>1</v>
      </c>
      <c r="S322" s="584">
        <v>1</v>
      </c>
      <c r="T322" s="1"/>
    </row>
    <row r="323" spans="1:20" ht="15.75" customHeight="1" thickBot="1" x14ac:dyDescent="0.3">
      <c r="A323" s="321"/>
      <c r="B323" s="252"/>
      <c r="C323" s="256"/>
      <c r="D323" s="220"/>
      <c r="E323" s="221"/>
      <c r="F323" s="152" t="s">
        <v>400</v>
      </c>
      <c r="G323" s="77">
        <f t="shared" si="22"/>
        <v>12</v>
      </c>
      <c r="H323" s="584">
        <v>1</v>
      </c>
      <c r="I323" s="584">
        <v>1</v>
      </c>
      <c r="J323" s="584">
        <v>1</v>
      </c>
      <c r="K323" s="584">
        <v>1</v>
      </c>
      <c r="L323" s="584">
        <v>1</v>
      </c>
      <c r="M323" s="584">
        <v>1</v>
      </c>
      <c r="N323" s="584">
        <v>1</v>
      </c>
      <c r="O323" s="584">
        <v>1</v>
      </c>
      <c r="P323" s="584">
        <v>1</v>
      </c>
      <c r="Q323" s="584">
        <v>1</v>
      </c>
      <c r="R323" s="584">
        <v>1</v>
      </c>
      <c r="S323" s="584">
        <v>1</v>
      </c>
      <c r="T323" s="1"/>
    </row>
    <row r="324" spans="1:20" ht="16.5" customHeight="1" thickBot="1" x14ac:dyDescent="0.3">
      <c r="A324" s="321"/>
      <c r="B324" s="252"/>
      <c r="C324" s="256"/>
      <c r="D324" s="220"/>
      <c r="E324" s="221"/>
      <c r="F324" s="152" t="s">
        <v>401</v>
      </c>
      <c r="G324" s="77">
        <f t="shared" si="22"/>
        <v>12</v>
      </c>
      <c r="H324" s="584">
        <v>1</v>
      </c>
      <c r="I324" s="584">
        <v>1</v>
      </c>
      <c r="J324" s="584">
        <v>1</v>
      </c>
      <c r="K324" s="584">
        <v>1</v>
      </c>
      <c r="L324" s="584">
        <v>1</v>
      </c>
      <c r="M324" s="584">
        <v>1</v>
      </c>
      <c r="N324" s="584">
        <v>1</v>
      </c>
      <c r="O324" s="584">
        <v>1</v>
      </c>
      <c r="P324" s="584">
        <v>1</v>
      </c>
      <c r="Q324" s="584">
        <v>1</v>
      </c>
      <c r="R324" s="584">
        <v>1</v>
      </c>
      <c r="S324" s="584">
        <v>1</v>
      </c>
      <c r="T324" s="1"/>
    </row>
    <row r="325" spans="1:20" ht="15.75" customHeight="1" thickBot="1" x14ac:dyDescent="0.3">
      <c r="A325" s="321"/>
      <c r="B325" s="252"/>
      <c r="C325" s="256"/>
      <c r="D325" s="220"/>
      <c r="E325" s="221"/>
      <c r="F325" s="152" t="s">
        <v>402</v>
      </c>
      <c r="G325" s="77">
        <f t="shared" si="22"/>
        <v>12</v>
      </c>
      <c r="H325" s="584">
        <v>1</v>
      </c>
      <c r="I325" s="584">
        <v>1</v>
      </c>
      <c r="J325" s="584">
        <v>1</v>
      </c>
      <c r="K325" s="584">
        <v>1</v>
      </c>
      <c r="L325" s="584">
        <v>1</v>
      </c>
      <c r="M325" s="584">
        <v>1</v>
      </c>
      <c r="N325" s="584">
        <v>1</v>
      </c>
      <c r="O325" s="584">
        <v>1</v>
      </c>
      <c r="P325" s="584">
        <v>1</v>
      </c>
      <c r="Q325" s="584">
        <v>1</v>
      </c>
      <c r="R325" s="584">
        <v>1</v>
      </c>
      <c r="S325" s="584">
        <v>1</v>
      </c>
      <c r="T325" s="1"/>
    </row>
    <row r="326" spans="1:20" ht="15.75" customHeight="1" thickBot="1" x14ac:dyDescent="0.3">
      <c r="A326" s="321"/>
      <c r="B326" s="252"/>
      <c r="C326" s="256"/>
      <c r="D326" s="220"/>
      <c r="E326" s="221"/>
      <c r="F326" s="152" t="s">
        <v>403</v>
      </c>
      <c r="G326" s="77">
        <f t="shared" si="22"/>
        <v>12</v>
      </c>
      <c r="H326" s="584">
        <v>1</v>
      </c>
      <c r="I326" s="584">
        <v>1</v>
      </c>
      <c r="J326" s="584">
        <v>1</v>
      </c>
      <c r="K326" s="584">
        <v>1</v>
      </c>
      <c r="L326" s="584">
        <v>1</v>
      </c>
      <c r="M326" s="584">
        <v>1</v>
      </c>
      <c r="N326" s="584">
        <v>1</v>
      </c>
      <c r="O326" s="584">
        <v>1</v>
      </c>
      <c r="P326" s="584">
        <v>1</v>
      </c>
      <c r="Q326" s="584">
        <v>1</v>
      </c>
      <c r="R326" s="584">
        <v>1</v>
      </c>
      <c r="S326" s="584">
        <v>1</v>
      </c>
      <c r="T326" s="1"/>
    </row>
    <row r="327" spans="1:20" ht="34.5" customHeight="1" thickBot="1" x14ac:dyDescent="0.3">
      <c r="A327" s="321"/>
      <c r="B327" s="252"/>
      <c r="C327" s="256"/>
      <c r="D327" s="220"/>
      <c r="E327" s="221"/>
      <c r="F327" s="152" t="s">
        <v>404</v>
      </c>
      <c r="G327" s="77">
        <f t="shared" si="22"/>
        <v>12</v>
      </c>
      <c r="H327" s="584">
        <v>1</v>
      </c>
      <c r="I327" s="584">
        <v>1</v>
      </c>
      <c r="J327" s="584">
        <v>1</v>
      </c>
      <c r="K327" s="584">
        <v>1</v>
      </c>
      <c r="L327" s="584">
        <v>1</v>
      </c>
      <c r="M327" s="584">
        <v>1</v>
      </c>
      <c r="N327" s="584">
        <v>1</v>
      </c>
      <c r="O327" s="584">
        <v>1</v>
      </c>
      <c r="P327" s="584">
        <v>1</v>
      </c>
      <c r="Q327" s="584">
        <v>1</v>
      </c>
      <c r="R327" s="584">
        <v>1</v>
      </c>
      <c r="S327" s="584">
        <v>1</v>
      </c>
      <c r="T327" s="1"/>
    </row>
    <row r="328" spans="1:20" ht="33.75" customHeight="1" thickBot="1" x14ac:dyDescent="0.3">
      <c r="A328" s="321"/>
      <c r="B328" s="252"/>
      <c r="C328" s="256"/>
      <c r="D328" s="220"/>
      <c r="E328" s="221"/>
      <c r="F328" s="152" t="s">
        <v>405</v>
      </c>
      <c r="G328" s="77">
        <f t="shared" si="22"/>
        <v>12</v>
      </c>
      <c r="H328" s="584">
        <v>1</v>
      </c>
      <c r="I328" s="584">
        <v>1</v>
      </c>
      <c r="J328" s="584">
        <v>1</v>
      </c>
      <c r="K328" s="584">
        <v>1</v>
      </c>
      <c r="L328" s="584">
        <v>1</v>
      </c>
      <c r="M328" s="584">
        <v>1</v>
      </c>
      <c r="N328" s="584">
        <v>1</v>
      </c>
      <c r="O328" s="584">
        <v>1</v>
      </c>
      <c r="P328" s="584">
        <v>1</v>
      </c>
      <c r="Q328" s="584">
        <v>1</v>
      </c>
      <c r="R328" s="584">
        <v>1</v>
      </c>
      <c r="S328" s="584">
        <v>1</v>
      </c>
      <c r="T328" s="1"/>
    </row>
    <row r="329" spans="1:20" ht="15.75" customHeight="1" thickBot="1" x14ac:dyDescent="0.3">
      <c r="A329" s="321"/>
      <c r="B329" s="252"/>
      <c r="C329" s="256"/>
      <c r="D329" s="220"/>
      <c r="E329" s="221"/>
      <c r="F329" s="152" t="s">
        <v>406</v>
      </c>
      <c r="G329" s="77">
        <f t="shared" si="22"/>
        <v>12</v>
      </c>
      <c r="H329" s="584">
        <v>1</v>
      </c>
      <c r="I329" s="584">
        <v>1</v>
      </c>
      <c r="J329" s="584">
        <v>1</v>
      </c>
      <c r="K329" s="584">
        <v>1</v>
      </c>
      <c r="L329" s="584">
        <v>1</v>
      </c>
      <c r="M329" s="584">
        <v>1</v>
      </c>
      <c r="N329" s="584">
        <v>1</v>
      </c>
      <c r="O329" s="584">
        <v>1</v>
      </c>
      <c r="P329" s="584">
        <v>1</v>
      </c>
      <c r="Q329" s="584">
        <v>1</v>
      </c>
      <c r="R329" s="584">
        <v>1</v>
      </c>
      <c r="S329" s="584">
        <v>1</v>
      </c>
      <c r="T329" s="1"/>
    </row>
    <row r="330" spans="1:20" ht="16.5" customHeight="1" thickBot="1" x14ac:dyDescent="0.3">
      <c r="A330" s="321"/>
      <c r="B330" s="252"/>
      <c r="C330" s="256"/>
      <c r="D330" s="220"/>
      <c r="E330" s="221"/>
      <c r="F330" s="152" t="s">
        <v>407</v>
      </c>
      <c r="G330" s="77">
        <f t="shared" si="22"/>
        <v>12</v>
      </c>
      <c r="H330" s="584">
        <v>1</v>
      </c>
      <c r="I330" s="584">
        <v>1</v>
      </c>
      <c r="J330" s="584">
        <v>1</v>
      </c>
      <c r="K330" s="584">
        <v>1</v>
      </c>
      <c r="L330" s="584">
        <v>1</v>
      </c>
      <c r="M330" s="584">
        <v>1</v>
      </c>
      <c r="N330" s="584">
        <v>1</v>
      </c>
      <c r="O330" s="584">
        <v>1</v>
      </c>
      <c r="P330" s="584">
        <v>1</v>
      </c>
      <c r="Q330" s="584">
        <v>1</v>
      </c>
      <c r="R330" s="584">
        <v>1</v>
      </c>
      <c r="S330" s="584">
        <v>1</v>
      </c>
      <c r="T330" s="1"/>
    </row>
    <row r="331" spans="1:20" ht="15.75" customHeight="1" thickBot="1" x14ac:dyDescent="0.3">
      <c r="A331" s="321"/>
      <c r="B331" s="252"/>
      <c r="C331" s="256"/>
      <c r="D331" s="220"/>
      <c r="E331" s="221"/>
      <c r="F331" s="152" t="s">
        <v>408</v>
      </c>
      <c r="G331" s="77">
        <f t="shared" si="22"/>
        <v>12</v>
      </c>
      <c r="H331" s="584">
        <v>1</v>
      </c>
      <c r="I331" s="584">
        <v>1</v>
      </c>
      <c r="J331" s="584">
        <v>1</v>
      </c>
      <c r="K331" s="584">
        <v>1</v>
      </c>
      <c r="L331" s="584">
        <v>1</v>
      </c>
      <c r="M331" s="584">
        <v>1</v>
      </c>
      <c r="N331" s="584">
        <v>1</v>
      </c>
      <c r="O331" s="584">
        <v>1</v>
      </c>
      <c r="P331" s="584">
        <v>1</v>
      </c>
      <c r="Q331" s="584">
        <v>1</v>
      </c>
      <c r="R331" s="584">
        <v>1</v>
      </c>
      <c r="S331" s="584">
        <v>1</v>
      </c>
      <c r="T331" s="1"/>
    </row>
    <row r="332" spans="1:20" ht="17.25" customHeight="1" thickBot="1" x14ac:dyDescent="0.3">
      <c r="A332" s="321"/>
      <c r="B332" s="252"/>
      <c r="C332" s="256"/>
      <c r="D332" s="220"/>
      <c r="E332" s="221"/>
      <c r="F332" s="152" t="s">
        <v>409</v>
      </c>
      <c r="G332" s="77">
        <f t="shared" si="22"/>
        <v>12</v>
      </c>
      <c r="H332" s="584">
        <v>1</v>
      </c>
      <c r="I332" s="584">
        <v>1</v>
      </c>
      <c r="J332" s="584">
        <v>1</v>
      </c>
      <c r="K332" s="584">
        <v>1</v>
      </c>
      <c r="L332" s="584">
        <v>1</v>
      </c>
      <c r="M332" s="584">
        <v>1</v>
      </c>
      <c r="N332" s="584">
        <v>1</v>
      </c>
      <c r="O332" s="584">
        <v>1</v>
      </c>
      <c r="P332" s="584">
        <v>1</v>
      </c>
      <c r="Q332" s="584">
        <v>1</v>
      </c>
      <c r="R332" s="584">
        <v>1</v>
      </c>
      <c r="S332" s="584">
        <v>1</v>
      </c>
      <c r="T332" s="1"/>
    </row>
    <row r="333" spans="1:20" ht="16.5" customHeight="1" thickBot="1" x14ac:dyDescent="0.3">
      <c r="A333" s="321"/>
      <c r="B333" s="252"/>
      <c r="C333" s="256"/>
      <c r="D333" s="220"/>
      <c r="E333" s="221"/>
      <c r="F333" s="152" t="s">
        <v>410</v>
      </c>
      <c r="G333" s="77">
        <f t="shared" si="22"/>
        <v>12</v>
      </c>
      <c r="H333" s="584">
        <v>1</v>
      </c>
      <c r="I333" s="584">
        <v>1</v>
      </c>
      <c r="J333" s="584">
        <v>1</v>
      </c>
      <c r="K333" s="584">
        <v>1</v>
      </c>
      <c r="L333" s="584">
        <v>1</v>
      </c>
      <c r="M333" s="584">
        <v>1</v>
      </c>
      <c r="N333" s="584">
        <v>1</v>
      </c>
      <c r="O333" s="584">
        <v>1</v>
      </c>
      <c r="P333" s="584">
        <v>1</v>
      </c>
      <c r="Q333" s="584">
        <v>1</v>
      </c>
      <c r="R333" s="584">
        <v>1</v>
      </c>
      <c r="S333" s="584">
        <v>1</v>
      </c>
      <c r="T333" s="1"/>
    </row>
    <row r="334" spans="1:20" ht="21" customHeight="1" thickBot="1" x14ac:dyDescent="0.3">
      <c r="A334" s="321"/>
      <c r="B334" s="252"/>
      <c r="C334" s="256"/>
      <c r="D334" s="220"/>
      <c r="E334" s="221"/>
      <c r="F334" s="152" t="s">
        <v>411</v>
      </c>
      <c r="G334" s="77">
        <f t="shared" si="22"/>
        <v>12</v>
      </c>
      <c r="H334" s="584">
        <v>1</v>
      </c>
      <c r="I334" s="584">
        <v>1</v>
      </c>
      <c r="J334" s="584">
        <v>1</v>
      </c>
      <c r="K334" s="584">
        <v>1</v>
      </c>
      <c r="L334" s="584">
        <v>1</v>
      </c>
      <c r="M334" s="584">
        <v>1</v>
      </c>
      <c r="N334" s="584">
        <v>1</v>
      </c>
      <c r="O334" s="584">
        <v>1</v>
      </c>
      <c r="P334" s="584">
        <v>1</v>
      </c>
      <c r="Q334" s="584">
        <v>1</v>
      </c>
      <c r="R334" s="584">
        <v>1</v>
      </c>
      <c r="S334" s="584">
        <v>1</v>
      </c>
      <c r="T334" s="1"/>
    </row>
    <row r="335" spans="1:20" ht="21" customHeight="1" thickBot="1" x14ac:dyDescent="0.3">
      <c r="A335" s="321"/>
      <c r="B335" s="252"/>
      <c r="C335" s="256"/>
      <c r="D335" s="220"/>
      <c r="E335" s="221"/>
      <c r="F335" s="153" t="s">
        <v>412</v>
      </c>
      <c r="G335" s="102">
        <f t="shared" si="22"/>
        <v>12</v>
      </c>
      <c r="H335" s="584">
        <v>1</v>
      </c>
      <c r="I335" s="584">
        <v>1</v>
      </c>
      <c r="J335" s="584">
        <v>1</v>
      </c>
      <c r="K335" s="584">
        <v>1</v>
      </c>
      <c r="L335" s="584">
        <v>1</v>
      </c>
      <c r="M335" s="584">
        <v>1</v>
      </c>
      <c r="N335" s="584">
        <v>1</v>
      </c>
      <c r="O335" s="584">
        <v>1</v>
      </c>
      <c r="P335" s="584">
        <v>1</v>
      </c>
      <c r="Q335" s="584">
        <v>1</v>
      </c>
      <c r="R335" s="584">
        <v>1</v>
      </c>
      <c r="S335" s="584">
        <v>1</v>
      </c>
      <c r="T335" s="1"/>
    </row>
    <row r="336" spans="1:20" ht="16.5" customHeight="1" thickBot="1" x14ac:dyDescent="0.3">
      <c r="A336" s="321"/>
      <c r="B336" s="252"/>
      <c r="C336" s="256"/>
      <c r="D336" s="222"/>
      <c r="E336" s="223"/>
      <c r="F336" s="155" t="s">
        <v>413</v>
      </c>
      <c r="G336" s="88">
        <f>SUM(G283:G335)</f>
        <v>636</v>
      </c>
      <c r="H336" s="88">
        <f t="shared" ref="H336:S336" si="23">SUM(H283:H335)</f>
        <v>53</v>
      </c>
      <c r="I336" s="88">
        <f t="shared" si="23"/>
        <v>53</v>
      </c>
      <c r="J336" s="88">
        <f t="shared" si="23"/>
        <v>53</v>
      </c>
      <c r="K336" s="88">
        <f t="shared" si="23"/>
        <v>53</v>
      </c>
      <c r="L336" s="88">
        <f t="shared" si="23"/>
        <v>53</v>
      </c>
      <c r="M336" s="88">
        <f t="shared" si="23"/>
        <v>53</v>
      </c>
      <c r="N336" s="88">
        <f t="shared" si="23"/>
        <v>53</v>
      </c>
      <c r="O336" s="88">
        <f t="shared" si="23"/>
        <v>53</v>
      </c>
      <c r="P336" s="88">
        <f t="shared" si="23"/>
        <v>53</v>
      </c>
      <c r="Q336" s="88">
        <f t="shared" si="23"/>
        <v>53</v>
      </c>
      <c r="R336" s="88">
        <f t="shared" si="23"/>
        <v>53</v>
      </c>
      <c r="S336" s="89">
        <f t="shared" si="23"/>
        <v>53</v>
      </c>
      <c r="T336" s="1"/>
    </row>
    <row r="337" spans="1:20" ht="15.75" customHeight="1" thickBot="1" x14ac:dyDescent="0.3">
      <c r="A337" s="321"/>
      <c r="B337" s="252"/>
      <c r="C337" s="256"/>
      <c r="D337" s="224" t="s">
        <v>414</v>
      </c>
      <c r="E337" s="225"/>
      <c r="F337" s="156" t="s">
        <v>415</v>
      </c>
      <c r="G337" s="77">
        <f t="shared" ref="G337:G389" si="24">SUM(H337:S337)</f>
        <v>0</v>
      </c>
      <c r="H337" s="584">
        <v>0</v>
      </c>
      <c r="I337" s="584">
        <v>0</v>
      </c>
      <c r="J337" s="584">
        <v>0</v>
      </c>
      <c r="K337" s="584">
        <v>0</v>
      </c>
      <c r="L337" s="584">
        <v>0</v>
      </c>
      <c r="M337" s="584">
        <v>0</v>
      </c>
      <c r="N337" s="584">
        <v>0</v>
      </c>
      <c r="O337" s="584">
        <v>0</v>
      </c>
      <c r="P337" s="584">
        <v>0</v>
      </c>
      <c r="Q337" s="584">
        <v>0</v>
      </c>
      <c r="R337" s="584">
        <v>0</v>
      </c>
      <c r="S337" s="584">
        <v>0</v>
      </c>
      <c r="T337" s="1"/>
    </row>
    <row r="338" spans="1:20" ht="15.75" customHeight="1" thickBot="1" x14ac:dyDescent="0.3">
      <c r="A338" s="321"/>
      <c r="B338" s="252"/>
      <c r="C338" s="256"/>
      <c r="D338" s="224"/>
      <c r="E338" s="225"/>
      <c r="F338" s="157" t="s">
        <v>416</v>
      </c>
      <c r="G338" s="81">
        <f t="shared" si="24"/>
        <v>0</v>
      </c>
      <c r="H338" s="584">
        <v>0</v>
      </c>
      <c r="I338" s="584">
        <v>0</v>
      </c>
      <c r="J338" s="584">
        <v>0</v>
      </c>
      <c r="K338" s="584">
        <v>0</v>
      </c>
      <c r="L338" s="584">
        <v>0</v>
      </c>
      <c r="M338" s="584">
        <v>0</v>
      </c>
      <c r="N338" s="584">
        <v>0</v>
      </c>
      <c r="O338" s="584">
        <v>0</v>
      </c>
      <c r="P338" s="584">
        <v>0</v>
      </c>
      <c r="Q338" s="584">
        <v>0</v>
      </c>
      <c r="R338" s="584">
        <v>0</v>
      </c>
      <c r="S338" s="584">
        <v>0</v>
      </c>
      <c r="T338" s="1"/>
    </row>
    <row r="339" spans="1:20" ht="16.5" customHeight="1" thickBot="1" x14ac:dyDescent="0.3">
      <c r="A339" s="321"/>
      <c r="B339" s="252"/>
      <c r="C339" s="256"/>
      <c r="D339" s="224"/>
      <c r="E339" s="225"/>
      <c r="F339" s="157" t="s">
        <v>417</v>
      </c>
      <c r="G339" s="81">
        <f t="shared" si="24"/>
        <v>0</v>
      </c>
      <c r="H339" s="584">
        <v>0</v>
      </c>
      <c r="I339" s="584">
        <v>0</v>
      </c>
      <c r="J339" s="584">
        <v>0</v>
      </c>
      <c r="K339" s="584">
        <v>0</v>
      </c>
      <c r="L339" s="584">
        <v>0</v>
      </c>
      <c r="M339" s="584">
        <v>0</v>
      </c>
      <c r="N339" s="584">
        <v>0</v>
      </c>
      <c r="O339" s="584">
        <v>0</v>
      </c>
      <c r="P339" s="584">
        <v>0</v>
      </c>
      <c r="Q339" s="584">
        <v>0</v>
      </c>
      <c r="R339" s="584">
        <v>0</v>
      </c>
      <c r="S339" s="584">
        <v>0</v>
      </c>
      <c r="T339" s="1"/>
    </row>
    <row r="340" spans="1:20" ht="18" customHeight="1" thickBot="1" x14ac:dyDescent="0.3">
      <c r="A340" s="321"/>
      <c r="B340" s="252"/>
      <c r="C340" s="256"/>
      <c r="D340" s="224"/>
      <c r="E340" s="225"/>
      <c r="F340" s="157" t="s">
        <v>418</v>
      </c>
      <c r="G340" s="81">
        <f t="shared" si="24"/>
        <v>0</v>
      </c>
      <c r="H340" s="584">
        <v>0</v>
      </c>
      <c r="I340" s="584">
        <v>0</v>
      </c>
      <c r="J340" s="584">
        <v>0</v>
      </c>
      <c r="K340" s="584">
        <v>0</v>
      </c>
      <c r="L340" s="584">
        <v>0</v>
      </c>
      <c r="M340" s="584">
        <v>0</v>
      </c>
      <c r="N340" s="584">
        <v>0</v>
      </c>
      <c r="O340" s="584">
        <v>0</v>
      </c>
      <c r="P340" s="584">
        <v>0</v>
      </c>
      <c r="Q340" s="584">
        <v>0</v>
      </c>
      <c r="R340" s="584">
        <v>0</v>
      </c>
      <c r="S340" s="584">
        <v>0</v>
      </c>
      <c r="T340" s="1"/>
    </row>
    <row r="341" spans="1:20" ht="18.75" customHeight="1" thickBot="1" x14ac:dyDescent="0.3">
      <c r="A341" s="321"/>
      <c r="B341" s="252"/>
      <c r="C341" s="256"/>
      <c r="D341" s="224"/>
      <c r="E341" s="225"/>
      <c r="F341" s="157" t="s">
        <v>419</v>
      </c>
      <c r="G341" s="81">
        <f t="shared" si="24"/>
        <v>0</v>
      </c>
      <c r="H341" s="584">
        <v>0</v>
      </c>
      <c r="I341" s="584">
        <v>0</v>
      </c>
      <c r="J341" s="584">
        <v>0</v>
      </c>
      <c r="K341" s="584">
        <v>0</v>
      </c>
      <c r="L341" s="584">
        <v>0</v>
      </c>
      <c r="M341" s="584">
        <v>0</v>
      </c>
      <c r="N341" s="584">
        <v>0</v>
      </c>
      <c r="O341" s="584">
        <v>0</v>
      </c>
      <c r="P341" s="584">
        <v>0</v>
      </c>
      <c r="Q341" s="584">
        <v>0</v>
      </c>
      <c r="R341" s="584">
        <v>0</v>
      </c>
      <c r="S341" s="584">
        <v>0</v>
      </c>
      <c r="T341" s="1"/>
    </row>
    <row r="342" spans="1:20" ht="30.75" customHeight="1" thickBot="1" x14ac:dyDescent="0.3">
      <c r="A342" s="321"/>
      <c r="B342" s="252"/>
      <c r="C342" s="256"/>
      <c r="D342" s="224"/>
      <c r="E342" s="225"/>
      <c r="F342" s="157" t="s">
        <v>420</v>
      </c>
      <c r="G342" s="81">
        <f t="shared" si="24"/>
        <v>0</v>
      </c>
      <c r="H342" s="584">
        <v>0</v>
      </c>
      <c r="I342" s="584">
        <v>0</v>
      </c>
      <c r="J342" s="584">
        <v>0</v>
      </c>
      <c r="K342" s="584">
        <v>0</v>
      </c>
      <c r="L342" s="584">
        <v>0</v>
      </c>
      <c r="M342" s="584">
        <v>0</v>
      </c>
      <c r="N342" s="584">
        <v>0</v>
      </c>
      <c r="O342" s="584">
        <v>0</v>
      </c>
      <c r="P342" s="584">
        <v>0</v>
      </c>
      <c r="Q342" s="584">
        <v>0</v>
      </c>
      <c r="R342" s="584">
        <v>0</v>
      </c>
      <c r="S342" s="584">
        <v>0</v>
      </c>
      <c r="T342" s="1"/>
    </row>
    <row r="343" spans="1:20" ht="33" customHeight="1" thickBot="1" x14ac:dyDescent="0.3">
      <c r="A343" s="321"/>
      <c r="B343" s="252"/>
      <c r="C343" s="256"/>
      <c r="D343" s="224"/>
      <c r="E343" s="225"/>
      <c r="F343" s="157" t="s">
        <v>421</v>
      </c>
      <c r="G343" s="81">
        <f t="shared" si="24"/>
        <v>0</v>
      </c>
      <c r="H343" s="584">
        <v>0</v>
      </c>
      <c r="I343" s="584">
        <v>0</v>
      </c>
      <c r="J343" s="584">
        <v>0</v>
      </c>
      <c r="K343" s="584">
        <v>0</v>
      </c>
      <c r="L343" s="584">
        <v>0</v>
      </c>
      <c r="M343" s="584">
        <v>0</v>
      </c>
      <c r="N343" s="584">
        <v>0</v>
      </c>
      <c r="O343" s="584">
        <v>0</v>
      </c>
      <c r="P343" s="584">
        <v>0</v>
      </c>
      <c r="Q343" s="584">
        <v>0</v>
      </c>
      <c r="R343" s="584">
        <v>0</v>
      </c>
      <c r="S343" s="584">
        <v>0</v>
      </c>
      <c r="T343" s="1"/>
    </row>
    <row r="344" spans="1:20" ht="15.75" customHeight="1" thickBot="1" x14ac:dyDescent="0.3">
      <c r="A344" s="321"/>
      <c r="B344" s="252"/>
      <c r="C344" s="256"/>
      <c r="D344" s="224"/>
      <c r="E344" s="225"/>
      <c r="F344" s="157" t="s">
        <v>422</v>
      </c>
      <c r="G344" s="81">
        <f t="shared" si="24"/>
        <v>0</v>
      </c>
      <c r="H344" s="584">
        <v>0</v>
      </c>
      <c r="I344" s="584">
        <v>0</v>
      </c>
      <c r="J344" s="584">
        <v>0</v>
      </c>
      <c r="K344" s="584">
        <v>0</v>
      </c>
      <c r="L344" s="584">
        <v>0</v>
      </c>
      <c r="M344" s="584">
        <v>0</v>
      </c>
      <c r="N344" s="584">
        <v>0</v>
      </c>
      <c r="O344" s="584">
        <v>0</v>
      </c>
      <c r="P344" s="584">
        <v>0</v>
      </c>
      <c r="Q344" s="584">
        <v>0</v>
      </c>
      <c r="R344" s="584">
        <v>0</v>
      </c>
      <c r="S344" s="584">
        <v>0</v>
      </c>
      <c r="T344" s="1"/>
    </row>
    <row r="345" spans="1:20" ht="33.75" customHeight="1" thickBot="1" x14ac:dyDescent="0.3">
      <c r="A345" s="321"/>
      <c r="B345" s="252"/>
      <c r="C345" s="256"/>
      <c r="D345" s="224"/>
      <c r="E345" s="225"/>
      <c r="F345" s="157" t="s">
        <v>423</v>
      </c>
      <c r="G345" s="81">
        <f t="shared" si="24"/>
        <v>0</v>
      </c>
      <c r="H345" s="584">
        <v>0</v>
      </c>
      <c r="I345" s="584">
        <v>0</v>
      </c>
      <c r="J345" s="584">
        <v>0</v>
      </c>
      <c r="K345" s="584">
        <v>0</v>
      </c>
      <c r="L345" s="584">
        <v>0</v>
      </c>
      <c r="M345" s="584">
        <v>0</v>
      </c>
      <c r="N345" s="584">
        <v>0</v>
      </c>
      <c r="O345" s="584">
        <v>0</v>
      </c>
      <c r="P345" s="584">
        <v>0</v>
      </c>
      <c r="Q345" s="584">
        <v>0</v>
      </c>
      <c r="R345" s="584">
        <v>0</v>
      </c>
      <c r="S345" s="584">
        <v>0</v>
      </c>
      <c r="T345" s="1"/>
    </row>
    <row r="346" spans="1:20" ht="15.75" customHeight="1" thickBot="1" x14ac:dyDescent="0.3">
      <c r="A346" s="321"/>
      <c r="B346" s="252"/>
      <c r="C346" s="256"/>
      <c r="D346" s="224"/>
      <c r="E346" s="225"/>
      <c r="F346" s="157" t="s">
        <v>424</v>
      </c>
      <c r="G346" s="81">
        <f t="shared" si="24"/>
        <v>0</v>
      </c>
      <c r="H346" s="584">
        <v>0</v>
      </c>
      <c r="I346" s="584">
        <v>0</v>
      </c>
      <c r="J346" s="584">
        <v>0</v>
      </c>
      <c r="K346" s="584">
        <v>0</v>
      </c>
      <c r="L346" s="584">
        <v>0</v>
      </c>
      <c r="M346" s="584">
        <v>0</v>
      </c>
      <c r="N346" s="584">
        <v>0</v>
      </c>
      <c r="O346" s="584">
        <v>0</v>
      </c>
      <c r="P346" s="584">
        <v>0</v>
      </c>
      <c r="Q346" s="584">
        <v>0</v>
      </c>
      <c r="R346" s="584">
        <v>0</v>
      </c>
      <c r="S346" s="584">
        <v>0</v>
      </c>
      <c r="T346" s="1"/>
    </row>
    <row r="347" spans="1:20" ht="33.75" customHeight="1" thickBot="1" x14ac:dyDescent="0.3">
      <c r="A347" s="321"/>
      <c r="B347" s="252"/>
      <c r="C347" s="256"/>
      <c r="D347" s="224"/>
      <c r="E347" s="225"/>
      <c r="F347" s="157" t="s">
        <v>425</v>
      </c>
      <c r="G347" s="81">
        <f t="shared" si="24"/>
        <v>0</v>
      </c>
      <c r="H347" s="584">
        <v>0</v>
      </c>
      <c r="I347" s="584">
        <v>0</v>
      </c>
      <c r="J347" s="584">
        <v>0</v>
      </c>
      <c r="K347" s="584">
        <v>0</v>
      </c>
      <c r="L347" s="584">
        <v>0</v>
      </c>
      <c r="M347" s="584">
        <v>0</v>
      </c>
      <c r="N347" s="584">
        <v>0</v>
      </c>
      <c r="O347" s="584">
        <v>0</v>
      </c>
      <c r="P347" s="584">
        <v>0</v>
      </c>
      <c r="Q347" s="584">
        <v>0</v>
      </c>
      <c r="R347" s="584">
        <v>0</v>
      </c>
      <c r="S347" s="584">
        <v>0</v>
      </c>
      <c r="T347" s="1"/>
    </row>
    <row r="348" spans="1:20" ht="33" customHeight="1" thickBot="1" x14ac:dyDescent="0.3">
      <c r="A348" s="321"/>
      <c r="B348" s="252"/>
      <c r="C348" s="256"/>
      <c r="D348" s="224"/>
      <c r="E348" s="225"/>
      <c r="F348" s="157" t="s">
        <v>426</v>
      </c>
      <c r="G348" s="81">
        <f t="shared" si="24"/>
        <v>0</v>
      </c>
      <c r="H348" s="584">
        <v>0</v>
      </c>
      <c r="I348" s="584">
        <v>0</v>
      </c>
      <c r="J348" s="584">
        <v>0</v>
      </c>
      <c r="K348" s="584">
        <v>0</v>
      </c>
      <c r="L348" s="584">
        <v>0</v>
      </c>
      <c r="M348" s="584">
        <v>0</v>
      </c>
      <c r="N348" s="584">
        <v>0</v>
      </c>
      <c r="O348" s="584">
        <v>0</v>
      </c>
      <c r="P348" s="584">
        <v>0</v>
      </c>
      <c r="Q348" s="584">
        <v>0</v>
      </c>
      <c r="R348" s="584">
        <v>0</v>
      </c>
      <c r="S348" s="584">
        <v>0</v>
      </c>
      <c r="T348" s="1"/>
    </row>
    <row r="349" spans="1:20" ht="15.75" customHeight="1" thickBot="1" x14ac:dyDescent="0.3">
      <c r="A349" s="321"/>
      <c r="B349" s="252"/>
      <c r="C349" s="256"/>
      <c r="D349" s="224"/>
      <c r="E349" s="225"/>
      <c r="F349" s="157" t="s">
        <v>427</v>
      </c>
      <c r="G349" s="81">
        <f t="shared" si="24"/>
        <v>0</v>
      </c>
      <c r="H349" s="584">
        <v>0</v>
      </c>
      <c r="I349" s="584">
        <v>0</v>
      </c>
      <c r="J349" s="584">
        <v>0</v>
      </c>
      <c r="K349" s="584">
        <v>0</v>
      </c>
      <c r="L349" s="584">
        <v>0</v>
      </c>
      <c r="M349" s="584">
        <v>0</v>
      </c>
      <c r="N349" s="584">
        <v>0</v>
      </c>
      <c r="O349" s="584">
        <v>0</v>
      </c>
      <c r="P349" s="584">
        <v>0</v>
      </c>
      <c r="Q349" s="584">
        <v>0</v>
      </c>
      <c r="R349" s="584">
        <v>0</v>
      </c>
      <c r="S349" s="584">
        <v>0</v>
      </c>
      <c r="T349" s="1"/>
    </row>
    <row r="350" spans="1:20" ht="15.75" customHeight="1" thickBot="1" x14ac:dyDescent="0.3">
      <c r="A350" s="321"/>
      <c r="B350" s="252"/>
      <c r="C350" s="256"/>
      <c r="D350" s="224"/>
      <c r="E350" s="225"/>
      <c r="F350" s="157" t="s">
        <v>428</v>
      </c>
      <c r="G350" s="81">
        <f t="shared" si="24"/>
        <v>0</v>
      </c>
      <c r="H350" s="584">
        <v>0</v>
      </c>
      <c r="I350" s="584">
        <v>0</v>
      </c>
      <c r="J350" s="584">
        <v>0</v>
      </c>
      <c r="K350" s="584">
        <v>0</v>
      </c>
      <c r="L350" s="584">
        <v>0</v>
      </c>
      <c r="M350" s="584">
        <v>0</v>
      </c>
      <c r="N350" s="584">
        <v>0</v>
      </c>
      <c r="O350" s="584">
        <v>0</v>
      </c>
      <c r="P350" s="584">
        <v>0</v>
      </c>
      <c r="Q350" s="584">
        <v>0</v>
      </c>
      <c r="R350" s="584">
        <v>0</v>
      </c>
      <c r="S350" s="584">
        <v>0</v>
      </c>
      <c r="T350" s="1"/>
    </row>
    <row r="351" spans="1:20" ht="33.75" customHeight="1" thickBot="1" x14ac:dyDescent="0.3">
      <c r="A351" s="321"/>
      <c r="B351" s="252"/>
      <c r="C351" s="256"/>
      <c r="D351" s="224"/>
      <c r="E351" s="225"/>
      <c r="F351" s="157" t="s">
        <v>429</v>
      </c>
      <c r="G351" s="81">
        <f>SUM(H351:S351)</f>
        <v>0</v>
      </c>
      <c r="H351" s="584">
        <v>0</v>
      </c>
      <c r="I351" s="584">
        <v>0</v>
      </c>
      <c r="J351" s="584">
        <v>0</v>
      </c>
      <c r="K351" s="584">
        <v>0</v>
      </c>
      <c r="L351" s="584">
        <v>0</v>
      </c>
      <c r="M351" s="584">
        <v>0</v>
      </c>
      <c r="N351" s="584">
        <v>0</v>
      </c>
      <c r="O351" s="584">
        <v>0</v>
      </c>
      <c r="P351" s="584">
        <v>0</v>
      </c>
      <c r="Q351" s="584">
        <v>0</v>
      </c>
      <c r="R351" s="584">
        <v>0</v>
      </c>
      <c r="S351" s="584">
        <v>0</v>
      </c>
      <c r="T351" s="1"/>
    </row>
    <row r="352" spans="1:20" ht="18.75" customHeight="1" thickBot="1" x14ac:dyDescent="0.3">
      <c r="A352" s="321"/>
      <c r="B352" s="252"/>
      <c r="C352" s="256"/>
      <c r="D352" s="224"/>
      <c r="E352" s="225"/>
      <c r="F352" s="157" t="s">
        <v>430</v>
      </c>
      <c r="G352" s="81">
        <f t="shared" si="24"/>
        <v>0</v>
      </c>
      <c r="H352" s="584">
        <v>0</v>
      </c>
      <c r="I352" s="584">
        <v>0</v>
      </c>
      <c r="J352" s="584">
        <v>0</v>
      </c>
      <c r="K352" s="584">
        <v>0</v>
      </c>
      <c r="L352" s="584">
        <v>0</v>
      </c>
      <c r="M352" s="584">
        <v>0</v>
      </c>
      <c r="N352" s="584">
        <v>0</v>
      </c>
      <c r="O352" s="584">
        <v>0</v>
      </c>
      <c r="P352" s="584">
        <v>0</v>
      </c>
      <c r="Q352" s="584">
        <v>0</v>
      </c>
      <c r="R352" s="584">
        <v>0</v>
      </c>
      <c r="S352" s="584">
        <v>0</v>
      </c>
      <c r="T352" s="1"/>
    </row>
    <row r="353" spans="1:20" ht="15.75" customHeight="1" thickBot="1" x14ac:dyDescent="0.3">
      <c r="A353" s="321"/>
      <c r="B353" s="252"/>
      <c r="C353" s="256"/>
      <c r="D353" s="224"/>
      <c r="E353" s="225"/>
      <c r="F353" s="157" t="s">
        <v>431</v>
      </c>
      <c r="G353" s="81">
        <f t="shared" si="24"/>
        <v>0</v>
      </c>
      <c r="H353" s="584">
        <v>0</v>
      </c>
      <c r="I353" s="584">
        <v>0</v>
      </c>
      <c r="J353" s="584">
        <v>0</v>
      </c>
      <c r="K353" s="584">
        <v>0</v>
      </c>
      <c r="L353" s="584">
        <v>0</v>
      </c>
      <c r="M353" s="584">
        <v>0</v>
      </c>
      <c r="N353" s="584">
        <v>0</v>
      </c>
      <c r="O353" s="584">
        <v>0</v>
      </c>
      <c r="P353" s="584">
        <v>0</v>
      </c>
      <c r="Q353" s="584">
        <v>0</v>
      </c>
      <c r="R353" s="584">
        <v>0</v>
      </c>
      <c r="S353" s="584">
        <v>0</v>
      </c>
      <c r="T353" s="1"/>
    </row>
    <row r="354" spans="1:20" ht="18" customHeight="1" thickBot="1" x14ac:dyDescent="0.3">
      <c r="A354" s="321"/>
      <c r="B354" s="252"/>
      <c r="C354" s="256"/>
      <c r="D354" s="224"/>
      <c r="E354" s="225"/>
      <c r="F354" s="157" t="s">
        <v>432</v>
      </c>
      <c r="G354" s="81">
        <f t="shared" si="24"/>
        <v>0</v>
      </c>
      <c r="H354" s="584">
        <v>0</v>
      </c>
      <c r="I354" s="584">
        <v>0</v>
      </c>
      <c r="J354" s="584">
        <v>0</v>
      </c>
      <c r="K354" s="584">
        <v>0</v>
      </c>
      <c r="L354" s="584">
        <v>0</v>
      </c>
      <c r="M354" s="584">
        <v>0</v>
      </c>
      <c r="N354" s="584">
        <v>0</v>
      </c>
      <c r="O354" s="584">
        <v>0</v>
      </c>
      <c r="P354" s="584">
        <v>0</v>
      </c>
      <c r="Q354" s="584">
        <v>0</v>
      </c>
      <c r="R354" s="584">
        <v>0</v>
      </c>
      <c r="S354" s="584">
        <v>0</v>
      </c>
      <c r="T354" s="1"/>
    </row>
    <row r="355" spans="1:20" ht="15.75" customHeight="1" thickBot="1" x14ac:dyDescent="0.3">
      <c r="A355" s="321"/>
      <c r="B355" s="252"/>
      <c r="C355" s="256"/>
      <c r="D355" s="224"/>
      <c r="E355" s="225"/>
      <c r="F355" s="157" t="s">
        <v>433</v>
      </c>
      <c r="G355" s="81">
        <f t="shared" si="24"/>
        <v>0</v>
      </c>
      <c r="H355" s="584">
        <v>0</v>
      </c>
      <c r="I355" s="584">
        <v>0</v>
      </c>
      <c r="J355" s="584">
        <v>0</v>
      </c>
      <c r="K355" s="584">
        <v>0</v>
      </c>
      <c r="L355" s="584">
        <v>0</v>
      </c>
      <c r="M355" s="584">
        <v>0</v>
      </c>
      <c r="N355" s="584">
        <v>0</v>
      </c>
      <c r="O355" s="584">
        <v>0</v>
      </c>
      <c r="P355" s="584">
        <v>0</v>
      </c>
      <c r="Q355" s="584">
        <v>0</v>
      </c>
      <c r="R355" s="584">
        <v>0</v>
      </c>
      <c r="S355" s="584">
        <v>0</v>
      </c>
      <c r="T355" s="1"/>
    </row>
    <row r="356" spans="1:20" ht="15.75" customHeight="1" thickBot="1" x14ac:dyDescent="0.3">
      <c r="A356" s="321"/>
      <c r="B356" s="252"/>
      <c r="C356" s="256"/>
      <c r="D356" s="224"/>
      <c r="E356" s="225"/>
      <c r="F356" s="157" t="s">
        <v>434</v>
      </c>
      <c r="G356" s="81">
        <f t="shared" si="24"/>
        <v>0</v>
      </c>
      <c r="H356" s="584">
        <v>0</v>
      </c>
      <c r="I356" s="584">
        <v>0</v>
      </c>
      <c r="J356" s="584">
        <v>0</v>
      </c>
      <c r="K356" s="584">
        <v>0</v>
      </c>
      <c r="L356" s="584">
        <v>0</v>
      </c>
      <c r="M356" s="584">
        <v>0</v>
      </c>
      <c r="N356" s="584">
        <v>0</v>
      </c>
      <c r="O356" s="584">
        <v>0</v>
      </c>
      <c r="P356" s="584">
        <v>0</v>
      </c>
      <c r="Q356" s="584">
        <v>0</v>
      </c>
      <c r="R356" s="584">
        <v>0</v>
      </c>
      <c r="S356" s="584">
        <v>0</v>
      </c>
      <c r="T356" s="1"/>
    </row>
    <row r="357" spans="1:20" ht="16.5" customHeight="1" thickBot="1" x14ac:dyDescent="0.3">
      <c r="A357" s="321"/>
      <c r="B357" s="252"/>
      <c r="C357" s="256"/>
      <c r="D357" s="224"/>
      <c r="E357" s="225"/>
      <c r="F357" s="157" t="s">
        <v>435</v>
      </c>
      <c r="G357" s="81">
        <f t="shared" si="24"/>
        <v>0</v>
      </c>
      <c r="H357" s="584">
        <v>0</v>
      </c>
      <c r="I357" s="584">
        <v>0</v>
      </c>
      <c r="J357" s="584">
        <v>0</v>
      </c>
      <c r="K357" s="584">
        <v>0</v>
      </c>
      <c r="L357" s="584">
        <v>0</v>
      </c>
      <c r="M357" s="584">
        <v>0</v>
      </c>
      <c r="N357" s="584">
        <v>0</v>
      </c>
      <c r="O357" s="584">
        <v>0</v>
      </c>
      <c r="P357" s="584">
        <v>0</v>
      </c>
      <c r="Q357" s="584">
        <v>0</v>
      </c>
      <c r="R357" s="584">
        <v>0</v>
      </c>
      <c r="S357" s="584">
        <v>0</v>
      </c>
      <c r="T357" s="1"/>
    </row>
    <row r="358" spans="1:20" ht="15.75" customHeight="1" thickBot="1" x14ac:dyDescent="0.3">
      <c r="A358" s="321"/>
      <c r="B358" s="252"/>
      <c r="C358" s="256"/>
      <c r="D358" s="224"/>
      <c r="E358" s="225"/>
      <c r="F358" s="157" t="s">
        <v>436</v>
      </c>
      <c r="G358" s="81">
        <f t="shared" si="24"/>
        <v>0</v>
      </c>
      <c r="H358" s="584">
        <v>0</v>
      </c>
      <c r="I358" s="584">
        <v>0</v>
      </c>
      <c r="J358" s="584">
        <v>0</v>
      </c>
      <c r="K358" s="584">
        <v>0</v>
      </c>
      <c r="L358" s="584">
        <v>0</v>
      </c>
      <c r="M358" s="584">
        <v>0</v>
      </c>
      <c r="N358" s="584">
        <v>0</v>
      </c>
      <c r="O358" s="584">
        <v>0</v>
      </c>
      <c r="P358" s="584">
        <v>0</v>
      </c>
      <c r="Q358" s="584">
        <v>0</v>
      </c>
      <c r="R358" s="584">
        <v>0</v>
      </c>
      <c r="S358" s="584">
        <v>0</v>
      </c>
      <c r="T358" s="1"/>
    </row>
    <row r="359" spans="1:20" ht="15.75" customHeight="1" thickBot="1" x14ac:dyDescent="0.3">
      <c r="A359" s="321"/>
      <c r="B359" s="252"/>
      <c r="C359" s="256"/>
      <c r="D359" s="224"/>
      <c r="E359" s="225"/>
      <c r="F359" s="157" t="s">
        <v>437</v>
      </c>
      <c r="G359" s="81">
        <f t="shared" si="24"/>
        <v>0</v>
      </c>
      <c r="H359" s="584">
        <v>0</v>
      </c>
      <c r="I359" s="584">
        <v>0</v>
      </c>
      <c r="J359" s="584">
        <v>0</v>
      </c>
      <c r="K359" s="584">
        <v>0</v>
      </c>
      <c r="L359" s="584">
        <v>0</v>
      </c>
      <c r="M359" s="584">
        <v>0</v>
      </c>
      <c r="N359" s="584">
        <v>0</v>
      </c>
      <c r="O359" s="584">
        <v>0</v>
      </c>
      <c r="P359" s="584">
        <v>0</v>
      </c>
      <c r="Q359" s="584">
        <v>0</v>
      </c>
      <c r="R359" s="584">
        <v>0</v>
      </c>
      <c r="S359" s="584">
        <v>0</v>
      </c>
      <c r="T359" s="1"/>
    </row>
    <row r="360" spans="1:20" ht="16.5" customHeight="1" thickBot="1" x14ac:dyDescent="0.3">
      <c r="A360" s="321"/>
      <c r="B360" s="252"/>
      <c r="C360" s="256"/>
      <c r="D360" s="224"/>
      <c r="E360" s="225"/>
      <c r="F360" s="157" t="s">
        <v>438</v>
      </c>
      <c r="G360" s="81">
        <f t="shared" si="24"/>
        <v>0</v>
      </c>
      <c r="H360" s="584">
        <v>0</v>
      </c>
      <c r="I360" s="584">
        <v>0</v>
      </c>
      <c r="J360" s="584">
        <v>0</v>
      </c>
      <c r="K360" s="584">
        <v>0</v>
      </c>
      <c r="L360" s="584">
        <v>0</v>
      </c>
      <c r="M360" s="584">
        <v>0</v>
      </c>
      <c r="N360" s="584">
        <v>0</v>
      </c>
      <c r="O360" s="584">
        <v>0</v>
      </c>
      <c r="P360" s="584">
        <v>0</v>
      </c>
      <c r="Q360" s="584">
        <v>0</v>
      </c>
      <c r="R360" s="584">
        <v>0</v>
      </c>
      <c r="S360" s="584">
        <v>0</v>
      </c>
      <c r="T360" s="1"/>
    </row>
    <row r="361" spans="1:20" ht="15.75" customHeight="1" thickBot="1" x14ac:dyDescent="0.3">
      <c r="A361" s="321"/>
      <c r="B361" s="252"/>
      <c r="C361" s="256"/>
      <c r="D361" s="224"/>
      <c r="E361" s="225"/>
      <c r="F361" s="157" t="s">
        <v>439</v>
      </c>
      <c r="G361" s="81">
        <f t="shared" si="24"/>
        <v>0</v>
      </c>
      <c r="H361" s="584">
        <v>0</v>
      </c>
      <c r="I361" s="584">
        <v>0</v>
      </c>
      <c r="J361" s="584">
        <v>0</v>
      </c>
      <c r="K361" s="584">
        <v>0</v>
      </c>
      <c r="L361" s="584">
        <v>0</v>
      </c>
      <c r="M361" s="584">
        <v>0</v>
      </c>
      <c r="N361" s="584">
        <v>0</v>
      </c>
      <c r="O361" s="584">
        <v>0</v>
      </c>
      <c r="P361" s="584">
        <v>0</v>
      </c>
      <c r="Q361" s="584">
        <v>0</v>
      </c>
      <c r="R361" s="584">
        <v>0</v>
      </c>
      <c r="S361" s="584">
        <v>0</v>
      </c>
      <c r="T361" s="1"/>
    </row>
    <row r="362" spans="1:20" ht="15.75" customHeight="1" thickBot="1" x14ac:dyDescent="0.3">
      <c r="A362" s="321"/>
      <c r="B362" s="252"/>
      <c r="C362" s="256"/>
      <c r="D362" s="224"/>
      <c r="E362" s="225"/>
      <c r="F362" s="157" t="s">
        <v>440</v>
      </c>
      <c r="G362" s="81">
        <f t="shared" si="24"/>
        <v>0</v>
      </c>
      <c r="H362" s="584">
        <v>0</v>
      </c>
      <c r="I362" s="584">
        <v>0</v>
      </c>
      <c r="J362" s="584">
        <v>0</v>
      </c>
      <c r="K362" s="584">
        <v>0</v>
      </c>
      <c r="L362" s="584">
        <v>0</v>
      </c>
      <c r="M362" s="584">
        <v>0</v>
      </c>
      <c r="N362" s="584">
        <v>0</v>
      </c>
      <c r="O362" s="584">
        <v>0</v>
      </c>
      <c r="P362" s="584">
        <v>0</v>
      </c>
      <c r="Q362" s="584">
        <v>0</v>
      </c>
      <c r="R362" s="584">
        <v>0</v>
      </c>
      <c r="S362" s="584">
        <v>0</v>
      </c>
      <c r="T362" s="1"/>
    </row>
    <row r="363" spans="1:20" ht="16.5" customHeight="1" thickBot="1" x14ac:dyDescent="0.3">
      <c r="A363" s="321"/>
      <c r="B363" s="252"/>
      <c r="C363" s="256"/>
      <c r="D363" s="224"/>
      <c r="E363" s="225"/>
      <c r="F363" s="157" t="s">
        <v>441</v>
      </c>
      <c r="G363" s="81">
        <f t="shared" si="24"/>
        <v>0</v>
      </c>
      <c r="H363" s="584">
        <v>0</v>
      </c>
      <c r="I363" s="584">
        <v>0</v>
      </c>
      <c r="J363" s="584">
        <v>0</v>
      </c>
      <c r="K363" s="584">
        <v>0</v>
      </c>
      <c r="L363" s="584">
        <v>0</v>
      </c>
      <c r="M363" s="584">
        <v>0</v>
      </c>
      <c r="N363" s="584">
        <v>0</v>
      </c>
      <c r="O363" s="584">
        <v>0</v>
      </c>
      <c r="P363" s="584">
        <v>0</v>
      </c>
      <c r="Q363" s="584">
        <v>0</v>
      </c>
      <c r="R363" s="584">
        <v>0</v>
      </c>
      <c r="S363" s="584">
        <v>0</v>
      </c>
      <c r="T363" s="1"/>
    </row>
    <row r="364" spans="1:20" ht="15.75" customHeight="1" thickBot="1" x14ac:dyDescent="0.3">
      <c r="A364" s="321"/>
      <c r="B364" s="252"/>
      <c r="C364" s="256"/>
      <c r="D364" s="224"/>
      <c r="E364" s="225"/>
      <c r="F364" s="157" t="s">
        <v>442</v>
      </c>
      <c r="G364" s="81">
        <f t="shared" si="24"/>
        <v>0</v>
      </c>
      <c r="H364" s="584">
        <v>0</v>
      </c>
      <c r="I364" s="584">
        <v>0</v>
      </c>
      <c r="J364" s="584">
        <v>0</v>
      </c>
      <c r="K364" s="584">
        <v>0</v>
      </c>
      <c r="L364" s="584">
        <v>0</v>
      </c>
      <c r="M364" s="584">
        <v>0</v>
      </c>
      <c r="N364" s="584">
        <v>0</v>
      </c>
      <c r="O364" s="584">
        <v>0</v>
      </c>
      <c r="P364" s="584">
        <v>0</v>
      </c>
      <c r="Q364" s="584">
        <v>0</v>
      </c>
      <c r="R364" s="584">
        <v>0</v>
      </c>
      <c r="S364" s="584">
        <v>0</v>
      </c>
      <c r="T364" s="1"/>
    </row>
    <row r="365" spans="1:20" ht="15.75" customHeight="1" thickBot="1" x14ac:dyDescent="0.3">
      <c r="A365" s="321"/>
      <c r="B365" s="252"/>
      <c r="C365" s="256"/>
      <c r="D365" s="224"/>
      <c r="E365" s="225"/>
      <c r="F365" s="157" t="s">
        <v>443</v>
      </c>
      <c r="G365" s="81">
        <f t="shared" si="24"/>
        <v>0</v>
      </c>
      <c r="H365" s="584">
        <v>0</v>
      </c>
      <c r="I365" s="584">
        <v>0</v>
      </c>
      <c r="J365" s="584">
        <v>0</v>
      </c>
      <c r="K365" s="584">
        <v>0</v>
      </c>
      <c r="L365" s="584">
        <v>0</v>
      </c>
      <c r="M365" s="584">
        <v>0</v>
      </c>
      <c r="N365" s="584">
        <v>0</v>
      </c>
      <c r="O365" s="584">
        <v>0</v>
      </c>
      <c r="P365" s="584">
        <v>0</v>
      </c>
      <c r="Q365" s="584">
        <v>0</v>
      </c>
      <c r="R365" s="584">
        <v>0</v>
      </c>
      <c r="S365" s="584">
        <v>0</v>
      </c>
      <c r="T365" s="1"/>
    </row>
    <row r="366" spans="1:20" ht="16.5" customHeight="1" thickBot="1" x14ac:dyDescent="0.3">
      <c r="A366" s="321"/>
      <c r="B366" s="252"/>
      <c r="C366" s="256"/>
      <c r="D366" s="224"/>
      <c r="E366" s="225"/>
      <c r="F366" s="157" t="s">
        <v>444</v>
      </c>
      <c r="G366" s="81">
        <f t="shared" si="24"/>
        <v>0</v>
      </c>
      <c r="H366" s="584">
        <v>0</v>
      </c>
      <c r="I366" s="584">
        <v>0</v>
      </c>
      <c r="J366" s="584">
        <v>0</v>
      </c>
      <c r="K366" s="584">
        <v>0</v>
      </c>
      <c r="L366" s="584">
        <v>0</v>
      </c>
      <c r="M366" s="584">
        <v>0</v>
      </c>
      <c r="N366" s="584">
        <v>0</v>
      </c>
      <c r="O366" s="584">
        <v>0</v>
      </c>
      <c r="P366" s="584">
        <v>0</v>
      </c>
      <c r="Q366" s="584">
        <v>0</v>
      </c>
      <c r="R366" s="584">
        <v>0</v>
      </c>
      <c r="S366" s="584">
        <v>0</v>
      </c>
      <c r="T366" s="1"/>
    </row>
    <row r="367" spans="1:20" ht="17.25" customHeight="1" thickBot="1" x14ac:dyDescent="0.3">
      <c r="A367" s="321"/>
      <c r="B367" s="252"/>
      <c r="C367" s="256"/>
      <c r="D367" s="224"/>
      <c r="E367" s="225"/>
      <c r="F367" s="157" t="s">
        <v>445</v>
      </c>
      <c r="G367" s="81">
        <f t="shared" si="24"/>
        <v>0</v>
      </c>
      <c r="H367" s="584">
        <v>0</v>
      </c>
      <c r="I367" s="584">
        <v>0</v>
      </c>
      <c r="J367" s="584">
        <v>0</v>
      </c>
      <c r="K367" s="584">
        <v>0</v>
      </c>
      <c r="L367" s="584">
        <v>0</v>
      </c>
      <c r="M367" s="584">
        <v>0</v>
      </c>
      <c r="N367" s="584">
        <v>0</v>
      </c>
      <c r="O367" s="584">
        <v>0</v>
      </c>
      <c r="P367" s="584">
        <v>0</v>
      </c>
      <c r="Q367" s="584">
        <v>0</v>
      </c>
      <c r="R367" s="584">
        <v>0</v>
      </c>
      <c r="S367" s="584">
        <v>0</v>
      </c>
      <c r="T367" s="1"/>
    </row>
    <row r="368" spans="1:20" ht="31.5" customHeight="1" thickBot="1" x14ac:dyDescent="0.3">
      <c r="A368" s="321"/>
      <c r="B368" s="252"/>
      <c r="C368" s="256"/>
      <c r="D368" s="224"/>
      <c r="E368" s="225"/>
      <c r="F368" s="157" t="s">
        <v>446</v>
      </c>
      <c r="G368" s="81">
        <f t="shared" si="24"/>
        <v>0</v>
      </c>
      <c r="H368" s="584">
        <v>0</v>
      </c>
      <c r="I368" s="584">
        <v>0</v>
      </c>
      <c r="J368" s="584">
        <v>0</v>
      </c>
      <c r="K368" s="584">
        <v>0</v>
      </c>
      <c r="L368" s="584">
        <v>0</v>
      </c>
      <c r="M368" s="584">
        <v>0</v>
      </c>
      <c r="N368" s="584">
        <v>0</v>
      </c>
      <c r="O368" s="584">
        <v>0</v>
      </c>
      <c r="P368" s="584">
        <v>0</v>
      </c>
      <c r="Q368" s="584">
        <v>0</v>
      </c>
      <c r="R368" s="584">
        <v>0</v>
      </c>
      <c r="S368" s="584">
        <v>0</v>
      </c>
      <c r="T368" s="1"/>
    </row>
    <row r="369" spans="1:20" ht="33.75" customHeight="1" thickBot="1" x14ac:dyDescent="0.3">
      <c r="A369" s="321"/>
      <c r="B369" s="252"/>
      <c r="C369" s="256"/>
      <c r="D369" s="224"/>
      <c r="E369" s="225"/>
      <c r="F369" s="157" t="s">
        <v>447</v>
      </c>
      <c r="G369" s="81">
        <f t="shared" si="24"/>
        <v>0</v>
      </c>
      <c r="H369" s="584">
        <v>0</v>
      </c>
      <c r="I369" s="584">
        <v>0</v>
      </c>
      <c r="J369" s="584">
        <v>0</v>
      </c>
      <c r="K369" s="584">
        <v>0</v>
      </c>
      <c r="L369" s="584">
        <v>0</v>
      </c>
      <c r="M369" s="584">
        <v>0</v>
      </c>
      <c r="N369" s="584">
        <v>0</v>
      </c>
      <c r="O369" s="584">
        <v>0</v>
      </c>
      <c r="P369" s="584">
        <v>0</v>
      </c>
      <c r="Q369" s="584">
        <v>0</v>
      </c>
      <c r="R369" s="584">
        <v>0</v>
      </c>
      <c r="S369" s="584">
        <v>0</v>
      </c>
      <c r="T369" s="1"/>
    </row>
    <row r="370" spans="1:20" ht="15.75" customHeight="1" thickBot="1" x14ac:dyDescent="0.3">
      <c r="A370" s="321"/>
      <c r="B370" s="252"/>
      <c r="C370" s="256"/>
      <c r="D370" s="224"/>
      <c r="E370" s="225"/>
      <c r="F370" s="157" t="s">
        <v>448</v>
      </c>
      <c r="G370" s="81">
        <f t="shared" si="24"/>
        <v>0</v>
      </c>
      <c r="H370" s="584">
        <v>0</v>
      </c>
      <c r="I370" s="584">
        <v>0</v>
      </c>
      <c r="J370" s="584">
        <v>0</v>
      </c>
      <c r="K370" s="584">
        <v>0</v>
      </c>
      <c r="L370" s="584">
        <v>0</v>
      </c>
      <c r="M370" s="584">
        <v>0</v>
      </c>
      <c r="N370" s="584">
        <v>0</v>
      </c>
      <c r="O370" s="584">
        <v>0</v>
      </c>
      <c r="P370" s="584">
        <v>0</v>
      </c>
      <c r="Q370" s="584">
        <v>0</v>
      </c>
      <c r="R370" s="584">
        <v>0</v>
      </c>
      <c r="S370" s="584">
        <v>0</v>
      </c>
      <c r="T370" s="1"/>
    </row>
    <row r="371" spans="1:20" ht="15.75" customHeight="1" thickBot="1" x14ac:dyDescent="0.3">
      <c r="A371" s="321"/>
      <c r="B371" s="252"/>
      <c r="C371" s="256"/>
      <c r="D371" s="224"/>
      <c r="E371" s="225"/>
      <c r="F371" s="157" t="s">
        <v>449</v>
      </c>
      <c r="G371" s="81">
        <f t="shared" si="24"/>
        <v>0</v>
      </c>
      <c r="H371" s="584">
        <v>0</v>
      </c>
      <c r="I371" s="584">
        <v>0</v>
      </c>
      <c r="J371" s="584">
        <v>0</v>
      </c>
      <c r="K371" s="584">
        <v>0</v>
      </c>
      <c r="L371" s="584">
        <v>0</v>
      </c>
      <c r="M371" s="584">
        <v>0</v>
      </c>
      <c r="N371" s="584">
        <v>0</v>
      </c>
      <c r="O371" s="584">
        <v>0</v>
      </c>
      <c r="P371" s="584">
        <v>0</v>
      </c>
      <c r="Q371" s="584">
        <v>0</v>
      </c>
      <c r="R371" s="584">
        <v>0</v>
      </c>
      <c r="S371" s="584">
        <v>0</v>
      </c>
      <c r="T371" s="1"/>
    </row>
    <row r="372" spans="1:20" ht="31.5" customHeight="1" thickBot="1" x14ac:dyDescent="0.3">
      <c r="A372" s="321"/>
      <c r="B372" s="252"/>
      <c r="C372" s="256"/>
      <c r="D372" s="224"/>
      <c r="E372" s="225"/>
      <c r="F372" s="157" t="s">
        <v>450</v>
      </c>
      <c r="G372" s="81">
        <f t="shared" si="24"/>
        <v>0</v>
      </c>
      <c r="H372" s="584">
        <v>0</v>
      </c>
      <c r="I372" s="584">
        <v>0</v>
      </c>
      <c r="J372" s="584">
        <v>0</v>
      </c>
      <c r="K372" s="584">
        <v>0</v>
      </c>
      <c r="L372" s="584">
        <v>0</v>
      </c>
      <c r="M372" s="584">
        <v>0</v>
      </c>
      <c r="N372" s="584">
        <v>0</v>
      </c>
      <c r="O372" s="584">
        <v>0</v>
      </c>
      <c r="P372" s="584">
        <v>0</v>
      </c>
      <c r="Q372" s="584">
        <v>0</v>
      </c>
      <c r="R372" s="584">
        <v>0</v>
      </c>
      <c r="S372" s="584">
        <v>0</v>
      </c>
      <c r="T372" s="1"/>
    </row>
    <row r="373" spans="1:20" ht="33" customHeight="1" thickBot="1" x14ac:dyDescent="0.3">
      <c r="A373" s="321"/>
      <c r="B373" s="252"/>
      <c r="C373" s="256"/>
      <c r="D373" s="224"/>
      <c r="E373" s="225"/>
      <c r="F373" s="157" t="s">
        <v>451</v>
      </c>
      <c r="G373" s="81">
        <f t="shared" si="24"/>
        <v>0</v>
      </c>
      <c r="H373" s="584">
        <v>0</v>
      </c>
      <c r="I373" s="584">
        <v>0</v>
      </c>
      <c r="J373" s="584">
        <v>0</v>
      </c>
      <c r="K373" s="584">
        <v>0</v>
      </c>
      <c r="L373" s="584">
        <v>0</v>
      </c>
      <c r="M373" s="584">
        <v>0</v>
      </c>
      <c r="N373" s="584">
        <v>0</v>
      </c>
      <c r="O373" s="584">
        <v>0</v>
      </c>
      <c r="P373" s="584">
        <v>0</v>
      </c>
      <c r="Q373" s="584">
        <v>0</v>
      </c>
      <c r="R373" s="584">
        <v>0</v>
      </c>
      <c r="S373" s="584">
        <v>0</v>
      </c>
      <c r="T373" s="1"/>
    </row>
    <row r="374" spans="1:20" ht="15.75" customHeight="1" thickBot="1" x14ac:dyDescent="0.3">
      <c r="A374" s="321"/>
      <c r="B374" s="252"/>
      <c r="C374" s="256"/>
      <c r="D374" s="224"/>
      <c r="E374" s="225"/>
      <c r="F374" s="157" t="s">
        <v>452</v>
      </c>
      <c r="G374" s="81">
        <f t="shared" si="24"/>
        <v>0</v>
      </c>
      <c r="H374" s="584">
        <v>0</v>
      </c>
      <c r="I374" s="584">
        <v>0</v>
      </c>
      <c r="J374" s="584">
        <v>0</v>
      </c>
      <c r="K374" s="584">
        <v>0</v>
      </c>
      <c r="L374" s="584">
        <v>0</v>
      </c>
      <c r="M374" s="584">
        <v>0</v>
      </c>
      <c r="N374" s="584">
        <v>0</v>
      </c>
      <c r="O374" s="584">
        <v>0</v>
      </c>
      <c r="P374" s="584">
        <v>0</v>
      </c>
      <c r="Q374" s="584">
        <v>0</v>
      </c>
      <c r="R374" s="584">
        <v>0</v>
      </c>
      <c r="S374" s="584">
        <v>0</v>
      </c>
      <c r="T374" s="1"/>
    </row>
    <row r="375" spans="1:20" ht="16.5" customHeight="1" thickBot="1" x14ac:dyDescent="0.3">
      <c r="A375" s="321"/>
      <c r="B375" s="252"/>
      <c r="C375" s="256"/>
      <c r="D375" s="224"/>
      <c r="E375" s="225"/>
      <c r="F375" s="157" t="s">
        <v>453</v>
      </c>
      <c r="G375" s="81">
        <f t="shared" si="24"/>
        <v>0</v>
      </c>
      <c r="H375" s="584">
        <v>0</v>
      </c>
      <c r="I375" s="584">
        <v>0</v>
      </c>
      <c r="J375" s="584">
        <v>0</v>
      </c>
      <c r="K375" s="584">
        <v>0</v>
      </c>
      <c r="L375" s="584">
        <v>0</v>
      </c>
      <c r="M375" s="584">
        <v>0</v>
      </c>
      <c r="N375" s="584">
        <v>0</v>
      </c>
      <c r="O375" s="584">
        <v>0</v>
      </c>
      <c r="P375" s="584">
        <v>0</v>
      </c>
      <c r="Q375" s="584">
        <v>0</v>
      </c>
      <c r="R375" s="584">
        <v>0</v>
      </c>
      <c r="S375" s="584">
        <v>0</v>
      </c>
      <c r="T375" s="1"/>
    </row>
    <row r="376" spans="1:20" ht="15.75" customHeight="1" thickBot="1" x14ac:dyDescent="0.3">
      <c r="A376" s="321"/>
      <c r="B376" s="252"/>
      <c r="C376" s="256"/>
      <c r="D376" s="224"/>
      <c r="E376" s="225"/>
      <c r="F376" s="157" t="s">
        <v>454</v>
      </c>
      <c r="G376" s="81">
        <f t="shared" si="24"/>
        <v>0</v>
      </c>
      <c r="H376" s="584">
        <v>0</v>
      </c>
      <c r="I376" s="584">
        <v>0</v>
      </c>
      <c r="J376" s="584">
        <v>0</v>
      </c>
      <c r="K376" s="584">
        <v>0</v>
      </c>
      <c r="L376" s="584">
        <v>0</v>
      </c>
      <c r="M376" s="584">
        <v>0</v>
      </c>
      <c r="N376" s="584">
        <v>0</v>
      </c>
      <c r="O376" s="584">
        <v>0</v>
      </c>
      <c r="P376" s="584">
        <v>0</v>
      </c>
      <c r="Q376" s="584">
        <v>0</v>
      </c>
      <c r="R376" s="584">
        <v>0</v>
      </c>
      <c r="S376" s="584">
        <v>0</v>
      </c>
      <c r="T376" s="1"/>
    </row>
    <row r="377" spans="1:20" ht="15.75" customHeight="1" thickBot="1" x14ac:dyDescent="0.3">
      <c r="A377" s="321"/>
      <c r="B377" s="252"/>
      <c r="C377" s="256"/>
      <c r="D377" s="224"/>
      <c r="E377" s="225"/>
      <c r="F377" s="157" t="s">
        <v>455</v>
      </c>
      <c r="G377" s="81">
        <f t="shared" si="24"/>
        <v>0</v>
      </c>
      <c r="H377" s="584">
        <v>0</v>
      </c>
      <c r="I377" s="584">
        <v>0</v>
      </c>
      <c r="J377" s="584">
        <v>0</v>
      </c>
      <c r="K377" s="584">
        <v>0</v>
      </c>
      <c r="L377" s="584">
        <v>0</v>
      </c>
      <c r="M377" s="584">
        <v>0</v>
      </c>
      <c r="N377" s="584">
        <v>0</v>
      </c>
      <c r="O377" s="584">
        <v>0</v>
      </c>
      <c r="P377" s="584">
        <v>0</v>
      </c>
      <c r="Q377" s="584">
        <v>0</v>
      </c>
      <c r="R377" s="584">
        <v>0</v>
      </c>
      <c r="S377" s="584">
        <v>0</v>
      </c>
      <c r="T377" s="1"/>
    </row>
    <row r="378" spans="1:20" ht="16.5" customHeight="1" thickBot="1" x14ac:dyDescent="0.3">
      <c r="A378" s="321"/>
      <c r="B378" s="252"/>
      <c r="C378" s="256"/>
      <c r="D378" s="224"/>
      <c r="E378" s="225"/>
      <c r="F378" s="157" t="s">
        <v>456</v>
      </c>
      <c r="G378" s="81">
        <f t="shared" si="24"/>
        <v>0</v>
      </c>
      <c r="H378" s="584">
        <v>0</v>
      </c>
      <c r="I378" s="584">
        <v>0</v>
      </c>
      <c r="J378" s="584">
        <v>0</v>
      </c>
      <c r="K378" s="584">
        <v>0</v>
      </c>
      <c r="L378" s="584">
        <v>0</v>
      </c>
      <c r="M378" s="584">
        <v>0</v>
      </c>
      <c r="N378" s="584">
        <v>0</v>
      </c>
      <c r="O378" s="584">
        <v>0</v>
      </c>
      <c r="P378" s="584">
        <v>0</v>
      </c>
      <c r="Q378" s="584">
        <v>0</v>
      </c>
      <c r="R378" s="584">
        <v>0</v>
      </c>
      <c r="S378" s="584">
        <v>0</v>
      </c>
      <c r="T378" s="1"/>
    </row>
    <row r="379" spans="1:20" ht="15.75" customHeight="1" thickBot="1" x14ac:dyDescent="0.3">
      <c r="A379" s="321"/>
      <c r="B379" s="252"/>
      <c r="C379" s="256"/>
      <c r="D379" s="224"/>
      <c r="E379" s="225"/>
      <c r="F379" s="157" t="s">
        <v>457</v>
      </c>
      <c r="G379" s="81">
        <f t="shared" si="24"/>
        <v>0</v>
      </c>
      <c r="H379" s="584">
        <v>0</v>
      </c>
      <c r="I379" s="584">
        <v>0</v>
      </c>
      <c r="J379" s="584">
        <v>0</v>
      </c>
      <c r="K379" s="584">
        <v>0</v>
      </c>
      <c r="L379" s="584">
        <v>0</v>
      </c>
      <c r="M379" s="584">
        <v>0</v>
      </c>
      <c r="N379" s="584">
        <v>0</v>
      </c>
      <c r="O379" s="584">
        <v>0</v>
      </c>
      <c r="P379" s="584">
        <v>0</v>
      </c>
      <c r="Q379" s="584">
        <v>0</v>
      </c>
      <c r="R379" s="584">
        <v>0</v>
      </c>
      <c r="S379" s="584">
        <v>0</v>
      </c>
      <c r="T379" s="1"/>
    </row>
    <row r="380" spans="1:20" ht="15.75" customHeight="1" thickBot="1" x14ac:dyDescent="0.3">
      <c r="A380" s="321"/>
      <c r="B380" s="252"/>
      <c r="C380" s="256"/>
      <c r="D380" s="224"/>
      <c r="E380" s="225"/>
      <c r="F380" s="157" t="s">
        <v>458</v>
      </c>
      <c r="G380" s="81">
        <f t="shared" si="24"/>
        <v>0</v>
      </c>
      <c r="H380" s="584">
        <v>0</v>
      </c>
      <c r="I380" s="584">
        <v>0</v>
      </c>
      <c r="J380" s="584">
        <v>0</v>
      </c>
      <c r="K380" s="584">
        <v>0</v>
      </c>
      <c r="L380" s="584">
        <v>0</v>
      </c>
      <c r="M380" s="584">
        <v>0</v>
      </c>
      <c r="N380" s="584">
        <v>0</v>
      </c>
      <c r="O380" s="584">
        <v>0</v>
      </c>
      <c r="P380" s="584">
        <v>0</v>
      </c>
      <c r="Q380" s="584">
        <v>0</v>
      </c>
      <c r="R380" s="584">
        <v>0</v>
      </c>
      <c r="S380" s="584">
        <v>0</v>
      </c>
      <c r="T380" s="1"/>
    </row>
    <row r="381" spans="1:20" ht="33.75" customHeight="1" thickBot="1" x14ac:dyDescent="0.3">
      <c r="A381" s="321"/>
      <c r="B381" s="252"/>
      <c r="C381" s="256"/>
      <c r="D381" s="224"/>
      <c r="E381" s="225"/>
      <c r="F381" s="157" t="s">
        <v>459</v>
      </c>
      <c r="G381" s="81">
        <f t="shared" si="24"/>
        <v>0</v>
      </c>
      <c r="H381" s="584">
        <v>0</v>
      </c>
      <c r="I381" s="584">
        <v>0</v>
      </c>
      <c r="J381" s="584">
        <v>0</v>
      </c>
      <c r="K381" s="584">
        <v>0</v>
      </c>
      <c r="L381" s="584">
        <v>0</v>
      </c>
      <c r="M381" s="584">
        <v>0</v>
      </c>
      <c r="N381" s="584">
        <v>0</v>
      </c>
      <c r="O381" s="584">
        <v>0</v>
      </c>
      <c r="P381" s="584">
        <v>0</v>
      </c>
      <c r="Q381" s="584">
        <v>0</v>
      </c>
      <c r="R381" s="584">
        <v>0</v>
      </c>
      <c r="S381" s="584">
        <v>0</v>
      </c>
      <c r="T381" s="1"/>
    </row>
    <row r="382" spans="1:20" ht="31.5" customHeight="1" thickBot="1" x14ac:dyDescent="0.3">
      <c r="A382" s="321"/>
      <c r="B382" s="252"/>
      <c r="C382" s="256"/>
      <c r="D382" s="224"/>
      <c r="E382" s="225"/>
      <c r="F382" s="157" t="s">
        <v>460</v>
      </c>
      <c r="G382" s="81">
        <f t="shared" si="24"/>
        <v>0</v>
      </c>
      <c r="H382" s="584">
        <v>0</v>
      </c>
      <c r="I382" s="584">
        <v>0</v>
      </c>
      <c r="J382" s="584">
        <v>0</v>
      </c>
      <c r="K382" s="584">
        <v>0</v>
      </c>
      <c r="L382" s="584">
        <v>0</v>
      </c>
      <c r="M382" s="584">
        <v>0</v>
      </c>
      <c r="N382" s="584">
        <v>0</v>
      </c>
      <c r="O382" s="584">
        <v>0</v>
      </c>
      <c r="P382" s="584">
        <v>0</v>
      </c>
      <c r="Q382" s="584">
        <v>0</v>
      </c>
      <c r="R382" s="584">
        <v>0</v>
      </c>
      <c r="S382" s="584">
        <v>0</v>
      </c>
      <c r="T382" s="1"/>
    </row>
    <row r="383" spans="1:20" ht="15.75" customHeight="1" thickBot="1" x14ac:dyDescent="0.3">
      <c r="A383" s="321"/>
      <c r="B383" s="252"/>
      <c r="C383" s="256"/>
      <c r="D383" s="224"/>
      <c r="E383" s="225"/>
      <c r="F383" s="157" t="s">
        <v>461</v>
      </c>
      <c r="G383" s="81">
        <f t="shared" si="24"/>
        <v>0</v>
      </c>
      <c r="H383" s="584">
        <v>0</v>
      </c>
      <c r="I383" s="584">
        <v>0</v>
      </c>
      <c r="J383" s="584">
        <v>0</v>
      </c>
      <c r="K383" s="584">
        <v>0</v>
      </c>
      <c r="L383" s="584">
        <v>0</v>
      </c>
      <c r="M383" s="584">
        <v>0</v>
      </c>
      <c r="N383" s="584">
        <v>0</v>
      </c>
      <c r="O383" s="584">
        <v>0</v>
      </c>
      <c r="P383" s="584">
        <v>0</v>
      </c>
      <c r="Q383" s="584">
        <v>0</v>
      </c>
      <c r="R383" s="584">
        <v>0</v>
      </c>
      <c r="S383" s="584">
        <v>0</v>
      </c>
      <c r="T383" s="1"/>
    </row>
    <row r="384" spans="1:20" ht="16.5" customHeight="1" thickBot="1" x14ac:dyDescent="0.3">
      <c r="A384" s="321"/>
      <c r="B384" s="252"/>
      <c r="C384" s="256"/>
      <c r="D384" s="224"/>
      <c r="E384" s="225"/>
      <c r="F384" s="94" t="s">
        <v>462</v>
      </c>
      <c r="G384" s="81">
        <f t="shared" si="24"/>
        <v>0</v>
      </c>
      <c r="H384" s="584">
        <v>0</v>
      </c>
      <c r="I384" s="584">
        <v>0</v>
      </c>
      <c r="J384" s="584">
        <v>0</v>
      </c>
      <c r="K384" s="584">
        <v>0</v>
      </c>
      <c r="L384" s="584">
        <v>0</v>
      </c>
      <c r="M384" s="584">
        <v>0</v>
      </c>
      <c r="N384" s="584">
        <v>0</v>
      </c>
      <c r="O384" s="584">
        <v>0</v>
      </c>
      <c r="P384" s="584">
        <v>0</v>
      </c>
      <c r="Q384" s="584">
        <v>0</v>
      </c>
      <c r="R384" s="584">
        <v>0</v>
      </c>
      <c r="S384" s="584">
        <v>0</v>
      </c>
      <c r="T384" s="1"/>
    </row>
    <row r="385" spans="1:20" ht="15.75" customHeight="1" thickBot="1" x14ac:dyDescent="0.3">
      <c r="A385" s="321"/>
      <c r="B385" s="252"/>
      <c r="C385" s="256"/>
      <c r="D385" s="224"/>
      <c r="E385" s="225"/>
      <c r="F385" s="157" t="s">
        <v>463</v>
      </c>
      <c r="G385" s="81">
        <f t="shared" si="24"/>
        <v>0</v>
      </c>
      <c r="H385" s="584">
        <v>0</v>
      </c>
      <c r="I385" s="584">
        <v>0</v>
      </c>
      <c r="J385" s="584">
        <v>0</v>
      </c>
      <c r="K385" s="584">
        <v>0</v>
      </c>
      <c r="L385" s="584">
        <v>0</v>
      </c>
      <c r="M385" s="584">
        <v>0</v>
      </c>
      <c r="N385" s="584">
        <v>0</v>
      </c>
      <c r="O385" s="584">
        <v>0</v>
      </c>
      <c r="P385" s="584">
        <v>0</v>
      </c>
      <c r="Q385" s="584">
        <v>0</v>
      </c>
      <c r="R385" s="584">
        <v>0</v>
      </c>
      <c r="S385" s="584">
        <v>0</v>
      </c>
      <c r="T385" s="1"/>
    </row>
    <row r="386" spans="1:20" ht="19.5" customHeight="1" thickBot="1" x14ac:dyDescent="0.3">
      <c r="A386" s="321"/>
      <c r="B386" s="252"/>
      <c r="C386" s="256"/>
      <c r="D386" s="224"/>
      <c r="E386" s="225"/>
      <c r="F386" s="157" t="s">
        <v>464</v>
      </c>
      <c r="G386" s="81">
        <f t="shared" si="24"/>
        <v>0</v>
      </c>
      <c r="H386" s="584">
        <v>0</v>
      </c>
      <c r="I386" s="584">
        <v>0</v>
      </c>
      <c r="J386" s="584">
        <v>0</v>
      </c>
      <c r="K386" s="584">
        <v>0</v>
      </c>
      <c r="L386" s="584">
        <v>0</v>
      </c>
      <c r="M386" s="584">
        <v>0</v>
      </c>
      <c r="N386" s="584">
        <v>0</v>
      </c>
      <c r="O386" s="584">
        <v>0</v>
      </c>
      <c r="P386" s="584">
        <v>0</v>
      </c>
      <c r="Q386" s="584">
        <v>0</v>
      </c>
      <c r="R386" s="584">
        <v>0</v>
      </c>
      <c r="S386" s="584">
        <v>0</v>
      </c>
      <c r="T386" s="1"/>
    </row>
    <row r="387" spans="1:20" ht="16.5" customHeight="1" thickBot="1" x14ac:dyDescent="0.3">
      <c r="A387" s="321"/>
      <c r="B387" s="252"/>
      <c r="C387" s="256"/>
      <c r="D387" s="224"/>
      <c r="E387" s="225"/>
      <c r="F387" s="157" t="s">
        <v>465</v>
      </c>
      <c r="G387" s="81">
        <f t="shared" si="24"/>
        <v>0</v>
      </c>
      <c r="H387" s="584">
        <v>0</v>
      </c>
      <c r="I387" s="584">
        <v>0</v>
      </c>
      <c r="J387" s="584">
        <v>0</v>
      </c>
      <c r="K387" s="584">
        <v>0</v>
      </c>
      <c r="L387" s="584">
        <v>0</v>
      </c>
      <c r="M387" s="584">
        <v>0</v>
      </c>
      <c r="N387" s="584">
        <v>0</v>
      </c>
      <c r="O387" s="584">
        <v>0</v>
      </c>
      <c r="P387" s="584">
        <v>0</v>
      </c>
      <c r="Q387" s="584">
        <v>0</v>
      </c>
      <c r="R387" s="584">
        <v>0</v>
      </c>
      <c r="S387" s="584">
        <v>0</v>
      </c>
      <c r="T387" s="1"/>
    </row>
    <row r="388" spans="1:20" ht="21" customHeight="1" thickBot="1" x14ac:dyDescent="0.3">
      <c r="A388" s="321"/>
      <c r="B388" s="252"/>
      <c r="C388" s="256"/>
      <c r="D388" s="224"/>
      <c r="E388" s="225"/>
      <c r="F388" s="157" t="s">
        <v>466</v>
      </c>
      <c r="G388" s="81">
        <f t="shared" si="24"/>
        <v>0</v>
      </c>
      <c r="H388" s="584">
        <v>0</v>
      </c>
      <c r="I388" s="584">
        <v>0</v>
      </c>
      <c r="J388" s="584">
        <v>0</v>
      </c>
      <c r="K388" s="584">
        <v>0</v>
      </c>
      <c r="L388" s="584">
        <v>0</v>
      </c>
      <c r="M388" s="584">
        <v>0</v>
      </c>
      <c r="N388" s="584">
        <v>0</v>
      </c>
      <c r="O388" s="584">
        <v>0</v>
      </c>
      <c r="P388" s="584">
        <v>0</v>
      </c>
      <c r="Q388" s="584">
        <v>0</v>
      </c>
      <c r="R388" s="584">
        <v>0</v>
      </c>
      <c r="S388" s="584">
        <v>0</v>
      </c>
      <c r="T388" s="1"/>
    </row>
    <row r="389" spans="1:20" ht="19.5" customHeight="1" thickBot="1" x14ac:dyDescent="0.3">
      <c r="A389" s="321"/>
      <c r="B389" s="252"/>
      <c r="C389" s="256"/>
      <c r="D389" s="224"/>
      <c r="E389" s="225"/>
      <c r="F389" s="159" t="s">
        <v>467</v>
      </c>
      <c r="G389" s="86">
        <f t="shared" si="24"/>
        <v>0</v>
      </c>
      <c r="H389" s="584">
        <v>0</v>
      </c>
      <c r="I389" s="584">
        <v>0</v>
      </c>
      <c r="J389" s="584">
        <v>0</v>
      </c>
      <c r="K389" s="584">
        <v>0</v>
      </c>
      <c r="L389" s="584">
        <v>0</v>
      </c>
      <c r="M389" s="584">
        <v>0</v>
      </c>
      <c r="N389" s="584">
        <v>0</v>
      </c>
      <c r="O389" s="584">
        <v>0</v>
      </c>
      <c r="P389" s="584">
        <v>0</v>
      </c>
      <c r="Q389" s="584">
        <v>0</v>
      </c>
      <c r="R389" s="584">
        <v>0</v>
      </c>
      <c r="S389" s="584">
        <v>0</v>
      </c>
      <c r="T389" s="1"/>
    </row>
    <row r="390" spans="1:20" ht="16.5" customHeight="1" thickBot="1" x14ac:dyDescent="0.3">
      <c r="A390" s="321"/>
      <c r="B390" s="252"/>
      <c r="C390" s="256"/>
      <c r="D390" s="224"/>
      <c r="E390" s="226"/>
      <c r="F390" s="162" t="s">
        <v>468</v>
      </c>
      <c r="G390" s="89">
        <f>SUM(G337:G389)</f>
        <v>0</v>
      </c>
      <c r="H390" s="104">
        <f t="shared" ref="H390:S390" si="25">SUM(H337:H389)</f>
        <v>0</v>
      </c>
      <c r="I390" s="105">
        <f t="shared" si="25"/>
        <v>0</v>
      </c>
      <c r="J390" s="105">
        <f t="shared" si="25"/>
        <v>0</v>
      </c>
      <c r="K390" s="105">
        <f t="shared" si="25"/>
        <v>0</v>
      </c>
      <c r="L390" s="105">
        <f t="shared" si="25"/>
        <v>0</v>
      </c>
      <c r="M390" s="105">
        <f t="shared" si="25"/>
        <v>0</v>
      </c>
      <c r="N390" s="105">
        <f t="shared" si="25"/>
        <v>0</v>
      </c>
      <c r="O390" s="105">
        <f t="shared" si="25"/>
        <v>0</v>
      </c>
      <c r="P390" s="105">
        <f t="shared" si="25"/>
        <v>0</v>
      </c>
      <c r="Q390" s="105">
        <f t="shared" si="25"/>
        <v>0</v>
      </c>
      <c r="R390" s="105">
        <f t="shared" si="25"/>
        <v>0</v>
      </c>
      <c r="S390" s="105">
        <f t="shared" si="25"/>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1048</v>
      </c>
      <c r="H393" s="107">
        <f t="shared" ref="H393:S393" si="26">+H228</f>
        <v>113</v>
      </c>
      <c r="I393" s="107">
        <f t="shared" si="26"/>
        <v>97</v>
      </c>
      <c r="J393" s="107">
        <f t="shared" si="26"/>
        <v>91</v>
      </c>
      <c r="K393" s="107">
        <f t="shared" si="26"/>
        <v>91</v>
      </c>
      <c r="L393" s="107">
        <f t="shared" si="26"/>
        <v>86</v>
      </c>
      <c r="M393" s="107">
        <f t="shared" si="26"/>
        <v>86</v>
      </c>
      <c r="N393" s="107">
        <f t="shared" si="26"/>
        <v>81</v>
      </c>
      <c r="O393" s="107">
        <f t="shared" si="26"/>
        <v>81</v>
      </c>
      <c r="P393" s="107">
        <f t="shared" si="26"/>
        <v>81</v>
      </c>
      <c r="Q393" s="107">
        <f t="shared" si="26"/>
        <v>81</v>
      </c>
      <c r="R393" s="107">
        <f t="shared" si="26"/>
        <v>80</v>
      </c>
      <c r="S393" s="107">
        <f t="shared" si="26"/>
        <v>80</v>
      </c>
      <c r="T393" s="1"/>
    </row>
    <row r="394" spans="1:20" ht="16.5" thickBot="1" x14ac:dyDescent="0.3">
      <c r="A394" s="321"/>
      <c r="B394" s="252"/>
      <c r="C394" s="232"/>
      <c r="D394" s="235"/>
      <c r="E394" s="191" t="s">
        <v>474</v>
      </c>
      <c r="F394" s="191"/>
      <c r="G394" s="107">
        <f>SUM(G395:G399)</f>
        <v>60</v>
      </c>
      <c r="H394" s="107">
        <f t="shared" ref="H394:S394" si="27">SUM(H395:H399)</f>
        <v>5</v>
      </c>
      <c r="I394" s="107">
        <f t="shared" si="27"/>
        <v>5</v>
      </c>
      <c r="J394" s="107">
        <f t="shared" si="27"/>
        <v>5</v>
      </c>
      <c r="K394" s="107">
        <f t="shared" si="27"/>
        <v>5</v>
      </c>
      <c r="L394" s="107">
        <f t="shared" si="27"/>
        <v>5</v>
      </c>
      <c r="M394" s="107">
        <f t="shared" si="27"/>
        <v>5</v>
      </c>
      <c r="N394" s="107">
        <f t="shared" si="27"/>
        <v>5</v>
      </c>
      <c r="O394" s="107">
        <f t="shared" si="27"/>
        <v>5</v>
      </c>
      <c r="P394" s="107">
        <f t="shared" si="27"/>
        <v>5</v>
      </c>
      <c r="Q394" s="107">
        <f t="shared" si="27"/>
        <v>5</v>
      </c>
      <c r="R394" s="107">
        <f t="shared" si="27"/>
        <v>5</v>
      </c>
      <c r="S394" s="107">
        <f t="shared" si="27"/>
        <v>5</v>
      </c>
      <c r="T394" s="1"/>
    </row>
    <row r="395" spans="1:20" ht="16.5" thickBot="1" x14ac:dyDescent="0.3">
      <c r="A395" s="321"/>
      <c r="B395" s="252"/>
      <c r="C395" s="232"/>
      <c r="D395" s="235"/>
      <c r="E395" s="210" t="s">
        <v>475</v>
      </c>
      <c r="F395" s="210"/>
      <c r="G395" s="29">
        <f>SUM(H395:S395)</f>
        <v>12</v>
      </c>
      <c r="H395" s="108">
        <v>1</v>
      </c>
      <c r="I395" s="108">
        <v>1</v>
      </c>
      <c r="J395" s="108">
        <v>1</v>
      </c>
      <c r="K395" s="108">
        <v>1</v>
      </c>
      <c r="L395" s="108">
        <v>1</v>
      </c>
      <c r="M395" s="108">
        <v>1</v>
      </c>
      <c r="N395" s="108">
        <v>1</v>
      </c>
      <c r="O395" s="108">
        <v>1</v>
      </c>
      <c r="P395" s="108">
        <v>1</v>
      </c>
      <c r="Q395" s="108">
        <v>1</v>
      </c>
      <c r="R395" s="108">
        <v>1</v>
      </c>
      <c r="S395" s="108">
        <v>1</v>
      </c>
      <c r="T395" s="1"/>
    </row>
    <row r="396" spans="1:20" ht="16.5" thickBot="1" x14ac:dyDescent="0.3">
      <c r="A396" s="321"/>
      <c r="B396" s="252"/>
      <c r="C396" s="232"/>
      <c r="D396" s="235"/>
      <c r="E396" s="190" t="s">
        <v>476</v>
      </c>
      <c r="F396" s="190"/>
      <c r="G396" s="29">
        <f t="shared" ref="G396:G399" si="28">SUM(H396:S396)</f>
        <v>12</v>
      </c>
      <c r="H396" s="108">
        <v>1</v>
      </c>
      <c r="I396" s="108">
        <v>1</v>
      </c>
      <c r="J396" s="108">
        <v>1</v>
      </c>
      <c r="K396" s="108">
        <v>1</v>
      </c>
      <c r="L396" s="108">
        <v>1</v>
      </c>
      <c r="M396" s="108">
        <v>1</v>
      </c>
      <c r="N396" s="108">
        <v>1</v>
      </c>
      <c r="O396" s="108">
        <v>1</v>
      </c>
      <c r="P396" s="108">
        <v>1</v>
      </c>
      <c r="Q396" s="108">
        <v>1</v>
      </c>
      <c r="R396" s="108">
        <v>1</v>
      </c>
      <c r="S396" s="108">
        <v>1</v>
      </c>
      <c r="T396" s="1"/>
    </row>
    <row r="397" spans="1:20" ht="16.5" thickBot="1" x14ac:dyDescent="0.3">
      <c r="A397" s="321"/>
      <c r="B397" s="252"/>
      <c r="C397" s="232"/>
      <c r="D397" s="235"/>
      <c r="E397" s="190" t="s">
        <v>477</v>
      </c>
      <c r="F397" s="190"/>
      <c r="G397" s="29">
        <f t="shared" si="28"/>
        <v>12</v>
      </c>
      <c r="H397" s="108">
        <v>1</v>
      </c>
      <c r="I397" s="108">
        <v>1</v>
      </c>
      <c r="J397" s="108">
        <v>1</v>
      </c>
      <c r="K397" s="108">
        <v>1</v>
      </c>
      <c r="L397" s="108">
        <v>1</v>
      </c>
      <c r="M397" s="108">
        <v>1</v>
      </c>
      <c r="N397" s="108">
        <v>1</v>
      </c>
      <c r="O397" s="108">
        <v>1</v>
      </c>
      <c r="P397" s="108">
        <v>1</v>
      </c>
      <c r="Q397" s="108">
        <v>1</v>
      </c>
      <c r="R397" s="108">
        <v>1</v>
      </c>
      <c r="S397" s="108">
        <v>1</v>
      </c>
      <c r="T397" s="1"/>
    </row>
    <row r="398" spans="1:20" ht="16.5" thickBot="1" x14ac:dyDescent="0.3">
      <c r="A398" s="321"/>
      <c r="B398" s="252"/>
      <c r="C398" s="233"/>
      <c r="D398" s="236"/>
      <c r="E398" s="190" t="s">
        <v>478</v>
      </c>
      <c r="F398" s="190"/>
      <c r="G398" s="29">
        <f t="shared" si="28"/>
        <v>12</v>
      </c>
      <c r="H398" s="108">
        <v>1</v>
      </c>
      <c r="I398" s="108">
        <v>1</v>
      </c>
      <c r="J398" s="108">
        <v>1</v>
      </c>
      <c r="K398" s="108">
        <v>1</v>
      </c>
      <c r="L398" s="108">
        <v>1</v>
      </c>
      <c r="M398" s="108">
        <v>1</v>
      </c>
      <c r="N398" s="108">
        <v>1</v>
      </c>
      <c r="O398" s="108">
        <v>1</v>
      </c>
      <c r="P398" s="108">
        <v>1</v>
      </c>
      <c r="Q398" s="108">
        <v>1</v>
      </c>
      <c r="R398" s="108">
        <v>1</v>
      </c>
      <c r="S398" s="108">
        <v>1</v>
      </c>
      <c r="T398" s="1"/>
    </row>
    <row r="399" spans="1:20" ht="16.5" thickBot="1" x14ac:dyDescent="0.3">
      <c r="A399" s="321"/>
      <c r="B399" s="252"/>
      <c r="C399" s="233"/>
      <c r="D399" s="237"/>
      <c r="E399" s="190" t="s">
        <v>479</v>
      </c>
      <c r="F399" s="190"/>
      <c r="G399" s="29">
        <f t="shared" si="28"/>
        <v>12</v>
      </c>
      <c r="H399" s="108">
        <v>1</v>
      </c>
      <c r="I399" s="108">
        <v>1</v>
      </c>
      <c r="J399" s="108">
        <v>1</v>
      </c>
      <c r="K399" s="108">
        <v>1</v>
      </c>
      <c r="L399" s="108">
        <v>1</v>
      </c>
      <c r="M399" s="108">
        <v>1</v>
      </c>
      <c r="N399" s="108">
        <v>1</v>
      </c>
      <c r="O399" s="108">
        <v>1</v>
      </c>
      <c r="P399" s="108">
        <v>1</v>
      </c>
      <c r="Q399" s="108">
        <v>1</v>
      </c>
      <c r="R399" s="108">
        <v>1</v>
      </c>
      <c r="S399" s="108">
        <v>1</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988</v>
      </c>
      <c r="H400" s="110">
        <f t="shared" ref="H400:S400" si="29">IF((H392+H393-H394)&lt;0,"Revise porque este valor no puede ser negativo",H392+H393-H394)</f>
        <v>108</v>
      </c>
      <c r="I400" s="110">
        <f t="shared" si="29"/>
        <v>92</v>
      </c>
      <c r="J400" s="110">
        <f t="shared" si="29"/>
        <v>86</v>
      </c>
      <c r="K400" s="110">
        <f t="shared" si="29"/>
        <v>86</v>
      </c>
      <c r="L400" s="110">
        <f t="shared" si="29"/>
        <v>81</v>
      </c>
      <c r="M400" s="110">
        <f t="shared" si="29"/>
        <v>81</v>
      </c>
      <c r="N400" s="110">
        <f t="shared" si="29"/>
        <v>76</v>
      </c>
      <c r="O400" s="110">
        <f t="shared" si="29"/>
        <v>76</v>
      </c>
      <c r="P400" s="110">
        <f t="shared" si="29"/>
        <v>76</v>
      </c>
      <c r="Q400" s="110">
        <f t="shared" si="29"/>
        <v>76</v>
      </c>
      <c r="R400" s="110">
        <f t="shared" si="29"/>
        <v>75</v>
      </c>
      <c r="S400" s="110">
        <f t="shared" si="29"/>
        <v>75</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9.5" thickBot="1" x14ac:dyDescent="0.3">
      <c r="A403" s="321"/>
      <c r="B403" s="252"/>
      <c r="C403" s="217"/>
      <c r="D403" s="211" t="s">
        <v>484</v>
      </c>
      <c r="E403" s="191" t="s">
        <v>485</v>
      </c>
      <c r="F403" s="191"/>
      <c r="G403" s="585"/>
      <c r="H403" s="586">
        <f>+G411</f>
        <v>272</v>
      </c>
      <c r="I403" s="586">
        <f t="shared" ref="I403:S403" si="30">+H411</f>
        <v>331</v>
      </c>
      <c r="J403" s="586">
        <f t="shared" si="30"/>
        <v>373</v>
      </c>
      <c r="K403" s="586">
        <f t="shared" si="30"/>
        <v>398</v>
      </c>
      <c r="L403" s="586">
        <f t="shared" si="30"/>
        <v>423</v>
      </c>
      <c r="M403" s="586">
        <f t="shared" si="30"/>
        <v>444</v>
      </c>
      <c r="N403" s="586">
        <f t="shared" si="30"/>
        <v>466</v>
      </c>
      <c r="O403" s="586">
        <f t="shared" si="30"/>
        <v>479</v>
      </c>
      <c r="P403" s="586">
        <f t="shared" si="30"/>
        <v>492</v>
      </c>
      <c r="Q403" s="586">
        <f t="shared" si="30"/>
        <v>505</v>
      </c>
      <c r="R403" s="586">
        <f t="shared" si="30"/>
        <v>518</v>
      </c>
      <c r="S403" s="586">
        <f t="shared" si="30"/>
        <v>531</v>
      </c>
      <c r="T403" s="1"/>
    </row>
    <row r="404" spans="1:20" ht="19.5" thickBot="1" x14ac:dyDescent="0.3">
      <c r="A404" s="321"/>
      <c r="B404" s="252"/>
      <c r="C404" s="217"/>
      <c r="D404" s="212"/>
      <c r="E404" s="191" t="s">
        <v>486</v>
      </c>
      <c r="F404" s="191"/>
      <c r="G404" s="587">
        <f>+G282</f>
        <v>267</v>
      </c>
      <c r="H404" s="587">
        <f t="shared" ref="H404:S404" si="31">+H282</f>
        <v>60</v>
      </c>
      <c r="I404" s="587">
        <f t="shared" si="31"/>
        <v>43</v>
      </c>
      <c r="J404" s="587">
        <f t="shared" si="31"/>
        <v>25</v>
      </c>
      <c r="K404" s="587">
        <f t="shared" si="31"/>
        <v>25</v>
      </c>
      <c r="L404" s="587">
        <f t="shared" si="31"/>
        <v>21</v>
      </c>
      <c r="M404" s="587">
        <f t="shared" si="31"/>
        <v>21</v>
      </c>
      <c r="N404" s="587">
        <f t="shared" si="31"/>
        <v>12</v>
      </c>
      <c r="O404" s="587">
        <f t="shared" si="31"/>
        <v>12</v>
      </c>
      <c r="P404" s="587">
        <f t="shared" si="31"/>
        <v>12</v>
      </c>
      <c r="Q404" s="587">
        <f t="shared" si="31"/>
        <v>12</v>
      </c>
      <c r="R404" s="587">
        <f t="shared" si="31"/>
        <v>12</v>
      </c>
      <c r="S404" s="587">
        <f t="shared" si="31"/>
        <v>12</v>
      </c>
      <c r="T404" s="1"/>
    </row>
    <row r="405" spans="1:20" ht="19.5" thickBot="1" x14ac:dyDescent="0.3">
      <c r="A405" s="321"/>
      <c r="B405" s="252"/>
      <c r="C405" s="217"/>
      <c r="D405" s="212"/>
      <c r="E405" s="191" t="s">
        <v>487</v>
      </c>
      <c r="F405" s="191"/>
      <c r="G405" s="587">
        <f>+G395</f>
        <v>12</v>
      </c>
      <c r="H405" s="587">
        <f t="shared" ref="H405:S405" si="32">+H395</f>
        <v>1</v>
      </c>
      <c r="I405" s="587">
        <f t="shared" si="32"/>
        <v>1</v>
      </c>
      <c r="J405" s="587">
        <f t="shared" si="32"/>
        <v>1</v>
      </c>
      <c r="K405" s="587">
        <f t="shared" si="32"/>
        <v>1</v>
      </c>
      <c r="L405" s="587">
        <f t="shared" si="32"/>
        <v>1</v>
      </c>
      <c r="M405" s="587">
        <f t="shared" si="32"/>
        <v>1</v>
      </c>
      <c r="N405" s="587">
        <f t="shared" si="32"/>
        <v>1</v>
      </c>
      <c r="O405" s="587">
        <f t="shared" si="32"/>
        <v>1</v>
      </c>
      <c r="P405" s="587">
        <f t="shared" si="32"/>
        <v>1</v>
      </c>
      <c r="Q405" s="587">
        <f t="shared" si="32"/>
        <v>1</v>
      </c>
      <c r="R405" s="587">
        <f t="shared" si="32"/>
        <v>1</v>
      </c>
      <c r="S405" s="587">
        <f t="shared" si="32"/>
        <v>1</v>
      </c>
      <c r="T405" s="1"/>
    </row>
    <row r="406" spans="1:20" ht="19.5" thickBot="1" x14ac:dyDescent="0.3">
      <c r="A406" s="321"/>
      <c r="B406" s="252"/>
      <c r="C406" s="217"/>
      <c r="D406" s="212"/>
      <c r="E406" s="191" t="s">
        <v>488</v>
      </c>
      <c r="F406" s="191"/>
      <c r="G406" s="587">
        <f>SUM(G407:G410)</f>
        <v>7</v>
      </c>
      <c r="H406" s="587">
        <f t="shared" ref="H406:S406" si="33">SUM(H407:H410)</f>
        <v>2</v>
      </c>
      <c r="I406" s="587">
        <f t="shared" si="33"/>
        <v>2</v>
      </c>
      <c r="J406" s="587">
        <f t="shared" si="33"/>
        <v>1</v>
      </c>
      <c r="K406" s="587">
        <f t="shared" si="33"/>
        <v>1</v>
      </c>
      <c r="L406" s="587">
        <f t="shared" si="33"/>
        <v>1</v>
      </c>
      <c r="M406" s="587">
        <f t="shared" si="33"/>
        <v>0</v>
      </c>
      <c r="N406" s="587">
        <f t="shared" si="33"/>
        <v>0</v>
      </c>
      <c r="O406" s="587">
        <f t="shared" si="33"/>
        <v>0</v>
      </c>
      <c r="P406" s="587">
        <f t="shared" si="33"/>
        <v>0</v>
      </c>
      <c r="Q406" s="587">
        <f t="shared" si="33"/>
        <v>0</v>
      </c>
      <c r="R406" s="587">
        <f t="shared" si="33"/>
        <v>0</v>
      </c>
      <c r="S406" s="587">
        <f t="shared" si="33"/>
        <v>0</v>
      </c>
      <c r="T406" s="1"/>
    </row>
    <row r="407" spans="1:20" ht="19.5" thickBot="1" x14ac:dyDescent="0.3">
      <c r="A407" s="321"/>
      <c r="B407" s="252"/>
      <c r="C407" s="217"/>
      <c r="D407" s="212"/>
      <c r="E407" s="210" t="s">
        <v>489</v>
      </c>
      <c r="F407" s="210"/>
      <c r="G407" s="588">
        <f>SUM(H407:S407)</f>
        <v>2</v>
      </c>
      <c r="H407" s="588">
        <v>1</v>
      </c>
      <c r="I407" s="588">
        <v>1</v>
      </c>
      <c r="J407" s="588">
        <v>0</v>
      </c>
      <c r="K407" s="588">
        <v>0</v>
      </c>
      <c r="L407" s="588">
        <v>0</v>
      </c>
      <c r="M407" s="588">
        <v>0</v>
      </c>
      <c r="N407" s="588">
        <v>0</v>
      </c>
      <c r="O407" s="588">
        <v>0</v>
      </c>
      <c r="P407" s="588">
        <v>0</v>
      </c>
      <c r="Q407" s="588">
        <v>0</v>
      </c>
      <c r="R407" s="588">
        <v>0</v>
      </c>
      <c r="S407" s="588">
        <v>0</v>
      </c>
      <c r="T407" s="33">
        <v>0</v>
      </c>
    </row>
    <row r="408" spans="1:20" ht="19.5" thickBot="1" x14ac:dyDescent="0.3">
      <c r="A408" s="321"/>
      <c r="B408" s="252"/>
      <c r="C408" s="217"/>
      <c r="D408" s="212"/>
      <c r="E408" s="190" t="s">
        <v>490</v>
      </c>
      <c r="F408" s="190"/>
      <c r="G408" s="588">
        <f t="shared" ref="G408:G410" si="34">SUM(H408:S408)</f>
        <v>5</v>
      </c>
      <c r="H408" s="588">
        <v>1</v>
      </c>
      <c r="I408" s="588">
        <v>1</v>
      </c>
      <c r="J408" s="588">
        <v>1</v>
      </c>
      <c r="K408" s="588">
        <v>1</v>
      </c>
      <c r="L408" s="588">
        <v>1</v>
      </c>
      <c r="M408" s="588">
        <v>0</v>
      </c>
      <c r="N408" s="588">
        <v>0</v>
      </c>
      <c r="O408" s="588">
        <v>0</v>
      </c>
      <c r="P408" s="588">
        <v>0</v>
      </c>
      <c r="Q408" s="588">
        <v>0</v>
      </c>
      <c r="R408" s="588">
        <v>0</v>
      </c>
      <c r="S408" s="588">
        <v>0</v>
      </c>
      <c r="T408" s="1"/>
    </row>
    <row r="409" spans="1:20" ht="19.5" thickBot="1" x14ac:dyDescent="0.3">
      <c r="A409" s="321"/>
      <c r="B409" s="252"/>
      <c r="C409" s="217"/>
      <c r="D409" s="212"/>
      <c r="E409" s="190" t="s">
        <v>491</v>
      </c>
      <c r="F409" s="190"/>
      <c r="G409" s="588">
        <f t="shared" si="34"/>
        <v>0</v>
      </c>
      <c r="H409" s="588">
        <v>0</v>
      </c>
      <c r="I409" s="588">
        <v>0</v>
      </c>
      <c r="J409" s="588">
        <v>0</v>
      </c>
      <c r="K409" s="588">
        <v>0</v>
      </c>
      <c r="L409" s="588">
        <v>0</v>
      </c>
      <c r="M409" s="588">
        <v>0</v>
      </c>
      <c r="N409" s="588">
        <v>0</v>
      </c>
      <c r="O409" s="588">
        <v>0</v>
      </c>
      <c r="P409" s="588">
        <v>0</v>
      </c>
      <c r="Q409" s="588">
        <v>0</v>
      </c>
      <c r="R409" s="588">
        <v>0</v>
      </c>
      <c r="S409" s="588">
        <v>0</v>
      </c>
      <c r="T409" s="33">
        <v>0</v>
      </c>
    </row>
    <row r="410" spans="1:20" ht="19.5" thickBot="1" x14ac:dyDescent="0.3">
      <c r="A410" s="321"/>
      <c r="B410" s="252"/>
      <c r="C410" s="217"/>
      <c r="D410" s="212"/>
      <c r="E410" s="190" t="s">
        <v>492</v>
      </c>
      <c r="F410" s="190"/>
      <c r="G410" s="588">
        <f t="shared" si="34"/>
        <v>0</v>
      </c>
      <c r="H410" s="588">
        <v>0</v>
      </c>
      <c r="I410" s="588">
        <v>0</v>
      </c>
      <c r="J410" s="588">
        <v>0</v>
      </c>
      <c r="K410" s="588">
        <v>0</v>
      </c>
      <c r="L410" s="588">
        <v>0</v>
      </c>
      <c r="M410" s="588">
        <v>0</v>
      </c>
      <c r="N410" s="588">
        <v>0</v>
      </c>
      <c r="O410" s="588">
        <v>0</v>
      </c>
      <c r="P410" s="588">
        <v>0</v>
      </c>
      <c r="Q410" s="588">
        <v>0</v>
      </c>
      <c r="R410" s="588">
        <v>0</v>
      </c>
      <c r="S410" s="588">
        <v>0</v>
      </c>
      <c r="T410" s="33">
        <v>0</v>
      </c>
    </row>
    <row r="411" spans="1:20" ht="58.5" customHeight="1" thickBot="1" x14ac:dyDescent="0.3">
      <c r="A411" s="321"/>
      <c r="B411" s="252"/>
      <c r="C411" s="217"/>
      <c r="D411" s="212"/>
      <c r="E411" s="191" t="s">
        <v>493</v>
      </c>
      <c r="F411" s="191"/>
      <c r="G411" s="589">
        <f>IF((G403+G404+G405-G406)&lt;0,"Revise porque este valor no puede ser negativo",G403+G404+G405-G406)</f>
        <v>272</v>
      </c>
      <c r="H411" s="589">
        <f t="shared" ref="H411:S411" si="35">IF((H403+H404+H405-H406)&lt;0,"Revise porque este valor no puede ser negativo",H403+H404+H405-H406)</f>
        <v>331</v>
      </c>
      <c r="I411" s="589">
        <f t="shared" si="35"/>
        <v>373</v>
      </c>
      <c r="J411" s="589">
        <f t="shared" si="35"/>
        <v>398</v>
      </c>
      <c r="K411" s="589">
        <f t="shared" si="35"/>
        <v>423</v>
      </c>
      <c r="L411" s="589">
        <f t="shared" si="35"/>
        <v>444</v>
      </c>
      <c r="M411" s="589">
        <f t="shared" si="35"/>
        <v>466</v>
      </c>
      <c r="N411" s="589">
        <f t="shared" si="35"/>
        <v>479</v>
      </c>
      <c r="O411" s="589">
        <f t="shared" si="35"/>
        <v>492</v>
      </c>
      <c r="P411" s="589">
        <f t="shared" si="35"/>
        <v>505</v>
      </c>
      <c r="Q411" s="589">
        <f t="shared" si="35"/>
        <v>518</v>
      </c>
      <c r="R411" s="589">
        <f t="shared" si="35"/>
        <v>531</v>
      </c>
      <c r="S411" s="589">
        <f t="shared" si="35"/>
        <v>544</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9.5" thickBot="1" x14ac:dyDescent="0.3">
      <c r="A413" s="321"/>
      <c r="B413" s="252"/>
      <c r="C413" s="217"/>
      <c r="D413" s="211" t="s">
        <v>495</v>
      </c>
      <c r="E413" s="191" t="s">
        <v>496</v>
      </c>
      <c r="F413" s="191"/>
      <c r="G413" s="585"/>
      <c r="H413" s="590">
        <f>+G421</f>
        <v>618</v>
      </c>
      <c r="I413" s="590">
        <f t="shared" ref="I413:S413" si="36">+H421</f>
        <v>669</v>
      </c>
      <c r="J413" s="590">
        <f t="shared" si="36"/>
        <v>720</v>
      </c>
      <c r="K413" s="590">
        <f t="shared" si="36"/>
        <v>771</v>
      </c>
      <c r="L413" s="590">
        <f t="shared" si="36"/>
        <v>822</v>
      </c>
      <c r="M413" s="590">
        <f t="shared" si="36"/>
        <v>873</v>
      </c>
      <c r="N413" s="590">
        <f t="shared" si="36"/>
        <v>924</v>
      </c>
      <c r="O413" s="590">
        <f t="shared" si="36"/>
        <v>976</v>
      </c>
      <c r="P413" s="590">
        <f t="shared" si="36"/>
        <v>1028</v>
      </c>
      <c r="Q413" s="590">
        <f t="shared" si="36"/>
        <v>1080</v>
      </c>
      <c r="R413" s="590">
        <f t="shared" si="36"/>
        <v>1132</v>
      </c>
      <c r="S413" s="590">
        <f t="shared" si="36"/>
        <v>1184</v>
      </c>
      <c r="T413" s="1"/>
    </row>
    <row r="414" spans="1:20" ht="19.5" thickBot="1" x14ac:dyDescent="0.3">
      <c r="A414" s="321"/>
      <c r="B414" s="252"/>
      <c r="C414" s="217"/>
      <c r="D414" s="212"/>
      <c r="E414" s="191" t="s">
        <v>497</v>
      </c>
      <c r="F414" s="191"/>
      <c r="G414" s="587">
        <f>+G336</f>
        <v>636</v>
      </c>
      <c r="H414" s="587">
        <f t="shared" ref="H414:S414" si="37">+H336</f>
        <v>53</v>
      </c>
      <c r="I414" s="587">
        <f t="shared" si="37"/>
        <v>53</v>
      </c>
      <c r="J414" s="587">
        <f t="shared" si="37"/>
        <v>53</v>
      </c>
      <c r="K414" s="587">
        <f t="shared" si="37"/>
        <v>53</v>
      </c>
      <c r="L414" s="587">
        <f t="shared" si="37"/>
        <v>53</v>
      </c>
      <c r="M414" s="587">
        <f t="shared" si="37"/>
        <v>53</v>
      </c>
      <c r="N414" s="587">
        <f t="shared" si="37"/>
        <v>53</v>
      </c>
      <c r="O414" s="587">
        <f t="shared" si="37"/>
        <v>53</v>
      </c>
      <c r="P414" s="587">
        <f t="shared" si="37"/>
        <v>53</v>
      </c>
      <c r="Q414" s="587">
        <f t="shared" si="37"/>
        <v>53</v>
      </c>
      <c r="R414" s="587">
        <f t="shared" si="37"/>
        <v>53</v>
      </c>
      <c r="S414" s="587">
        <f t="shared" si="37"/>
        <v>53</v>
      </c>
      <c r="T414" s="1"/>
    </row>
    <row r="415" spans="1:20" ht="19.5" thickBot="1" x14ac:dyDescent="0.3">
      <c r="A415" s="321"/>
      <c r="B415" s="252"/>
      <c r="C415" s="217"/>
      <c r="D415" s="212"/>
      <c r="E415" s="191" t="s">
        <v>498</v>
      </c>
      <c r="F415" s="191"/>
      <c r="G415" s="587">
        <f>+G396</f>
        <v>12</v>
      </c>
      <c r="H415" s="587">
        <f t="shared" ref="H415:S415" si="38">+H396</f>
        <v>1</v>
      </c>
      <c r="I415" s="587">
        <f t="shared" si="38"/>
        <v>1</v>
      </c>
      <c r="J415" s="587">
        <f t="shared" si="38"/>
        <v>1</v>
      </c>
      <c r="K415" s="587">
        <f t="shared" si="38"/>
        <v>1</v>
      </c>
      <c r="L415" s="587">
        <f t="shared" si="38"/>
        <v>1</v>
      </c>
      <c r="M415" s="587">
        <f t="shared" si="38"/>
        <v>1</v>
      </c>
      <c r="N415" s="587">
        <f t="shared" si="38"/>
        <v>1</v>
      </c>
      <c r="O415" s="587">
        <f t="shared" si="38"/>
        <v>1</v>
      </c>
      <c r="P415" s="587">
        <f t="shared" si="38"/>
        <v>1</v>
      </c>
      <c r="Q415" s="587">
        <f t="shared" si="38"/>
        <v>1</v>
      </c>
      <c r="R415" s="587">
        <f t="shared" si="38"/>
        <v>1</v>
      </c>
      <c r="S415" s="587">
        <f t="shared" si="38"/>
        <v>1</v>
      </c>
      <c r="T415" s="1"/>
    </row>
    <row r="416" spans="1:20" ht="19.5" thickBot="1" x14ac:dyDescent="0.3">
      <c r="A416" s="321"/>
      <c r="B416" s="252"/>
      <c r="C416" s="217"/>
      <c r="D416" s="212"/>
      <c r="E416" s="191" t="s">
        <v>499</v>
      </c>
      <c r="F416" s="191"/>
      <c r="G416" s="587">
        <f>+G408</f>
        <v>5</v>
      </c>
      <c r="H416" s="587">
        <f t="shared" ref="H416:S416" si="39">+H408</f>
        <v>1</v>
      </c>
      <c r="I416" s="587">
        <f t="shared" si="39"/>
        <v>1</v>
      </c>
      <c r="J416" s="587">
        <f t="shared" si="39"/>
        <v>1</v>
      </c>
      <c r="K416" s="587">
        <f t="shared" si="39"/>
        <v>1</v>
      </c>
      <c r="L416" s="587">
        <f t="shared" si="39"/>
        <v>1</v>
      </c>
      <c r="M416" s="587">
        <f t="shared" si="39"/>
        <v>0</v>
      </c>
      <c r="N416" s="587">
        <f t="shared" si="39"/>
        <v>0</v>
      </c>
      <c r="O416" s="587">
        <f t="shared" si="39"/>
        <v>0</v>
      </c>
      <c r="P416" s="587">
        <f t="shared" si="39"/>
        <v>0</v>
      </c>
      <c r="Q416" s="587">
        <f t="shared" si="39"/>
        <v>0</v>
      </c>
      <c r="R416" s="587">
        <f t="shared" si="39"/>
        <v>0</v>
      </c>
      <c r="S416" s="587">
        <f t="shared" si="39"/>
        <v>0</v>
      </c>
      <c r="T416" s="1"/>
    </row>
    <row r="417" spans="1:20" ht="19.5" thickBot="1" x14ac:dyDescent="0.3">
      <c r="A417" s="321"/>
      <c r="B417" s="252"/>
      <c r="C417" s="217"/>
      <c r="D417" s="212"/>
      <c r="E417" s="191" t="s">
        <v>500</v>
      </c>
      <c r="F417" s="191"/>
      <c r="G417" s="591">
        <f>SUM(G418:G420)</f>
        <v>35</v>
      </c>
      <c r="H417" s="591">
        <f t="shared" ref="H417:S417" si="40">SUM(H418:H420)</f>
        <v>4</v>
      </c>
      <c r="I417" s="591">
        <f t="shared" si="40"/>
        <v>4</v>
      </c>
      <c r="J417" s="591">
        <f t="shared" si="40"/>
        <v>4</v>
      </c>
      <c r="K417" s="591">
        <f t="shared" si="40"/>
        <v>4</v>
      </c>
      <c r="L417" s="591">
        <f t="shared" si="40"/>
        <v>4</v>
      </c>
      <c r="M417" s="591">
        <f t="shared" si="40"/>
        <v>3</v>
      </c>
      <c r="N417" s="591">
        <f t="shared" si="40"/>
        <v>2</v>
      </c>
      <c r="O417" s="591">
        <f t="shared" si="40"/>
        <v>2</v>
      </c>
      <c r="P417" s="591">
        <f t="shared" si="40"/>
        <v>2</v>
      </c>
      <c r="Q417" s="591">
        <f t="shared" si="40"/>
        <v>2</v>
      </c>
      <c r="R417" s="591">
        <f t="shared" si="40"/>
        <v>2</v>
      </c>
      <c r="S417" s="591">
        <f t="shared" si="40"/>
        <v>2</v>
      </c>
      <c r="T417" s="1"/>
    </row>
    <row r="418" spans="1:20" ht="19.5" thickBot="1" x14ac:dyDescent="0.3">
      <c r="A418" s="321"/>
      <c r="B418" s="252"/>
      <c r="C418" s="217"/>
      <c r="D418" s="212"/>
      <c r="E418" s="210" t="s">
        <v>501</v>
      </c>
      <c r="F418" s="210"/>
      <c r="G418" s="588">
        <f>SUM(H418:S418)</f>
        <v>30</v>
      </c>
      <c r="H418" s="588">
        <v>3</v>
      </c>
      <c r="I418" s="588">
        <v>3</v>
      </c>
      <c r="J418" s="588">
        <v>3</v>
      </c>
      <c r="K418" s="588">
        <v>3</v>
      </c>
      <c r="L418" s="588">
        <v>3</v>
      </c>
      <c r="M418" s="588">
        <v>3</v>
      </c>
      <c r="N418" s="588">
        <v>2</v>
      </c>
      <c r="O418" s="588">
        <v>2</v>
      </c>
      <c r="P418" s="588">
        <v>2</v>
      </c>
      <c r="Q418" s="588">
        <v>2</v>
      </c>
      <c r="R418" s="588">
        <v>2</v>
      </c>
      <c r="S418" s="588">
        <v>2</v>
      </c>
      <c r="T418" s="1"/>
    </row>
    <row r="419" spans="1:20" ht="19.5" thickBot="1" x14ac:dyDescent="0.3">
      <c r="A419" s="321"/>
      <c r="B419" s="252"/>
      <c r="C419" s="217"/>
      <c r="D419" s="212"/>
      <c r="E419" s="190" t="s">
        <v>502</v>
      </c>
      <c r="F419" s="190"/>
      <c r="G419" s="588">
        <f t="shared" ref="G419:G420" si="41">SUM(H419:S419)</f>
        <v>5</v>
      </c>
      <c r="H419" s="588">
        <v>1</v>
      </c>
      <c r="I419" s="588">
        <v>1</v>
      </c>
      <c r="J419" s="588">
        <v>1</v>
      </c>
      <c r="K419" s="588">
        <v>1</v>
      </c>
      <c r="L419" s="588">
        <v>1</v>
      </c>
      <c r="M419" s="588">
        <v>0</v>
      </c>
      <c r="N419" s="588">
        <v>0</v>
      </c>
      <c r="O419" s="588">
        <v>0</v>
      </c>
      <c r="P419" s="588">
        <v>0</v>
      </c>
      <c r="Q419" s="588">
        <v>0</v>
      </c>
      <c r="R419" s="588">
        <v>0</v>
      </c>
      <c r="S419" s="588">
        <v>0</v>
      </c>
      <c r="T419" s="1"/>
    </row>
    <row r="420" spans="1:20" ht="19.5" thickBot="1" x14ac:dyDescent="0.3">
      <c r="A420" s="321"/>
      <c r="B420" s="252"/>
      <c r="C420" s="217"/>
      <c r="D420" s="212"/>
      <c r="E420" s="190" t="s">
        <v>503</v>
      </c>
      <c r="F420" s="190"/>
      <c r="G420" s="588">
        <f t="shared" si="41"/>
        <v>0</v>
      </c>
      <c r="H420" s="588">
        <v>0</v>
      </c>
      <c r="I420" s="588">
        <v>0</v>
      </c>
      <c r="J420" s="588">
        <v>0</v>
      </c>
      <c r="K420" s="588">
        <v>0</v>
      </c>
      <c r="L420" s="588">
        <v>0</v>
      </c>
      <c r="M420" s="588">
        <v>0</v>
      </c>
      <c r="N420" s="588">
        <v>0</v>
      </c>
      <c r="O420" s="588">
        <v>0</v>
      </c>
      <c r="P420" s="588">
        <v>0</v>
      </c>
      <c r="Q420" s="588">
        <v>0</v>
      </c>
      <c r="R420" s="588">
        <v>0</v>
      </c>
      <c r="S420" s="588">
        <v>0</v>
      </c>
      <c r="T420" s="1"/>
    </row>
    <row r="421" spans="1:20" ht="19.5" thickBot="1" x14ac:dyDescent="0.3">
      <c r="A421" s="321"/>
      <c r="B421" s="252"/>
      <c r="C421" s="217"/>
      <c r="D421" s="212"/>
      <c r="E421" s="191" t="s">
        <v>504</v>
      </c>
      <c r="F421" s="191"/>
      <c r="G421" s="589">
        <f>IF((G413+G414+G415+G416-G417)&lt;0,"Revise porque este valor no puede ser negativo",G413+G414+G415+G416-G417)</f>
        <v>618</v>
      </c>
      <c r="H421" s="589">
        <f t="shared" ref="H421:S421" si="42">IF((H413+H414+H415+H416-H417)&lt;0,"Revise porque este valor no puede ser negativo",H413+H414+H415+H416-H417)</f>
        <v>669</v>
      </c>
      <c r="I421" s="589">
        <f t="shared" si="42"/>
        <v>720</v>
      </c>
      <c r="J421" s="589">
        <f t="shared" si="42"/>
        <v>771</v>
      </c>
      <c r="K421" s="589">
        <f t="shared" si="42"/>
        <v>822</v>
      </c>
      <c r="L421" s="589">
        <f t="shared" si="42"/>
        <v>873</v>
      </c>
      <c r="M421" s="589">
        <f t="shared" si="42"/>
        <v>924</v>
      </c>
      <c r="N421" s="589">
        <f t="shared" si="42"/>
        <v>976</v>
      </c>
      <c r="O421" s="589">
        <f t="shared" si="42"/>
        <v>1028</v>
      </c>
      <c r="P421" s="589">
        <f t="shared" si="42"/>
        <v>1080</v>
      </c>
      <c r="Q421" s="589">
        <f t="shared" si="42"/>
        <v>1132</v>
      </c>
      <c r="R421" s="589">
        <f t="shared" si="42"/>
        <v>1184</v>
      </c>
      <c r="S421" s="589">
        <f t="shared" si="42"/>
        <v>1236</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c r="H424" s="114">
        <f>+G430</f>
        <v>0</v>
      </c>
      <c r="I424" s="114">
        <f t="shared" ref="I424:S424" si="43">+H430</f>
        <v>0</v>
      </c>
      <c r="J424" s="114">
        <f t="shared" si="43"/>
        <v>0</v>
      </c>
      <c r="K424" s="114">
        <f t="shared" si="43"/>
        <v>0</v>
      </c>
      <c r="L424" s="114">
        <f t="shared" si="43"/>
        <v>0</v>
      </c>
      <c r="M424" s="114">
        <f t="shared" si="43"/>
        <v>0</v>
      </c>
      <c r="N424" s="114">
        <f t="shared" si="43"/>
        <v>0</v>
      </c>
      <c r="O424" s="114">
        <f t="shared" si="43"/>
        <v>0</v>
      </c>
      <c r="P424" s="114">
        <f t="shared" si="43"/>
        <v>0</v>
      </c>
      <c r="Q424" s="114">
        <f t="shared" si="43"/>
        <v>0</v>
      </c>
      <c r="R424" s="114">
        <f t="shared" si="43"/>
        <v>0</v>
      </c>
      <c r="S424" s="114">
        <f t="shared" si="43"/>
        <v>0</v>
      </c>
      <c r="T424" s="1"/>
    </row>
    <row r="425" spans="1:20" ht="16.5" thickBot="1" x14ac:dyDescent="0.3">
      <c r="A425" s="321"/>
      <c r="B425" s="252"/>
      <c r="C425" s="204"/>
      <c r="D425" s="209"/>
      <c r="E425" s="191" t="s">
        <v>510</v>
      </c>
      <c r="F425" s="191"/>
      <c r="G425" s="117">
        <f>+G390</f>
        <v>0</v>
      </c>
      <c r="H425" s="115">
        <f t="shared" ref="H425:S425" si="44">SUM(H337:H390)</f>
        <v>0</v>
      </c>
      <c r="I425" s="115">
        <f t="shared" si="44"/>
        <v>0</v>
      </c>
      <c r="J425" s="115">
        <f t="shared" si="44"/>
        <v>0</v>
      </c>
      <c r="K425" s="115">
        <f t="shared" si="44"/>
        <v>0</v>
      </c>
      <c r="L425" s="115">
        <f t="shared" si="44"/>
        <v>0</v>
      </c>
      <c r="M425" s="115">
        <f t="shared" si="44"/>
        <v>0</v>
      </c>
      <c r="N425" s="115">
        <f t="shared" si="44"/>
        <v>0</v>
      </c>
      <c r="O425" s="115">
        <f t="shared" si="44"/>
        <v>0</v>
      </c>
      <c r="P425" s="115">
        <f t="shared" si="44"/>
        <v>0</v>
      </c>
      <c r="Q425" s="115">
        <f t="shared" si="44"/>
        <v>0</v>
      </c>
      <c r="R425" s="115">
        <f t="shared" si="44"/>
        <v>0</v>
      </c>
      <c r="S425" s="115">
        <f t="shared" si="44"/>
        <v>0</v>
      </c>
      <c r="T425" s="1"/>
    </row>
    <row r="426" spans="1:20" ht="16.5" thickBot="1" x14ac:dyDescent="0.3">
      <c r="A426" s="321"/>
      <c r="B426" s="252"/>
      <c r="C426" s="204"/>
      <c r="D426" s="209"/>
      <c r="E426" s="191" t="s">
        <v>511</v>
      </c>
      <c r="F426" s="191"/>
      <c r="G426" s="117">
        <f>SUM(G427:G429)</f>
        <v>0</v>
      </c>
      <c r="H426" s="117">
        <f t="shared" ref="H426:S426" si="45">SUM(H427:H429)</f>
        <v>0</v>
      </c>
      <c r="I426" s="117">
        <f t="shared" si="45"/>
        <v>0</v>
      </c>
      <c r="J426" s="117">
        <f t="shared" si="45"/>
        <v>0</v>
      </c>
      <c r="K426" s="117">
        <f t="shared" si="45"/>
        <v>0</v>
      </c>
      <c r="L426" s="117">
        <f t="shared" si="45"/>
        <v>0</v>
      </c>
      <c r="M426" s="117">
        <f t="shared" si="45"/>
        <v>0</v>
      </c>
      <c r="N426" s="117">
        <f t="shared" si="45"/>
        <v>0</v>
      </c>
      <c r="O426" s="117">
        <f t="shared" si="45"/>
        <v>0</v>
      </c>
      <c r="P426" s="117">
        <f t="shared" si="45"/>
        <v>0</v>
      </c>
      <c r="Q426" s="117">
        <f t="shared" si="45"/>
        <v>0</v>
      </c>
      <c r="R426" s="117">
        <f t="shared" si="45"/>
        <v>0</v>
      </c>
      <c r="S426" s="117">
        <f t="shared" si="45"/>
        <v>0</v>
      </c>
      <c r="T426" s="1"/>
    </row>
    <row r="427" spans="1:20" ht="16.5" thickBot="1" x14ac:dyDescent="0.3">
      <c r="A427" s="321"/>
      <c r="B427" s="252"/>
      <c r="C427" s="204"/>
      <c r="D427" s="209"/>
      <c r="E427" s="210" t="s">
        <v>512</v>
      </c>
      <c r="F427" s="210"/>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21"/>
      <c r="B428" s="252"/>
      <c r="C428" s="204"/>
      <c r="D428" s="209"/>
      <c r="E428" s="190" t="s">
        <v>513</v>
      </c>
      <c r="F428" s="190"/>
      <c r="G428" s="118">
        <f t="shared" ref="G428:G429" si="46">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f t="shared" si="46"/>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47">IF((H424+H425-H426)&lt;0,"Revise porque este valor no puede ser negativo",H424+H425-H426)</f>
        <v>0</v>
      </c>
      <c r="I430" s="110">
        <f t="shared" si="47"/>
        <v>0</v>
      </c>
      <c r="J430" s="110">
        <f t="shared" si="47"/>
        <v>0</v>
      </c>
      <c r="K430" s="110">
        <f t="shared" si="47"/>
        <v>0</v>
      </c>
      <c r="L430" s="110">
        <f t="shared" si="47"/>
        <v>0</v>
      </c>
      <c r="M430" s="110">
        <f t="shared" si="47"/>
        <v>0</v>
      </c>
      <c r="N430" s="110">
        <f t="shared" si="47"/>
        <v>0</v>
      </c>
      <c r="O430" s="110">
        <f t="shared" si="47"/>
        <v>0</v>
      </c>
      <c r="P430" s="110">
        <f t="shared" si="47"/>
        <v>0</v>
      </c>
      <c r="Q430" s="110">
        <f t="shared" si="47"/>
        <v>0</v>
      </c>
      <c r="R430" s="110">
        <f t="shared" si="47"/>
        <v>0</v>
      </c>
      <c r="S430" s="110">
        <f t="shared" si="47"/>
        <v>0</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592">
        <f>+H432+I432+J432+K432+L432+M432+N432+O432+P432+Q432+R432+S432</f>
        <v>15</v>
      </c>
      <c r="H432" s="593">
        <v>2</v>
      </c>
      <c r="I432" s="593">
        <v>2</v>
      </c>
      <c r="J432" s="593">
        <v>2</v>
      </c>
      <c r="K432" s="593">
        <v>1</v>
      </c>
      <c r="L432" s="593">
        <v>1</v>
      </c>
      <c r="M432" s="593">
        <v>1</v>
      </c>
      <c r="N432" s="593">
        <v>1</v>
      </c>
      <c r="O432" s="593">
        <v>1</v>
      </c>
      <c r="P432" s="593">
        <v>1</v>
      </c>
      <c r="Q432" s="593">
        <v>1</v>
      </c>
      <c r="R432" s="593">
        <v>1</v>
      </c>
      <c r="S432" s="593">
        <v>1</v>
      </c>
      <c r="T432" s="1"/>
    </row>
    <row r="433" spans="1:20" s="3" customFormat="1" ht="19.5" thickBot="1" x14ac:dyDescent="0.3">
      <c r="A433" s="321"/>
      <c r="B433" s="252"/>
      <c r="C433" s="195"/>
      <c r="D433" s="179"/>
      <c r="E433" s="181" t="s">
        <v>520</v>
      </c>
      <c r="F433" s="181"/>
      <c r="G433" s="588">
        <f t="shared" ref="G433:G454" si="48">+H433+I433+J433+K433+L433+M433+N433+O433+P433+Q433+R433+S433</f>
        <v>60</v>
      </c>
      <c r="H433" s="594">
        <v>5</v>
      </c>
      <c r="I433" s="594">
        <v>5</v>
      </c>
      <c r="J433" s="594">
        <v>5</v>
      </c>
      <c r="K433" s="594">
        <v>5</v>
      </c>
      <c r="L433" s="594">
        <v>5</v>
      </c>
      <c r="M433" s="594">
        <v>5</v>
      </c>
      <c r="N433" s="594">
        <v>5</v>
      </c>
      <c r="O433" s="594">
        <v>5</v>
      </c>
      <c r="P433" s="594">
        <v>5</v>
      </c>
      <c r="Q433" s="594">
        <v>5</v>
      </c>
      <c r="R433" s="594">
        <v>5</v>
      </c>
      <c r="S433" s="594">
        <v>5</v>
      </c>
      <c r="T433" s="1"/>
    </row>
    <row r="434" spans="1:20" s="3" customFormat="1" ht="19.5" thickBot="1" x14ac:dyDescent="0.3">
      <c r="A434" s="321"/>
      <c r="B434" s="252"/>
      <c r="C434" s="195"/>
      <c r="D434" s="198" t="s">
        <v>521</v>
      </c>
      <c r="E434" s="181" t="s">
        <v>522</v>
      </c>
      <c r="F434" s="181"/>
      <c r="G434" s="588">
        <f t="shared" si="48"/>
        <v>6</v>
      </c>
      <c r="H434" s="594">
        <v>1</v>
      </c>
      <c r="I434" s="594">
        <v>1</v>
      </c>
      <c r="J434" s="594">
        <v>1</v>
      </c>
      <c r="K434" s="594">
        <v>1</v>
      </c>
      <c r="L434" s="594">
        <v>1</v>
      </c>
      <c r="M434" s="594">
        <v>1</v>
      </c>
      <c r="N434" s="594">
        <v>0</v>
      </c>
      <c r="O434" s="594">
        <v>0</v>
      </c>
      <c r="P434" s="594">
        <v>0</v>
      </c>
      <c r="Q434" s="594">
        <v>0</v>
      </c>
      <c r="R434" s="594">
        <v>0</v>
      </c>
      <c r="S434" s="594">
        <v>0</v>
      </c>
      <c r="T434" s="1"/>
    </row>
    <row r="435" spans="1:20" s="3" customFormat="1" ht="19.5" thickBot="1" x14ac:dyDescent="0.3">
      <c r="A435" s="321"/>
      <c r="B435" s="252"/>
      <c r="C435" s="195"/>
      <c r="D435" s="198"/>
      <c r="E435" s="181" t="s">
        <v>523</v>
      </c>
      <c r="F435" s="181"/>
      <c r="G435" s="588">
        <f t="shared" si="48"/>
        <v>20</v>
      </c>
      <c r="H435" s="594">
        <v>2</v>
      </c>
      <c r="I435" s="594">
        <v>2</v>
      </c>
      <c r="J435" s="594">
        <v>2</v>
      </c>
      <c r="K435" s="594">
        <v>2</v>
      </c>
      <c r="L435" s="594">
        <v>2</v>
      </c>
      <c r="M435" s="594">
        <v>2</v>
      </c>
      <c r="N435" s="594">
        <v>2</v>
      </c>
      <c r="O435" s="594">
        <v>2</v>
      </c>
      <c r="P435" s="594">
        <v>1</v>
      </c>
      <c r="Q435" s="594">
        <v>1</v>
      </c>
      <c r="R435" s="594">
        <v>1</v>
      </c>
      <c r="S435" s="594">
        <v>1</v>
      </c>
      <c r="T435" s="1"/>
    </row>
    <row r="436" spans="1:20" s="3" customFormat="1" ht="19.5" thickBot="1" x14ac:dyDescent="0.3">
      <c r="A436" s="321"/>
      <c r="B436" s="252"/>
      <c r="C436" s="195"/>
      <c r="D436" s="198"/>
      <c r="E436" s="181" t="s">
        <v>524</v>
      </c>
      <c r="F436" s="181"/>
      <c r="G436" s="588">
        <f t="shared" si="48"/>
        <v>0</v>
      </c>
      <c r="H436" s="594">
        <v>0</v>
      </c>
      <c r="I436" s="594">
        <v>0</v>
      </c>
      <c r="J436" s="594">
        <v>0</v>
      </c>
      <c r="K436" s="594">
        <v>0</v>
      </c>
      <c r="L436" s="594">
        <v>0</v>
      </c>
      <c r="M436" s="594">
        <v>0</v>
      </c>
      <c r="N436" s="594">
        <v>0</v>
      </c>
      <c r="O436" s="594">
        <v>0</v>
      </c>
      <c r="P436" s="594">
        <v>0</v>
      </c>
      <c r="Q436" s="594">
        <v>0</v>
      </c>
      <c r="R436" s="594">
        <v>0</v>
      </c>
      <c r="S436" s="594">
        <v>0</v>
      </c>
      <c r="T436" s="108">
        <v>0</v>
      </c>
    </row>
    <row r="437" spans="1:20" s="3" customFormat="1" ht="19.5" thickBot="1" x14ac:dyDescent="0.3">
      <c r="A437" s="321"/>
      <c r="B437" s="252"/>
      <c r="C437" s="195"/>
      <c r="D437" s="120" t="s">
        <v>525</v>
      </c>
      <c r="E437" s="181" t="s">
        <v>526</v>
      </c>
      <c r="F437" s="181"/>
      <c r="G437" s="588">
        <f t="shared" si="48"/>
        <v>10</v>
      </c>
      <c r="H437" s="594">
        <v>1</v>
      </c>
      <c r="I437" s="594">
        <v>1</v>
      </c>
      <c r="J437" s="594">
        <v>1</v>
      </c>
      <c r="K437" s="594">
        <v>1</v>
      </c>
      <c r="L437" s="594">
        <v>1</v>
      </c>
      <c r="M437" s="594">
        <v>1</v>
      </c>
      <c r="N437" s="594">
        <v>1</v>
      </c>
      <c r="O437" s="594">
        <v>1</v>
      </c>
      <c r="P437" s="594">
        <v>1</v>
      </c>
      <c r="Q437" s="594">
        <v>1</v>
      </c>
      <c r="R437" s="594">
        <v>0</v>
      </c>
      <c r="S437" s="594">
        <v>0</v>
      </c>
      <c r="T437" s="1"/>
    </row>
    <row r="438" spans="1:20" ht="19.5" thickBot="1" x14ac:dyDescent="0.3">
      <c r="A438" s="321"/>
      <c r="B438" s="252"/>
      <c r="C438" s="195"/>
      <c r="D438" s="179" t="s">
        <v>527</v>
      </c>
      <c r="E438" s="181" t="s">
        <v>528</v>
      </c>
      <c r="F438" s="181"/>
      <c r="G438" s="588">
        <f t="shared" si="48"/>
        <v>5</v>
      </c>
      <c r="H438" s="595">
        <v>1</v>
      </c>
      <c r="I438" s="595">
        <v>1</v>
      </c>
      <c r="J438" s="595">
        <v>1</v>
      </c>
      <c r="K438" s="595">
        <v>1</v>
      </c>
      <c r="L438" s="595">
        <v>1</v>
      </c>
      <c r="M438" s="595">
        <v>0</v>
      </c>
      <c r="N438" s="595">
        <v>0</v>
      </c>
      <c r="O438" s="595">
        <v>0</v>
      </c>
      <c r="P438" s="595">
        <v>0</v>
      </c>
      <c r="Q438" s="595">
        <v>0</v>
      </c>
      <c r="R438" s="595">
        <v>0</v>
      </c>
      <c r="S438" s="595">
        <v>0</v>
      </c>
      <c r="T438" s="1"/>
    </row>
    <row r="439" spans="1:20" ht="19.5" thickBot="1" x14ac:dyDescent="0.3">
      <c r="A439" s="321"/>
      <c r="B439" s="252"/>
      <c r="C439" s="195"/>
      <c r="D439" s="179"/>
      <c r="E439" s="181" t="s">
        <v>529</v>
      </c>
      <c r="F439" s="181"/>
      <c r="G439" s="588">
        <f t="shared" si="48"/>
        <v>10</v>
      </c>
      <c r="H439" s="595">
        <v>1</v>
      </c>
      <c r="I439" s="595">
        <v>1</v>
      </c>
      <c r="J439" s="595">
        <v>1</v>
      </c>
      <c r="K439" s="595">
        <v>1</v>
      </c>
      <c r="L439" s="595">
        <v>1</v>
      </c>
      <c r="M439" s="595">
        <v>1</v>
      </c>
      <c r="N439" s="595">
        <v>1</v>
      </c>
      <c r="O439" s="595">
        <v>1</v>
      </c>
      <c r="P439" s="595">
        <v>1</v>
      </c>
      <c r="Q439" s="595">
        <v>1</v>
      </c>
      <c r="R439" s="595">
        <v>0</v>
      </c>
      <c r="S439" s="595">
        <v>0</v>
      </c>
      <c r="T439" s="1"/>
    </row>
    <row r="440" spans="1:20" ht="19.5" thickBot="1" x14ac:dyDescent="0.3">
      <c r="A440" s="321"/>
      <c r="B440" s="252"/>
      <c r="C440" s="195"/>
      <c r="D440" s="120" t="s">
        <v>530</v>
      </c>
      <c r="E440" s="181" t="s">
        <v>531</v>
      </c>
      <c r="F440" s="181"/>
      <c r="G440" s="588">
        <f t="shared" si="48"/>
        <v>3</v>
      </c>
      <c r="H440" s="595">
        <v>1</v>
      </c>
      <c r="I440" s="595">
        <v>1</v>
      </c>
      <c r="J440" s="595">
        <v>1</v>
      </c>
      <c r="K440" s="595">
        <v>0</v>
      </c>
      <c r="L440" s="595">
        <v>0</v>
      </c>
      <c r="M440" s="595">
        <v>0</v>
      </c>
      <c r="N440" s="595">
        <v>0</v>
      </c>
      <c r="O440" s="595">
        <v>0</v>
      </c>
      <c r="P440" s="595">
        <v>0</v>
      </c>
      <c r="Q440" s="595">
        <v>0</v>
      </c>
      <c r="R440" s="595">
        <v>0</v>
      </c>
      <c r="S440" s="595">
        <v>0</v>
      </c>
      <c r="T440" s="1"/>
    </row>
    <row r="441" spans="1:20" ht="19.5" thickBot="1" x14ac:dyDescent="0.3">
      <c r="A441" s="321"/>
      <c r="B441" s="252"/>
      <c r="C441" s="195"/>
      <c r="D441" s="179" t="s">
        <v>532</v>
      </c>
      <c r="E441" s="181" t="s">
        <v>533</v>
      </c>
      <c r="F441" s="181"/>
      <c r="G441" s="588">
        <f t="shared" si="48"/>
        <v>30</v>
      </c>
      <c r="H441" s="595">
        <v>3</v>
      </c>
      <c r="I441" s="595">
        <v>3</v>
      </c>
      <c r="J441" s="595">
        <v>3</v>
      </c>
      <c r="K441" s="595">
        <v>3</v>
      </c>
      <c r="L441" s="595">
        <v>3</v>
      </c>
      <c r="M441" s="595">
        <v>3</v>
      </c>
      <c r="N441" s="595">
        <v>2</v>
      </c>
      <c r="O441" s="595">
        <v>2</v>
      </c>
      <c r="P441" s="595">
        <v>2</v>
      </c>
      <c r="Q441" s="595">
        <v>2</v>
      </c>
      <c r="R441" s="595">
        <v>2</v>
      </c>
      <c r="S441" s="595">
        <v>2</v>
      </c>
      <c r="T441" s="1"/>
    </row>
    <row r="442" spans="1:20" ht="19.5" thickBot="1" x14ac:dyDescent="0.3">
      <c r="A442" s="321"/>
      <c r="B442" s="252"/>
      <c r="C442" s="195"/>
      <c r="D442" s="179"/>
      <c r="E442" s="181" t="s">
        <v>534</v>
      </c>
      <c r="F442" s="181"/>
      <c r="G442" s="588">
        <f t="shared" si="48"/>
        <v>12</v>
      </c>
      <c r="H442" s="595">
        <v>1</v>
      </c>
      <c r="I442" s="595">
        <v>1</v>
      </c>
      <c r="J442" s="595">
        <v>1</v>
      </c>
      <c r="K442" s="595">
        <v>1</v>
      </c>
      <c r="L442" s="595">
        <v>1</v>
      </c>
      <c r="M442" s="595">
        <v>1</v>
      </c>
      <c r="N442" s="595">
        <v>1</v>
      </c>
      <c r="O442" s="595">
        <v>1</v>
      </c>
      <c r="P442" s="595">
        <v>1</v>
      </c>
      <c r="Q442" s="595">
        <v>1</v>
      </c>
      <c r="R442" s="595">
        <v>1</v>
      </c>
      <c r="S442" s="595">
        <v>1</v>
      </c>
      <c r="T442" s="1"/>
    </row>
    <row r="443" spans="1:20" ht="16.5" customHeight="1" thickBot="1" x14ac:dyDescent="0.3">
      <c r="A443" s="321"/>
      <c r="B443" s="252"/>
      <c r="C443" s="195"/>
      <c r="D443" s="120" t="s">
        <v>535</v>
      </c>
      <c r="E443" s="181" t="s">
        <v>536</v>
      </c>
      <c r="F443" s="181"/>
      <c r="G443" s="588">
        <f t="shared" si="48"/>
        <v>10</v>
      </c>
      <c r="H443" s="595">
        <v>1</v>
      </c>
      <c r="I443" s="595">
        <v>1</v>
      </c>
      <c r="J443" s="595">
        <v>1</v>
      </c>
      <c r="K443" s="595">
        <v>1</v>
      </c>
      <c r="L443" s="595">
        <v>1</v>
      </c>
      <c r="M443" s="595">
        <v>1</v>
      </c>
      <c r="N443" s="595">
        <v>1</v>
      </c>
      <c r="O443" s="595">
        <v>1</v>
      </c>
      <c r="P443" s="595">
        <v>1</v>
      </c>
      <c r="Q443" s="595">
        <v>1</v>
      </c>
      <c r="R443" s="595">
        <v>0</v>
      </c>
      <c r="S443" s="595">
        <v>0</v>
      </c>
      <c r="T443" s="1"/>
    </row>
    <row r="444" spans="1:20" ht="19.5" thickBot="1" x14ac:dyDescent="0.3">
      <c r="A444" s="321"/>
      <c r="B444" s="252"/>
      <c r="C444" s="195"/>
      <c r="D444" s="179" t="s">
        <v>537</v>
      </c>
      <c r="E444" s="181" t="s">
        <v>538</v>
      </c>
      <c r="F444" s="181"/>
      <c r="G444" s="588">
        <f t="shared" si="48"/>
        <v>0</v>
      </c>
      <c r="H444" s="595">
        <v>0</v>
      </c>
      <c r="I444" s="595">
        <v>0</v>
      </c>
      <c r="J444" s="595">
        <v>0</v>
      </c>
      <c r="K444" s="595">
        <v>0</v>
      </c>
      <c r="L444" s="595">
        <v>0</v>
      </c>
      <c r="M444" s="595">
        <v>0</v>
      </c>
      <c r="N444" s="595">
        <v>0</v>
      </c>
      <c r="O444" s="595">
        <v>0</v>
      </c>
      <c r="P444" s="595">
        <v>0</v>
      </c>
      <c r="Q444" s="595">
        <v>0</v>
      </c>
      <c r="R444" s="595">
        <v>0</v>
      </c>
      <c r="S444" s="595">
        <v>0</v>
      </c>
      <c r="T444" s="385">
        <v>0</v>
      </c>
    </row>
    <row r="445" spans="1:20" ht="19.5" thickBot="1" x14ac:dyDescent="0.3">
      <c r="A445" s="321"/>
      <c r="B445" s="252"/>
      <c r="C445" s="195"/>
      <c r="D445" s="179"/>
      <c r="E445" s="181" t="s">
        <v>539</v>
      </c>
      <c r="F445" s="181"/>
      <c r="G445" s="588">
        <f t="shared" si="48"/>
        <v>0</v>
      </c>
      <c r="H445" s="595">
        <v>0</v>
      </c>
      <c r="I445" s="595">
        <v>0</v>
      </c>
      <c r="J445" s="595">
        <v>0</v>
      </c>
      <c r="K445" s="595">
        <v>0</v>
      </c>
      <c r="L445" s="595">
        <v>0</v>
      </c>
      <c r="M445" s="595">
        <v>0</v>
      </c>
      <c r="N445" s="595">
        <v>0</v>
      </c>
      <c r="O445" s="595">
        <v>0</v>
      </c>
      <c r="P445" s="595">
        <v>0</v>
      </c>
      <c r="Q445" s="595">
        <v>0</v>
      </c>
      <c r="R445" s="595">
        <v>0</v>
      </c>
      <c r="S445" s="595">
        <v>0</v>
      </c>
      <c r="T445" s="1"/>
    </row>
    <row r="446" spans="1:20" ht="19.5" thickBot="1" x14ac:dyDescent="0.3">
      <c r="A446" s="321"/>
      <c r="B446" s="252"/>
      <c r="C446" s="195"/>
      <c r="D446" s="189" t="s">
        <v>540</v>
      </c>
      <c r="E446" s="181" t="s">
        <v>541</v>
      </c>
      <c r="F446" s="181"/>
      <c r="G446" s="588">
        <f t="shared" si="48"/>
        <v>0</v>
      </c>
      <c r="H446" s="595">
        <v>0</v>
      </c>
      <c r="I446" s="595">
        <v>0</v>
      </c>
      <c r="J446" s="595">
        <v>0</v>
      </c>
      <c r="K446" s="595">
        <v>0</v>
      </c>
      <c r="L446" s="595">
        <v>0</v>
      </c>
      <c r="M446" s="595">
        <v>0</v>
      </c>
      <c r="N446" s="595">
        <v>0</v>
      </c>
      <c r="O446" s="595">
        <v>0</v>
      </c>
      <c r="P446" s="595">
        <v>0</v>
      </c>
      <c r="Q446" s="595">
        <v>0</v>
      </c>
      <c r="R446" s="595">
        <v>0</v>
      </c>
      <c r="S446" s="595">
        <v>0</v>
      </c>
      <c r="T446" s="1"/>
    </row>
    <row r="447" spans="1:20" ht="19.5" thickBot="1" x14ac:dyDescent="0.3">
      <c r="A447" s="321"/>
      <c r="B447" s="252"/>
      <c r="C447" s="195"/>
      <c r="D447" s="189"/>
      <c r="E447" s="181" t="s">
        <v>542</v>
      </c>
      <c r="F447" s="181"/>
      <c r="G447" s="588">
        <f t="shared" si="48"/>
        <v>0</v>
      </c>
      <c r="H447" s="595">
        <v>0</v>
      </c>
      <c r="I447" s="595">
        <v>0</v>
      </c>
      <c r="J447" s="595">
        <v>0</v>
      </c>
      <c r="K447" s="595">
        <v>0</v>
      </c>
      <c r="L447" s="595">
        <v>0</v>
      </c>
      <c r="M447" s="595">
        <v>0</v>
      </c>
      <c r="N447" s="595">
        <v>0</v>
      </c>
      <c r="O447" s="595">
        <v>0</v>
      </c>
      <c r="P447" s="595">
        <v>0</v>
      </c>
      <c r="Q447" s="595">
        <v>0</v>
      </c>
      <c r="R447" s="595">
        <v>0</v>
      </c>
      <c r="S447" s="595">
        <v>0</v>
      </c>
      <c r="T447" s="1"/>
    </row>
    <row r="448" spans="1:20" ht="19.5" thickBot="1" x14ac:dyDescent="0.3">
      <c r="A448" s="321"/>
      <c r="B448" s="252"/>
      <c r="C448" s="195"/>
      <c r="D448" s="189"/>
      <c r="E448" s="181" t="s">
        <v>543</v>
      </c>
      <c r="F448" s="181"/>
      <c r="G448" s="588">
        <f t="shared" si="48"/>
        <v>0</v>
      </c>
      <c r="H448" s="595">
        <v>0</v>
      </c>
      <c r="I448" s="595">
        <v>0</v>
      </c>
      <c r="J448" s="595">
        <v>0</v>
      </c>
      <c r="K448" s="595">
        <v>0</v>
      </c>
      <c r="L448" s="595">
        <v>0</v>
      </c>
      <c r="M448" s="595">
        <v>0</v>
      </c>
      <c r="N448" s="595">
        <v>0</v>
      </c>
      <c r="O448" s="595">
        <v>0</v>
      </c>
      <c r="P448" s="595">
        <v>0</v>
      </c>
      <c r="Q448" s="595">
        <v>0</v>
      </c>
      <c r="R448" s="595">
        <v>0</v>
      </c>
      <c r="S448" s="595">
        <v>0</v>
      </c>
      <c r="T448" s="1"/>
    </row>
    <row r="449" spans="1:20" ht="19.5" thickBot="1" x14ac:dyDescent="0.3">
      <c r="A449" s="321"/>
      <c r="B449" s="252"/>
      <c r="C449" s="195"/>
      <c r="D449" s="189"/>
      <c r="E449" s="181" t="s">
        <v>544</v>
      </c>
      <c r="F449" s="181"/>
      <c r="G449" s="588">
        <f t="shared" si="48"/>
        <v>0</v>
      </c>
      <c r="H449" s="595">
        <v>0</v>
      </c>
      <c r="I449" s="595">
        <v>0</v>
      </c>
      <c r="J449" s="595">
        <v>0</v>
      </c>
      <c r="K449" s="595">
        <v>0</v>
      </c>
      <c r="L449" s="595">
        <v>0</v>
      </c>
      <c r="M449" s="595">
        <v>0</v>
      </c>
      <c r="N449" s="595">
        <v>0</v>
      </c>
      <c r="O449" s="595">
        <v>0</v>
      </c>
      <c r="P449" s="595">
        <v>0</v>
      </c>
      <c r="Q449" s="595">
        <v>0</v>
      </c>
      <c r="R449" s="595">
        <v>0</v>
      </c>
      <c r="S449" s="595">
        <v>0</v>
      </c>
      <c r="T449" s="1"/>
    </row>
    <row r="450" spans="1:20" ht="19.5" thickBot="1" x14ac:dyDescent="0.3">
      <c r="A450" s="321"/>
      <c r="B450" s="252"/>
      <c r="C450" s="195"/>
      <c r="D450" s="189"/>
      <c r="E450" s="181" t="s">
        <v>545</v>
      </c>
      <c r="F450" s="181"/>
      <c r="G450" s="588">
        <f t="shared" si="48"/>
        <v>0</v>
      </c>
      <c r="H450" s="595">
        <v>0</v>
      </c>
      <c r="I450" s="595">
        <v>0</v>
      </c>
      <c r="J450" s="595">
        <v>0</v>
      </c>
      <c r="K450" s="595">
        <v>0</v>
      </c>
      <c r="L450" s="595">
        <v>0</v>
      </c>
      <c r="M450" s="595">
        <v>0</v>
      </c>
      <c r="N450" s="595">
        <v>0</v>
      </c>
      <c r="O450" s="595">
        <v>0</v>
      </c>
      <c r="P450" s="595">
        <v>0</v>
      </c>
      <c r="Q450" s="595">
        <v>0</v>
      </c>
      <c r="R450" s="595">
        <v>0</v>
      </c>
      <c r="S450" s="595">
        <v>0</v>
      </c>
      <c r="T450" s="1"/>
    </row>
    <row r="451" spans="1:20" ht="19.5" thickBot="1" x14ac:dyDescent="0.3">
      <c r="A451" s="321"/>
      <c r="B451" s="252"/>
      <c r="C451" s="195"/>
      <c r="D451" s="189"/>
      <c r="E451" s="181" t="s">
        <v>546</v>
      </c>
      <c r="F451" s="181"/>
      <c r="G451" s="588">
        <f t="shared" si="48"/>
        <v>0</v>
      </c>
      <c r="H451" s="595">
        <v>0</v>
      </c>
      <c r="I451" s="595">
        <v>0</v>
      </c>
      <c r="J451" s="595">
        <v>0</v>
      </c>
      <c r="K451" s="595">
        <v>0</v>
      </c>
      <c r="L451" s="595">
        <v>0</v>
      </c>
      <c r="M451" s="595">
        <v>0</v>
      </c>
      <c r="N451" s="595">
        <v>0</v>
      </c>
      <c r="O451" s="595">
        <v>0</v>
      </c>
      <c r="P451" s="595">
        <v>0</v>
      </c>
      <c r="Q451" s="595">
        <v>0</v>
      </c>
      <c r="R451" s="595">
        <v>0</v>
      </c>
      <c r="S451" s="595">
        <v>0</v>
      </c>
      <c r="T451" s="1"/>
    </row>
    <row r="452" spans="1:20" ht="19.5" thickBot="1" x14ac:dyDescent="0.3">
      <c r="A452" s="321"/>
      <c r="B452" s="252"/>
      <c r="C452" s="195"/>
      <c r="D452" s="179" t="s">
        <v>547</v>
      </c>
      <c r="E452" s="181" t="s">
        <v>548</v>
      </c>
      <c r="F452" s="181"/>
      <c r="G452" s="588">
        <f t="shared" si="48"/>
        <v>0</v>
      </c>
      <c r="H452" s="595">
        <v>0</v>
      </c>
      <c r="I452" s="595">
        <v>0</v>
      </c>
      <c r="J452" s="595">
        <v>0</v>
      </c>
      <c r="K452" s="595">
        <v>0</v>
      </c>
      <c r="L452" s="595">
        <v>0</v>
      </c>
      <c r="M452" s="595">
        <v>0</v>
      </c>
      <c r="N452" s="595">
        <v>0</v>
      </c>
      <c r="O452" s="595">
        <v>0</v>
      </c>
      <c r="P452" s="595">
        <v>0</v>
      </c>
      <c r="Q452" s="595">
        <v>0</v>
      </c>
      <c r="R452" s="595">
        <v>0</v>
      </c>
      <c r="S452" s="595">
        <v>0</v>
      </c>
      <c r="T452" s="1"/>
    </row>
    <row r="453" spans="1:20" ht="19.5" thickBot="1" x14ac:dyDescent="0.3">
      <c r="A453" s="321"/>
      <c r="B453" s="252"/>
      <c r="C453" s="195"/>
      <c r="D453" s="179"/>
      <c r="E453" s="181" t="s">
        <v>549</v>
      </c>
      <c r="F453" s="181"/>
      <c r="G453" s="588">
        <f t="shared" si="48"/>
        <v>0</v>
      </c>
      <c r="H453" s="595">
        <v>0</v>
      </c>
      <c r="I453" s="595">
        <v>0</v>
      </c>
      <c r="J453" s="595">
        <v>0</v>
      </c>
      <c r="K453" s="595">
        <v>0</v>
      </c>
      <c r="L453" s="595">
        <v>0</v>
      </c>
      <c r="M453" s="595">
        <v>0</v>
      </c>
      <c r="N453" s="595">
        <v>0</v>
      </c>
      <c r="O453" s="595">
        <v>0</v>
      </c>
      <c r="P453" s="595">
        <v>0</v>
      </c>
      <c r="Q453" s="595">
        <v>0</v>
      </c>
      <c r="R453" s="595">
        <v>0</v>
      </c>
      <c r="S453" s="595">
        <v>0</v>
      </c>
      <c r="T453" s="1"/>
    </row>
    <row r="454" spans="1:20" ht="19.5" thickBot="1" x14ac:dyDescent="0.3">
      <c r="A454" s="321"/>
      <c r="B454" s="252"/>
      <c r="C454" s="195"/>
      <c r="D454" s="180"/>
      <c r="E454" s="182" t="s">
        <v>550</v>
      </c>
      <c r="F454" s="182"/>
      <c r="G454" s="588">
        <f t="shared" si="48"/>
        <v>0</v>
      </c>
      <c r="H454" s="595">
        <v>0</v>
      </c>
      <c r="I454" s="595">
        <v>0</v>
      </c>
      <c r="J454" s="595">
        <v>0</v>
      </c>
      <c r="K454" s="595">
        <v>0</v>
      </c>
      <c r="L454" s="595">
        <v>0</v>
      </c>
      <c r="M454" s="595">
        <v>0</v>
      </c>
      <c r="N454" s="595">
        <v>0</v>
      </c>
      <c r="O454" s="595">
        <v>0</v>
      </c>
      <c r="P454" s="595">
        <v>0</v>
      </c>
      <c r="Q454" s="595">
        <v>0</v>
      </c>
      <c r="R454" s="595">
        <v>0</v>
      </c>
      <c r="S454" s="595">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596">
        <f>+H456+K456+N456+Q456</f>
        <v>4</v>
      </c>
      <c r="H456" s="597">
        <v>1</v>
      </c>
      <c r="I456" s="597"/>
      <c r="J456" s="597"/>
      <c r="K456" s="597">
        <v>1</v>
      </c>
      <c r="L456" s="597"/>
      <c r="M456" s="597"/>
      <c r="N456" s="597">
        <v>1</v>
      </c>
      <c r="O456" s="597"/>
      <c r="P456" s="597"/>
      <c r="Q456" s="597">
        <v>1</v>
      </c>
      <c r="R456" s="597"/>
      <c r="S456" s="597"/>
      <c r="T456" s="1"/>
    </row>
    <row r="457" spans="1:20" ht="18.75" x14ac:dyDescent="0.25">
      <c r="A457" s="321"/>
      <c r="B457" s="184"/>
      <c r="C457" s="188"/>
      <c r="D457" s="172" t="s">
        <v>556</v>
      </c>
      <c r="E457" s="172"/>
      <c r="F457" s="122" t="s">
        <v>557</v>
      </c>
      <c r="G457" s="596">
        <f>+H457+K457+N457+Q457</f>
        <v>4</v>
      </c>
      <c r="H457" s="597">
        <v>1</v>
      </c>
      <c r="I457" s="597"/>
      <c r="J457" s="597"/>
      <c r="K457" s="597">
        <v>1</v>
      </c>
      <c r="L457" s="597"/>
      <c r="M457" s="597"/>
      <c r="N457" s="597">
        <v>1</v>
      </c>
      <c r="O457" s="597"/>
      <c r="P457" s="597"/>
      <c r="Q457" s="597">
        <v>1</v>
      </c>
      <c r="R457" s="597"/>
      <c r="S457" s="597"/>
      <c r="T457" s="1"/>
    </row>
    <row r="458" spans="1:20" ht="18.75" x14ac:dyDescent="0.25">
      <c r="A458" s="321"/>
      <c r="B458" s="184"/>
      <c r="C458" s="188"/>
      <c r="D458" s="172" t="s">
        <v>558</v>
      </c>
      <c r="E458" s="172"/>
      <c r="F458" s="122" t="s">
        <v>559</v>
      </c>
      <c r="G458" s="596">
        <f>+H458</f>
        <v>1</v>
      </c>
      <c r="H458" s="597">
        <v>1</v>
      </c>
      <c r="I458" s="597"/>
      <c r="J458" s="597"/>
      <c r="K458" s="597"/>
      <c r="L458" s="597"/>
      <c r="M458" s="597"/>
      <c r="N458" s="597"/>
      <c r="O458" s="597"/>
      <c r="P458" s="597"/>
      <c r="Q458" s="597"/>
      <c r="R458" s="597"/>
      <c r="S458" s="597"/>
      <c r="T458" s="1"/>
    </row>
    <row r="459" spans="1:20" ht="16.5" customHeight="1" x14ac:dyDescent="0.25">
      <c r="A459" s="321"/>
      <c r="B459" s="184"/>
      <c r="C459" s="188"/>
      <c r="D459" s="172" t="s">
        <v>560</v>
      </c>
      <c r="E459" s="172"/>
      <c r="F459" s="122" t="s">
        <v>561</v>
      </c>
      <c r="G459" s="596">
        <f>+H459</f>
        <v>1</v>
      </c>
      <c r="H459" s="597">
        <v>1</v>
      </c>
      <c r="I459" s="597"/>
      <c r="J459" s="597"/>
      <c r="K459" s="597"/>
      <c r="L459" s="597"/>
      <c r="M459" s="597"/>
      <c r="N459" s="597"/>
      <c r="O459" s="597"/>
      <c r="P459" s="597"/>
      <c r="Q459" s="597"/>
      <c r="R459" s="597"/>
      <c r="S459" s="597"/>
      <c r="T459" s="1"/>
    </row>
    <row r="460" spans="1:20" ht="16.5" customHeight="1" x14ac:dyDescent="0.25">
      <c r="A460" s="321"/>
      <c r="B460" s="184"/>
      <c r="C460" s="188"/>
      <c r="D460" s="172" t="s">
        <v>562</v>
      </c>
      <c r="E460" s="172"/>
      <c r="F460" s="54" t="s">
        <v>563</v>
      </c>
      <c r="G460" s="598">
        <f>+H460+I460+J460+K460+L460+M460+N460+O460+P460+Q460+R460+S460</f>
        <v>36</v>
      </c>
      <c r="H460" s="595">
        <v>3</v>
      </c>
      <c r="I460" s="595">
        <v>3</v>
      </c>
      <c r="J460" s="595">
        <v>3</v>
      </c>
      <c r="K460" s="595">
        <v>3</v>
      </c>
      <c r="L460" s="595">
        <v>3</v>
      </c>
      <c r="M460" s="595">
        <v>3</v>
      </c>
      <c r="N460" s="595">
        <v>3</v>
      </c>
      <c r="O460" s="595">
        <v>3</v>
      </c>
      <c r="P460" s="595">
        <v>3</v>
      </c>
      <c r="Q460" s="595">
        <v>3</v>
      </c>
      <c r="R460" s="595">
        <v>3</v>
      </c>
      <c r="S460" s="595">
        <v>3</v>
      </c>
      <c r="T460" s="1"/>
    </row>
    <row r="461" spans="1:20" ht="18.75" x14ac:dyDescent="0.25">
      <c r="A461" s="321"/>
      <c r="B461" s="184"/>
      <c r="C461" s="188"/>
      <c r="D461" s="172"/>
      <c r="E461" s="172"/>
      <c r="F461" s="54" t="s">
        <v>564</v>
      </c>
      <c r="G461" s="598">
        <f t="shared" ref="G461:G470" si="49">+H461+I461+J461+K461+L461+M461+N461+O461+P461+Q461+R461+S461</f>
        <v>36</v>
      </c>
      <c r="H461" s="595">
        <v>3</v>
      </c>
      <c r="I461" s="595">
        <v>3</v>
      </c>
      <c r="J461" s="595">
        <v>3</v>
      </c>
      <c r="K461" s="595">
        <v>3</v>
      </c>
      <c r="L461" s="595">
        <v>3</v>
      </c>
      <c r="M461" s="595">
        <v>3</v>
      </c>
      <c r="N461" s="595">
        <v>3</v>
      </c>
      <c r="O461" s="595">
        <v>3</v>
      </c>
      <c r="P461" s="595">
        <v>3</v>
      </c>
      <c r="Q461" s="595">
        <v>3</v>
      </c>
      <c r="R461" s="595">
        <v>3</v>
      </c>
      <c r="S461" s="595">
        <v>3</v>
      </c>
      <c r="T461" s="1"/>
    </row>
    <row r="462" spans="1:20" ht="16.5" customHeight="1" x14ac:dyDescent="0.25">
      <c r="A462" s="321"/>
      <c r="B462" s="184"/>
      <c r="C462" s="188"/>
      <c r="D462" s="172" t="s">
        <v>565</v>
      </c>
      <c r="E462" s="172"/>
      <c r="F462" s="124" t="s">
        <v>566</v>
      </c>
      <c r="G462" s="598">
        <f t="shared" si="49"/>
        <v>0</v>
      </c>
      <c r="H462" s="595">
        <v>0</v>
      </c>
      <c r="I462" s="595">
        <v>0</v>
      </c>
      <c r="J462" s="595">
        <v>0</v>
      </c>
      <c r="K462" s="595">
        <v>0</v>
      </c>
      <c r="L462" s="595">
        <v>0</v>
      </c>
      <c r="M462" s="595">
        <v>0</v>
      </c>
      <c r="N462" s="595">
        <v>0</v>
      </c>
      <c r="O462" s="595">
        <v>0</v>
      </c>
      <c r="P462" s="595">
        <v>0</v>
      </c>
      <c r="Q462" s="595">
        <v>0</v>
      </c>
      <c r="R462" s="595">
        <v>0</v>
      </c>
      <c r="S462" s="595">
        <v>0</v>
      </c>
      <c r="T462" s="1"/>
    </row>
    <row r="463" spans="1:20" ht="18.75" x14ac:dyDescent="0.25">
      <c r="A463" s="321"/>
      <c r="B463" s="184"/>
      <c r="C463" s="188"/>
      <c r="D463" s="172"/>
      <c r="E463" s="172"/>
      <c r="F463" s="124" t="s">
        <v>567</v>
      </c>
      <c r="G463" s="598">
        <f t="shared" si="49"/>
        <v>0</v>
      </c>
      <c r="H463" s="595">
        <v>0</v>
      </c>
      <c r="I463" s="595">
        <v>0</v>
      </c>
      <c r="J463" s="595">
        <v>0</v>
      </c>
      <c r="K463" s="595">
        <v>0</v>
      </c>
      <c r="L463" s="595">
        <v>0</v>
      </c>
      <c r="M463" s="595">
        <v>0</v>
      </c>
      <c r="N463" s="595">
        <v>0</v>
      </c>
      <c r="O463" s="595">
        <v>0</v>
      </c>
      <c r="P463" s="595">
        <v>0</v>
      </c>
      <c r="Q463" s="595">
        <v>0</v>
      </c>
      <c r="R463" s="595">
        <v>0</v>
      </c>
      <c r="S463" s="595">
        <v>0</v>
      </c>
      <c r="T463" s="1"/>
    </row>
    <row r="464" spans="1:20" ht="18.75" x14ac:dyDescent="0.25">
      <c r="A464" s="321"/>
      <c r="B464" s="184"/>
      <c r="C464" s="188"/>
      <c r="D464" s="172" t="s">
        <v>568</v>
      </c>
      <c r="E464" s="172"/>
      <c r="F464" s="124" t="s">
        <v>569</v>
      </c>
      <c r="G464" s="598">
        <f t="shared" si="49"/>
        <v>12</v>
      </c>
      <c r="H464" s="595">
        <v>1</v>
      </c>
      <c r="I464" s="595">
        <v>1</v>
      </c>
      <c r="J464" s="595">
        <v>1</v>
      </c>
      <c r="K464" s="595">
        <v>1</v>
      </c>
      <c r="L464" s="595">
        <v>1</v>
      </c>
      <c r="M464" s="595">
        <v>1</v>
      </c>
      <c r="N464" s="595">
        <v>1</v>
      </c>
      <c r="O464" s="595">
        <v>1</v>
      </c>
      <c r="P464" s="595">
        <v>1</v>
      </c>
      <c r="Q464" s="595">
        <v>1</v>
      </c>
      <c r="R464" s="595">
        <v>1</v>
      </c>
      <c r="S464" s="595">
        <v>1</v>
      </c>
      <c r="T464" s="1"/>
    </row>
    <row r="465" spans="1:20" ht="16.5" customHeight="1" x14ac:dyDescent="0.25">
      <c r="A465" s="321"/>
      <c r="B465" s="184"/>
      <c r="C465" s="188"/>
      <c r="D465" s="172" t="s">
        <v>570</v>
      </c>
      <c r="E465" s="172"/>
      <c r="F465" s="122" t="s">
        <v>571</v>
      </c>
      <c r="G465" s="598">
        <f t="shared" si="49"/>
        <v>0</v>
      </c>
      <c r="H465" s="594">
        <v>0</v>
      </c>
      <c r="I465" s="594">
        <v>0</v>
      </c>
      <c r="J465" s="594">
        <v>0</v>
      </c>
      <c r="K465" s="594">
        <v>0</v>
      </c>
      <c r="L465" s="594">
        <v>0</v>
      </c>
      <c r="M465" s="594">
        <v>0</v>
      </c>
      <c r="N465" s="594">
        <v>0</v>
      </c>
      <c r="O465" s="594">
        <v>0</v>
      </c>
      <c r="P465" s="594">
        <v>0</v>
      </c>
      <c r="Q465" s="594">
        <v>0</v>
      </c>
      <c r="R465" s="594">
        <v>0</v>
      </c>
      <c r="S465" s="594">
        <v>0</v>
      </c>
      <c r="T465" s="1"/>
    </row>
    <row r="466" spans="1:20" ht="16.5" customHeight="1" x14ac:dyDescent="0.25">
      <c r="A466" s="321"/>
      <c r="B466" s="184"/>
      <c r="C466" s="188"/>
      <c r="D466" s="172" t="s">
        <v>572</v>
      </c>
      <c r="E466" s="172"/>
      <c r="F466" s="124" t="s">
        <v>573</v>
      </c>
      <c r="G466" s="598">
        <f t="shared" si="49"/>
        <v>6</v>
      </c>
      <c r="H466" s="595">
        <v>1</v>
      </c>
      <c r="I466" s="595">
        <v>1</v>
      </c>
      <c r="J466" s="595">
        <v>1</v>
      </c>
      <c r="K466" s="595">
        <v>1</v>
      </c>
      <c r="L466" s="595">
        <v>1</v>
      </c>
      <c r="M466" s="595">
        <v>1</v>
      </c>
      <c r="N466" s="595">
        <v>0</v>
      </c>
      <c r="O466" s="595">
        <v>0</v>
      </c>
      <c r="P466" s="595">
        <v>0</v>
      </c>
      <c r="Q466" s="595">
        <v>0</v>
      </c>
      <c r="R466" s="595">
        <v>0</v>
      </c>
      <c r="S466" s="595">
        <v>0</v>
      </c>
      <c r="T466" s="1"/>
    </row>
    <row r="467" spans="1:20" ht="18.75" x14ac:dyDescent="0.25">
      <c r="A467" s="321"/>
      <c r="B467" s="184"/>
      <c r="C467" s="188"/>
      <c r="D467" s="172" t="s">
        <v>574</v>
      </c>
      <c r="E467" s="172"/>
      <c r="F467" s="122" t="s">
        <v>575</v>
      </c>
      <c r="G467" s="598">
        <f t="shared" si="49"/>
        <v>1</v>
      </c>
      <c r="H467" s="588">
        <v>1</v>
      </c>
      <c r="I467" s="588">
        <v>0</v>
      </c>
      <c r="J467" s="588">
        <v>0</v>
      </c>
      <c r="K467" s="588">
        <v>0</v>
      </c>
      <c r="L467" s="588">
        <v>0</v>
      </c>
      <c r="M467" s="588">
        <v>0</v>
      </c>
      <c r="N467" s="588">
        <v>0</v>
      </c>
      <c r="O467" s="588">
        <v>0</v>
      </c>
      <c r="P467" s="588">
        <v>0</v>
      </c>
      <c r="Q467" s="588">
        <v>0</v>
      </c>
      <c r="R467" s="588">
        <v>0</v>
      </c>
      <c r="S467" s="588">
        <v>0</v>
      </c>
      <c r="T467" s="1"/>
    </row>
    <row r="468" spans="1:20" ht="18.75" x14ac:dyDescent="0.25">
      <c r="A468" s="321"/>
      <c r="B468" s="184"/>
      <c r="C468" s="188"/>
      <c r="D468" s="172"/>
      <c r="E468" s="172"/>
      <c r="F468" s="122" t="s">
        <v>576</v>
      </c>
      <c r="G468" s="598">
        <f t="shared" si="49"/>
        <v>0</v>
      </c>
      <c r="H468" s="588">
        <v>0</v>
      </c>
      <c r="I468" s="588">
        <v>0</v>
      </c>
      <c r="J468" s="588">
        <v>0</v>
      </c>
      <c r="K468" s="588">
        <v>0</v>
      </c>
      <c r="L468" s="588">
        <v>0</v>
      </c>
      <c r="M468" s="588">
        <v>0</v>
      </c>
      <c r="N468" s="588">
        <v>0</v>
      </c>
      <c r="O468" s="588">
        <v>0</v>
      </c>
      <c r="P468" s="588">
        <v>0</v>
      </c>
      <c r="Q468" s="588">
        <v>0</v>
      </c>
      <c r="R468" s="588">
        <v>0</v>
      </c>
      <c r="S468" s="588">
        <v>0</v>
      </c>
      <c r="T468" s="1"/>
    </row>
    <row r="469" spans="1:20" ht="18.75" x14ac:dyDescent="0.25">
      <c r="A469" s="321"/>
      <c r="B469" s="184"/>
      <c r="C469" s="188"/>
      <c r="D469" s="172"/>
      <c r="E469" s="172"/>
      <c r="F469" s="122" t="s">
        <v>577</v>
      </c>
      <c r="G469" s="598">
        <f t="shared" si="49"/>
        <v>0</v>
      </c>
      <c r="H469" s="588">
        <v>0</v>
      </c>
      <c r="I469" s="588">
        <v>0</v>
      </c>
      <c r="J469" s="588">
        <v>0</v>
      </c>
      <c r="K469" s="588">
        <v>0</v>
      </c>
      <c r="L469" s="588">
        <v>0</v>
      </c>
      <c r="M469" s="588">
        <v>0</v>
      </c>
      <c r="N469" s="588">
        <v>0</v>
      </c>
      <c r="O469" s="588">
        <v>0</v>
      </c>
      <c r="P469" s="588">
        <v>0</v>
      </c>
      <c r="Q469" s="588">
        <v>0</v>
      </c>
      <c r="R469" s="588">
        <v>0</v>
      </c>
      <c r="S469" s="588">
        <v>0</v>
      </c>
      <c r="T469" s="1"/>
    </row>
    <row r="470" spans="1:20" ht="18.75" x14ac:dyDescent="0.25">
      <c r="A470" s="321"/>
      <c r="B470" s="184"/>
      <c r="C470" s="188"/>
      <c r="D470" s="172"/>
      <c r="E470" s="172"/>
      <c r="F470" s="122" t="s">
        <v>578</v>
      </c>
      <c r="G470" s="598">
        <f t="shared" si="49"/>
        <v>0</v>
      </c>
      <c r="H470" s="588">
        <v>0</v>
      </c>
      <c r="I470" s="588">
        <v>0</v>
      </c>
      <c r="J470" s="588">
        <v>0</v>
      </c>
      <c r="K470" s="588">
        <v>0</v>
      </c>
      <c r="L470" s="588">
        <v>0</v>
      </c>
      <c r="M470" s="588">
        <v>0</v>
      </c>
      <c r="N470" s="588">
        <v>0</v>
      </c>
      <c r="O470" s="588">
        <v>0</v>
      </c>
      <c r="P470" s="588">
        <v>0</v>
      </c>
      <c r="Q470" s="588">
        <v>0</v>
      </c>
      <c r="R470" s="588">
        <v>0</v>
      </c>
      <c r="S470" s="588">
        <v>0</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161" priority="14" operator="equal">
      <formula>"REVISE PORQUE ESTE VALOR NO PUEDE SER NEGATIVO"</formula>
    </cfRule>
    <cfRule type="cellIs" dxfId="160" priority="18" operator="lessThan">
      <formula>0</formula>
    </cfRule>
  </conditionalFormatting>
  <conditionalFormatting sqref="G400:S400">
    <cfRule type="cellIs" dxfId="159" priority="17" operator="lessThan">
      <formula>0</formula>
    </cfRule>
  </conditionalFormatting>
  <conditionalFormatting sqref="G411:S411">
    <cfRule type="cellIs" dxfId="158" priority="13" operator="equal">
      <formula>"Revise porque este valor no puede ser negativo"</formula>
    </cfRule>
    <cfRule type="cellIs" dxfId="157" priority="16" operator="lessThan">
      <formula>0</formula>
    </cfRule>
  </conditionalFormatting>
  <conditionalFormatting sqref="G411:S411">
    <cfRule type="cellIs" dxfId="156" priority="15" operator="lessThan">
      <formula>0</formula>
    </cfRule>
  </conditionalFormatting>
  <conditionalFormatting sqref="G421:S421">
    <cfRule type="cellIs" dxfId="155" priority="10" operator="equal">
      <formula>"Revise porque este valor no puede ser negativo"</formula>
    </cfRule>
    <cfRule type="cellIs" dxfId="154" priority="12" operator="lessThan">
      <formula>0</formula>
    </cfRule>
  </conditionalFormatting>
  <conditionalFormatting sqref="G421:S421">
    <cfRule type="cellIs" dxfId="153" priority="11" operator="lessThan">
      <formula>0</formula>
    </cfRule>
  </conditionalFormatting>
  <conditionalFormatting sqref="G430 I430:S430">
    <cfRule type="cellIs" dxfId="152" priority="7" operator="equal">
      <formula>"Revise porque este valor no puede ser negativo"</formula>
    </cfRule>
    <cfRule type="cellIs" dxfId="151" priority="9" operator="lessThan">
      <formula>0</formula>
    </cfRule>
  </conditionalFormatting>
  <conditionalFormatting sqref="G430 I430:S430">
    <cfRule type="cellIs" dxfId="150" priority="8" operator="lessThan">
      <formula>0</formula>
    </cfRule>
  </conditionalFormatting>
  <conditionalFormatting sqref="H430">
    <cfRule type="cellIs" dxfId="149" priority="4" operator="equal">
      <formula>"Revise porque este valor no puede ser negativo"</formula>
    </cfRule>
    <cfRule type="cellIs" dxfId="148" priority="6" operator="lessThan">
      <formula>0</formula>
    </cfRule>
  </conditionalFormatting>
  <conditionalFormatting sqref="H430">
    <cfRule type="cellIs" dxfId="147" priority="5" operator="lessThan">
      <formula>0</formula>
    </cfRule>
  </conditionalFormatting>
  <conditionalFormatting sqref="G24:S24">
    <cfRule type="cellIs" dxfId="146" priority="1" operator="equal">
      <formula>"REVISE PORQUE ESTE VALOR NO PUEDE SER NEGATIVO"</formula>
    </cfRule>
    <cfRule type="cellIs" dxfId="145" priority="3" operator="lessThan">
      <formula>0</formula>
    </cfRule>
  </conditionalFormatting>
  <conditionalFormatting sqref="G24:S24">
    <cfRule type="cellIs" dxfId="144"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2"/>
  <sheetViews>
    <sheetView topLeftCell="B1" zoomScale="72" zoomScaleNormal="72" workbookViewId="0">
      <selection activeCell="D23" sqref="D23:E24"/>
    </sheetView>
  </sheetViews>
  <sheetFormatPr baseColWidth="10" defaultRowHeight="15" x14ac:dyDescent="0.25"/>
  <cols>
    <col min="1" max="1" width="1" style="2" customWidth="1"/>
    <col min="2" max="2" width="7.7109375" style="2" customWidth="1"/>
    <col min="3" max="3" width="33" style="2" customWidth="1"/>
    <col min="4" max="4" width="39" style="128" customWidth="1"/>
    <col min="5" max="5" width="17.7109375" style="129" customWidth="1"/>
    <col min="6" max="6" width="79.7109375" style="2" customWidth="1"/>
    <col min="7" max="7" width="17" style="131" customWidth="1"/>
    <col min="8" max="8" width="13.28515625" style="2" customWidth="1"/>
    <col min="9" max="9" width="11.7109375" style="2" customWidth="1"/>
    <col min="10" max="10" width="11" style="2" customWidth="1"/>
    <col min="11" max="12" width="14.28515625" style="2" customWidth="1"/>
    <col min="13" max="13" width="12.5703125" style="2" customWidth="1"/>
    <col min="14" max="14" width="14.28515625" style="2" customWidth="1"/>
    <col min="15" max="15" width="12.85546875" style="2" customWidth="1"/>
    <col min="16" max="16" width="10.85546875" style="2" customWidth="1"/>
    <col min="17" max="17" width="13.7109375" style="2" customWidth="1"/>
    <col min="18" max="18" width="12.28515625" style="2" customWidth="1"/>
    <col min="19" max="19" width="11.425781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670</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v>0</v>
      </c>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v>0</v>
      </c>
      <c r="H12" s="573">
        <v>0</v>
      </c>
      <c r="I12" s="573">
        <v>0</v>
      </c>
      <c r="J12" s="573">
        <v>0</v>
      </c>
      <c r="K12" s="573">
        <v>0</v>
      </c>
      <c r="L12" s="573">
        <v>0</v>
      </c>
      <c r="M12" s="573">
        <v>0</v>
      </c>
      <c r="N12" s="573">
        <v>0</v>
      </c>
      <c r="O12" s="573">
        <v>0</v>
      </c>
      <c r="P12" s="573">
        <v>0</v>
      </c>
      <c r="Q12" s="573">
        <v>0</v>
      </c>
      <c r="R12" s="573">
        <v>0</v>
      </c>
      <c r="S12" s="573">
        <v>0</v>
      </c>
      <c r="T12" s="1"/>
    </row>
    <row r="13" spans="1:20" ht="16.5" customHeight="1" x14ac:dyDescent="0.25">
      <c r="A13" s="321"/>
      <c r="B13" s="6"/>
      <c r="C13" s="224"/>
      <c r="D13" s="285" t="s">
        <v>33</v>
      </c>
      <c r="E13" s="285"/>
      <c r="F13" s="133" t="s">
        <v>34</v>
      </c>
      <c r="G13" s="11">
        <f t="shared" ref="G13:G22" si="0">SUM(H13:S13)</f>
        <v>0</v>
      </c>
      <c r="H13" s="385">
        <v>0</v>
      </c>
      <c r="I13" s="385">
        <v>0</v>
      </c>
      <c r="J13" s="385">
        <v>0</v>
      </c>
      <c r="K13" s="385">
        <v>0</v>
      </c>
      <c r="L13" s="385">
        <v>0</v>
      </c>
      <c r="M13" s="385">
        <v>0</v>
      </c>
      <c r="N13" s="385">
        <v>0</v>
      </c>
      <c r="O13" s="385">
        <v>0</v>
      </c>
      <c r="P13" s="385">
        <v>0</v>
      </c>
      <c r="Q13" s="385">
        <v>0</v>
      </c>
      <c r="R13" s="385">
        <v>0</v>
      </c>
      <c r="S13" s="385">
        <v>0</v>
      </c>
      <c r="T13" s="1"/>
    </row>
    <row r="14" spans="1:20" ht="16.5" customHeight="1" x14ac:dyDescent="0.25">
      <c r="A14" s="321"/>
      <c r="B14" s="6"/>
      <c r="C14" s="224"/>
      <c r="D14" s="285"/>
      <c r="E14" s="285"/>
      <c r="F14" s="133" t="s">
        <v>35</v>
      </c>
      <c r="G14" s="11">
        <v>12</v>
      </c>
      <c r="H14" s="385">
        <v>1</v>
      </c>
      <c r="I14" s="385">
        <v>1</v>
      </c>
      <c r="J14" s="385">
        <v>1</v>
      </c>
      <c r="K14" s="385">
        <v>1</v>
      </c>
      <c r="L14" s="385">
        <v>1</v>
      </c>
      <c r="M14" s="385">
        <v>1</v>
      </c>
      <c r="N14" s="385">
        <v>1</v>
      </c>
      <c r="O14" s="385">
        <v>1</v>
      </c>
      <c r="P14" s="385">
        <v>1</v>
      </c>
      <c r="Q14" s="385">
        <v>1</v>
      </c>
      <c r="R14" s="385">
        <v>1</v>
      </c>
      <c r="S14" s="385">
        <v>1</v>
      </c>
      <c r="T14" s="1"/>
    </row>
    <row r="15" spans="1:20" ht="16.5" customHeight="1" x14ac:dyDescent="0.25">
      <c r="A15" s="321"/>
      <c r="B15" s="6"/>
      <c r="C15" s="224"/>
      <c r="D15" s="285"/>
      <c r="E15" s="285"/>
      <c r="F15" s="133" t="s">
        <v>36</v>
      </c>
      <c r="G15" s="11">
        <f t="shared" si="0"/>
        <v>0</v>
      </c>
      <c r="H15" s="385">
        <v>0</v>
      </c>
      <c r="I15" s="385">
        <v>0</v>
      </c>
      <c r="J15" s="385">
        <v>0</v>
      </c>
      <c r="K15" s="385">
        <v>0</v>
      </c>
      <c r="L15" s="385">
        <v>0</v>
      </c>
      <c r="M15" s="385">
        <f>++G320</f>
        <v>0</v>
      </c>
      <c r="N15" s="385">
        <v>0</v>
      </c>
      <c r="O15" s="385">
        <v>0</v>
      </c>
      <c r="P15" s="385">
        <v>0</v>
      </c>
      <c r="Q15" s="385">
        <v>0</v>
      </c>
      <c r="R15" s="385">
        <v>0</v>
      </c>
      <c r="S15" s="385">
        <v>0</v>
      </c>
      <c r="T15" s="1"/>
    </row>
    <row r="16" spans="1:20" ht="16.5" customHeight="1" x14ac:dyDescent="0.25">
      <c r="A16" s="321"/>
      <c r="B16" s="6"/>
      <c r="C16" s="224"/>
      <c r="D16" s="285"/>
      <c r="E16" s="285"/>
      <c r="F16" s="134" t="s">
        <v>37</v>
      </c>
      <c r="G16" s="11">
        <v>12</v>
      </c>
      <c r="H16" s="385">
        <v>1</v>
      </c>
      <c r="I16" s="385">
        <v>1</v>
      </c>
      <c r="J16" s="385">
        <v>1</v>
      </c>
      <c r="K16" s="385">
        <v>1</v>
      </c>
      <c r="L16" s="385">
        <v>1</v>
      </c>
      <c r="M16" s="385">
        <v>1</v>
      </c>
      <c r="N16" s="385">
        <v>1</v>
      </c>
      <c r="O16" s="385">
        <v>1</v>
      </c>
      <c r="P16" s="385">
        <v>1</v>
      </c>
      <c r="Q16" s="385">
        <v>1</v>
      </c>
      <c r="R16" s="385">
        <v>1</v>
      </c>
      <c r="S16" s="385">
        <v>1</v>
      </c>
      <c r="T16" s="1"/>
    </row>
    <row r="17" spans="1:20" ht="16.5" customHeight="1" x14ac:dyDescent="0.25">
      <c r="A17" s="321"/>
      <c r="B17" s="6"/>
      <c r="C17" s="224"/>
      <c r="D17" s="283" t="s">
        <v>38</v>
      </c>
      <c r="E17" s="283"/>
      <c r="F17" s="133" t="s">
        <v>39</v>
      </c>
      <c r="G17" s="11">
        <v>12</v>
      </c>
      <c r="H17" s="385">
        <v>1</v>
      </c>
      <c r="I17" s="385">
        <v>1</v>
      </c>
      <c r="J17" s="385">
        <v>1</v>
      </c>
      <c r="K17" s="385">
        <v>1</v>
      </c>
      <c r="L17" s="385">
        <v>1</v>
      </c>
      <c r="M17" s="385">
        <v>1</v>
      </c>
      <c r="N17" s="385">
        <v>1</v>
      </c>
      <c r="O17" s="385">
        <v>1</v>
      </c>
      <c r="P17" s="385">
        <v>1</v>
      </c>
      <c r="Q17" s="385">
        <v>1</v>
      </c>
      <c r="R17" s="385">
        <v>1</v>
      </c>
      <c r="S17" s="385">
        <v>1</v>
      </c>
      <c r="T17" s="1"/>
    </row>
    <row r="18" spans="1:20" ht="16.5" customHeight="1" x14ac:dyDescent="0.25">
      <c r="A18" s="321"/>
      <c r="B18" s="6"/>
      <c r="C18" s="224"/>
      <c r="D18" s="283" t="s">
        <v>40</v>
      </c>
      <c r="E18" s="283"/>
      <c r="F18" s="133" t="s">
        <v>41</v>
      </c>
      <c r="G18" s="11">
        <f t="shared" si="0"/>
        <v>0</v>
      </c>
      <c r="H18" s="385">
        <v>0</v>
      </c>
      <c r="I18" s="385">
        <v>0</v>
      </c>
      <c r="J18" s="385">
        <v>0</v>
      </c>
      <c r="K18" s="385">
        <v>0</v>
      </c>
      <c r="L18" s="385">
        <v>0</v>
      </c>
      <c r="M18" s="385">
        <v>0</v>
      </c>
      <c r="N18" s="385">
        <v>0</v>
      </c>
      <c r="O18" s="385">
        <v>0</v>
      </c>
      <c r="P18" s="385">
        <v>0</v>
      </c>
      <c r="Q18" s="385">
        <v>0</v>
      </c>
      <c r="R18" s="385">
        <v>0</v>
      </c>
      <c r="S18" s="385">
        <v>0</v>
      </c>
      <c r="T18" s="1"/>
    </row>
    <row r="19" spans="1:20" ht="16.5" customHeight="1" x14ac:dyDescent="0.25">
      <c r="A19" s="321"/>
      <c r="B19" s="6"/>
      <c r="C19" s="224"/>
      <c r="D19" s="283" t="s">
        <v>42</v>
      </c>
      <c r="E19" s="283"/>
      <c r="F19" s="133" t="s">
        <v>43</v>
      </c>
      <c r="G19" s="11">
        <f t="shared" si="0"/>
        <v>0</v>
      </c>
      <c r="H19" s="385">
        <v>0</v>
      </c>
      <c r="I19" s="385">
        <v>0</v>
      </c>
      <c r="J19" s="385">
        <v>0</v>
      </c>
      <c r="K19" s="385">
        <v>0</v>
      </c>
      <c r="L19" s="385">
        <v>0</v>
      </c>
      <c r="M19" s="385">
        <v>0</v>
      </c>
      <c r="N19" s="385">
        <v>0</v>
      </c>
      <c r="O19" s="385">
        <v>0</v>
      </c>
      <c r="P19" s="385">
        <v>0</v>
      </c>
      <c r="Q19" s="385">
        <v>0</v>
      </c>
      <c r="R19" s="385">
        <v>0</v>
      </c>
      <c r="S19" s="385">
        <v>0</v>
      </c>
      <c r="T19" s="1"/>
    </row>
    <row r="20" spans="1:20" ht="16.5" customHeight="1" x14ac:dyDescent="0.25">
      <c r="A20" s="321"/>
      <c r="B20" s="6"/>
      <c r="C20" s="224"/>
      <c r="D20" s="306" t="s">
        <v>44</v>
      </c>
      <c r="E20" s="306"/>
      <c r="F20" s="135" t="s">
        <v>45</v>
      </c>
      <c r="G20" s="11">
        <f t="shared" si="0"/>
        <v>0</v>
      </c>
      <c r="H20" s="385">
        <v>0</v>
      </c>
      <c r="I20" s="385">
        <v>0</v>
      </c>
      <c r="J20" s="385">
        <v>0</v>
      </c>
      <c r="K20" s="385">
        <v>0</v>
      </c>
      <c r="L20" s="385">
        <v>0</v>
      </c>
      <c r="M20" s="385">
        <v>0</v>
      </c>
      <c r="N20" s="385">
        <v>0</v>
      </c>
      <c r="O20" s="385">
        <v>0</v>
      </c>
      <c r="P20" s="385">
        <v>0</v>
      </c>
      <c r="Q20" s="385">
        <v>0</v>
      </c>
      <c r="R20" s="385">
        <v>0</v>
      </c>
      <c r="S20" s="385">
        <v>0</v>
      </c>
      <c r="T20" s="1"/>
    </row>
    <row r="21" spans="1:20" ht="16.5" customHeight="1" x14ac:dyDescent="0.25">
      <c r="A21" s="321"/>
      <c r="B21" s="6"/>
      <c r="C21" s="224"/>
      <c r="D21" s="306"/>
      <c r="E21" s="306"/>
      <c r="F21" s="135" t="s">
        <v>46</v>
      </c>
      <c r="G21" s="11">
        <f t="shared" si="0"/>
        <v>0</v>
      </c>
      <c r="H21" s="385">
        <v>0</v>
      </c>
      <c r="I21" s="385">
        <v>0</v>
      </c>
      <c r="J21" s="385">
        <v>0</v>
      </c>
      <c r="K21" s="385">
        <v>0</v>
      </c>
      <c r="L21" s="385">
        <v>0</v>
      </c>
      <c r="M21" s="385">
        <v>0</v>
      </c>
      <c r="N21" s="385">
        <v>0</v>
      </c>
      <c r="O21" s="385">
        <v>0</v>
      </c>
      <c r="P21" s="385">
        <v>0</v>
      </c>
      <c r="Q21" s="385">
        <v>0</v>
      </c>
      <c r="R21" s="385">
        <v>0</v>
      </c>
      <c r="S21" s="385">
        <v>0</v>
      </c>
      <c r="T21" s="1"/>
    </row>
    <row r="22" spans="1:20" ht="16.5" customHeight="1" thickBot="1" x14ac:dyDescent="0.3">
      <c r="A22" s="321"/>
      <c r="B22" s="6"/>
      <c r="C22" s="224"/>
      <c r="D22" s="306"/>
      <c r="E22" s="306"/>
      <c r="F22" s="136" t="s">
        <v>47</v>
      </c>
      <c r="G22" s="11">
        <f t="shared" si="0"/>
        <v>0</v>
      </c>
      <c r="H22" s="574">
        <v>0</v>
      </c>
      <c r="I22" s="574">
        <v>0</v>
      </c>
      <c r="J22" s="574">
        <v>0</v>
      </c>
      <c r="K22" s="574">
        <v>0</v>
      </c>
      <c r="L22" s="574">
        <v>0</v>
      </c>
      <c r="M22" s="574">
        <v>0</v>
      </c>
      <c r="N22" s="574">
        <v>0</v>
      </c>
      <c r="O22" s="574">
        <v>0</v>
      </c>
      <c r="P22" s="574">
        <v>0</v>
      </c>
      <c r="Q22" s="574">
        <v>0</v>
      </c>
      <c r="R22" s="574">
        <v>0</v>
      </c>
      <c r="S22" s="574">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f>SUM(H25:S25)</f>
        <v>0</v>
      </c>
      <c r="H25" s="25">
        <v>0</v>
      </c>
      <c r="I25" s="25">
        <v>0</v>
      </c>
      <c r="J25" s="25">
        <v>0</v>
      </c>
      <c r="K25" s="25">
        <v>0</v>
      </c>
      <c r="L25" s="25">
        <v>0</v>
      </c>
      <c r="M25" s="25">
        <v>0</v>
      </c>
      <c r="N25" s="25">
        <v>0</v>
      </c>
      <c r="O25" s="25">
        <v>0</v>
      </c>
      <c r="P25" s="25">
        <v>0</v>
      </c>
      <c r="Q25" s="25">
        <v>0</v>
      </c>
      <c r="R25" s="25">
        <v>0</v>
      </c>
      <c r="S25" s="25">
        <v>0</v>
      </c>
      <c r="T25" s="1"/>
    </row>
    <row r="26" spans="1:20" ht="15.75" x14ac:dyDescent="0.25">
      <c r="A26" s="321"/>
      <c r="B26" s="6"/>
      <c r="C26" s="292"/>
      <c r="D26" s="294"/>
      <c r="E26" s="242"/>
      <c r="F26" s="26" t="s">
        <v>54</v>
      </c>
      <c r="G26" s="24">
        <f t="shared" ref="G26:G29" si="1">SUM(H26:S26)</f>
        <v>0</v>
      </c>
      <c r="H26" s="14">
        <v>0</v>
      </c>
      <c r="I26" s="14">
        <v>0</v>
      </c>
      <c r="J26" s="14">
        <v>0</v>
      </c>
      <c r="K26" s="14">
        <v>0</v>
      </c>
      <c r="L26" s="14">
        <v>0</v>
      </c>
      <c r="M26" s="14">
        <v>0</v>
      </c>
      <c r="N26" s="14">
        <v>0</v>
      </c>
      <c r="O26" s="14">
        <v>0</v>
      </c>
      <c r="P26" s="14">
        <v>0</v>
      </c>
      <c r="Q26" s="14">
        <v>0</v>
      </c>
      <c r="R26" s="14">
        <v>0</v>
      </c>
      <c r="S26" s="14">
        <v>0</v>
      </c>
      <c r="T26" s="1"/>
    </row>
    <row r="27" spans="1:20" ht="15.75" x14ac:dyDescent="0.25">
      <c r="A27" s="321"/>
      <c r="B27" s="6"/>
      <c r="C27" s="292"/>
      <c r="D27" s="294"/>
      <c r="E27" s="242"/>
      <c r="F27" s="26" t="s">
        <v>55</v>
      </c>
      <c r="G27" s="24">
        <f t="shared" si="1"/>
        <v>0</v>
      </c>
      <c r="H27" s="14">
        <v>0</v>
      </c>
      <c r="I27" s="14">
        <v>0</v>
      </c>
      <c r="J27" s="14">
        <v>0</v>
      </c>
      <c r="K27" s="14">
        <v>0</v>
      </c>
      <c r="L27" s="14">
        <v>0</v>
      </c>
      <c r="M27" s="14">
        <v>0</v>
      </c>
      <c r="N27" s="14">
        <v>0</v>
      </c>
      <c r="O27" s="14">
        <v>0</v>
      </c>
      <c r="P27" s="14">
        <v>0</v>
      </c>
      <c r="Q27" s="14">
        <v>0</v>
      </c>
      <c r="R27" s="14">
        <v>0</v>
      </c>
      <c r="S27" s="14">
        <v>0</v>
      </c>
      <c r="T27" s="1"/>
    </row>
    <row r="28" spans="1:20" ht="15.75" x14ac:dyDescent="0.25">
      <c r="A28" s="321"/>
      <c r="B28" s="6"/>
      <c r="C28" s="292"/>
      <c r="D28" s="294"/>
      <c r="E28" s="242"/>
      <c r="F28" s="26" t="s">
        <v>56</v>
      </c>
      <c r="G28" s="24">
        <f t="shared" si="1"/>
        <v>0</v>
      </c>
      <c r="H28" s="14">
        <v>0</v>
      </c>
      <c r="I28" s="14">
        <v>0</v>
      </c>
      <c r="J28" s="14">
        <v>0</v>
      </c>
      <c r="K28" s="14">
        <v>0</v>
      </c>
      <c r="L28" s="14">
        <v>0</v>
      </c>
      <c r="M28" s="14">
        <v>0</v>
      </c>
      <c r="N28" s="14">
        <v>0</v>
      </c>
      <c r="O28" s="14">
        <v>0</v>
      </c>
      <c r="P28" s="14">
        <v>0</v>
      </c>
      <c r="Q28" s="14">
        <v>0</v>
      </c>
      <c r="R28" s="14">
        <v>0</v>
      </c>
      <c r="S28" s="14">
        <v>0</v>
      </c>
      <c r="T28" s="1"/>
    </row>
    <row r="29" spans="1:20" ht="16.5" thickBot="1" x14ac:dyDescent="0.3">
      <c r="A29" s="321"/>
      <c r="B29" s="6"/>
      <c r="C29" s="292"/>
      <c r="D29" s="294"/>
      <c r="E29" s="242"/>
      <c r="F29" s="27" t="s">
        <v>57</v>
      </c>
      <c r="G29" s="24">
        <f t="shared" si="1"/>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v>0</v>
      </c>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v>80</v>
      </c>
      <c r="H33" s="123">
        <v>7</v>
      </c>
      <c r="I33" s="123">
        <v>7</v>
      </c>
      <c r="J33" s="123">
        <v>7</v>
      </c>
      <c r="K33" s="123">
        <v>7</v>
      </c>
      <c r="L33" s="123">
        <v>7</v>
      </c>
      <c r="M33" s="123">
        <v>7</v>
      </c>
      <c r="N33" s="123">
        <v>7</v>
      </c>
      <c r="O33" s="123">
        <v>7</v>
      </c>
      <c r="P33" s="123">
        <v>7</v>
      </c>
      <c r="Q33" s="123">
        <v>7</v>
      </c>
      <c r="R33" s="123">
        <v>5</v>
      </c>
      <c r="S33" s="123">
        <v>5</v>
      </c>
      <c r="T33" s="1"/>
    </row>
    <row r="34" spans="1:20" ht="16.5" customHeight="1" x14ac:dyDescent="0.25">
      <c r="A34" s="321"/>
      <c r="B34" s="6"/>
      <c r="C34" s="296"/>
      <c r="D34" s="301"/>
      <c r="E34" s="301"/>
      <c r="F34" s="31" t="s">
        <v>64</v>
      </c>
      <c r="G34" s="33">
        <f t="shared" ref="G34:G45" si="2">SUM(H34:S34)</f>
        <v>0</v>
      </c>
      <c r="H34" s="385">
        <v>0</v>
      </c>
      <c r="I34" s="385">
        <v>0</v>
      </c>
      <c r="J34" s="385">
        <v>0</v>
      </c>
      <c r="K34" s="385">
        <v>0</v>
      </c>
      <c r="L34" s="385">
        <v>0</v>
      </c>
      <c r="M34" s="385">
        <v>0</v>
      </c>
      <c r="N34" s="385">
        <v>0</v>
      </c>
      <c r="O34" s="385">
        <v>0</v>
      </c>
      <c r="P34" s="385">
        <v>0</v>
      </c>
      <c r="Q34" s="385">
        <v>0</v>
      </c>
      <c r="R34" s="385">
        <v>0</v>
      </c>
      <c r="S34" s="385">
        <v>0</v>
      </c>
      <c r="T34" s="1"/>
    </row>
    <row r="35" spans="1:20" ht="16.5" customHeight="1" x14ac:dyDescent="0.25">
      <c r="A35" s="321"/>
      <c r="B35" s="6"/>
      <c r="C35" s="296"/>
      <c r="D35" s="301" t="s">
        <v>65</v>
      </c>
      <c r="E35" s="301"/>
      <c r="F35" s="133" t="s">
        <v>66</v>
      </c>
      <c r="G35" s="33">
        <v>12</v>
      </c>
      <c r="H35" s="385">
        <v>1</v>
      </c>
      <c r="I35" s="385">
        <v>1</v>
      </c>
      <c r="J35" s="385">
        <v>1</v>
      </c>
      <c r="K35" s="385">
        <v>1</v>
      </c>
      <c r="L35" s="385">
        <v>1</v>
      </c>
      <c r="M35" s="385">
        <v>1</v>
      </c>
      <c r="N35" s="385">
        <v>1</v>
      </c>
      <c r="O35" s="385">
        <v>1</v>
      </c>
      <c r="P35" s="385">
        <v>1</v>
      </c>
      <c r="Q35" s="385">
        <v>1</v>
      </c>
      <c r="R35" s="385">
        <v>1</v>
      </c>
      <c r="S35" s="385">
        <v>1</v>
      </c>
      <c r="T35" s="1"/>
    </row>
    <row r="36" spans="1:20" ht="16.5" customHeight="1" x14ac:dyDescent="0.25">
      <c r="A36" s="321"/>
      <c r="B36" s="6"/>
      <c r="C36" s="296"/>
      <c r="D36" s="301"/>
      <c r="E36" s="301"/>
      <c r="F36" s="133" t="s">
        <v>67</v>
      </c>
      <c r="G36" s="33">
        <v>12</v>
      </c>
      <c r="H36" s="385">
        <v>1</v>
      </c>
      <c r="I36" s="385">
        <v>1</v>
      </c>
      <c r="J36" s="385">
        <v>1</v>
      </c>
      <c r="K36" s="385">
        <v>1</v>
      </c>
      <c r="L36" s="385">
        <v>1</v>
      </c>
      <c r="M36" s="385">
        <v>1</v>
      </c>
      <c r="N36" s="385">
        <v>1</v>
      </c>
      <c r="O36" s="385">
        <v>1</v>
      </c>
      <c r="P36" s="385">
        <v>1</v>
      </c>
      <c r="Q36" s="385">
        <v>1</v>
      </c>
      <c r="R36" s="385">
        <v>1</v>
      </c>
      <c r="S36" s="385">
        <v>1</v>
      </c>
      <c r="T36" s="1"/>
    </row>
    <row r="37" spans="1:20" ht="16.5" customHeight="1" x14ac:dyDescent="0.25">
      <c r="A37" s="321"/>
      <c r="B37" s="6"/>
      <c r="C37" s="296"/>
      <c r="D37" s="283" t="s">
        <v>68</v>
      </c>
      <c r="E37" s="283"/>
      <c r="F37" s="133" t="s">
        <v>69</v>
      </c>
      <c r="G37" s="33">
        <v>60</v>
      </c>
      <c r="H37" s="385">
        <v>5</v>
      </c>
      <c r="I37" s="385">
        <v>5</v>
      </c>
      <c r="J37" s="385">
        <v>5</v>
      </c>
      <c r="K37" s="385">
        <v>5</v>
      </c>
      <c r="L37" s="385">
        <v>5</v>
      </c>
      <c r="M37" s="385">
        <v>5</v>
      </c>
      <c r="N37" s="385">
        <v>5</v>
      </c>
      <c r="O37" s="385">
        <v>5</v>
      </c>
      <c r="P37" s="385">
        <v>5</v>
      </c>
      <c r="Q37" s="385">
        <v>5</v>
      </c>
      <c r="R37" s="385">
        <v>5</v>
      </c>
      <c r="S37" s="385">
        <v>5</v>
      </c>
      <c r="T37" s="1"/>
    </row>
    <row r="38" spans="1:20" ht="16.5" customHeight="1" x14ac:dyDescent="0.25">
      <c r="A38" s="321"/>
      <c r="B38" s="6"/>
      <c r="C38" s="296"/>
      <c r="D38" s="283" t="s">
        <v>70</v>
      </c>
      <c r="E38" s="283"/>
      <c r="F38" s="133" t="s">
        <v>71</v>
      </c>
      <c r="G38" s="33">
        <f t="shared" si="2"/>
        <v>0</v>
      </c>
      <c r="H38" s="385">
        <v>0</v>
      </c>
      <c r="I38" s="385">
        <v>0</v>
      </c>
      <c r="J38" s="385">
        <v>0</v>
      </c>
      <c r="K38" s="385">
        <v>0</v>
      </c>
      <c r="L38" s="385">
        <v>0</v>
      </c>
      <c r="M38" s="385">
        <v>0</v>
      </c>
      <c r="N38" s="385">
        <v>0</v>
      </c>
      <c r="O38" s="385">
        <v>0</v>
      </c>
      <c r="P38" s="385">
        <v>0</v>
      </c>
      <c r="Q38" s="385">
        <v>0</v>
      </c>
      <c r="R38" s="385">
        <v>0</v>
      </c>
      <c r="S38" s="385">
        <v>0</v>
      </c>
      <c r="T38" s="1"/>
    </row>
    <row r="39" spans="1:20" ht="16.5" customHeight="1" x14ac:dyDescent="0.25">
      <c r="A39" s="321"/>
      <c r="B39" s="6"/>
      <c r="C39" s="296"/>
      <c r="D39" s="172" t="s">
        <v>72</v>
      </c>
      <c r="E39" s="172"/>
      <c r="F39" s="133" t="s">
        <v>73</v>
      </c>
      <c r="G39" s="33">
        <v>1</v>
      </c>
      <c r="H39" s="385">
        <v>1</v>
      </c>
      <c r="I39" s="385">
        <v>0</v>
      </c>
      <c r="J39" s="385">
        <v>0</v>
      </c>
      <c r="K39" s="385">
        <v>0</v>
      </c>
      <c r="L39" s="385">
        <v>0</v>
      </c>
      <c r="M39" s="385">
        <v>0</v>
      </c>
      <c r="N39" s="385">
        <v>0</v>
      </c>
      <c r="O39" s="385">
        <v>0</v>
      </c>
      <c r="P39" s="385">
        <v>0</v>
      </c>
      <c r="Q39" s="385">
        <v>0</v>
      </c>
      <c r="R39" s="385">
        <v>0</v>
      </c>
      <c r="S39" s="385">
        <v>0</v>
      </c>
      <c r="T39" s="1"/>
    </row>
    <row r="40" spans="1:20" ht="16.5" customHeight="1" x14ac:dyDescent="0.25">
      <c r="A40" s="321"/>
      <c r="B40" s="6"/>
      <c r="C40" s="296"/>
      <c r="D40" s="283" t="s">
        <v>74</v>
      </c>
      <c r="E40" s="283"/>
      <c r="F40" s="35" t="s">
        <v>75</v>
      </c>
      <c r="G40" s="33">
        <f t="shared" si="2"/>
        <v>0</v>
      </c>
      <c r="H40" s="385">
        <v>0</v>
      </c>
      <c r="I40" s="385">
        <v>0</v>
      </c>
      <c r="J40" s="385">
        <v>0</v>
      </c>
      <c r="K40" s="385">
        <v>0</v>
      </c>
      <c r="L40" s="385">
        <v>0</v>
      </c>
      <c r="M40" s="385">
        <v>0</v>
      </c>
      <c r="N40" s="385">
        <v>0</v>
      </c>
      <c r="O40" s="385">
        <v>0</v>
      </c>
      <c r="P40" s="385">
        <v>0</v>
      </c>
      <c r="Q40" s="385">
        <v>0</v>
      </c>
      <c r="R40" s="385">
        <v>0</v>
      </c>
      <c r="S40" s="385">
        <v>0</v>
      </c>
      <c r="T40" s="1"/>
    </row>
    <row r="41" spans="1:20" ht="16.5" customHeight="1" x14ac:dyDescent="0.25">
      <c r="A41" s="321"/>
      <c r="B41" s="6"/>
      <c r="C41" s="296"/>
      <c r="D41" s="284" t="s">
        <v>76</v>
      </c>
      <c r="E41" s="284"/>
      <c r="F41" s="135" t="s">
        <v>77</v>
      </c>
      <c r="G41" s="33">
        <v>24</v>
      </c>
      <c r="H41" s="385">
        <v>2</v>
      </c>
      <c r="I41" s="385">
        <v>2</v>
      </c>
      <c r="J41" s="385">
        <v>2</v>
      </c>
      <c r="K41" s="385">
        <v>2</v>
      </c>
      <c r="L41" s="385">
        <v>2</v>
      </c>
      <c r="M41" s="385">
        <v>2</v>
      </c>
      <c r="N41" s="385">
        <v>2</v>
      </c>
      <c r="O41" s="385">
        <v>2</v>
      </c>
      <c r="P41" s="385">
        <v>2</v>
      </c>
      <c r="Q41" s="385">
        <v>2</v>
      </c>
      <c r="R41" s="385">
        <v>2</v>
      </c>
      <c r="S41" s="385">
        <v>2</v>
      </c>
      <c r="T41" s="1"/>
    </row>
    <row r="42" spans="1:20" ht="16.5" customHeight="1" x14ac:dyDescent="0.25">
      <c r="A42" s="321"/>
      <c r="B42" s="6"/>
      <c r="C42" s="296"/>
      <c r="D42" s="284" t="s">
        <v>78</v>
      </c>
      <c r="E42" s="284"/>
      <c r="F42" s="135" t="s">
        <v>79</v>
      </c>
      <c r="G42" s="33">
        <f t="shared" si="2"/>
        <v>0</v>
      </c>
      <c r="H42" s="385">
        <v>0</v>
      </c>
      <c r="I42" s="385">
        <v>0</v>
      </c>
      <c r="J42" s="385">
        <v>0</v>
      </c>
      <c r="K42" s="385">
        <v>0</v>
      </c>
      <c r="L42" s="385">
        <v>0</v>
      </c>
      <c r="M42" s="385">
        <v>0</v>
      </c>
      <c r="N42" s="385">
        <v>0</v>
      </c>
      <c r="O42" s="385">
        <v>0</v>
      </c>
      <c r="P42" s="385">
        <v>0</v>
      </c>
      <c r="Q42" s="385">
        <v>0</v>
      </c>
      <c r="R42" s="385">
        <v>0</v>
      </c>
      <c r="S42" s="385">
        <v>0</v>
      </c>
      <c r="T42" s="1"/>
    </row>
    <row r="43" spans="1:20" ht="16.5" customHeight="1" x14ac:dyDescent="0.25">
      <c r="A43" s="321"/>
      <c r="B43" s="6"/>
      <c r="C43" s="296"/>
      <c r="D43" s="285" t="s">
        <v>80</v>
      </c>
      <c r="E43" s="285"/>
      <c r="F43" s="137" t="s">
        <v>81</v>
      </c>
      <c r="G43" s="33">
        <f t="shared" si="2"/>
        <v>0</v>
      </c>
      <c r="H43" s="385">
        <v>0</v>
      </c>
      <c r="I43" s="385">
        <v>0</v>
      </c>
      <c r="J43" s="385">
        <v>0</v>
      </c>
      <c r="K43" s="385">
        <v>0</v>
      </c>
      <c r="L43" s="385">
        <v>0</v>
      </c>
      <c r="M43" s="385">
        <v>0</v>
      </c>
      <c r="N43" s="385">
        <v>0</v>
      </c>
      <c r="O43" s="385">
        <v>0</v>
      </c>
      <c r="P43" s="385">
        <v>0</v>
      </c>
      <c r="Q43" s="385">
        <v>0</v>
      </c>
      <c r="R43" s="385">
        <v>0</v>
      </c>
      <c r="S43" s="385">
        <v>0</v>
      </c>
      <c r="T43" s="1"/>
    </row>
    <row r="44" spans="1:20" ht="16.5" customHeight="1" x14ac:dyDescent="0.25">
      <c r="A44" s="321"/>
      <c r="B44" s="6"/>
      <c r="C44" s="296"/>
      <c r="D44" s="285"/>
      <c r="E44" s="285"/>
      <c r="F44" s="137" t="s">
        <v>82</v>
      </c>
      <c r="G44" s="33">
        <f t="shared" si="2"/>
        <v>0</v>
      </c>
      <c r="H44" s="385">
        <v>0</v>
      </c>
      <c r="I44" s="385">
        <v>0</v>
      </c>
      <c r="J44" s="385">
        <v>0</v>
      </c>
      <c r="K44" s="385">
        <v>0</v>
      </c>
      <c r="L44" s="385">
        <v>0</v>
      </c>
      <c r="M44" s="385">
        <v>0</v>
      </c>
      <c r="N44" s="385">
        <v>0</v>
      </c>
      <c r="O44" s="385">
        <v>0</v>
      </c>
      <c r="P44" s="385">
        <v>0</v>
      </c>
      <c r="Q44" s="385">
        <v>0</v>
      </c>
      <c r="R44" s="385">
        <v>0</v>
      </c>
      <c r="S44" s="385">
        <v>0</v>
      </c>
      <c r="T44" s="1"/>
    </row>
    <row r="45" spans="1:20" ht="16.5" customHeight="1" thickBot="1" x14ac:dyDescent="0.3">
      <c r="A45" s="321"/>
      <c r="B45" s="6"/>
      <c r="C45" s="296"/>
      <c r="D45" s="285"/>
      <c r="E45" s="285"/>
      <c r="F45" s="137" t="s">
        <v>83</v>
      </c>
      <c r="G45" s="33">
        <f t="shared" si="2"/>
        <v>0</v>
      </c>
      <c r="H45" s="385">
        <v>0</v>
      </c>
      <c r="I45" s="385">
        <v>0</v>
      </c>
      <c r="J45" s="385">
        <v>0</v>
      </c>
      <c r="K45" s="385">
        <v>0</v>
      </c>
      <c r="L45" s="385">
        <v>0</v>
      </c>
      <c r="M45" s="385">
        <v>0</v>
      </c>
      <c r="N45" s="385">
        <v>0</v>
      </c>
      <c r="O45" s="385">
        <v>0</v>
      </c>
      <c r="P45" s="385">
        <v>0</v>
      </c>
      <c r="Q45" s="385">
        <v>0</v>
      </c>
      <c r="R45" s="385">
        <v>0</v>
      </c>
      <c r="S45" s="385">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v>0</v>
      </c>
      <c r="H49" s="30">
        <v>0</v>
      </c>
      <c r="I49" s="30">
        <v>0</v>
      </c>
      <c r="J49" s="30">
        <v>0</v>
      </c>
      <c r="K49" s="30">
        <v>0</v>
      </c>
      <c r="L49" s="30">
        <v>0</v>
      </c>
      <c r="M49" s="30">
        <v>0</v>
      </c>
      <c r="N49" s="30">
        <v>0</v>
      </c>
      <c r="O49" s="30">
        <v>0</v>
      </c>
      <c r="P49" s="30">
        <v>0</v>
      </c>
      <c r="Q49" s="30">
        <v>0</v>
      </c>
      <c r="R49" s="30">
        <v>0</v>
      </c>
      <c r="S49" s="30">
        <v>0</v>
      </c>
      <c r="T49" s="1"/>
    </row>
    <row r="50" spans="1:20" ht="15.75" x14ac:dyDescent="0.25">
      <c r="A50" s="321"/>
      <c r="B50" s="6"/>
      <c r="C50" s="286"/>
      <c r="D50" s="246"/>
      <c r="E50" s="246"/>
      <c r="F50" s="40" t="s">
        <v>91</v>
      </c>
      <c r="G50" s="123">
        <f t="shared" ref="G50:S50" si="3">G21</f>
        <v>0</v>
      </c>
      <c r="H50" s="123">
        <f t="shared" si="3"/>
        <v>0</v>
      </c>
      <c r="I50" s="123">
        <f t="shared" si="3"/>
        <v>0</v>
      </c>
      <c r="J50" s="123">
        <f t="shared" si="3"/>
        <v>0</v>
      </c>
      <c r="K50" s="123">
        <f t="shared" si="3"/>
        <v>0</v>
      </c>
      <c r="L50" s="123">
        <f t="shared" si="3"/>
        <v>0</v>
      </c>
      <c r="M50" s="123">
        <f t="shared" si="3"/>
        <v>0</v>
      </c>
      <c r="N50" s="123">
        <f t="shared" si="3"/>
        <v>0</v>
      </c>
      <c r="O50" s="123">
        <f t="shared" si="3"/>
        <v>0</v>
      </c>
      <c r="P50" s="123">
        <f t="shared" si="3"/>
        <v>0</v>
      </c>
      <c r="Q50" s="123">
        <f t="shared" si="3"/>
        <v>0</v>
      </c>
      <c r="R50" s="123">
        <f t="shared" si="3"/>
        <v>0</v>
      </c>
      <c r="S50" s="123">
        <f t="shared" si="3"/>
        <v>0</v>
      </c>
      <c r="T50" s="1"/>
    </row>
    <row r="51" spans="1:20" ht="15.75" x14ac:dyDescent="0.25">
      <c r="A51" s="321"/>
      <c r="B51" s="6"/>
      <c r="C51" s="286"/>
      <c r="D51" s="246"/>
      <c r="E51" s="246"/>
      <c r="F51" s="40" t="s">
        <v>92</v>
      </c>
      <c r="G51" s="123">
        <f t="shared" ref="G51:S51" si="4">G41</f>
        <v>24</v>
      </c>
      <c r="H51" s="123">
        <f t="shared" si="4"/>
        <v>2</v>
      </c>
      <c r="I51" s="123">
        <f t="shared" si="4"/>
        <v>2</v>
      </c>
      <c r="J51" s="123">
        <f t="shared" si="4"/>
        <v>2</v>
      </c>
      <c r="K51" s="123">
        <f t="shared" si="4"/>
        <v>2</v>
      </c>
      <c r="L51" s="123">
        <f t="shared" si="4"/>
        <v>2</v>
      </c>
      <c r="M51" s="123">
        <f t="shared" si="4"/>
        <v>2</v>
      </c>
      <c r="N51" s="123">
        <f t="shared" si="4"/>
        <v>2</v>
      </c>
      <c r="O51" s="123">
        <f t="shared" si="4"/>
        <v>2</v>
      </c>
      <c r="P51" s="123">
        <f t="shared" si="4"/>
        <v>2</v>
      </c>
      <c r="Q51" s="123">
        <f t="shared" si="4"/>
        <v>2</v>
      </c>
      <c r="R51" s="123">
        <f t="shared" si="4"/>
        <v>2</v>
      </c>
      <c r="S51" s="123">
        <f t="shared" si="4"/>
        <v>2</v>
      </c>
      <c r="T51" s="1"/>
    </row>
    <row r="52" spans="1:20" ht="15.75" x14ac:dyDescent="0.25">
      <c r="A52" s="321"/>
      <c r="B52" s="6"/>
      <c r="C52" s="286"/>
      <c r="D52" s="246"/>
      <c r="E52" s="246"/>
      <c r="F52" s="26" t="s">
        <v>93</v>
      </c>
      <c r="G52" s="33">
        <v>24</v>
      </c>
      <c r="H52" s="385">
        <v>2</v>
      </c>
      <c r="I52" s="385">
        <v>2</v>
      </c>
      <c r="J52" s="385">
        <v>2</v>
      </c>
      <c r="K52" s="385">
        <v>2</v>
      </c>
      <c r="L52" s="385">
        <v>2</v>
      </c>
      <c r="M52" s="385">
        <v>2</v>
      </c>
      <c r="N52" s="385">
        <v>2</v>
      </c>
      <c r="O52" s="385">
        <v>2</v>
      </c>
      <c r="P52" s="385">
        <v>2</v>
      </c>
      <c r="Q52" s="385">
        <v>2</v>
      </c>
      <c r="R52" s="385">
        <v>2</v>
      </c>
      <c r="S52" s="385">
        <v>2</v>
      </c>
      <c r="T52" s="1"/>
    </row>
    <row r="53" spans="1:20" ht="15.75" x14ac:dyDescent="0.25">
      <c r="A53" s="321"/>
      <c r="B53" s="6"/>
      <c r="C53" s="286"/>
      <c r="D53" s="246" t="s">
        <v>94</v>
      </c>
      <c r="E53" s="246"/>
      <c r="F53" s="137" t="s">
        <v>95</v>
      </c>
      <c r="G53" s="33">
        <f t="shared" ref="G53:G78" si="5">SUM(H53:S53)</f>
        <v>0</v>
      </c>
      <c r="H53" s="385">
        <v>0</v>
      </c>
      <c r="I53" s="385">
        <v>0</v>
      </c>
      <c r="J53" s="385">
        <v>0</v>
      </c>
      <c r="K53" s="385">
        <v>0</v>
      </c>
      <c r="L53" s="385">
        <v>0</v>
      </c>
      <c r="M53" s="385">
        <v>0</v>
      </c>
      <c r="N53" s="385">
        <v>0</v>
      </c>
      <c r="O53" s="385">
        <v>0</v>
      </c>
      <c r="P53" s="385">
        <v>0</v>
      </c>
      <c r="Q53" s="385">
        <v>0</v>
      </c>
      <c r="R53" s="385">
        <v>0</v>
      </c>
      <c r="S53" s="385">
        <v>0</v>
      </c>
      <c r="T53" s="1"/>
    </row>
    <row r="54" spans="1:20" ht="15.75" x14ac:dyDescent="0.25">
      <c r="A54" s="321"/>
      <c r="B54" s="6"/>
      <c r="C54" s="286"/>
      <c r="D54" s="246"/>
      <c r="E54" s="246"/>
      <c r="F54" s="137" t="s">
        <v>96</v>
      </c>
      <c r="G54" s="33">
        <f t="shared" si="5"/>
        <v>0</v>
      </c>
      <c r="H54" s="385">
        <v>0</v>
      </c>
      <c r="I54" s="385">
        <v>0</v>
      </c>
      <c r="J54" s="385">
        <v>0</v>
      </c>
      <c r="K54" s="385">
        <v>0</v>
      </c>
      <c r="L54" s="385">
        <v>0</v>
      </c>
      <c r="M54" s="385">
        <v>0</v>
      </c>
      <c r="N54" s="385">
        <v>0</v>
      </c>
      <c r="O54" s="385">
        <v>0</v>
      </c>
      <c r="P54" s="385">
        <v>0</v>
      </c>
      <c r="Q54" s="385">
        <v>0</v>
      </c>
      <c r="R54" s="385">
        <v>0</v>
      </c>
      <c r="S54" s="385">
        <v>0</v>
      </c>
      <c r="T54" s="1"/>
    </row>
    <row r="55" spans="1:20" ht="15.75" x14ac:dyDescent="0.25">
      <c r="A55" s="321"/>
      <c r="B55" s="6"/>
      <c r="C55" s="286"/>
      <c r="D55" s="282" t="s">
        <v>97</v>
      </c>
      <c r="E55" s="282"/>
      <c r="F55" s="137" t="s">
        <v>98</v>
      </c>
      <c r="G55" s="33">
        <v>24</v>
      </c>
      <c r="H55" s="385">
        <v>2</v>
      </c>
      <c r="I55" s="385">
        <v>2</v>
      </c>
      <c r="J55" s="385">
        <v>2</v>
      </c>
      <c r="K55" s="385">
        <v>2</v>
      </c>
      <c r="L55" s="385">
        <v>2</v>
      </c>
      <c r="M55" s="385">
        <v>2</v>
      </c>
      <c r="N55" s="385">
        <v>2</v>
      </c>
      <c r="O55" s="385">
        <v>2</v>
      </c>
      <c r="P55" s="385">
        <v>2</v>
      </c>
      <c r="Q55" s="385">
        <v>2</v>
      </c>
      <c r="R55" s="385">
        <v>2</v>
      </c>
      <c r="S55" s="385">
        <v>2</v>
      </c>
      <c r="T55" s="1"/>
    </row>
    <row r="56" spans="1:20" ht="15.75" x14ac:dyDescent="0.25">
      <c r="A56" s="321"/>
      <c r="B56" s="6"/>
      <c r="C56" s="286"/>
      <c r="D56" s="282" t="s">
        <v>99</v>
      </c>
      <c r="E56" s="282"/>
      <c r="F56" s="137" t="s">
        <v>100</v>
      </c>
      <c r="G56" s="33">
        <f t="shared" si="5"/>
        <v>0</v>
      </c>
      <c r="H56" s="385">
        <v>0</v>
      </c>
      <c r="I56" s="385">
        <v>0</v>
      </c>
      <c r="J56" s="385">
        <v>0</v>
      </c>
      <c r="K56" s="385">
        <v>0</v>
      </c>
      <c r="L56" s="385">
        <v>0</v>
      </c>
      <c r="M56" s="385">
        <v>0</v>
      </c>
      <c r="N56" s="385">
        <v>0</v>
      </c>
      <c r="O56" s="385">
        <v>0</v>
      </c>
      <c r="P56" s="385">
        <v>0</v>
      </c>
      <c r="Q56" s="385">
        <v>0</v>
      </c>
      <c r="R56" s="385">
        <v>0</v>
      </c>
      <c r="S56" s="385">
        <v>0</v>
      </c>
      <c r="T56" s="1"/>
    </row>
    <row r="57" spans="1:20" ht="15.75" x14ac:dyDescent="0.25">
      <c r="A57" s="321"/>
      <c r="B57" s="6"/>
      <c r="C57" s="286"/>
      <c r="D57" s="282" t="s">
        <v>101</v>
      </c>
      <c r="E57" s="282"/>
      <c r="F57" s="137" t="s">
        <v>102</v>
      </c>
      <c r="G57" s="33">
        <f t="shared" si="5"/>
        <v>0</v>
      </c>
      <c r="H57" s="385">
        <v>0</v>
      </c>
      <c r="I57" s="385">
        <v>0</v>
      </c>
      <c r="J57" s="385">
        <v>0</v>
      </c>
      <c r="K57" s="385">
        <v>0</v>
      </c>
      <c r="L57" s="385">
        <v>0</v>
      </c>
      <c r="M57" s="385">
        <v>0</v>
      </c>
      <c r="N57" s="385">
        <v>0</v>
      </c>
      <c r="O57" s="385">
        <v>0</v>
      </c>
      <c r="P57" s="385">
        <v>0</v>
      </c>
      <c r="Q57" s="385">
        <v>0</v>
      </c>
      <c r="R57" s="385">
        <v>0</v>
      </c>
      <c r="S57" s="385">
        <v>0</v>
      </c>
      <c r="T57" s="1"/>
    </row>
    <row r="58" spans="1:20" ht="15.75" x14ac:dyDescent="0.25">
      <c r="A58" s="321"/>
      <c r="B58" s="6"/>
      <c r="C58" s="286"/>
      <c r="D58" s="282" t="s">
        <v>103</v>
      </c>
      <c r="E58" s="282"/>
      <c r="F58" s="26" t="s">
        <v>104</v>
      </c>
      <c r="G58" s="33">
        <f t="shared" si="5"/>
        <v>0</v>
      </c>
      <c r="H58" s="385">
        <v>0</v>
      </c>
      <c r="I58" s="385">
        <v>0</v>
      </c>
      <c r="J58" s="385">
        <v>0</v>
      </c>
      <c r="K58" s="385">
        <v>0</v>
      </c>
      <c r="L58" s="385">
        <v>0</v>
      </c>
      <c r="M58" s="385">
        <v>0</v>
      </c>
      <c r="N58" s="385">
        <v>0</v>
      </c>
      <c r="O58" s="385">
        <v>0</v>
      </c>
      <c r="P58" s="385">
        <v>0</v>
      </c>
      <c r="Q58" s="385">
        <v>0</v>
      </c>
      <c r="R58" s="385">
        <v>0</v>
      </c>
      <c r="S58" s="385">
        <v>0</v>
      </c>
      <c r="T58" s="1"/>
    </row>
    <row r="59" spans="1:20" ht="15.75" x14ac:dyDescent="0.25">
      <c r="A59" s="321"/>
      <c r="B59" s="6"/>
      <c r="C59" s="286"/>
      <c r="D59" s="282" t="s">
        <v>105</v>
      </c>
      <c r="E59" s="282"/>
      <c r="F59" s="26" t="s">
        <v>106</v>
      </c>
      <c r="G59" s="33">
        <f t="shared" si="5"/>
        <v>0</v>
      </c>
      <c r="H59" s="385">
        <v>0</v>
      </c>
      <c r="I59" s="385">
        <v>0</v>
      </c>
      <c r="J59" s="385">
        <v>0</v>
      </c>
      <c r="K59" s="385">
        <v>0</v>
      </c>
      <c r="L59" s="385">
        <v>0</v>
      </c>
      <c r="M59" s="385">
        <v>0</v>
      </c>
      <c r="N59" s="385">
        <v>0</v>
      </c>
      <c r="O59" s="385">
        <v>0</v>
      </c>
      <c r="P59" s="385">
        <v>0</v>
      </c>
      <c r="Q59" s="385">
        <v>0</v>
      </c>
      <c r="R59" s="385">
        <v>0</v>
      </c>
      <c r="S59" s="385">
        <v>0</v>
      </c>
      <c r="T59" s="1"/>
    </row>
    <row r="60" spans="1:20" ht="17.25" customHeight="1" x14ac:dyDescent="0.25">
      <c r="A60" s="321"/>
      <c r="B60" s="6"/>
      <c r="C60" s="286"/>
      <c r="D60" s="172" t="s">
        <v>107</v>
      </c>
      <c r="E60" s="172"/>
      <c r="F60" s="138" t="s">
        <v>108</v>
      </c>
      <c r="G60" s="33">
        <f t="shared" si="5"/>
        <v>0</v>
      </c>
      <c r="H60" s="385">
        <v>0</v>
      </c>
      <c r="I60" s="385">
        <v>0</v>
      </c>
      <c r="J60" s="385">
        <v>0</v>
      </c>
      <c r="K60" s="385">
        <v>0</v>
      </c>
      <c r="L60" s="385">
        <v>0</v>
      </c>
      <c r="M60" s="385">
        <v>0</v>
      </c>
      <c r="N60" s="385">
        <v>0</v>
      </c>
      <c r="O60" s="385">
        <v>0</v>
      </c>
      <c r="P60" s="385">
        <v>0</v>
      </c>
      <c r="Q60" s="385">
        <v>0</v>
      </c>
      <c r="R60" s="385">
        <v>0</v>
      </c>
      <c r="S60" s="385">
        <v>0</v>
      </c>
      <c r="T60" s="1"/>
    </row>
    <row r="61" spans="1:20" ht="15.75" x14ac:dyDescent="0.25">
      <c r="A61" s="321"/>
      <c r="B61" s="6"/>
      <c r="C61" s="286"/>
      <c r="D61" s="246" t="s">
        <v>109</v>
      </c>
      <c r="E61" s="246"/>
      <c r="F61" s="139" t="s">
        <v>110</v>
      </c>
      <c r="G61" s="33">
        <v>10</v>
      </c>
      <c r="H61" s="385">
        <v>0</v>
      </c>
      <c r="I61" s="385">
        <v>0</v>
      </c>
      <c r="J61" s="385">
        <v>0</v>
      </c>
      <c r="K61" s="385">
        <v>0</v>
      </c>
      <c r="L61" s="385">
        <v>0</v>
      </c>
      <c r="M61" s="385">
        <v>0</v>
      </c>
      <c r="N61" s="385">
        <v>0</v>
      </c>
      <c r="O61" s="385">
        <v>0</v>
      </c>
      <c r="P61" s="385">
        <v>0</v>
      </c>
      <c r="Q61" s="385">
        <v>0</v>
      </c>
      <c r="R61" s="385">
        <v>0</v>
      </c>
      <c r="S61" s="385">
        <v>0</v>
      </c>
      <c r="T61" s="1"/>
    </row>
    <row r="62" spans="1:20" ht="15.75" x14ac:dyDescent="0.25">
      <c r="A62" s="321"/>
      <c r="B62" s="6"/>
      <c r="C62" s="286"/>
      <c r="D62" s="246"/>
      <c r="E62" s="246"/>
      <c r="F62" s="139" t="s">
        <v>111</v>
      </c>
      <c r="G62" s="33">
        <f t="shared" si="5"/>
        <v>0</v>
      </c>
      <c r="H62" s="385">
        <v>0</v>
      </c>
      <c r="I62" s="385">
        <v>0</v>
      </c>
      <c r="J62" s="385">
        <v>0</v>
      </c>
      <c r="K62" s="385">
        <v>0</v>
      </c>
      <c r="L62" s="385">
        <v>0</v>
      </c>
      <c r="M62" s="385">
        <v>0</v>
      </c>
      <c r="N62" s="385">
        <v>0</v>
      </c>
      <c r="O62" s="385">
        <v>0</v>
      </c>
      <c r="P62" s="385">
        <v>0</v>
      </c>
      <c r="Q62" s="385">
        <v>0</v>
      </c>
      <c r="R62" s="385">
        <v>0</v>
      </c>
      <c r="S62" s="385">
        <v>0</v>
      </c>
      <c r="T62" s="1"/>
    </row>
    <row r="63" spans="1:20" ht="15.75" x14ac:dyDescent="0.25">
      <c r="A63" s="321"/>
      <c r="B63" s="6"/>
      <c r="C63" s="286"/>
      <c r="D63" s="246"/>
      <c r="E63" s="246"/>
      <c r="F63" s="139" t="s">
        <v>112</v>
      </c>
      <c r="G63" s="33">
        <f t="shared" si="5"/>
        <v>0</v>
      </c>
      <c r="H63" s="385">
        <v>0</v>
      </c>
      <c r="I63" s="385">
        <v>0</v>
      </c>
      <c r="J63" s="385">
        <v>0</v>
      </c>
      <c r="K63" s="385">
        <v>0</v>
      </c>
      <c r="L63" s="385"/>
      <c r="M63" s="385">
        <v>0</v>
      </c>
      <c r="N63" s="385">
        <v>0</v>
      </c>
      <c r="O63" s="385">
        <v>0</v>
      </c>
      <c r="P63" s="385">
        <v>0</v>
      </c>
      <c r="Q63" s="385">
        <v>0</v>
      </c>
      <c r="R63" s="385">
        <v>0</v>
      </c>
      <c r="S63" s="385">
        <v>0</v>
      </c>
      <c r="T63" s="1"/>
    </row>
    <row r="64" spans="1:20" ht="15.75" x14ac:dyDescent="0.25">
      <c r="A64" s="321"/>
      <c r="B64" s="6"/>
      <c r="C64" s="286"/>
      <c r="D64" s="246"/>
      <c r="E64" s="246"/>
      <c r="F64" s="139" t="s">
        <v>113</v>
      </c>
      <c r="G64" s="33">
        <f t="shared" si="5"/>
        <v>0</v>
      </c>
      <c r="H64" s="385">
        <v>0</v>
      </c>
      <c r="I64" s="385">
        <v>0</v>
      </c>
      <c r="J64" s="385">
        <v>0</v>
      </c>
      <c r="K64" s="385">
        <v>0</v>
      </c>
      <c r="L64" s="385">
        <v>0</v>
      </c>
      <c r="M64" s="385">
        <v>0</v>
      </c>
      <c r="N64" s="385">
        <v>0</v>
      </c>
      <c r="O64" s="385">
        <v>0</v>
      </c>
      <c r="P64" s="385">
        <v>0</v>
      </c>
      <c r="Q64" s="385">
        <v>0</v>
      </c>
      <c r="R64" s="385">
        <v>0</v>
      </c>
      <c r="S64" s="385">
        <v>0</v>
      </c>
      <c r="T64" s="1"/>
    </row>
    <row r="65" spans="1:20" ht="15.75" x14ac:dyDescent="0.25">
      <c r="A65" s="321"/>
      <c r="B65" s="6"/>
      <c r="C65" s="286"/>
      <c r="D65" s="246"/>
      <c r="E65" s="246"/>
      <c r="F65" s="140" t="s">
        <v>114</v>
      </c>
      <c r="G65" s="33">
        <f t="shared" si="5"/>
        <v>0</v>
      </c>
      <c r="H65" s="385">
        <v>0</v>
      </c>
      <c r="I65" s="385">
        <v>0</v>
      </c>
      <c r="J65" s="385">
        <v>0</v>
      </c>
      <c r="K65" s="385">
        <v>0</v>
      </c>
      <c r="L65" s="385">
        <v>0</v>
      </c>
      <c r="M65" s="385">
        <v>0</v>
      </c>
      <c r="N65" s="385">
        <v>0</v>
      </c>
      <c r="O65" s="385">
        <v>0</v>
      </c>
      <c r="P65" s="385">
        <v>0</v>
      </c>
      <c r="Q65" s="385">
        <v>0</v>
      </c>
      <c r="R65" s="385">
        <v>0</v>
      </c>
      <c r="S65" s="385">
        <v>0</v>
      </c>
      <c r="T65" s="1"/>
    </row>
    <row r="66" spans="1:20" ht="15.75" x14ac:dyDescent="0.25">
      <c r="A66" s="321"/>
      <c r="B66" s="6"/>
      <c r="C66" s="286"/>
      <c r="D66" s="281" t="s">
        <v>115</v>
      </c>
      <c r="E66" s="281"/>
      <c r="F66" s="137" t="s">
        <v>116</v>
      </c>
      <c r="G66" s="33">
        <v>3</v>
      </c>
      <c r="H66" s="385">
        <v>0</v>
      </c>
      <c r="I66" s="385">
        <v>0</v>
      </c>
      <c r="J66" s="385">
        <v>1</v>
      </c>
      <c r="K66" s="385">
        <v>0</v>
      </c>
      <c r="L66" s="385">
        <v>0</v>
      </c>
      <c r="M66" s="385">
        <v>1</v>
      </c>
      <c r="N66" s="385">
        <v>0</v>
      </c>
      <c r="O66" s="385">
        <v>0</v>
      </c>
      <c r="P66" s="385">
        <v>1</v>
      </c>
      <c r="Q66" s="385">
        <v>0</v>
      </c>
      <c r="R66" s="385">
        <v>0</v>
      </c>
      <c r="S66" s="385">
        <v>0</v>
      </c>
      <c r="T66" s="1"/>
    </row>
    <row r="67" spans="1:20" ht="15.75" x14ac:dyDescent="0.25">
      <c r="A67" s="321"/>
      <c r="B67" s="6"/>
      <c r="C67" s="286"/>
      <c r="D67" s="281"/>
      <c r="E67" s="281"/>
      <c r="F67" s="137" t="s">
        <v>117</v>
      </c>
      <c r="G67" s="33">
        <v>3</v>
      </c>
      <c r="H67" s="385">
        <v>0</v>
      </c>
      <c r="I67" s="385">
        <v>0</v>
      </c>
      <c r="J67" s="385">
        <v>0</v>
      </c>
      <c r="K67" s="385">
        <v>1</v>
      </c>
      <c r="L67" s="385">
        <v>1</v>
      </c>
      <c r="M67" s="385">
        <v>0</v>
      </c>
      <c r="N67" s="385">
        <v>0</v>
      </c>
      <c r="O67" s="385">
        <v>1</v>
      </c>
      <c r="P67" s="385">
        <v>0</v>
      </c>
      <c r="Q67" s="385">
        <v>0</v>
      </c>
      <c r="R67" s="385">
        <v>0</v>
      </c>
      <c r="S67" s="385">
        <v>0</v>
      </c>
      <c r="T67" s="1"/>
    </row>
    <row r="68" spans="1:20" ht="15.75" x14ac:dyDescent="0.25">
      <c r="A68" s="321"/>
      <c r="B68" s="6"/>
      <c r="C68" s="286"/>
      <c r="D68" s="281"/>
      <c r="E68" s="281"/>
      <c r="F68" s="46" t="s">
        <v>118</v>
      </c>
      <c r="G68" s="33">
        <f t="shared" si="5"/>
        <v>0</v>
      </c>
      <c r="H68" s="385">
        <v>0</v>
      </c>
      <c r="I68" s="385">
        <v>0</v>
      </c>
      <c r="J68" s="385">
        <v>0</v>
      </c>
      <c r="K68" s="385">
        <v>0</v>
      </c>
      <c r="L68" s="385">
        <v>0</v>
      </c>
      <c r="M68" s="385">
        <v>0</v>
      </c>
      <c r="N68" s="385">
        <v>0</v>
      </c>
      <c r="O68" s="385">
        <v>0</v>
      </c>
      <c r="P68" s="385">
        <v>0</v>
      </c>
      <c r="Q68" s="385">
        <v>0</v>
      </c>
      <c r="R68" s="385">
        <v>0</v>
      </c>
      <c r="S68" s="385">
        <v>0</v>
      </c>
      <c r="T68" s="1"/>
    </row>
    <row r="69" spans="1:20" ht="15.75" x14ac:dyDescent="0.25">
      <c r="A69" s="321"/>
      <c r="B69" s="6"/>
      <c r="C69" s="286"/>
      <c r="D69" s="281"/>
      <c r="E69" s="281"/>
      <c r="F69" s="46" t="s">
        <v>119</v>
      </c>
      <c r="G69" s="33">
        <f t="shared" si="5"/>
        <v>0</v>
      </c>
      <c r="H69" s="385">
        <v>0</v>
      </c>
      <c r="I69" s="385">
        <v>0</v>
      </c>
      <c r="J69" s="385">
        <v>0</v>
      </c>
      <c r="K69" s="385">
        <v>0</v>
      </c>
      <c r="L69" s="385">
        <v>0</v>
      </c>
      <c r="M69" s="385">
        <v>0</v>
      </c>
      <c r="N69" s="385">
        <v>0</v>
      </c>
      <c r="O69" s="385">
        <v>0</v>
      </c>
      <c r="P69" s="385">
        <v>0</v>
      </c>
      <c r="Q69" s="385">
        <v>0</v>
      </c>
      <c r="R69" s="385">
        <v>0</v>
      </c>
      <c r="S69" s="385">
        <v>0</v>
      </c>
      <c r="T69" s="1"/>
    </row>
    <row r="70" spans="1:20" ht="15.75" x14ac:dyDescent="0.25">
      <c r="A70" s="321"/>
      <c r="B70" s="6"/>
      <c r="C70" s="286"/>
      <c r="D70" s="282" t="s">
        <v>120</v>
      </c>
      <c r="E70" s="282"/>
      <c r="F70" s="26" t="s">
        <v>121</v>
      </c>
      <c r="G70" s="33">
        <f t="shared" si="5"/>
        <v>0</v>
      </c>
      <c r="H70" s="385">
        <v>0</v>
      </c>
      <c r="I70" s="385">
        <v>0</v>
      </c>
      <c r="J70" s="385">
        <v>0</v>
      </c>
      <c r="K70" s="385">
        <v>0</v>
      </c>
      <c r="L70" s="385">
        <v>0</v>
      </c>
      <c r="M70" s="385">
        <v>0</v>
      </c>
      <c r="N70" s="385">
        <v>0</v>
      </c>
      <c r="O70" s="385">
        <v>0</v>
      </c>
      <c r="P70" s="385">
        <v>0</v>
      </c>
      <c r="Q70" s="385">
        <v>0</v>
      </c>
      <c r="R70" s="385">
        <v>0</v>
      </c>
      <c r="S70" s="385">
        <v>0</v>
      </c>
      <c r="T70" s="1"/>
    </row>
    <row r="71" spans="1:20" ht="15.75" x14ac:dyDescent="0.25">
      <c r="A71" s="321"/>
      <c r="B71" s="6"/>
      <c r="C71" s="286"/>
      <c r="D71" s="282" t="s">
        <v>122</v>
      </c>
      <c r="E71" s="282"/>
      <c r="F71" s="137" t="s">
        <v>123</v>
      </c>
      <c r="G71" s="33">
        <f t="shared" si="5"/>
        <v>0</v>
      </c>
      <c r="H71" s="385">
        <v>0</v>
      </c>
      <c r="I71" s="385">
        <v>0</v>
      </c>
      <c r="J71" s="385">
        <v>0</v>
      </c>
      <c r="K71" s="385">
        <v>0</v>
      </c>
      <c r="L71" s="385">
        <v>0</v>
      </c>
      <c r="M71" s="385">
        <v>0</v>
      </c>
      <c r="N71" s="385">
        <v>0</v>
      </c>
      <c r="O71" s="385">
        <v>0</v>
      </c>
      <c r="P71" s="385">
        <v>0</v>
      </c>
      <c r="Q71" s="385">
        <v>0</v>
      </c>
      <c r="R71" s="385">
        <v>0</v>
      </c>
      <c r="S71" s="385">
        <v>0</v>
      </c>
      <c r="T71" s="1"/>
    </row>
    <row r="72" spans="1:20" ht="15.75" x14ac:dyDescent="0.25">
      <c r="A72" s="321"/>
      <c r="B72" s="6"/>
      <c r="C72" s="286"/>
      <c r="D72" s="246" t="s">
        <v>124</v>
      </c>
      <c r="E72" s="246"/>
      <c r="F72" s="137" t="s">
        <v>125</v>
      </c>
      <c r="G72" s="33">
        <f t="shared" si="5"/>
        <v>0</v>
      </c>
      <c r="H72" s="385">
        <v>0</v>
      </c>
      <c r="I72" s="385">
        <v>0</v>
      </c>
      <c r="J72" s="385">
        <v>0</v>
      </c>
      <c r="K72" s="385">
        <v>0</v>
      </c>
      <c r="L72" s="385">
        <v>0</v>
      </c>
      <c r="M72" s="385">
        <v>0</v>
      </c>
      <c r="N72" s="385">
        <v>0</v>
      </c>
      <c r="O72" s="385">
        <v>0</v>
      </c>
      <c r="P72" s="385">
        <v>0</v>
      </c>
      <c r="Q72" s="385">
        <v>0</v>
      </c>
      <c r="R72" s="385">
        <v>0</v>
      </c>
      <c r="S72" s="385">
        <v>0</v>
      </c>
      <c r="T72" s="1"/>
    </row>
    <row r="73" spans="1:20" ht="15.75" x14ac:dyDescent="0.25">
      <c r="A73" s="321"/>
      <c r="B73" s="6"/>
      <c r="C73" s="286"/>
      <c r="D73" s="246"/>
      <c r="E73" s="246"/>
      <c r="F73" s="137" t="s">
        <v>126</v>
      </c>
      <c r="G73" s="33">
        <f t="shared" si="5"/>
        <v>0</v>
      </c>
      <c r="H73" s="385">
        <v>0</v>
      </c>
      <c r="I73" s="385">
        <v>0</v>
      </c>
      <c r="J73" s="385">
        <v>0</v>
      </c>
      <c r="K73" s="385">
        <v>0</v>
      </c>
      <c r="L73" s="385">
        <v>0</v>
      </c>
      <c r="M73" s="385">
        <v>0</v>
      </c>
      <c r="N73" s="385">
        <v>0</v>
      </c>
      <c r="O73" s="385">
        <v>0</v>
      </c>
      <c r="P73" s="385">
        <v>0</v>
      </c>
      <c r="Q73" s="385">
        <v>0</v>
      </c>
      <c r="R73" s="385">
        <v>0</v>
      </c>
      <c r="S73" s="385">
        <v>0</v>
      </c>
      <c r="T73" s="1"/>
    </row>
    <row r="74" spans="1:20" ht="15.75" x14ac:dyDescent="0.25">
      <c r="A74" s="321"/>
      <c r="B74" s="6"/>
      <c r="C74" s="286"/>
      <c r="D74" s="246" t="s">
        <v>127</v>
      </c>
      <c r="E74" s="246"/>
      <c r="F74" s="31" t="s">
        <v>128</v>
      </c>
      <c r="G74" s="33">
        <f t="shared" si="5"/>
        <v>0</v>
      </c>
      <c r="H74" s="385">
        <v>0</v>
      </c>
      <c r="I74" s="385">
        <v>0</v>
      </c>
      <c r="J74" s="385">
        <v>0</v>
      </c>
      <c r="K74" s="385">
        <v>0</v>
      </c>
      <c r="L74" s="385">
        <v>0</v>
      </c>
      <c r="M74" s="385">
        <v>0</v>
      </c>
      <c r="N74" s="385">
        <v>0</v>
      </c>
      <c r="O74" s="385">
        <v>0</v>
      </c>
      <c r="P74" s="385">
        <v>0</v>
      </c>
      <c r="Q74" s="385">
        <v>0</v>
      </c>
      <c r="R74" s="385">
        <v>0</v>
      </c>
      <c r="S74" s="385">
        <v>0</v>
      </c>
      <c r="T74" s="1"/>
    </row>
    <row r="75" spans="1:20" ht="31.5" x14ac:dyDescent="0.25">
      <c r="A75" s="321"/>
      <c r="B75" s="6"/>
      <c r="C75" s="286"/>
      <c r="D75" s="246"/>
      <c r="E75" s="246"/>
      <c r="F75" s="26" t="s">
        <v>129</v>
      </c>
      <c r="G75" s="33">
        <f t="shared" si="5"/>
        <v>0</v>
      </c>
      <c r="H75" s="385">
        <v>0</v>
      </c>
      <c r="I75" s="385">
        <v>0</v>
      </c>
      <c r="J75" s="385">
        <v>0</v>
      </c>
      <c r="K75" s="385">
        <v>0</v>
      </c>
      <c r="L75" s="385">
        <v>0</v>
      </c>
      <c r="M75" s="385">
        <v>0</v>
      </c>
      <c r="N75" s="385">
        <v>0</v>
      </c>
      <c r="O75" s="385">
        <v>0</v>
      </c>
      <c r="P75" s="385">
        <v>0</v>
      </c>
      <c r="Q75" s="385">
        <v>0</v>
      </c>
      <c r="R75" s="385">
        <v>0</v>
      </c>
      <c r="S75" s="385">
        <v>0</v>
      </c>
      <c r="T75" s="1"/>
    </row>
    <row r="76" spans="1:20" ht="31.5" x14ac:dyDescent="0.25">
      <c r="A76" s="321"/>
      <c r="B76" s="6"/>
      <c r="C76" s="286"/>
      <c r="D76" s="246"/>
      <c r="E76" s="246"/>
      <c r="F76" s="26" t="s">
        <v>130</v>
      </c>
      <c r="G76" s="33">
        <f t="shared" si="5"/>
        <v>0</v>
      </c>
      <c r="H76" s="385">
        <v>0</v>
      </c>
      <c r="I76" s="385">
        <v>0</v>
      </c>
      <c r="J76" s="385">
        <v>0</v>
      </c>
      <c r="K76" s="385">
        <v>0</v>
      </c>
      <c r="L76" s="385">
        <v>0</v>
      </c>
      <c r="M76" s="385">
        <v>0</v>
      </c>
      <c r="N76" s="385">
        <v>0</v>
      </c>
      <c r="O76" s="385">
        <v>0</v>
      </c>
      <c r="P76" s="385">
        <v>0</v>
      </c>
      <c r="Q76" s="385">
        <v>0</v>
      </c>
      <c r="R76" s="385">
        <v>0</v>
      </c>
      <c r="S76" s="385">
        <v>0</v>
      </c>
      <c r="T76" s="1"/>
    </row>
    <row r="77" spans="1:20" ht="15.75" x14ac:dyDescent="0.25">
      <c r="A77" s="321"/>
      <c r="B77" s="6"/>
      <c r="C77" s="286"/>
      <c r="D77" s="282" t="s">
        <v>131</v>
      </c>
      <c r="E77" s="282"/>
      <c r="F77" s="31" t="s">
        <v>132</v>
      </c>
      <c r="G77" s="33">
        <f t="shared" si="5"/>
        <v>0</v>
      </c>
      <c r="H77" s="385">
        <v>0</v>
      </c>
      <c r="I77" s="385">
        <v>0</v>
      </c>
      <c r="J77" s="385">
        <v>0</v>
      </c>
      <c r="K77" s="385">
        <v>0</v>
      </c>
      <c r="L77" s="385">
        <v>0</v>
      </c>
      <c r="M77" s="385">
        <v>0</v>
      </c>
      <c r="N77" s="385">
        <v>0</v>
      </c>
      <c r="O77" s="385">
        <v>0</v>
      </c>
      <c r="P77" s="385">
        <v>0</v>
      </c>
      <c r="Q77" s="385">
        <v>0</v>
      </c>
      <c r="R77" s="385">
        <v>0</v>
      </c>
      <c r="S77" s="385">
        <v>0</v>
      </c>
      <c r="T77" s="1"/>
    </row>
    <row r="78" spans="1:20" ht="16.5" thickBot="1" x14ac:dyDescent="0.3">
      <c r="A78" s="321"/>
      <c r="B78" s="6"/>
      <c r="C78" s="286"/>
      <c r="D78" s="246" t="s">
        <v>133</v>
      </c>
      <c r="E78" s="246"/>
      <c r="F78" s="137" t="s">
        <v>134</v>
      </c>
      <c r="G78" s="33">
        <f t="shared" si="5"/>
        <v>0</v>
      </c>
      <c r="H78" s="385">
        <v>0</v>
      </c>
      <c r="I78" s="385">
        <v>0</v>
      </c>
      <c r="J78" s="385">
        <v>0</v>
      </c>
      <c r="K78" s="385">
        <v>0</v>
      </c>
      <c r="L78" s="385">
        <v>0</v>
      </c>
      <c r="M78" s="385">
        <v>0</v>
      </c>
      <c r="N78" s="385">
        <v>0</v>
      </c>
      <c r="O78" s="385">
        <v>0</v>
      </c>
      <c r="P78" s="385">
        <v>0</v>
      </c>
      <c r="Q78" s="385">
        <v>0</v>
      </c>
      <c r="R78" s="385">
        <v>0</v>
      </c>
      <c r="S78" s="385">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49"/>
      <c r="I81" s="49"/>
      <c r="J81" s="49"/>
      <c r="K81" s="49"/>
      <c r="L81" s="49"/>
      <c r="M81" s="49"/>
      <c r="N81" s="49"/>
      <c r="O81" s="49"/>
      <c r="P81" s="49"/>
      <c r="Q81" s="49"/>
      <c r="R81" s="49"/>
      <c r="S81" s="49"/>
      <c r="T81" s="1"/>
    </row>
    <row r="82" spans="1:20" ht="16.5" thickBot="1" x14ac:dyDescent="0.3">
      <c r="A82" s="321"/>
      <c r="B82" s="6"/>
      <c r="C82" s="286"/>
      <c r="D82" s="274"/>
      <c r="E82" s="274"/>
      <c r="F82" s="50" t="s">
        <v>140</v>
      </c>
      <c r="G82" s="8">
        <f>SUM(H82:S82)</f>
        <v>0</v>
      </c>
      <c r="H82" s="51"/>
      <c r="I82" s="51"/>
      <c r="J82" s="51"/>
      <c r="K82" s="51"/>
      <c r="L82" s="51"/>
      <c r="M82" s="51"/>
      <c r="N82" s="51"/>
      <c r="O82" s="51"/>
      <c r="P82" s="51"/>
      <c r="Q82" s="51"/>
      <c r="R82" s="51"/>
      <c r="S82" s="51"/>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f>SUM(H85:S85)</f>
        <v>0</v>
      </c>
      <c r="H85" s="108">
        <v>0</v>
      </c>
      <c r="I85" s="108">
        <v>0</v>
      </c>
      <c r="J85" s="108">
        <v>0</v>
      </c>
      <c r="K85" s="108">
        <v>0</v>
      </c>
      <c r="L85" s="108">
        <v>0</v>
      </c>
      <c r="M85" s="108">
        <v>0</v>
      </c>
      <c r="N85" s="108">
        <v>0</v>
      </c>
      <c r="O85" s="108">
        <v>0</v>
      </c>
      <c r="P85" s="108">
        <v>0</v>
      </c>
      <c r="Q85" s="108">
        <v>0</v>
      </c>
      <c r="R85" s="108">
        <v>0</v>
      </c>
      <c r="S85" s="108">
        <v>0</v>
      </c>
      <c r="T85" s="55">
        <f>+T86+T87+T88</f>
        <v>0</v>
      </c>
    </row>
    <row r="86" spans="1:20" ht="16.5" customHeight="1" x14ac:dyDescent="0.25">
      <c r="A86" s="321"/>
      <c r="B86" s="6"/>
      <c r="C86" s="275"/>
      <c r="D86" s="241"/>
      <c r="E86" s="242"/>
      <c r="F86" s="143" t="s">
        <v>146</v>
      </c>
      <c r="G86" s="33">
        <f t="shared" ref="G86:G99" si="6">SUM(H86:S86)</f>
        <v>0</v>
      </c>
      <c r="H86" s="108">
        <v>0</v>
      </c>
      <c r="I86" s="108">
        <v>0</v>
      </c>
      <c r="J86" s="108">
        <v>0</v>
      </c>
      <c r="K86" s="108">
        <v>0</v>
      </c>
      <c r="L86" s="108">
        <v>0</v>
      </c>
      <c r="M86" s="108">
        <v>0</v>
      </c>
      <c r="N86" s="108">
        <v>0</v>
      </c>
      <c r="O86" s="108">
        <v>0</v>
      </c>
      <c r="P86" s="108">
        <v>0</v>
      </c>
      <c r="Q86" s="108">
        <v>0</v>
      </c>
      <c r="R86" s="108">
        <v>0</v>
      </c>
      <c r="S86" s="108">
        <v>0</v>
      </c>
      <c r="T86" s="1"/>
    </row>
    <row r="87" spans="1:20" ht="16.5" customHeight="1" x14ac:dyDescent="0.25">
      <c r="A87" s="321"/>
      <c r="B87" s="6"/>
      <c r="C87" s="275"/>
      <c r="D87" s="241"/>
      <c r="E87" s="242"/>
      <c r="F87" s="143" t="s">
        <v>147</v>
      </c>
      <c r="G87" s="33">
        <f t="shared" si="6"/>
        <v>0</v>
      </c>
      <c r="H87" s="108">
        <v>0</v>
      </c>
      <c r="I87" s="108">
        <v>0</v>
      </c>
      <c r="J87" s="108">
        <v>0</v>
      </c>
      <c r="K87" s="108">
        <v>0</v>
      </c>
      <c r="L87" s="108">
        <v>0</v>
      </c>
      <c r="M87" s="108">
        <v>0</v>
      </c>
      <c r="N87" s="108">
        <v>0</v>
      </c>
      <c r="O87" s="108">
        <v>0</v>
      </c>
      <c r="P87" s="108">
        <v>0</v>
      </c>
      <c r="Q87" s="108">
        <v>0</v>
      </c>
      <c r="R87" s="108">
        <v>0</v>
      </c>
      <c r="S87" s="108">
        <v>0</v>
      </c>
      <c r="T87" s="1"/>
    </row>
    <row r="88" spans="1:20" ht="16.5" customHeight="1" x14ac:dyDescent="0.25">
      <c r="A88" s="321"/>
      <c r="B88" s="6"/>
      <c r="C88" s="275"/>
      <c r="D88" s="241"/>
      <c r="E88" s="242"/>
      <c r="F88" s="143" t="s">
        <v>148</v>
      </c>
      <c r="G88" s="33">
        <f t="shared" si="6"/>
        <v>0</v>
      </c>
      <c r="H88" s="108">
        <v>0</v>
      </c>
      <c r="I88" s="108">
        <v>0</v>
      </c>
      <c r="J88" s="108">
        <v>0</v>
      </c>
      <c r="K88" s="108">
        <v>0</v>
      </c>
      <c r="L88" s="108">
        <v>0</v>
      </c>
      <c r="M88" s="108">
        <v>0</v>
      </c>
      <c r="N88" s="108">
        <v>0</v>
      </c>
      <c r="O88" s="108">
        <v>0</v>
      </c>
      <c r="P88" s="108">
        <v>0</v>
      </c>
      <c r="Q88" s="108">
        <v>0</v>
      </c>
      <c r="R88" s="108">
        <v>0</v>
      </c>
      <c r="S88" s="108">
        <v>0</v>
      </c>
      <c r="T88" s="1"/>
    </row>
    <row r="89" spans="1:20" ht="16.5" customHeight="1" x14ac:dyDescent="0.25">
      <c r="A89" s="321"/>
      <c r="B89" s="6"/>
      <c r="C89" s="275"/>
      <c r="D89" s="241"/>
      <c r="E89" s="242"/>
      <c r="F89" s="144" t="s">
        <v>149</v>
      </c>
      <c r="G89" s="33">
        <f t="shared" si="6"/>
        <v>0</v>
      </c>
      <c r="H89" s="108">
        <v>0</v>
      </c>
      <c r="I89" s="108">
        <v>0</v>
      </c>
      <c r="J89" s="108">
        <v>0</v>
      </c>
      <c r="K89" s="108">
        <v>0</v>
      </c>
      <c r="L89" s="108">
        <v>0</v>
      </c>
      <c r="M89" s="108">
        <v>0</v>
      </c>
      <c r="N89" s="108">
        <v>0</v>
      </c>
      <c r="O89" s="108">
        <v>0</v>
      </c>
      <c r="P89" s="108">
        <v>0</v>
      </c>
      <c r="Q89" s="108">
        <v>0</v>
      </c>
      <c r="R89" s="108">
        <v>0</v>
      </c>
      <c r="S89" s="108">
        <v>0</v>
      </c>
      <c r="T89" s="1"/>
    </row>
    <row r="90" spans="1:20" ht="16.5" customHeight="1" x14ac:dyDescent="0.25">
      <c r="A90" s="321"/>
      <c r="B90" s="6"/>
      <c r="C90" s="275"/>
      <c r="D90" s="241"/>
      <c r="E90" s="242"/>
      <c r="F90" s="144" t="s">
        <v>150</v>
      </c>
      <c r="G90" s="33">
        <f t="shared" si="6"/>
        <v>0</v>
      </c>
      <c r="H90" s="108">
        <v>0</v>
      </c>
      <c r="I90" s="108">
        <v>0</v>
      </c>
      <c r="J90" s="108">
        <v>0</v>
      </c>
      <c r="K90" s="108">
        <v>0</v>
      </c>
      <c r="L90" s="108">
        <v>0</v>
      </c>
      <c r="M90" s="108">
        <v>0</v>
      </c>
      <c r="N90" s="108">
        <v>0</v>
      </c>
      <c r="O90" s="108">
        <v>0</v>
      </c>
      <c r="P90" s="108">
        <v>0</v>
      </c>
      <c r="Q90" s="108">
        <v>0</v>
      </c>
      <c r="R90" s="108">
        <v>0</v>
      </c>
      <c r="S90" s="108">
        <v>0</v>
      </c>
      <c r="T90" s="1"/>
    </row>
    <row r="91" spans="1:20" ht="16.5" customHeight="1" x14ac:dyDescent="0.25">
      <c r="A91" s="321"/>
      <c r="B91" s="6"/>
      <c r="C91" s="275"/>
      <c r="D91" s="241"/>
      <c r="E91" s="242"/>
      <c r="F91" s="144" t="s">
        <v>151</v>
      </c>
      <c r="G91" s="33">
        <f t="shared" si="6"/>
        <v>0</v>
      </c>
      <c r="H91" s="108">
        <v>0</v>
      </c>
      <c r="I91" s="108">
        <v>0</v>
      </c>
      <c r="J91" s="108">
        <v>0</v>
      </c>
      <c r="K91" s="108">
        <v>0</v>
      </c>
      <c r="L91" s="108">
        <v>0</v>
      </c>
      <c r="M91" s="108">
        <v>0</v>
      </c>
      <c r="N91" s="108">
        <v>0</v>
      </c>
      <c r="O91" s="108">
        <v>0</v>
      </c>
      <c r="P91" s="108">
        <v>0</v>
      </c>
      <c r="Q91" s="108">
        <v>0</v>
      </c>
      <c r="R91" s="108">
        <v>0</v>
      </c>
      <c r="S91" s="108">
        <v>0</v>
      </c>
      <c r="T91" s="1"/>
    </row>
    <row r="92" spans="1:20" ht="16.5" customHeight="1" x14ac:dyDescent="0.25">
      <c r="A92" s="321"/>
      <c r="B92" s="6"/>
      <c r="C92" s="275"/>
      <c r="D92" s="241"/>
      <c r="E92" s="242"/>
      <c r="F92" s="145" t="s">
        <v>152</v>
      </c>
      <c r="G92" s="33">
        <f t="shared" si="6"/>
        <v>0</v>
      </c>
      <c r="H92" s="108">
        <v>0</v>
      </c>
      <c r="I92" s="108">
        <v>0</v>
      </c>
      <c r="J92" s="108">
        <v>0</v>
      </c>
      <c r="K92" s="108">
        <v>0</v>
      </c>
      <c r="L92" s="108">
        <v>0</v>
      </c>
      <c r="M92" s="108">
        <v>0</v>
      </c>
      <c r="N92" s="108">
        <v>0</v>
      </c>
      <c r="O92" s="108">
        <v>0</v>
      </c>
      <c r="P92" s="108">
        <v>0</v>
      </c>
      <c r="Q92" s="108">
        <v>0</v>
      </c>
      <c r="R92" s="108">
        <v>0</v>
      </c>
      <c r="S92" s="108">
        <v>0</v>
      </c>
      <c r="T92" s="1"/>
    </row>
    <row r="93" spans="1:20" ht="16.5" customHeight="1" x14ac:dyDescent="0.25">
      <c r="A93" s="321"/>
      <c r="B93" s="6"/>
      <c r="C93" s="275"/>
      <c r="D93" s="241"/>
      <c r="E93" s="242"/>
      <c r="F93" s="145" t="s">
        <v>153</v>
      </c>
      <c r="G93" s="33">
        <f t="shared" si="6"/>
        <v>0</v>
      </c>
      <c r="H93" s="108">
        <v>0</v>
      </c>
      <c r="I93" s="108">
        <v>0</v>
      </c>
      <c r="J93" s="108">
        <v>0</v>
      </c>
      <c r="K93" s="108">
        <v>0</v>
      </c>
      <c r="L93" s="108">
        <v>0</v>
      </c>
      <c r="M93" s="108">
        <v>0</v>
      </c>
      <c r="N93" s="108">
        <v>0</v>
      </c>
      <c r="O93" s="108">
        <v>0</v>
      </c>
      <c r="P93" s="108">
        <v>0</v>
      </c>
      <c r="Q93" s="108">
        <v>0</v>
      </c>
      <c r="R93" s="108">
        <v>0</v>
      </c>
      <c r="S93" s="108">
        <v>0</v>
      </c>
      <c r="T93" s="1"/>
    </row>
    <row r="94" spans="1:20" ht="16.5" customHeight="1" x14ac:dyDescent="0.25">
      <c r="A94" s="321"/>
      <c r="B94" s="6"/>
      <c r="C94" s="275"/>
      <c r="D94" s="241"/>
      <c r="E94" s="242"/>
      <c r="F94" s="145" t="s">
        <v>154</v>
      </c>
      <c r="G94" s="33">
        <f t="shared" si="6"/>
        <v>0</v>
      </c>
      <c r="H94" s="108">
        <v>0</v>
      </c>
      <c r="I94" s="108">
        <v>0</v>
      </c>
      <c r="J94" s="108">
        <v>0</v>
      </c>
      <c r="K94" s="108">
        <v>0</v>
      </c>
      <c r="L94" s="108">
        <v>0</v>
      </c>
      <c r="M94" s="108">
        <v>0</v>
      </c>
      <c r="N94" s="108">
        <v>0</v>
      </c>
      <c r="O94" s="108">
        <v>0</v>
      </c>
      <c r="P94" s="108">
        <v>0</v>
      </c>
      <c r="Q94" s="108">
        <v>0</v>
      </c>
      <c r="R94" s="108">
        <v>0</v>
      </c>
      <c r="S94" s="108">
        <v>0</v>
      </c>
      <c r="T94" s="1"/>
    </row>
    <row r="95" spans="1:20" ht="16.5" customHeight="1" x14ac:dyDescent="0.25">
      <c r="A95" s="321"/>
      <c r="B95" s="6"/>
      <c r="C95" s="275"/>
      <c r="D95" s="241"/>
      <c r="E95" s="242"/>
      <c r="F95" s="145" t="s">
        <v>155</v>
      </c>
      <c r="G95" s="33">
        <f t="shared" si="6"/>
        <v>0</v>
      </c>
      <c r="H95" s="108">
        <v>0</v>
      </c>
      <c r="I95" s="108">
        <v>0</v>
      </c>
      <c r="J95" s="108">
        <v>0</v>
      </c>
      <c r="K95" s="108">
        <v>0</v>
      </c>
      <c r="L95" s="108">
        <v>0</v>
      </c>
      <c r="M95" s="108">
        <v>0</v>
      </c>
      <c r="N95" s="108">
        <v>0</v>
      </c>
      <c r="O95" s="108">
        <v>0</v>
      </c>
      <c r="P95" s="108">
        <v>0</v>
      </c>
      <c r="Q95" s="108">
        <v>0</v>
      </c>
      <c r="R95" s="108">
        <v>0</v>
      </c>
      <c r="S95" s="108">
        <v>0</v>
      </c>
      <c r="T95" s="1"/>
    </row>
    <row r="96" spans="1:20" ht="16.5" customHeight="1" x14ac:dyDescent="0.25">
      <c r="A96" s="321"/>
      <c r="B96" s="6"/>
      <c r="C96" s="275"/>
      <c r="D96" s="241"/>
      <c r="E96" s="242"/>
      <c r="F96" s="145" t="s">
        <v>156</v>
      </c>
      <c r="G96" s="33">
        <f t="shared" si="6"/>
        <v>0</v>
      </c>
      <c r="H96" s="108">
        <v>0</v>
      </c>
      <c r="I96" s="108">
        <v>0</v>
      </c>
      <c r="J96" s="108">
        <v>0</v>
      </c>
      <c r="K96" s="108">
        <v>0</v>
      </c>
      <c r="L96" s="108">
        <v>0</v>
      </c>
      <c r="M96" s="108">
        <v>0</v>
      </c>
      <c r="N96" s="108">
        <v>0</v>
      </c>
      <c r="O96" s="108">
        <v>0</v>
      </c>
      <c r="P96" s="108">
        <v>0</v>
      </c>
      <c r="Q96" s="108">
        <v>0</v>
      </c>
      <c r="R96" s="108">
        <v>0</v>
      </c>
      <c r="S96" s="108">
        <v>0</v>
      </c>
      <c r="T96" s="1"/>
    </row>
    <row r="97" spans="1:20" ht="16.5" customHeight="1" x14ac:dyDescent="0.25">
      <c r="A97" s="321"/>
      <c r="B97" s="6"/>
      <c r="C97" s="275"/>
      <c r="D97" s="243"/>
      <c r="E97" s="244"/>
      <c r="F97" s="145" t="s">
        <v>157</v>
      </c>
      <c r="G97" s="33">
        <f t="shared" si="6"/>
        <v>0</v>
      </c>
      <c r="H97" s="108">
        <v>0</v>
      </c>
      <c r="I97" s="108">
        <v>0</v>
      </c>
      <c r="J97" s="108">
        <v>0</v>
      </c>
      <c r="K97" s="108">
        <v>0</v>
      </c>
      <c r="L97" s="108">
        <v>0</v>
      </c>
      <c r="M97" s="108">
        <v>0</v>
      </c>
      <c r="N97" s="108">
        <v>0</v>
      </c>
      <c r="O97" s="108">
        <v>0</v>
      </c>
      <c r="P97" s="108">
        <v>0</v>
      </c>
      <c r="Q97" s="108">
        <v>0</v>
      </c>
      <c r="R97" s="108">
        <v>0</v>
      </c>
      <c r="S97" s="108">
        <v>0</v>
      </c>
      <c r="T97" s="1"/>
    </row>
    <row r="98" spans="1:20" ht="16.5" customHeight="1" x14ac:dyDescent="0.25">
      <c r="A98" s="321"/>
      <c r="B98" s="6"/>
      <c r="C98" s="275"/>
      <c r="D98" s="279" t="s">
        <v>158</v>
      </c>
      <c r="E98" s="273"/>
      <c r="F98" s="144" t="s">
        <v>159</v>
      </c>
      <c r="G98" s="33">
        <f t="shared" si="6"/>
        <v>0</v>
      </c>
      <c r="H98" s="108">
        <v>0</v>
      </c>
      <c r="I98" s="108">
        <v>0</v>
      </c>
      <c r="J98" s="108">
        <v>0</v>
      </c>
      <c r="K98" s="108">
        <v>0</v>
      </c>
      <c r="L98" s="108">
        <v>0</v>
      </c>
      <c r="M98" s="108">
        <v>0</v>
      </c>
      <c r="N98" s="108">
        <v>0</v>
      </c>
      <c r="O98" s="108">
        <v>0</v>
      </c>
      <c r="P98" s="108">
        <v>0</v>
      </c>
      <c r="Q98" s="108">
        <v>0</v>
      </c>
      <c r="R98" s="108">
        <v>0</v>
      </c>
      <c r="S98" s="108">
        <v>0</v>
      </c>
      <c r="T98" s="1"/>
    </row>
    <row r="99" spans="1:20" ht="16.5" customHeight="1" x14ac:dyDescent="0.25">
      <c r="A99" s="321"/>
      <c r="B99" s="6"/>
      <c r="C99" s="275"/>
      <c r="D99" s="279"/>
      <c r="E99" s="273"/>
      <c r="F99" s="144" t="s">
        <v>160</v>
      </c>
      <c r="G99" s="33">
        <f t="shared" si="6"/>
        <v>0</v>
      </c>
      <c r="H99" s="108">
        <v>0</v>
      </c>
      <c r="I99" s="108">
        <v>0</v>
      </c>
      <c r="J99" s="108">
        <v>0</v>
      </c>
      <c r="K99" s="108">
        <v>0</v>
      </c>
      <c r="L99" s="108">
        <v>0</v>
      </c>
      <c r="M99" s="108">
        <v>0</v>
      </c>
      <c r="N99" s="108">
        <v>0</v>
      </c>
      <c r="O99" s="108">
        <v>0</v>
      </c>
      <c r="P99" s="108">
        <v>0</v>
      </c>
      <c r="Q99" s="108">
        <v>0</v>
      </c>
      <c r="R99" s="108">
        <v>0</v>
      </c>
      <c r="S99" s="108">
        <v>0</v>
      </c>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0</v>
      </c>
      <c r="H101" s="119">
        <v>0</v>
      </c>
      <c r="I101" s="119">
        <v>0</v>
      </c>
      <c r="J101" s="119">
        <v>0</v>
      </c>
      <c r="K101" s="119">
        <v>0</v>
      </c>
      <c r="L101" s="119">
        <v>0</v>
      </c>
      <c r="M101" s="119">
        <v>0</v>
      </c>
      <c r="N101" s="119">
        <v>0</v>
      </c>
      <c r="O101" s="119">
        <v>0</v>
      </c>
      <c r="P101" s="119">
        <v>0</v>
      </c>
      <c r="Q101" s="119">
        <v>0</v>
      </c>
      <c r="R101" s="119">
        <v>0</v>
      </c>
      <c r="S101" s="119">
        <v>0</v>
      </c>
      <c r="T101" s="1"/>
    </row>
    <row r="102" spans="1:20" ht="16.5" customHeight="1" x14ac:dyDescent="0.25">
      <c r="A102" s="321"/>
      <c r="B102" s="6"/>
      <c r="C102" s="275"/>
      <c r="D102" s="241"/>
      <c r="E102" s="242"/>
      <c r="F102" s="146" t="s">
        <v>164</v>
      </c>
      <c r="G102" s="33">
        <f t="shared" ref="G102:G119" si="7">SUM(H102:S102)</f>
        <v>0</v>
      </c>
      <c r="H102" s="119">
        <v>0</v>
      </c>
      <c r="I102" s="119">
        <v>0</v>
      </c>
      <c r="J102" s="119">
        <v>0</v>
      </c>
      <c r="K102" s="119">
        <v>0</v>
      </c>
      <c r="L102" s="119">
        <v>0</v>
      </c>
      <c r="M102" s="119">
        <v>0</v>
      </c>
      <c r="N102" s="119">
        <v>0</v>
      </c>
      <c r="O102" s="119">
        <v>0</v>
      </c>
      <c r="P102" s="119">
        <v>0</v>
      </c>
      <c r="Q102" s="119">
        <v>0</v>
      </c>
      <c r="R102" s="119">
        <v>0</v>
      </c>
      <c r="S102" s="119">
        <v>0</v>
      </c>
      <c r="T102" s="1"/>
    </row>
    <row r="103" spans="1:20" ht="16.5" customHeight="1" x14ac:dyDescent="0.25">
      <c r="A103" s="321"/>
      <c r="B103" s="6"/>
      <c r="C103" s="275"/>
      <c r="D103" s="241"/>
      <c r="E103" s="242"/>
      <c r="F103" s="146" t="s">
        <v>165</v>
      </c>
      <c r="G103" s="33">
        <f t="shared" si="7"/>
        <v>0</v>
      </c>
      <c r="H103" s="119">
        <v>0</v>
      </c>
      <c r="I103" s="119">
        <v>0</v>
      </c>
      <c r="J103" s="119">
        <v>0</v>
      </c>
      <c r="K103" s="119">
        <v>0</v>
      </c>
      <c r="L103" s="119">
        <v>0</v>
      </c>
      <c r="M103" s="119">
        <v>0</v>
      </c>
      <c r="N103" s="119">
        <v>0</v>
      </c>
      <c r="O103" s="119">
        <v>0</v>
      </c>
      <c r="P103" s="119">
        <v>0</v>
      </c>
      <c r="Q103" s="119">
        <v>0</v>
      </c>
      <c r="R103" s="119">
        <v>0</v>
      </c>
      <c r="S103" s="119">
        <v>0</v>
      </c>
      <c r="T103" s="1"/>
    </row>
    <row r="104" spans="1:20" ht="16.5" customHeight="1" x14ac:dyDescent="0.25">
      <c r="A104" s="321"/>
      <c r="B104" s="6"/>
      <c r="C104" s="275"/>
      <c r="D104" s="241"/>
      <c r="E104" s="242"/>
      <c r="F104" s="146" t="s">
        <v>166</v>
      </c>
      <c r="G104" s="33">
        <f t="shared" si="7"/>
        <v>0</v>
      </c>
      <c r="H104" s="119">
        <v>0</v>
      </c>
      <c r="I104" s="119">
        <v>0</v>
      </c>
      <c r="J104" s="119">
        <v>0</v>
      </c>
      <c r="K104" s="119">
        <v>0</v>
      </c>
      <c r="L104" s="119">
        <v>0</v>
      </c>
      <c r="M104" s="119">
        <v>0</v>
      </c>
      <c r="N104" s="119">
        <v>0</v>
      </c>
      <c r="O104" s="119">
        <v>0</v>
      </c>
      <c r="P104" s="119">
        <v>0</v>
      </c>
      <c r="Q104" s="119">
        <v>0</v>
      </c>
      <c r="R104" s="119">
        <v>0</v>
      </c>
      <c r="S104" s="119">
        <v>0</v>
      </c>
      <c r="T104" s="1"/>
    </row>
    <row r="105" spans="1:20" ht="16.5" customHeight="1" x14ac:dyDescent="0.25">
      <c r="A105" s="321"/>
      <c r="B105" s="6"/>
      <c r="C105" s="275"/>
      <c r="D105" s="241"/>
      <c r="E105" s="242"/>
      <c r="F105" s="146" t="s">
        <v>167</v>
      </c>
      <c r="G105" s="33">
        <f t="shared" si="7"/>
        <v>0</v>
      </c>
      <c r="H105" s="119">
        <v>0</v>
      </c>
      <c r="I105" s="119">
        <v>0</v>
      </c>
      <c r="J105" s="119">
        <v>0</v>
      </c>
      <c r="K105" s="119">
        <v>0</v>
      </c>
      <c r="L105" s="119">
        <v>0</v>
      </c>
      <c r="M105" s="119">
        <v>0</v>
      </c>
      <c r="N105" s="119">
        <v>0</v>
      </c>
      <c r="O105" s="119">
        <v>0</v>
      </c>
      <c r="P105" s="119">
        <v>0</v>
      </c>
      <c r="Q105" s="119">
        <v>0</v>
      </c>
      <c r="R105" s="119">
        <v>0</v>
      </c>
      <c r="S105" s="119">
        <v>0</v>
      </c>
      <c r="T105" s="1"/>
    </row>
    <row r="106" spans="1:20" ht="16.5" customHeight="1" x14ac:dyDescent="0.25">
      <c r="A106" s="321"/>
      <c r="B106" s="6"/>
      <c r="C106" s="275"/>
      <c r="D106" s="241"/>
      <c r="E106" s="242"/>
      <c r="F106" s="146" t="s">
        <v>168</v>
      </c>
      <c r="G106" s="33">
        <f t="shared" si="7"/>
        <v>0</v>
      </c>
      <c r="H106" s="119">
        <v>0</v>
      </c>
      <c r="I106" s="119">
        <v>0</v>
      </c>
      <c r="J106" s="119">
        <v>0</v>
      </c>
      <c r="K106" s="119">
        <v>0</v>
      </c>
      <c r="L106" s="119">
        <v>0</v>
      </c>
      <c r="M106" s="119">
        <v>0</v>
      </c>
      <c r="N106" s="119">
        <v>0</v>
      </c>
      <c r="O106" s="119">
        <v>0</v>
      </c>
      <c r="P106" s="119">
        <v>0</v>
      </c>
      <c r="Q106" s="119">
        <v>0</v>
      </c>
      <c r="R106" s="119">
        <v>0</v>
      </c>
      <c r="S106" s="119">
        <v>0</v>
      </c>
      <c r="T106" s="1"/>
    </row>
    <row r="107" spans="1:20" ht="16.5" customHeight="1" x14ac:dyDescent="0.25">
      <c r="A107" s="321"/>
      <c r="B107" s="6"/>
      <c r="C107" s="275"/>
      <c r="D107" s="241"/>
      <c r="E107" s="242"/>
      <c r="F107" s="146" t="s">
        <v>169</v>
      </c>
      <c r="G107" s="33">
        <f t="shared" si="7"/>
        <v>0</v>
      </c>
      <c r="H107" s="119">
        <v>0</v>
      </c>
      <c r="I107" s="119">
        <v>0</v>
      </c>
      <c r="J107" s="119">
        <v>0</v>
      </c>
      <c r="K107" s="119">
        <v>0</v>
      </c>
      <c r="L107" s="119">
        <v>0</v>
      </c>
      <c r="M107" s="119">
        <v>0</v>
      </c>
      <c r="N107" s="119">
        <v>0</v>
      </c>
      <c r="O107" s="119">
        <v>0</v>
      </c>
      <c r="P107" s="119">
        <v>0</v>
      </c>
      <c r="Q107" s="119">
        <v>0</v>
      </c>
      <c r="R107" s="119">
        <v>0</v>
      </c>
      <c r="S107" s="119">
        <v>0</v>
      </c>
      <c r="T107" s="1"/>
    </row>
    <row r="108" spans="1:20" ht="16.5" customHeight="1" x14ac:dyDescent="0.25">
      <c r="A108" s="321"/>
      <c r="B108" s="6"/>
      <c r="C108" s="275"/>
      <c r="D108" s="241"/>
      <c r="E108" s="242"/>
      <c r="F108" s="146" t="s">
        <v>170</v>
      </c>
      <c r="G108" s="33">
        <f t="shared" si="7"/>
        <v>0</v>
      </c>
      <c r="H108" s="119">
        <v>0</v>
      </c>
      <c r="I108" s="119">
        <v>0</v>
      </c>
      <c r="J108" s="119">
        <v>0</v>
      </c>
      <c r="K108" s="119">
        <v>0</v>
      </c>
      <c r="L108" s="119">
        <v>0</v>
      </c>
      <c r="M108" s="119">
        <v>0</v>
      </c>
      <c r="N108" s="119">
        <v>0</v>
      </c>
      <c r="O108" s="119">
        <v>0</v>
      </c>
      <c r="P108" s="119">
        <v>0</v>
      </c>
      <c r="Q108" s="119">
        <v>0</v>
      </c>
      <c r="R108" s="119">
        <v>0</v>
      </c>
      <c r="S108" s="119">
        <v>0</v>
      </c>
      <c r="T108" s="1"/>
    </row>
    <row r="109" spans="1:20" ht="16.5" customHeight="1" x14ac:dyDescent="0.25">
      <c r="A109" s="321"/>
      <c r="B109" s="6"/>
      <c r="C109" s="275"/>
      <c r="D109" s="241"/>
      <c r="E109" s="242"/>
      <c r="F109" s="146" t="s">
        <v>171</v>
      </c>
      <c r="G109" s="33">
        <f t="shared" si="7"/>
        <v>0</v>
      </c>
      <c r="H109" s="119">
        <v>0</v>
      </c>
      <c r="I109" s="119">
        <v>0</v>
      </c>
      <c r="J109" s="119">
        <v>0</v>
      </c>
      <c r="K109" s="119">
        <v>0</v>
      </c>
      <c r="L109" s="119">
        <v>0</v>
      </c>
      <c r="M109" s="119">
        <v>0</v>
      </c>
      <c r="N109" s="119">
        <v>0</v>
      </c>
      <c r="O109" s="119">
        <v>0</v>
      </c>
      <c r="P109" s="119">
        <v>0</v>
      </c>
      <c r="Q109" s="119">
        <v>0</v>
      </c>
      <c r="R109" s="119">
        <v>0</v>
      </c>
      <c r="S109" s="119">
        <v>0</v>
      </c>
      <c r="T109" s="1"/>
    </row>
    <row r="110" spans="1:20" ht="16.5" customHeight="1" x14ac:dyDescent="0.25">
      <c r="A110" s="321"/>
      <c r="B110" s="6"/>
      <c r="C110" s="275"/>
      <c r="D110" s="241"/>
      <c r="E110" s="242"/>
      <c r="F110" s="146" t="s">
        <v>172</v>
      </c>
      <c r="G110" s="33">
        <f t="shared" si="7"/>
        <v>0</v>
      </c>
      <c r="H110" s="119">
        <v>0</v>
      </c>
      <c r="I110" s="119">
        <v>0</v>
      </c>
      <c r="J110" s="119">
        <v>0</v>
      </c>
      <c r="K110" s="119">
        <v>0</v>
      </c>
      <c r="L110" s="119">
        <v>0</v>
      </c>
      <c r="M110" s="119">
        <v>0</v>
      </c>
      <c r="N110" s="119">
        <v>0</v>
      </c>
      <c r="O110" s="119">
        <v>0</v>
      </c>
      <c r="P110" s="119">
        <v>0</v>
      </c>
      <c r="Q110" s="119">
        <v>0</v>
      </c>
      <c r="R110" s="119">
        <v>0</v>
      </c>
      <c r="S110" s="119">
        <v>0</v>
      </c>
      <c r="T110" s="1"/>
    </row>
    <row r="111" spans="1:20" ht="16.5" customHeight="1" x14ac:dyDescent="0.25">
      <c r="A111" s="321"/>
      <c r="B111" s="6"/>
      <c r="C111" s="275"/>
      <c r="D111" s="241"/>
      <c r="E111" s="242"/>
      <c r="F111" s="146" t="s">
        <v>173</v>
      </c>
      <c r="G111" s="33">
        <f t="shared" si="7"/>
        <v>0</v>
      </c>
      <c r="H111" s="119">
        <v>0</v>
      </c>
      <c r="I111" s="119">
        <v>0</v>
      </c>
      <c r="J111" s="119">
        <v>0</v>
      </c>
      <c r="K111" s="119">
        <v>0</v>
      </c>
      <c r="L111" s="119">
        <v>0</v>
      </c>
      <c r="M111" s="119">
        <v>0</v>
      </c>
      <c r="N111" s="119">
        <v>0</v>
      </c>
      <c r="O111" s="119">
        <v>0</v>
      </c>
      <c r="P111" s="119">
        <v>0</v>
      </c>
      <c r="Q111" s="119">
        <v>0</v>
      </c>
      <c r="R111" s="119">
        <v>0</v>
      </c>
      <c r="S111" s="119">
        <v>0</v>
      </c>
      <c r="T111" s="1"/>
    </row>
    <row r="112" spans="1:20" ht="16.5" customHeight="1" x14ac:dyDescent="0.25">
      <c r="A112" s="321"/>
      <c r="B112" s="6"/>
      <c r="C112" s="275"/>
      <c r="D112" s="241"/>
      <c r="E112" s="242"/>
      <c r="F112" s="146" t="s">
        <v>174</v>
      </c>
      <c r="G112" s="33">
        <f t="shared" si="7"/>
        <v>0</v>
      </c>
      <c r="H112" s="119">
        <v>0</v>
      </c>
      <c r="I112" s="119">
        <v>0</v>
      </c>
      <c r="J112" s="119">
        <v>0</v>
      </c>
      <c r="K112" s="119">
        <v>0</v>
      </c>
      <c r="L112" s="119">
        <v>0</v>
      </c>
      <c r="M112" s="119">
        <v>0</v>
      </c>
      <c r="N112" s="119">
        <v>0</v>
      </c>
      <c r="O112" s="119">
        <v>0</v>
      </c>
      <c r="P112" s="119">
        <v>0</v>
      </c>
      <c r="Q112" s="119">
        <v>0</v>
      </c>
      <c r="R112" s="119">
        <v>0</v>
      </c>
      <c r="S112" s="119">
        <v>0</v>
      </c>
      <c r="T112" s="1"/>
    </row>
    <row r="113" spans="1:20" ht="16.5" customHeight="1" x14ac:dyDescent="0.25">
      <c r="A113" s="321"/>
      <c r="B113" s="6"/>
      <c r="C113" s="275"/>
      <c r="D113" s="241"/>
      <c r="E113" s="242"/>
      <c r="F113" s="146" t="s">
        <v>175</v>
      </c>
      <c r="G113" s="33">
        <f t="shared" si="7"/>
        <v>0</v>
      </c>
      <c r="H113" s="119">
        <v>0</v>
      </c>
      <c r="I113" s="119">
        <v>0</v>
      </c>
      <c r="J113" s="119">
        <v>0</v>
      </c>
      <c r="K113" s="119">
        <v>0</v>
      </c>
      <c r="L113" s="119">
        <v>0</v>
      </c>
      <c r="M113" s="119">
        <v>0</v>
      </c>
      <c r="N113" s="119">
        <v>0</v>
      </c>
      <c r="O113" s="119">
        <v>0</v>
      </c>
      <c r="P113" s="119">
        <v>0</v>
      </c>
      <c r="Q113" s="119">
        <v>0</v>
      </c>
      <c r="R113" s="119">
        <v>0</v>
      </c>
      <c r="S113" s="119">
        <v>0</v>
      </c>
      <c r="T113" s="1"/>
    </row>
    <row r="114" spans="1:20" ht="16.5" customHeight="1" x14ac:dyDescent="0.25">
      <c r="A114" s="321"/>
      <c r="B114" s="6"/>
      <c r="C114" s="275"/>
      <c r="D114" s="241"/>
      <c r="E114" s="242"/>
      <c r="F114" s="146" t="s">
        <v>176</v>
      </c>
      <c r="G114" s="33">
        <f t="shared" si="7"/>
        <v>0</v>
      </c>
      <c r="H114" s="119">
        <v>0</v>
      </c>
      <c r="I114" s="119">
        <v>0</v>
      </c>
      <c r="J114" s="119">
        <v>0</v>
      </c>
      <c r="K114" s="119">
        <v>0</v>
      </c>
      <c r="L114" s="119">
        <v>0</v>
      </c>
      <c r="M114" s="119">
        <v>0</v>
      </c>
      <c r="N114" s="119">
        <v>0</v>
      </c>
      <c r="O114" s="119">
        <v>0</v>
      </c>
      <c r="P114" s="119">
        <v>0</v>
      </c>
      <c r="Q114" s="119">
        <v>0</v>
      </c>
      <c r="R114" s="119">
        <v>0</v>
      </c>
      <c r="S114" s="119">
        <v>0</v>
      </c>
      <c r="T114" s="1"/>
    </row>
    <row r="115" spans="1:20" ht="16.5" customHeight="1" x14ac:dyDescent="0.25">
      <c r="A115" s="321"/>
      <c r="B115" s="6"/>
      <c r="C115" s="275"/>
      <c r="D115" s="241"/>
      <c r="E115" s="242"/>
      <c r="F115" s="146" t="s">
        <v>177</v>
      </c>
      <c r="G115" s="33">
        <f t="shared" si="7"/>
        <v>0</v>
      </c>
      <c r="H115" s="119">
        <v>0</v>
      </c>
      <c r="I115" s="119">
        <v>0</v>
      </c>
      <c r="J115" s="119">
        <v>0</v>
      </c>
      <c r="K115" s="119">
        <v>0</v>
      </c>
      <c r="L115" s="119">
        <v>0</v>
      </c>
      <c r="M115" s="119">
        <v>0</v>
      </c>
      <c r="N115" s="119">
        <v>0</v>
      </c>
      <c r="O115" s="119">
        <v>0</v>
      </c>
      <c r="P115" s="119">
        <v>0</v>
      </c>
      <c r="Q115" s="119">
        <v>0</v>
      </c>
      <c r="R115" s="119">
        <v>0</v>
      </c>
      <c r="S115" s="119">
        <v>0</v>
      </c>
      <c r="T115" s="1"/>
    </row>
    <row r="116" spans="1:20" ht="21" customHeight="1" x14ac:dyDescent="0.25">
      <c r="A116" s="321"/>
      <c r="B116" s="6"/>
      <c r="C116" s="275"/>
      <c r="D116" s="241"/>
      <c r="E116" s="242"/>
      <c r="F116" s="147" t="s">
        <v>178</v>
      </c>
      <c r="G116" s="33">
        <f t="shared" si="7"/>
        <v>0</v>
      </c>
      <c r="H116" s="119">
        <v>0</v>
      </c>
      <c r="I116" s="119">
        <v>0</v>
      </c>
      <c r="J116" s="119">
        <v>0</v>
      </c>
      <c r="K116" s="119">
        <v>0</v>
      </c>
      <c r="L116" s="119">
        <v>0</v>
      </c>
      <c r="M116" s="119">
        <v>0</v>
      </c>
      <c r="N116" s="119">
        <v>0</v>
      </c>
      <c r="O116" s="119">
        <v>0</v>
      </c>
      <c r="P116" s="119">
        <v>0</v>
      </c>
      <c r="Q116" s="119">
        <v>0</v>
      </c>
      <c r="R116" s="119">
        <v>0</v>
      </c>
      <c r="S116" s="119">
        <v>0</v>
      </c>
      <c r="T116" s="1"/>
    </row>
    <row r="117" spans="1:20" ht="16.5" customHeight="1" x14ac:dyDescent="0.25">
      <c r="A117" s="321"/>
      <c r="B117" s="6"/>
      <c r="C117" s="275"/>
      <c r="D117" s="241"/>
      <c r="E117" s="242"/>
      <c r="F117" s="148" t="s">
        <v>179</v>
      </c>
      <c r="G117" s="33">
        <f t="shared" si="7"/>
        <v>0</v>
      </c>
      <c r="H117" s="119">
        <v>0</v>
      </c>
      <c r="I117" s="119">
        <v>0</v>
      </c>
      <c r="J117" s="119">
        <v>0</v>
      </c>
      <c r="K117" s="119">
        <v>0</v>
      </c>
      <c r="L117" s="119">
        <v>0</v>
      </c>
      <c r="M117" s="119">
        <v>0</v>
      </c>
      <c r="N117" s="119">
        <v>0</v>
      </c>
      <c r="O117" s="119">
        <v>0</v>
      </c>
      <c r="P117" s="119">
        <v>0</v>
      </c>
      <c r="Q117" s="119">
        <v>0</v>
      </c>
      <c r="R117" s="119">
        <v>0</v>
      </c>
      <c r="S117" s="119">
        <v>0</v>
      </c>
      <c r="T117" s="1"/>
    </row>
    <row r="118" spans="1:20" ht="16.5" customHeight="1" x14ac:dyDescent="0.25">
      <c r="A118" s="321"/>
      <c r="B118" s="6"/>
      <c r="C118" s="275"/>
      <c r="D118" s="241"/>
      <c r="E118" s="242"/>
      <c r="F118" s="146" t="s">
        <v>180</v>
      </c>
      <c r="G118" s="33">
        <f t="shared" si="7"/>
        <v>0</v>
      </c>
      <c r="H118" s="119">
        <v>0</v>
      </c>
      <c r="I118" s="119">
        <v>0</v>
      </c>
      <c r="J118" s="119">
        <v>0</v>
      </c>
      <c r="K118" s="119">
        <v>0</v>
      </c>
      <c r="L118" s="119">
        <v>0</v>
      </c>
      <c r="M118" s="119">
        <v>0</v>
      </c>
      <c r="N118" s="119">
        <v>0</v>
      </c>
      <c r="O118" s="119">
        <v>0</v>
      </c>
      <c r="P118" s="119">
        <v>0</v>
      </c>
      <c r="Q118" s="119">
        <v>0</v>
      </c>
      <c r="R118" s="119">
        <v>0</v>
      </c>
      <c r="S118" s="119">
        <v>0</v>
      </c>
      <c r="T118" s="1"/>
    </row>
    <row r="119" spans="1:20" ht="16.5" customHeight="1" x14ac:dyDescent="0.25">
      <c r="A119" s="321"/>
      <c r="B119" s="6"/>
      <c r="C119" s="275"/>
      <c r="D119" s="243"/>
      <c r="E119" s="244"/>
      <c r="F119" s="146" t="s">
        <v>181</v>
      </c>
      <c r="G119" s="33">
        <f t="shared" si="7"/>
        <v>0</v>
      </c>
      <c r="H119" s="119">
        <v>0</v>
      </c>
      <c r="I119" s="119">
        <v>0</v>
      </c>
      <c r="J119" s="119">
        <v>0</v>
      </c>
      <c r="K119" s="119">
        <v>0</v>
      </c>
      <c r="L119" s="119">
        <v>0</v>
      </c>
      <c r="M119" s="119">
        <v>0</v>
      </c>
      <c r="N119" s="119">
        <v>0</v>
      </c>
      <c r="O119" s="119">
        <v>0</v>
      </c>
      <c r="P119" s="119">
        <v>0</v>
      </c>
      <c r="Q119" s="119">
        <v>0</v>
      </c>
      <c r="R119" s="119">
        <v>0</v>
      </c>
      <c r="S119" s="119">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v>0</v>
      </c>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8">G22+G42+G60</f>
        <v>0</v>
      </c>
      <c r="H125" s="123">
        <f t="shared" si="8"/>
        <v>0</v>
      </c>
      <c r="I125" s="123">
        <f t="shared" si="8"/>
        <v>0</v>
      </c>
      <c r="J125" s="123">
        <f t="shared" si="8"/>
        <v>0</v>
      </c>
      <c r="K125" s="123">
        <f t="shared" si="8"/>
        <v>0</v>
      </c>
      <c r="L125" s="123">
        <f t="shared" si="8"/>
        <v>0</v>
      </c>
      <c r="M125" s="123">
        <f t="shared" si="8"/>
        <v>0</v>
      </c>
      <c r="N125" s="123">
        <f t="shared" si="8"/>
        <v>0</v>
      </c>
      <c r="O125" s="123">
        <f t="shared" si="8"/>
        <v>0</v>
      </c>
      <c r="P125" s="123">
        <f t="shared" si="8"/>
        <v>0</v>
      </c>
      <c r="Q125" s="123">
        <f t="shared" si="8"/>
        <v>0</v>
      </c>
      <c r="R125" s="123">
        <f t="shared" si="8"/>
        <v>0</v>
      </c>
      <c r="S125" s="123">
        <f t="shared" si="8"/>
        <v>0</v>
      </c>
      <c r="T125" s="1"/>
    </row>
    <row r="126" spans="1:20" ht="16.5" customHeight="1" x14ac:dyDescent="0.25">
      <c r="A126" s="321"/>
      <c r="B126" s="6"/>
      <c r="C126" s="268"/>
      <c r="D126" s="243"/>
      <c r="E126" s="244"/>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21"/>
      <c r="B127" s="6"/>
      <c r="C127" s="268"/>
      <c r="D127" s="239" t="s">
        <v>191</v>
      </c>
      <c r="E127" s="240"/>
      <c r="F127" s="146" t="s">
        <v>192</v>
      </c>
      <c r="G127" s="66">
        <v>12</v>
      </c>
      <c r="H127" s="14">
        <v>2</v>
      </c>
      <c r="I127" s="14">
        <v>0</v>
      </c>
      <c r="J127" s="14">
        <v>2</v>
      </c>
      <c r="K127" s="14">
        <v>0</v>
      </c>
      <c r="L127" s="14">
        <v>2</v>
      </c>
      <c r="M127" s="14">
        <v>0</v>
      </c>
      <c r="N127" s="14">
        <v>2</v>
      </c>
      <c r="O127" s="14">
        <v>0</v>
      </c>
      <c r="P127" s="14">
        <v>2</v>
      </c>
      <c r="Q127" s="14">
        <v>0</v>
      </c>
      <c r="R127" s="14">
        <v>2</v>
      </c>
      <c r="S127" s="14">
        <v>0</v>
      </c>
      <c r="T127" s="1"/>
    </row>
    <row r="128" spans="1:20" ht="16.5" customHeight="1" x14ac:dyDescent="0.25">
      <c r="A128" s="321"/>
      <c r="B128" s="6"/>
      <c r="C128" s="268"/>
      <c r="D128" s="241"/>
      <c r="E128" s="242"/>
      <c r="F128" s="146" t="s">
        <v>193</v>
      </c>
      <c r="G128" s="66">
        <v>12</v>
      </c>
      <c r="H128" s="14">
        <v>0</v>
      </c>
      <c r="I128" s="14">
        <v>2</v>
      </c>
      <c r="J128" s="14">
        <v>0</v>
      </c>
      <c r="K128" s="14">
        <v>2</v>
      </c>
      <c r="L128" s="14">
        <v>0</v>
      </c>
      <c r="M128" s="14">
        <v>2</v>
      </c>
      <c r="N128" s="14">
        <v>0</v>
      </c>
      <c r="O128" s="14">
        <v>2</v>
      </c>
      <c r="P128" s="14">
        <v>0</v>
      </c>
      <c r="Q128" s="14">
        <v>2</v>
      </c>
      <c r="R128" s="14">
        <v>0</v>
      </c>
      <c r="S128" s="14">
        <v>2</v>
      </c>
      <c r="T128" s="1"/>
    </row>
    <row r="129" spans="1:20" ht="16.5" customHeight="1" x14ac:dyDescent="0.25">
      <c r="A129" s="321"/>
      <c r="B129" s="6"/>
      <c r="C129" s="268"/>
      <c r="D129" s="241"/>
      <c r="E129" s="242"/>
      <c r="F129" s="57" t="s">
        <v>194</v>
      </c>
      <c r="G129" s="66">
        <f t="shared" ref="G129:G136" si="9">+H129+I129+J129+K129+L129+M129+N129+O129+P129+Q129+R129+S129</f>
        <v>0</v>
      </c>
      <c r="H129" s="14">
        <v>0</v>
      </c>
      <c r="I129" s="14">
        <v>0</v>
      </c>
      <c r="J129" s="14">
        <v>0</v>
      </c>
      <c r="K129" s="14">
        <v>0</v>
      </c>
      <c r="L129" s="14">
        <v>0</v>
      </c>
      <c r="M129" s="14">
        <v>0</v>
      </c>
      <c r="N129" s="14">
        <v>0</v>
      </c>
      <c r="O129" s="14">
        <v>0</v>
      </c>
      <c r="P129" s="14">
        <v>0</v>
      </c>
      <c r="Q129" s="14">
        <v>0</v>
      </c>
      <c r="R129" s="14">
        <v>0</v>
      </c>
      <c r="S129" s="14">
        <v>0</v>
      </c>
      <c r="T129" s="1"/>
    </row>
    <row r="130" spans="1:20" ht="16.5" customHeight="1" x14ac:dyDescent="0.25">
      <c r="A130" s="321"/>
      <c r="B130" s="6"/>
      <c r="C130" s="268"/>
      <c r="D130" s="243"/>
      <c r="E130" s="244"/>
      <c r="F130" s="57" t="s">
        <v>195</v>
      </c>
      <c r="G130" s="66">
        <f t="shared" si="9"/>
        <v>0</v>
      </c>
      <c r="H130" s="14">
        <v>0</v>
      </c>
      <c r="I130" s="14">
        <v>0</v>
      </c>
      <c r="J130" s="14">
        <v>0</v>
      </c>
      <c r="K130" s="14">
        <v>0</v>
      </c>
      <c r="L130" s="14">
        <v>0</v>
      </c>
      <c r="M130" s="14">
        <v>0</v>
      </c>
      <c r="N130" s="14">
        <v>0</v>
      </c>
      <c r="O130" s="14">
        <v>0</v>
      </c>
      <c r="P130" s="14">
        <v>0</v>
      </c>
      <c r="Q130" s="14">
        <v>0</v>
      </c>
      <c r="R130" s="14">
        <v>0</v>
      </c>
      <c r="S130" s="14">
        <v>0</v>
      </c>
      <c r="T130" s="1"/>
    </row>
    <row r="131" spans="1:20" ht="16.5" customHeight="1" x14ac:dyDescent="0.25">
      <c r="A131" s="321"/>
      <c r="B131" s="6"/>
      <c r="C131" s="268"/>
      <c r="D131" s="239" t="s">
        <v>196</v>
      </c>
      <c r="E131" s="240"/>
      <c r="F131" s="146" t="s">
        <v>197</v>
      </c>
      <c r="G131" s="66">
        <f t="shared" si="9"/>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21"/>
      <c r="B132" s="6"/>
      <c r="C132" s="268"/>
      <c r="D132" s="241"/>
      <c r="E132" s="242"/>
      <c r="F132" s="146" t="s">
        <v>198</v>
      </c>
      <c r="G132" s="66">
        <f t="shared" si="9"/>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21"/>
      <c r="B133" s="6"/>
      <c r="C133" s="268"/>
      <c r="D133" s="241"/>
      <c r="E133" s="242"/>
      <c r="F133" s="146" t="s">
        <v>199</v>
      </c>
      <c r="G133" s="66">
        <f t="shared" si="9"/>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21"/>
      <c r="B134" s="6"/>
      <c r="C134" s="268"/>
      <c r="D134" s="241"/>
      <c r="E134" s="242"/>
      <c r="F134" s="54" t="s">
        <v>200</v>
      </c>
      <c r="G134" s="66">
        <f t="shared" si="9"/>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21"/>
      <c r="B135" s="6"/>
      <c r="C135" s="268"/>
      <c r="D135" s="241"/>
      <c r="E135" s="242"/>
      <c r="F135" s="146" t="s">
        <v>201</v>
      </c>
      <c r="G135" s="66">
        <f t="shared" si="9"/>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21"/>
      <c r="B136" s="6"/>
      <c r="C136" s="268"/>
      <c r="D136" s="243"/>
      <c r="E136" s="244"/>
      <c r="F136" s="146" t="s">
        <v>202</v>
      </c>
      <c r="G136" s="66">
        <f t="shared" si="9"/>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0</v>
      </c>
      <c r="H141" s="385">
        <v>0</v>
      </c>
      <c r="I141" s="385">
        <v>0</v>
      </c>
      <c r="J141" s="385">
        <v>0</v>
      </c>
      <c r="K141" s="385">
        <v>0</v>
      </c>
      <c r="L141" s="385">
        <v>0</v>
      </c>
      <c r="M141" s="385">
        <v>0</v>
      </c>
      <c r="N141" s="385">
        <v>0</v>
      </c>
      <c r="O141" s="385">
        <v>0</v>
      </c>
      <c r="P141" s="385">
        <v>0</v>
      </c>
      <c r="Q141" s="385">
        <v>0</v>
      </c>
      <c r="R141" s="385">
        <v>0</v>
      </c>
      <c r="S141" s="385">
        <v>0</v>
      </c>
      <c r="T141" s="1"/>
    </row>
    <row r="142" spans="1:20" ht="16.5" customHeight="1" x14ac:dyDescent="0.25">
      <c r="A142" s="321"/>
      <c r="B142" s="6"/>
      <c r="C142" s="268"/>
      <c r="D142" s="241"/>
      <c r="E142" s="242"/>
      <c r="F142" s="146" t="s">
        <v>209</v>
      </c>
      <c r="G142" s="66">
        <f t="shared" ref="G142:G152" si="10">SUM(H142:S142)</f>
        <v>0</v>
      </c>
      <c r="H142" s="385">
        <v>0</v>
      </c>
      <c r="I142" s="385">
        <v>0</v>
      </c>
      <c r="J142" s="385">
        <v>0</v>
      </c>
      <c r="K142" s="385">
        <v>0</v>
      </c>
      <c r="L142" s="385">
        <v>0</v>
      </c>
      <c r="M142" s="385">
        <v>0</v>
      </c>
      <c r="N142" s="385">
        <v>0</v>
      </c>
      <c r="O142" s="385">
        <v>0</v>
      </c>
      <c r="P142" s="385">
        <v>0</v>
      </c>
      <c r="Q142" s="385">
        <v>0</v>
      </c>
      <c r="R142" s="385">
        <v>0</v>
      </c>
      <c r="S142" s="385">
        <v>0</v>
      </c>
      <c r="T142" s="1"/>
    </row>
    <row r="143" spans="1:20" ht="16.5" customHeight="1" x14ac:dyDescent="0.25">
      <c r="A143" s="321"/>
      <c r="B143" s="6"/>
      <c r="C143" s="268"/>
      <c r="D143" s="241"/>
      <c r="E143" s="242"/>
      <c r="F143" s="146" t="s">
        <v>210</v>
      </c>
      <c r="G143" s="66">
        <f t="shared" si="10"/>
        <v>0</v>
      </c>
      <c r="H143" s="385">
        <v>0</v>
      </c>
      <c r="I143" s="385">
        <v>0</v>
      </c>
      <c r="J143" s="385">
        <v>0</v>
      </c>
      <c r="K143" s="385">
        <v>0</v>
      </c>
      <c r="L143" s="385">
        <v>0</v>
      </c>
      <c r="M143" s="385">
        <v>0</v>
      </c>
      <c r="N143" s="385">
        <v>0</v>
      </c>
      <c r="O143" s="385">
        <v>0</v>
      </c>
      <c r="P143" s="385">
        <v>0</v>
      </c>
      <c r="Q143" s="385">
        <v>0</v>
      </c>
      <c r="R143" s="385">
        <v>0</v>
      </c>
      <c r="S143" s="385">
        <v>0</v>
      </c>
      <c r="T143" s="1"/>
    </row>
    <row r="144" spans="1:20" ht="16.5" customHeight="1" x14ac:dyDescent="0.25">
      <c r="A144" s="321"/>
      <c r="B144" s="6"/>
      <c r="C144" s="268"/>
      <c r="D144" s="241"/>
      <c r="E144" s="242"/>
      <c r="F144" s="146" t="s">
        <v>211</v>
      </c>
      <c r="G144" s="66">
        <f t="shared" si="10"/>
        <v>0</v>
      </c>
      <c r="H144" s="385">
        <v>0</v>
      </c>
      <c r="I144" s="385">
        <v>0</v>
      </c>
      <c r="J144" s="385">
        <v>0</v>
      </c>
      <c r="K144" s="385">
        <v>0</v>
      </c>
      <c r="L144" s="385">
        <v>0</v>
      </c>
      <c r="M144" s="385">
        <v>0</v>
      </c>
      <c r="N144" s="385">
        <v>0</v>
      </c>
      <c r="O144" s="385">
        <v>0</v>
      </c>
      <c r="P144" s="385">
        <v>0</v>
      </c>
      <c r="Q144" s="385">
        <v>0</v>
      </c>
      <c r="R144" s="385">
        <v>0</v>
      </c>
      <c r="S144" s="385">
        <v>0</v>
      </c>
      <c r="T144" s="1"/>
    </row>
    <row r="145" spans="1:20" ht="16.5" customHeight="1" x14ac:dyDescent="0.25">
      <c r="A145" s="321"/>
      <c r="B145" s="6"/>
      <c r="C145" s="268"/>
      <c r="D145" s="241"/>
      <c r="E145" s="242"/>
      <c r="F145" s="57" t="s">
        <v>212</v>
      </c>
      <c r="G145" s="66">
        <f t="shared" si="10"/>
        <v>0</v>
      </c>
      <c r="H145" s="385">
        <v>0</v>
      </c>
      <c r="I145" s="385">
        <v>0</v>
      </c>
      <c r="J145" s="385">
        <v>0</v>
      </c>
      <c r="K145" s="385">
        <v>0</v>
      </c>
      <c r="L145" s="385">
        <v>0</v>
      </c>
      <c r="M145" s="385">
        <v>0</v>
      </c>
      <c r="N145" s="385">
        <v>0</v>
      </c>
      <c r="O145" s="385">
        <v>0</v>
      </c>
      <c r="P145" s="385">
        <v>0</v>
      </c>
      <c r="Q145" s="385">
        <v>0</v>
      </c>
      <c r="R145" s="385">
        <v>0</v>
      </c>
      <c r="S145" s="385">
        <v>0</v>
      </c>
      <c r="T145" s="1"/>
    </row>
    <row r="146" spans="1:20" ht="16.5" customHeight="1" x14ac:dyDescent="0.25">
      <c r="A146" s="321"/>
      <c r="B146" s="6"/>
      <c r="C146" s="268"/>
      <c r="D146" s="241"/>
      <c r="E146" s="242"/>
      <c r="F146" s="57" t="s">
        <v>213</v>
      </c>
      <c r="G146" s="66">
        <f t="shared" si="10"/>
        <v>0</v>
      </c>
      <c r="H146" s="385">
        <v>0</v>
      </c>
      <c r="I146" s="385">
        <v>0</v>
      </c>
      <c r="J146" s="385">
        <v>0</v>
      </c>
      <c r="K146" s="385">
        <v>0</v>
      </c>
      <c r="L146" s="385">
        <v>0</v>
      </c>
      <c r="M146" s="385">
        <v>0</v>
      </c>
      <c r="N146" s="385">
        <v>0</v>
      </c>
      <c r="O146" s="385">
        <v>0</v>
      </c>
      <c r="P146" s="385">
        <v>0</v>
      </c>
      <c r="Q146" s="385">
        <v>0</v>
      </c>
      <c r="R146" s="385">
        <v>0</v>
      </c>
      <c r="S146" s="385">
        <v>0</v>
      </c>
      <c r="T146" s="1"/>
    </row>
    <row r="147" spans="1:20" ht="16.5" customHeight="1" x14ac:dyDescent="0.25">
      <c r="A147" s="321"/>
      <c r="B147" s="6"/>
      <c r="C147" s="268"/>
      <c r="D147" s="241"/>
      <c r="E147" s="242"/>
      <c r="F147" s="57" t="s">
        <v>214</v>
      </c>
      <c r="G147" s="66">
        <f t="shared" si="10"/>
        <v>0</v>
      </c>
      <c r="H147" s="385">
        <v>0</v>
      </c>
      <c r="I147" s="385">
        <v>0</v>
      </c>
      <c r="J147" s="385">
        <v>0</v>
      </c>
      <c r="K147" s="385">
        <v>0</v>
      </c>
      <c r="L147" s="385">
        <v>0</v>
      </c>
      <c r="M147" s="385">
        <v>0</v>
      </c>
      <c r="N147" s="385">
        <v>0</v>
      </c>
      <c r="O147" s="385">
        <v>0</v>
      </c>
      <c r="P147" s="385">
        <v>0</v>
      </c>
      <c r="Q147" s="385">
        <v>0</v>
      </c>
      <c r="R147" s="385">
        <v>0</v>
      </c>
      <c r="S147" s="385">
        <v>0</v>
      </c>
      <c r="T147" s="1"/>
    </row>
    <row r="148" spans="1:20" ht="16.5" customHeight="1" x14ac:dyDescent="0.25">
      <c r="A148" s="321"/>
      <c r="B148" s="6"/>
      <c r="C148" s="268"/>
      <c r="D148" s="241"/>
      <c r="E148" s="242"/>
      <c r="F148" s="148" t="s">
        <v>215</v>
      </c>
      <c r="G148" s="66">
        <f t="shared" si="10"/>
        <v>0</v>
      </c>
      <c r="H148" s="385">
        <v>0</v>
      </c>
      <c r="I148" s="385">
        <v>0</v>
      </c>
      <c r="J148" s="385">
        <v>0</v>
      </c>
      <c r="K148" s="385">
        <v>0</v>
      </c>
      <c r="L148" s="385">
        <v>0</v>
      </c>
      <c r="M148" s="385">
        <v>0</v>
      </c>
      <c r="N148" s="385">
        <v>0</v>
      </c>
      <c r="O148" s="385">
        <v>0</v>
      </c>
      <c r="P148" s="385">
        <v>0</v>
      </c>
      <c r="Q148" s="385">
        <v>0</v>
      </c>
      <c r="R148" s="385">
        <v>0</v>
      </c>
      <c r="S148" s="385">
        <v>0</v>
      </c>
      <c r="T148" s="1"/>
    </row>
    <row r="149" spans="1:20" ht="16.5" customHeight="1" x14ac:dyDescent="0.25">
      <c r="A149" s="321"/>
      <c r="B149" s="6"/>
      <c r="C149" s="268"/>
      <c r="D149" s="241"/>
      <c r="E149" s="242"/>
      <c r="F149" s="148" t="s">
        <v>216</v>
      </c>
      <c r="G149" s="66">
        <f t="shared" si="10"/>
        <v>0</v>
      </c>
      <c r="H149" s="385">
        <v>0</v>
      </c>
      <c r="I149" s="385">
        <v>0</v>
      </c>
      <c r="J149" s="385">
        <v>0</v>
      </c>
      <c r="K149" s="385">
        <v>0</v>
      </c>
      <c r="L149" s="385">
        <v>0</v>
      </c>
      <c r="M149" s="385">
        <v>0</v>
      </c>
      <c r="N149" s="385">
        <v>0</v>
      </c>
      <c r="O149" s="385">
        <v>0</v>
      </c>
      <c r="P149" s="385">
        <v>0</v>
      </c>
      <c r="Q149" s="385">
        <v>0</v>
      </c>
      <c r="R149" s="385">
        <v>0</v>
      </c>
      <c r="S149" s="385">
        <v>0</v>
      </c>
      <c r="T149" s="1"/>
    </row>
    <row r="150" spans="1:20" ht="16.5" customHeight="1" x14ac:dyDescent="0.25">
      <c r="A150" s="321"/>
      <c r="B150" s="6"/>
      <c r="C150" s="268"/>
      <c r="D150" s="241"/>
      <c r="E150" s="242"/>
      <c r="F150" s="149" t="s">
        <v>217</v>
      </c>
      <c r="G150" s="66">
        <f t="shared" si="10"/>
        <v>0</v>
      </c>
      <c r="H150" s="385">
        <v>0</v>
      </c>
      <c r="I150" s="385">
        <v>0</v>
      </c>
      <c r="J150" s="385">
        <v>0</v>
      </c>
      <c r="K150" s="385">
        <v>0</v>
      </c>
      <c r="L150" s="385">
        <v>0</v>
      </c>
      <c r="M150" s="385">
        <v>0</v>
      </c>
      <c r="N150" s="385">
        <v>0</v>
      </c>
      <c r="O150" s="385">
        <v>0</v>
      </c>
      <c r="P150" s="385">
        <v>0</v>
      </c>
      <c r="Q150" s="385">
        <v>0</v>
      </c>
      <c r="R150" s="385">
        <v>0</v>
      </c>
      <c r="S150" s="385">
        <v>0</v>
      </c>
      <c r="T150" s="1"/>
    </row>
    <row r="151" spans="1:20" ht="16.5" customHeight="1" x14ac:dyDescent="0.25">
      <c r="A151" s="321"/>
      <c r="B151" s="6"/>
      <c r="C151" s="268"/>
      <c r="D151" s="241"/>
      <c r="E151" s="242"/>
      <c r="F151" s="148" t="s">
        <v>218</v>
      </c>
      <c r="G151" s="66">
        <f t="shared" si="10"/>
        <v>0</v>
      </c>
      <c r="H151" s="385">
        <v>0</v>
      </c>
      <c r="I151" s="385">
        <v>0</v>
      </c>
      <c r="J151" s="385">
        <v>0</v>
      </c>
      <c r="K151" s="385">
        <v>0</v>
      </c>
      <c r="L151" s="385">
        <v>0</v>
      </c>
      <c r="M151" s="385">
        <v>0</v>
      </c>
      <c r="N151" s="385">
        <v>0</v>
      </c>
      <c r="O151" s="385">
        <v>0</v>
      </c>
      <c r="P151" s="385">
        <v>0</v>
      </c>
      <c r="Q151" s="385">
        <v>0</v>
      </c>
      <c r="R151" s="385">
        <v>0</v>
      </c>
      <c r="S151" s="385">
        <v>0</v>
      </c>
      <c r="T151" s="1"/>
    </row>
    <row r="152" spans="1:20" ht="16.5" customHeight="1" x14ac:dyDescent="0.25">
      <c r="A152" s="321"/>
      <c r="B152" s="6"/>
      <c r="C152" s="268"/>
      <c r="D152" s="241"/>
      <c r="E152" s="242"/>
      <c r="F152" s="148" t="s">
        <v>219</v>
      </c>
      <c r="G152" s="66">
        <f t="shared" si="10"/>
        <v>0</v>
      </c>
      <c r="H152" s="385">
        <v>0</v>
      </c>
      <c r="I152" s="385">
        <v>0</v>
      </c>
      <c r="J152" s="385">
        <v>0</v>
      </c>
      <c r="K152" s="385">
        <v>0</v>
      </c>
      <c r="L152" s="385">
        <v>0</v>
      </c>
      <c r="M152" s="385">
        <v>0</v>
      </c>
      <c r="N152" s="385">
        <v>0</v>
      </c>
      <c r="O152" s="385">
        <v>0</v>
      </c>
      <c r="P152" s="385">
        <v>0</v>
      </c>
      <c r="Q152" s="385">
        <v>0</v>
      </c>
      <c r="R152" s="385">
        <v>0</v>
      </c>
      <c r="S152" s="385">
        <v>0</v>
      </c>
      <c r="T152" s="1"/>
    </row>
    <row r="153" spans="1:20" ht="16.5" customHeight="1" x14ac:dyDescent="0.25">
      <c r="A153" s="321"/>
      <c r="B153" s="6"/>
      <c r="C153" s="268"/>
      <c r="D153" s="243"/>
      <c r="E153" s="244"/>
      <c r="F153" s="148" t="s">
        <v>220</v>
      </c>
      <c r="G153" s="66">
        <f>SUM(H153:S153)</f>
        <v>0</v>
      </c>
      <c r="H153" s="385">
        <v>0</v>
      </c>
      <c r="I153" s="385">
        <v>0</v>
      </c>
      <c r="J153" s="385">
        <v>0</v>
      </c>
      <c r="K153" s="385">
        <v>0</v>
      </c>
      <c r="L153" s="385">
        <v>0</v>
      </c>
      <c r="M153" s="385">
        <v>0</v>
      </c>
      <c r="N153" s="385">
        <v>0</v>
      </c>
      <c r="O153" s="385">
        <v>0</v>
      </c>
      <c r="P153" s="385">
        <v>0</v>
      </c>
      <c r="Q153" s="385">
        <v>0</v>
      </c>
      <c r="R153" s="385">
        <v>0</v>
      </c>
      <c r="S153" s="385">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385">
        <v>0</v>
      </c>
      <c r="I157" s="385">
        <v>0</v>
      </c>
      <c r="J157" s="385">
        <v>0</v>
      </c>
      <c r="K157" s="385">
        <v>0</v>
      </c>
      <c r="L157" s="385">
        <v>0</v>
      </c>
      <c r="M157" s="385">
        <v>0</v>
      </c>
      <c r="N157" s="385">
        <v>0</v>
      </c>
      <c r="O157" s="385">
        <v>0</v>
      </c>
      <c r="P157" s="385">
        <v>0</v>
      </c>
      <c r="Q157" s="385">
        <v>0</v>
      </c>
      <c r="R157" s="385">
        <v>0</v>
      </c>
      <c r="S157" s="385">
        <v>0</v>
      </c>
      <c r="T157" s="1"/>
    </row>
    <row r="158" spans="1:20" ht="16.5" customHeight="1" x14ac:dyDescent="0.25">
      <c r="A158" s="321"/>
      <c r="B158" s="6"/>
      <c r="C158" s="268"/>
      <c r="D158" s="241"/>
      <c r="E158" s="242"/>
      <c r="F158" s="146" t="s">
        <v>227</v>
      </c>
      <c r="G158" s="66">
        <f t="shared" ref="G158:G166" si="11">SUM(H158:S158)</f>
        <v>0</v>
      </c>
      <c r="H158" s="385">
        <v>0</v>
      </c>
      <c r="I158" s="385">
        <v>0</v>
      </c>
      <c r="J158" s="385">
        <v>0</v>
      </c>
      <c r="K158" s="385">
        <v>0</v>
      </c>
      <c r="L158" s="385">
        <v>0</v>
      </c>
      <c r="M158" s="385">
        <v>0</v>
      </c>
      <c r="N158" s="385">
        <v>0</v>
      </c>
      <c r="O158" s="385">
        <v>0</v>
      </c>
      <c r="P158" s="385">
        <v>0</v>
      </c>
      <c r="Q158" s="385">
        <v>0</v>
      </c>
      <c r="R158" s="385">
        <v>0</v>
      </c>
      <c r="S158" s="385">
        <v>0</v>
      </c>
      <c r="T158" s="1"/>
    </row>
    <row r="159" spans="1:20" ht="16.5" customHeight="1" x14ac:dyDescent="0.25">
      <c r="A159" s="321"/>
      <c r="B159" s="6"/>
      <c r="C159" s="268"/>
      <c r="D159" s="241"/>
      <c r="E159" s="242"/>
      <c r="F159" s="146" t="s">
        <v>228</v>
      </c>
      <c r="G159" s="66">
        <f t="shared" si="11"/>
        <v>0</v>
      </c>
      <c r="H159" s="385">
        <v>0</v>
      </c>
      <c r="I159" s="385">
        <v>0</v>
      </c>
      <c r="J159" s="385">
        <v>0</v>
      </c>
      <c r="K159" s="385">
        <v>0</v>
      </c>
      <c r="L159" s="385">
        <v>0</v>
      </c>
      <c r="M159" s="385">
        <v>0</v>
      </c>
      <c r="N159" s="385">
        <v>0</v>
      </c>
      <c r="O159" s="385">
        <v>0</v>
      </c>
      <c r="P159" s="385">
        <v>0</v>
      </c>
      <c r="Q159" s="385">
        <v>0</v>
      </c>
      <c r="R159" s="385">
        <v>0</v>
      </c>
      <c r="S159" s="385">
        <v>0</v>
      </c>
      <c r="T159" s="1"/>
    </row>
    <row r="160" spans="1:20" ht="16.5" customHeight="1" x14ac:dyDescent="0.25">
      <c r="A160" s="321"/>
      <c r="B160" s="6"/>
      <c r="C160" s="268"/>
      <c r="D160" s="241"/>
      <c r="E160" s="242"/>
      <c r="F160" s="146" t="s">
        <v>229</v>
      </c>
      <c r="G160" s="66">
        <f t="shared" si="11"/>
        <v>0</v>
      </c>
      <c r="H160" s="385">
        <v>0</v>
      </c>
      <c r="I160" s="385">
        <v>0</v>
      </c>
      <c r="J160" s="385">
        <v>0</v>
      </c>
      <c r="K160" s="385">
        <v>0</v>
      </c>
      <c r="L160" s="385">
        <v>0</v>
      </c>
      <c r="M160" s="385">
        <v>0</v>
      </c>
      <c r="N160" s="385">
        <v>0</v>
      </c>
      <c r="O160" s="385">
        <v>0</v>
      </c>
      <c r="P160" s="385">
        <v>0</v>
      </c>
      <c r="Q160" s="385">
        <v>0</v>
      </c>
      <c r="R160" s="385">
        <v>0</v>
      </c>
      <c r="S160" s="385">
        <v>0</v>
      </c>
      <c r="T160" s="1"/>
    </row>
    <row r="161" spans="1:20" ht="16.5" customHeight="1" x14ac:dyDescent="0.25">
      <c r="A161" s="321"/>
      <c r="B161" s="6"/>
      <c r="C161" s="268"/>
      <c r="D161" s="241"/>
      <c r="E161" s="242"/>
      <c r="F161" s="146" t="s">
        <v>230</v>
      </c>
      <c r="G161" s="66">
        <f t="shared" si="11"/>
        <v>0</v>
      </c>
      <c r="H161" s="385">
        <v>0</v>
      </c>
      <c r="I161" s="385">
        <v>0</v>
      </c>
      <c r="J161" s="385">
        <v>0</v>
      </c>
      <c r="K161" s="385">
        <v>0</v>
      </c>
      <c r="L161" s="385">
        <v>0</v>
      </c>
      <c r="M161" s="385">
        <v>0</v>
      </c>
      <c r="N161" s="385">
        <v>0</v>
      </c>
      <c r="O161" s="385">
        <v>0</v>
      </c>
      <c r="P161" s="385">
        <v>0</v>
      </c>
      <c r="Q161" s="385">
        <v>0</v>
      </c>
      <c r="R161" s="385">
        <v>0</v>
      </c>
      <c r="S161" s="385">
        <v>0</v>
      </c>
      <c r="T161" s="1"/>
    </row>
    <row r="162" spans="1:20" ht="16.5" customHeight="1" x14ac:dyDescent="0.25">
      <c r="A162" s="321"/>
      <c r="B162" s="6"/>
      <c r="C162" s="268"/>
      <c r="D162" s="241"/>
      <c r="E162" s="242"/>
      <c r="F162" s="54" t="s">
        <v>231</v>
      </c>
      <c r="G162" s="66">
        <f t="shared" si="11"/>
        <v>0</v>
      </c>
      <c r="H162" s="385">
        <v>0</v>
      </c>
      <c r="I162" s="385">
        <v>0</v>
      </c>
      <c r="J162" s="385">
        <v>0</v>
      </c>
      <c r="K162" s="385">
        <v>0</v>
      </c>
      <c r="L162" s="385">
        <v>0</v>
      </c>
      <c r="M162" s="385">
        <v>0</v>
      </c>
      <c r="N162" s="385">
        <v>0</v>
      </c>
      <c r="O162" s="385">
        <v>0</v>
      </c>
      <c r="P162" s="385">
        <v>0</v>
      </c>
      <c r="Q162" s="385">
        <v>0</v>
      </c>
      <c r="R162" s="385">
        <v>0</v>
      </c>
      <c r="S162" s="385">
        <v>0</v>
      </c>
      <c r="T162" s="1"/>
    </row>
    <row r="163" spans="1:20" ht="16.5" customHeight="1" x14ac:dyDescent="0.25">
      <c r="A163" s="321"/>
      <c r="B163" s="6"/>
      <c r="C163" s="268"/>
      <c r="D163" s="241"/>
      <c r="E163" s="242"/>
      <c r="F163" s="54" t="s">
        <v>232</v>
      </c>
      <c r="G163" s="66">
        <f t="shared" si="11"/>
        <v>0</v>
      </c>
      <c r="H163" s="385">
        <v>0</v>
      </c>
      <c r="I163" s="385">
        <v>0</v>
      </c>
      <c r="J163" s="385">
        <v>0</v>
      </c>
      <c r="K163" s="385">
        <v>0</v>
      </c>
      <c r="L163" s="385">
        <v>0</v>
      </c>
      <c r="M163" s="385">
        <v>0</v>
      </c>
      <c r="N163" s="385">
        <v>0</v>
      </c>
      <c r="O163" s="385">
        <v>0</v>
      </c>
      <c r="P163" s="385">
        <v>0</v>
      </c>
      <c r="Q163" s="385">
        <v>0</v>
      </c>
      <c r="R163" s="385">
        <v>0</v>
      </c>
      <c r="S163" s="385">
        <v>0</v>
      </c>
      <c r="T163" s="1"/>
    </row>
    <row r="164" spans="1:20" ht="16.5" customHeight="1" x14ac:dyDescent="0.25">
      <c r="A164" s="321"/>
      <c r="B164" s="6"/>
      <c r="C164" s="268"/>
      <c r="D164" s="241"/>
      <c r="E164" s="242"/>
      <c r="F164" s="54" t="s">
        <v>233</v>
      </c>
      <c r="G164" s="66">
        <f t="shared" si="11"/>
        <v>0</v>
      </c>
      <c r="H164" s="385">
        <v>0</v>
      </c>
      <c r="I164" s="385">
        <v>0</v>
      </c>
      <c r="J164" s="385">
        <v>0</v>
      </c>
      <c r="K164" s="385">
        <v>0</v>
      </c>
      <c r="L164" s="385">
        <v>0</v>
      </c>
      <c r="M164" s="385">
        <v>0</v>
      </c>
      <c r="N164" s="385">
        <v>0</v>
      </c>
      <c r="O164" s="385">
        <v>0</v>
      </c>
      <c r="P164" s="385">
        <v>0</v>
      </c>
      <c r="Q164" s="385">
        <v>0</v>
      </c>
      <c r="R164" s="385">
        <v>0</v>
      </c>
      <c r="S164" s="385">
        <v>0</v>
      </c>
      <c r="T164" s="1"/>
    </row>
    <row r="165" spans="1:20" ht="16.5" customHeight="1" x14ac:dyDescent="0.25">
      <c r="A165" s="321"/>
      <c r="B165" s="6"/>
      <c r="C165" s="268"/>
      <c r="D165" s="241"/>
      <c r="E165" s="242"/>
      <c r="F165" s="146" t="s">
        <v>234</v>
      </c>
      <c r="G165" s="66">
        <f t="shared" si="11"/>
        <v>0</v>
      </c>
      <c r="H165" s="385">
        <v>0</v>
      </c>
      <c r="I165" s="385">
        <v>0</v>
      </c>
      <c r="J165" s="385">
        <v>0</v>
      </c>
      <c r="K165" s="385">
        <v>0</v>
      </c>
      <c r="L165" s="385">
        <v>0</v>
      </c>
      <c r="M165" s="385">
        <v>0</v>
      </c>
      <c r="N165" s="385">
        <v>0</v>
      </c>
      <c r="O165" s="385">
        <v>0</v>
      </c>
      <c r="P165" s="385">
        <v>0</v>
      </c>
      <c r="Q165" s="385">
        <v>0</v>
      </c>
      <c r="R165" s="385">
        <v>0</v>
      </c>
      <c r="S165" s="385">
        <v>0</v>
      </c>
      <c r="T165" s="1"/>
    </row>
    <row r="166" spans="1:20" ht="16.5" customHeight="1" x14ac:dyDescent="0.25">
      <c r="A166" s="321"/>
      <c r="B166" s="6"/>
      <c r="C166" s="268"/>
      <c r="D166" s="243"/>
      <c r="E166" s="244"/>
      <c r="F166" s="146" t="s">
        <v>235</v>
      </c>
      <c r="G166" s="66">
        <f t="shared" si="11"/>
        <v>0</v>
      </c>
      <c r="H166" s="385">
        <v>0</v>
      </c>
      <c r="I166" s="385">
        <v>0</v>
      </c>
      <c r="J166" s="385">
        <v>0</v>
      </c>
      <c r="K166" s="385">
        <v>0</v>
      </c>
      <c r="L166" s="385">
        <v>0</v>
      </c>
      <c r="M166" s="385">
        <v>0</v>
      </c>
      <c r="N166" s="385">
        <v>0</v>
      </c>
      <c r="O166" s="385">
        <v>0</v>
      </c>
      <c r="P166" s="385">
        <v>0</v>
      </c>
      <c r="Q166" s="385">
        <v>0</v>
      </c>
      <c r="R166" s="385">
        <v>0</v>
      </c>
      <c r="S166" s="385">
        <v>0</v>
      </c>
      <c r="T166" s="1"/>
    </row>
    <row r="167" spans="1:20" ht="16.5" customHeight="1" x14ac:dyDescent="0.25">
      <c r="A167" s="321"/>
      <c r="B167" s="6"/>
      <c r="C167" s="268"/>
      <c r="D167" s="245" t="s">
        <v>236</v>
      </c>
      <c r="E167" s="246"/>
      <c r="F167" s="64" t="s">
        <v>237</v>
      </c>
      <c r="G167" s="123"/>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9">
        <v>0</v>
      </c>
      <c r="I169" s="599">
        <v>0</v>
      </c>
      <c r="J169" s="599">
        <v>0</v>
      </c>
      <c r="K169" s="599">
        <v>0</v>
      </c>
      <c r="L169" s="599">
        <v>0</v>
      </c>
      <c r="M169" s="599">
        <v>0</v>
      </c>
      <c r="N169" s="599">
        <v>0</v>
      </c>
      <c r="O169" s="599">
        <v>0</v>
      </c>
      <c r="P169" s="599">
        <v>0</v>
      </c>
      <c r="Q169" s="599">
        <v>0</v>
      </c>
      <c r="R169" s="599">
        <v>0</v>
      </c>
      <c r="S169" s="599">
        <v>0</v>
      </c>
      <c r="T169" s="1"/>
    </row>
    <row r="170" spans="1:20" ht="15.75" x14ac:dyDescent="0.25">
      <c r="A170" s="321"/>
      <c r="B170" s="6"/>
      <c r="C170" s="248"/>
      <c r="D170" s="250"/>
      <c r="E170" s="250"/>
      <c r="F170" s="71" t="s">
        <v>242</v>
      </c>
      <c r="G170" s="69">
        <f t="shared" ref="G170:G172" si="12">SUM(H170:S170)</f>
        <v>0</v>
      </c>
      <c r="H170" s="69">
        <v>0</v>
      </c>
      <c r="I170" s="599">
        <v>0</v>
      </c>
      <c r="J170" s="599">
        <v>0</v>
      </c>
      <c r="K170" s="599">
        <v>0</v>
      </c>
      <c r="L170" s="599">
        <v>0</v>
      </c>
      <c r="M170" s="599">
        <v>0</v>
      </c>
      <c r="N170" s="599">
        <v>0</v>
      </c>
      <c r="O170" s="599">
        <v>0</v>
      </c>
      <c r="P170" s="599">
        <v>0</v>
      </c>
      <c r="Q170" s="599">
        <v>0</v>
      </c>
      <c r="R170" s="599">
        <v>0</v>
      </c>
      <c r="S170" s="599">
        <v>0</v>
      </c>
      <c r="T170" s="1"/>
    </row>
    <row r="171" spans="1:20" ht="15.75" x14ac:dyDescent="0.25">
      <c r="A171" s="321"/>
      <c r="B171" s="6"/>
      <c r="C171" s="248"/>
      <c r="D171" s="250"/>
      <c r="E171" s="250"/>
      <c r="F171" s="73" t="s">
        <v>243</v>
      </c>
      <c r="G171" s="69">
        <f t="shared" si="12"/>
        <v>0</v>
      </c>
      <c r="H171" s="69">
        <v>0</v>
      </c>
      <c r="I171" s="599">
        <v>0</v>
      </c>
      <c r="J171" s="599">
        <v>0</v>
      </c>
      <c r="K171" s="599">
        <v>0</v>
      </c>
      <c r="L171" s="599">
        <v>0</v>
      </c>
      <c r="M171" s="599">
        <v>0</v>
      </c>
      <c r="N171" s="599">
        <v>0</v>
      </c>
      <c r="O171" s="599">
        <v>0</v>
      </c>
      <c r="P171" s="599">
        <v>0</v>
      </c>
      <c r="Q171" s="599">
        <v>0</v>
      </c>
      <c r="R171" s="599">
        <v>0</v>
      </c>
      <c r="S171" s="599">
        <v>0</v>
      </c>
      <c r="T171" s="1"/>
    </row>
    <row r="172" spans="1:20" ht="16.5" thickBot="1" x14ac:dyDescent="0.3">
      <c r="A172" s="321"/>
      <c r="B172" s="6"/>
      <c r="C172" s="249"/>
      <c r="D172" s="251"/>
      <c r="E172" s="251"/>
      <c r="F172" s="74" t="s">
        <v>244</v>
      </c>
      <c r="G172" s="69">
        <f t="shared" si="12"/>
        <v>0</v>
      </c>
      <c r="H172" s="69">
        <v>0</v>
      </c>
      <c r="I172" s="599">
        <v>0</v>
      </c>
      <c r="J172" s="599">
        <v>0</v>
      </c>
      <c r="K172" s="599">
        <v>0</v>
      </c>
      <c r="L172" s="599">
        <v>0</v>
      </c>
      <c r="M172" s="599">
        <v>0</v>
      </c>
      <c r="N172" s="599">
        <v>0</v>
      </c>
      <c r="O172" s="599">
        <v>0</v>
      </c>
      <c r="P172" s="599">
        <v>0</v>
      </c>
      <c r="Q172" s="599">
        <v>0</v>
      </c>
      <c r="R172" s="599">
        <v>0</v>
      </c>
      <c r="S172" s="599">
        <v>0</v>
      </c>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f>SUM(H175:S175)</f>
        <v>0</v>
      </c>
      <c r="H175" s="78">
        <v>0</v>
      </c>
      <c r="I175" s="78">
        <v>0</v>
      </c>
      <c r="J175" s="78">
        <v>0</v>
      </c>
      <c r="K175" s="78">
        <v>0</v>
      </c>
      <c r="L175" s="78">
        <v>0</v>
      </c>
      <c r="M175" s="78">
        <v>0</v>
      </c>
      <c r="N175" s="78">
        <v>0</v>
      </c>
      <c r="O175" s="78">
        <v>0</v>
      </c>
      <c r="P175" s="78">
        <v>0</v>
      </c>
      <c r="Q175" s="78">
        <v>0</v>
      </c>
      <c r="R175" s="78">
        <v>0</v>
      </c>
      <c r="S175" s="79">
        <v>0</v>
      </c>
      <c r="T175" s="1"/>
    </row>
    <row r="176" spans="1:20" ht="19.5" thickBot="1" x14ac:dyDescent="0.3">
      <c r="A176" s="321"/>
      <c r="B176" s="253"/>
      <c r="C176" s="256"/>
      <c r="D176" s="220"/>
      <c r="E176" s="221"/>
      <c r="F176" s="151" t="s">
        <v>251</v>
      </c>
      <c r="G176" s="81">
        <f t="shared" ref="G176:G239" si="13">SUM(H176:S176)</f>
        <v>0</v>
      </c>
      <c r="H176" s="78">
        <v>0</v>
      </c>
      <c r="I176" s="78">
        <v>0</v>
      </c>
      <c r="J176" s="78">
        <v>0</v>
      </c>
      <c r="K176" s="78">
        <v>0</v>
      </c>
      <c r="L176" s="78">
        <v>0</v>
      </c>
      <c r="M176" s="78">
        <v>0</v>
      </c>
      <c r="N176" s="78">
        <v>0</v>
      </c>
      <c r="O176" s="78">
        <v>0</v>
      </c>
      <c r="P176" s="78">
        <v>0</v>
      </c>
      <c r="Q176" s="78">
        <v>0</v>
      </c>
      <c r="R176" s="78">
        <v>0</v>
      </c>
      <c r="S176" s="79">
        <v>0</v>
      </c>
      <c r="T176" s="1"/>
    </row>
    <row r="177" spans="1:20" ht="19.5" thickBot="1" x14ac:dyDescent="0.3">
      <c r="A177" s="321"/>
      <c r="B177" s="253"/>
      <c r="C177" s="256"/>
      <c r="D177" s="220"/>
      <c r="E177" s="221"/>
      <c r="F177" s="151" t="s">
        <v>252</v>
      </c>
      <c r="G177" s="81">
        <f t="shared" si="13"/>
        <v>0</v>
      </c>
      <c r="H177" s="78">
        <v>0</v>
      </c>
      <c r="I177" s="78">
        <v>0</v>
      </c>
      <c r="J177" s="78">
        <v>0</v>
      </c>
      <c r="K177" s="78">
        <v>0</v>
      </c>
      <c r="L177" s="78">
        <v>0</v>
      </c>
      <c r="M177" s="78">
        <v>0</v>
      </c>
      <c r="N177" s="78">
        <v>0</v>
      </c>
      <c r="O177" s="78">
        <v>0</v>
      </c>
      <c r="P177" s="78">
        <v>0</v>
      </c>
      <c r="Q177" s="78">
        <v>0</v>
      </c>
      <c r="R177" s="78">
        <v>0</v>
      </c>
      <c r="S177" s="79">
        <v>0</v>
      </c>
      <c r="T177" s="1"/>
    </row>
    <row r="178" spans="1:20" ht="19.5" thickBot="1" x14ac:dyDescent="0.3">
      <c r="A178" s="321"/>
      <c r="B178" s="253"/>
      <c r="C178" s="256"/>
      <c r="D178" s="220"/>
      <c r="E178" s="221"/>
      <c r="F178" s="151" t="s">
        <v>253</v>
      </c>
      <c r="G178" s="81">
        <f t="shared" si="13"/>
        <v>0</v>
      </c>
      <c r="H178" s="78">
        <v>0</v>
      </c>
      <c r="I178" s="78">
        <v>0</v>
      </c>
      <c r="J178" s="78">
        <v>0</v>
      </c>
      <c r="K178" s="78">
        <v>0</v>
      </c>
      <c r="L178" s="78">
        <v>0</v>
      </c>
      <c r="M178" s="78">
        <v>0</v>
      </c>
      <c r="N178" s="78">
        <v>0</v>
      </c>
      <c r="O178" s="78">
        <v>0</v>
      </c>
      <c r="P178" s="78">
        <v>0</v>
      </c>
      <c r="Q178" s="78">
        <v>0</v>
      </c>
      <c r="R178" s="78">
        <v>0</v>
      </c>
      <c r="S178" s="79">
        <v>0</v>
      </c>
      <c r="T178" s="1"/>
    </row>
    <row r="179" spans="1:20" ht="19.5" thickBot="1" x14ac:dyDescent="0.3">
      <c r="A179" s="321"/>
      <c r="B179" s="253"/>
      <c r="C179" s="256"/>
      <c r="D179" s="220"/>
      <c r="E179" s="221"/>
      <c r="F179" s="151" t="s">
        <v>254</v>
      </c>
      <c r="G179" s="81">
        <f t="shared" si="13"/>
        <v>0</v>
      </c>
      <c r="H179" s="78">
        <v>0</v>
      </c>
      <c r="I179" s="78">
        <v>0</v>
      </c>
      <c r="J179" s="78">
        <v>0</v>
      </c>
      <c r="K179" s="78">
        <v>0</v>
      </c>
      <c r="L179" s="78">
        <v>0</v>
      </c>
      <c r="M179" s="78">
        <v>0</v>
      </c>
      <c r="N179" s="78">
        <v>0</v>
      </c>
      <c r="O179" s="78">
        <v>0</v>
      </c>
      <c r="P179" s="78">
        <v>0</v>
      </c>
      <c r="Q179" s="78">
        <v>0</v>
      </c>
      <c r="R179" s="78">
        <v>0</v>
      </c>
      <c r="S179" s="79">
        <v>0</v>
      </c>
      <c r="T179" s="1"/>
    </row>
    <row r="180" spans="1:20" ht="33.75" customHeight="1" thickBot="1" x14ac:dyDescent="0.3">
      <c r="A180" s="321"/>
      <c r="B180" s="253"/>
      <c r="C180" s="256"/>
      <c r="D180" s="220"/>
      <c r="E180" s="221"/>
      <c r="F180" s="152" t="s">
        <v>255</v>
      </c>
      <c r="G180" s="81">
        <f t="shared" si="13"/>
        <v>0</v>
      </c>
      <c r="H180" s="78">
        <v>0</v>
      </c>
      <c r="I180" s="78">
        <v>0</v>
      </c>
      <c r="J180" s="78">
        <v>0</v>
      </c>
      <c r="K180" s="78">
        <v>0</v>
      </c>
      <c r="L180" s="78">
        <v>0</v>
      </c>
      <c r="M180" s="78">
        <v>0</v>
      </c>
      <c r="N180" s="78">
        <v>0</v>
      </c>
      <c r="O180" s="78">
        <v>0</v>
      </c>
      <c r="P180" s="78">
        <v>0</v>
      </c>
      <c r="Q180" s="78">
        <v>0</v>
      </c>
      <c r="R180" s="78">
        <v>0</v>
      </c>
      <c r="S180" s="79">
        <v>0</v>
      </c>
      <c r="T180" s="1"/>
    </row>
    <row r="181" spans="1:20" ht="30.75" thickBot="1" x14ac:dyDescent="0.3">
      <c r="A181" s="321"/>
      <c r="B181" s="253"/>
      <c r="C181" s="256"/>
      <c r="D181" s="220"/>
      <c r="E181" s="221"/>
      <c r="F181" s="152" t="s">
        <v>256</v>
      </c>
      <c r="G181" s="81">
        <f t="shared" si="13"/>
        <v>0</v>
      </c>
      <c r="H181" s="78">
        <v>0</v>
      </c>
      <c r="I181" s="78">
        <v>0</v>
      </c>
      <c r="J181" s="78">
        <v>0</v>
      </c>
      <c r="K181" s="78">
        <v>0</v>
      </c>
      <c r="L181" s="78">
        <v>0</v>
      </c>
      <c r="M181" s="78">
        <v>0</v>
      </c>
      <c r="N181" s="78">
        <v>0</v>
      </c>
      <c r="O181" s="78">
        <v>0</v>
      </c>
      <c r="P181" s="78">
        <v>0</v>
      </c>
      <c r="Q181" s="78">
        <v>0</v>
      </c>
      <c r="R181" s="78">
        <v>0</v>
      </c>
      <c r="S181" s="79">
        <v>0</v>
      </c>
      <c r="T181" s="1"/>
    </row>
    <row r="182" spans="1:20" ht="19.5" thickBot="1" x14ac:dyDescent="0.3">
      <c r="A182" s="321"/>
      <c r="B182" s="253"/>
      <c r="C182" s="256"/>
      <c r="D182" s="220"/>
      <c r="E182" s="221"/>
      <c r="F182" s="152" t="s">
        <v>257</v>
      </c>
      <c r="G182" s="81">
        <f t="shared" si="13"/>
        <v>0</v>
      </c>
      <c r="H182" s="78">
        <v>0</v>
      </c>
      <c r="I182" s="78">
        <v>0</v>
      </c>
      <c r="J182" s="78">
        <v>0</v>
      </c>
      <c r="K182" s="78">
        <v>0</v>
      </c>
      <c r="L182" s="78">
        <v>0</v>
      </c>
      <c r="M182" s="78">
        <v>0</v>
      </c>
      <c r="N182" s="78">
        <v>0</v>
      </c>
      <c r="O182" s="78">
        <v>0</v>
      </c>
      <c r="P182" s="78">
        <v>0</v>
      </c>
      <c r="Q182" s="78">
        <v>0</v>
      </c>
      <c r="R182" s="78">
        <v>0</v>
      </c>
      <c r="S182" s="79">
        <v>0</v>
      </c>
      <c r="T182" s="1"/>
    </row>
    <row r="183" spans="1:20" ht="30.75" thickBot="1" x14ac:dyDescent="0.3">
      <c r="A183" s="321"/>
      <c r="B183" s="253"/>
      <c r="C183" s="256"/>
      <c r="D183" s="220"/>
      <c r="E183" s="221"/>
      <c r="F183" s="152" t="s">
        <v>258</v>
      </c>
      <c r="G183" s="81">
        <f t="shared" si="13"/>
        <v>0</v>
      </c>
      <c r="H183" s="78">
        <v>0</v>
      </c>
      <c r="I183" s="78">
        <v>0</v>
      </c>
      <c r="J183" s="78">
        <v>0</v>
      </c>
      <c r="K183" s="78">
        <v>0</v>
      </c>
      <c r="L183" s="78">
        <v>0</v>
      </c>
      <c r="M183" s="78">
        <v>0</v>
      </c>
      <c r="N183" s="78">
        <v>0</v>
      </c>
      <c r="O183" s="78">
        <v>0</v>
      </c>
      <c r="P183" s="78">
        <v>0</v>
      </c>
      <c r="Q183" s="78">
        <v>0</v>
      </c>
      <c r="R183" s="78">
        <v>0</v>
      </c>
      <c r="S183" s="79">
        <v>0</v>
      </c>
      <c r="T183" s="1"/>
    </row>
    <row r="184" spans="1:20" ht="19.5" thickBot="1" x14ac:dyDescent="0.3">
      <c r="A184" s="321"/>
      <c r="B184" s="253"/>
      <c r="C184" s="256"/>
      <c r="D184" s="220"/>
      <c r="E184" s="221"/>
      <c r="F184" s="152" t="s">
        <v>259</v>
      </c>
      <c r="G184" s="81">
        <f t="shared" si="13"/>
        <v>0</v>
      </c>
      <c r="H184" s="78">
        <v>0</v>
      </c>
      <c r="I184" s="78">
        <v>0</v>
      </c>
      <c r="J184" s="78">
        <v>0</v>
      </c>
      <c r="K184" s="78">
        <v>0</v>
      </c>
      <c r="L184" s="78">
        <v>0</v>
      </c>
      <c r="M184" s="78">
        <v>0</v>
      </c>
      <c r="N184" s="78">
        <v>0</v>
      </c>
      <c r="O184" s="78">
        <v>0</v>
      </c>
      <c r="P184" s="78">
        <v>0</v>
      </c>
      <c r="Q184" s="78">
        <v>0</v>
      </c>
      <c r="R184" s="78">
        <v>0</v>
      </c>
      <c r="S184" s="79">
        <v>0</v>
      </c>
      <c r="T184" s="1"/>
    </row>
    <row r="185" spans="1:20" ht="30.75" thickBot="1" x14ac:dyDescent="0.3">
      <c r="A185" s="321"/>
      <c r="B185" s="253"/>
      <c r="C185" s="256"/>
      <c r="D185" s="220"/>
      <c r="E185" s="221"/>
      <c r="F185" s="152" t="s">
        <v>260</v>
      </c>
      <c r="G185" s="81">
        <f t="shared" si="13"/>
        <v>0</v>
      </c>
      <c r="H185" s="78">
        <v>0</v>
      </c>
      <c r="I185" s="78">
        <v>0</v>
      </c>
      <c r="J185" s="78">
        <v>0</v>
      </c>
      <c r="K185" s="78">
        <v>0</v>
      </c>
      <c r="L185" s="78">
        <v>0</v>
      </c>
      <c r="M185" s="78">
        <v>0</v>
      </c>
      <c r="N185" s="78">
        <v>0</v>
      </c>
      <c r="O185" s="78">
        <v>0</v>
      </c>
      <c r="P185" s="78">
        <v>0</v>
      </c>
      <c r="Q185" s="78">
        <v>0</v>
      </c>
      <c r="R185" s="78">
        <v>0</v>
      </c>
      <c r="S185" s="79">
        <v>0</v>
      </c>
      <c r="T185" s="1"/>
    </row>
    <row r="186" spans="1:20" ht="30.75" thickBot="1" x14ac:dyDescent="0.3">
      <c r="A186" s="321"/>
      <c r="B186" s="253"/>
      <c r="C186" s="256"/>
      <c r="D186" s="220"/>
      <c r="E186" s="221"/>
      <c r="F186" s="152" t="s">
        <v>261</v>
      </c>
      <c r="G186" s="81">
        <f t="shared" si="13"/>
        <v>0</v>
      </c>
      <c r="H186" s="78">
        <v>0</v>
      </c>
      <c r="I186" s="78">
        <v>0</v>
      </c>
      <c r="J186" s="78">
        <v>0</v>
      </c>
      <c r="K186" s="78">
        <v>0</v>
      </c>
      <c r="L186" s="78">
        <v>0</v>
      </c>
      <c r="M186" s="78">
        <v>0</v>
      </c>
      <c r="N186" s="78">
        <v>0</v>
      </c>
      <c r="O186" s="78">
        <v>0</v>
      </c>
      <c r="P186" s="78">
        <v>0</v>
      </c>
      <c r="Q186" s="78">
        <v>0</v>
      </c>
      <c r="R186" s="78">
        <v>0</v>
      </c>
      <c r="S186" s="79">
        <v>0</v>
      </c>
      <c r="T186" s="1"/>
    </row>
    <row r="187" spans="1:20" ht="19.5" thickBot="1" x14ac:dyDescent="0.3">
      <c r="A187" s="321"/>
      <c r="B187" s="253"/>
      <c r="C187" s="256"/>
      <c r="D187" s="220"/>
      <c r="E187" s="221"/>
      <c r="F187" s="152" t="s">
        <v>262</v>
      </c>
      <c r="G187" s="81">
        <f t="shared" si="13"/>
        <v>0</v>
      </c>
      <c r="H187" s="78">
        <v>0</v>
      </c>
      <c r="I187" s="78">
        <v>0</v>
      </c>
      <c r="J187" s="78">
        <v>0</v>
      </c>
      <c r="K187" s="78">
        <v>0</v>
      </c>
      <c r="L187" s="78">
        <v>0</v>
      </c>
      <c r="M187" s="78">
        <v>0</v>
      </c>
      <c r="N187" s="78">
        <v>0</v>
      </c>
      <c r="O187" s="78">
        <v>0</v>
      </c>
      <c r="P187" s="78">
        <v>0</v>
      </c>
      <c r="Q187" s="78">
        <v>0</v>
      </c>
      <c r="R187" s="78">
        <v>0</v>
      </c>
      <c r="S187" s="79">
        <v>0</v>
      </c>
      <c r="T187" s="1"/>
    </row>
    <row r="188" spans="1:20" ht="30.75" thickBot="1" x14ac:dyDescent="0.3">
      <c r="A188" s="321"/>
      <c r="B188" s="253"/>
      <c r="C188" s="256"/>
      <c r="D188" s="220"/>
      <c r="E188" s="221"/>
      <c r="F188" s="152" t="s">
        <v>263</v>
      </c>
      <c r="G188" s="81">
        <f t="shared" si="13"/>
        <v>0</v>
      </c>
      <c r="H188" s="78">
        <v>0</v>
      </c>
      <c r="I188" s="78">
        <v>0</v>
      </c>
      <c r="J188" s="78">
        <v>0</v>
      </c>
      <c r="K188" s="78">
        <v>0</v>
      </c>
      <c r="L188" s="78">
        <v>0</v>
      </c>
      <c r="M188" s="78">
        <v>0</v>
      </c>
      <c r="N188" s="78">
        <v>0</v>
      </c>
      <c r="O188" s="78">
        <v>0</v>
      </c>
      <c r="P188" s="78">
        <v>0</v>
      </c>
      <c r="Q188" s="78">
        <v>0</v>
      </c>
      <c r="R188" s="78">
        <v>0</v>
      </c>
      <c r="S188" s="79">
        <v>0</v>
      </c>
      <c r="T188" s="1"/>
    </row>
    <row r="189" spans="1:20" ht="30.75" thickBot="1" x14ac:dyDescent="0.3">
      <c r="A189" s="321"/>
      <c r="B189" s="253"/>
      <c r="C189" s="256"/>
      <c r="D189" s="220"/>
      <c r="E189" s="221"/>
      <c r="F189" s="152" t="s">
        <v>264</v>
      </c>
      <c r="G189" s="81">
        <f t="shared" si="13"/>
        <v>0</v>
      </c>
      <c r="H189" s="78">
        <v>0</v>
      </c>
      <c r="I189" s="78">
        <v>0</v>
      </c>
      <c r="J189" s="78">
        <v>0</v>
      </c>
      <c r="K189" s="78">
        <v>0</v>
      </c>
      <c r="L189" s="78">
        <v>0</v>
      </c>
      <c r="M189" s="78">
        <v>0</v>
      </c>
      <c r="N189" s="78">
        <v>0</v>
      </c>
      <c r="O189" s="78">
        <v>0</v>
      </c>
      <c r="P189" s="78">
        <v>0</v>
      </c>
      <c r="Q189" s="78">
        <v>0</v>
      </c>
      <c r="R189" s="78">
        <v>0</v>
      </c>
      <c r="S189" s="79">
        <v>0</v>
      </c>
      <c r="T189" s="1"/>
    </row>
    <row r="190" spans="1:20" ht="31.5" customHeight="1" thickBot="1" x14ac:dyDescent="0.3">
      <c r="A190" s="321"/>
      <c r="B190" s="253"/>
      <c r="C190" s="256"/>
      <c r="D190" s="220"/>
      <c r="E190" s="221"/>
      <c r="F190" s="152" t="s">
        <v>265</v>
      </c>
      <c r="G190" s="81">
        <f t="shared" si="13"/>
        <v>0</v>
      </c>
      <c r="H190" s="78">
        <v>0</v>
      </c>
      <c r="I190" s="78">
        <v>0</v>
      </c>
      <c r="J190" s="78">
        <v>0</v>
      </c>
      <c r="K190" s="78">
        <v>0</v>
      </c>
      <c r="L190" s="78">
        <v>0</v>
      </c>
      <c r="M190" s="78">
        <v>0</v>
      </c>
      <c r="N190" s="78">
        <v>0</v>
      </c>
      <c r="O190" s="78">
        <v>0</v>
      </c>
      <c r="P190" s="78">
        <v>0</v>
      </c>
      <c r="Q190" s="78">
        <v>0</v>
      </c>
      <c r="R190" s="78">
        <v>0</v>
      </c>
      <c r="S190" s="79">
        <v>0</v>
      </c>
      <c r="T190" s="1"/>
    </row>
    <row r="191" spans="1:20" ht="19.5" thickBot="1" x14ac:dyDescent="0.3">
      <c r="A191" s="321"/>
      <c r="B191" s="253"/>
      <c r="C191" s="256"/>
      <c r="D191" s="220"/>
      <c r="E191" s="221"/>
      <c r="F191" s="152" t="s">
        <v>266</v>
      </c>
      <c r="G191" s="81">
        <f t="shared" si="13"/>
        <v>0</v>
      </c>
      <c r="H191" s="78">
        <v>0</v>
      </c>
      <c r="I191" s="78">
        <v>0</v>
      </c>
      <c r="J191" s="78">
        <v>0</v>
      </c>
      <c r="K191" s="78">
        <v>0</v>
      </c>
      <c r="L191" s="78">
        <v>0</v>
      </c>
      <c r="M191" s="78">
        <v>0</v>
      </c>
      <c r="N191" s="78">
        <v>0</v>
      </c>
      <c r="O191" s="78">
        <v>0</v>
      </c>
      <c r="P191" s="78">
        <v>0</v>
      </c>
      <c r="Q191" s="78">
        <v>0</v>
      </c>
      <c r="R191" s="78">
        <v>0</v>
      </c>
      <c r="S191" s="79">
        <v>0</v>
      </c>
      <c r="T191" s="1"/>
    </row>
    <row r="192" spans="1:20" ht="22.5" customHeight="1" thickBot="1" x14ac:dyDescent="0.3">
      <c r="A192" s="321"/>
      <c r="B192" s="253"/>
      <c r="C192" s="256"/>
      <c r="D192" s="220"/>
      <c r="E192" s="221"/>
      <c r="F192" s="152" t="s">
        <v>267</v>
      </c>
      <c r="G192" s="81">
        <f t="shared" si="13"/>
        <v>0</v>
      </c>
      <c r="H192" s="78">
        <v>0</v>
      </c>
      <c r="I192" s="78">
        <v>0</v>
      </c>
      <c r="J192" s="78">
        <v>0</v>
      </c>
      <c r="K192" s="78">
        <v>0</v>
      </c>
      <c r="L192" s="78">
        <v>0</v>
      </c>
      <c r="M192" s="78">
        <v>0</v>
      </c>
      <c r="N192" s="78">
        <v>0</v>
      </c>
      <c r="O192" s="78">
        <v>0</v>
      </c>
      <c r="P192" s="78">
        <v>0</v>
      </c>
      <c r="Q192" s="78">
        <v>0</v>
      </c>
      <c r="R192" s="78">
        <v>0</v>
      </c>
      <c r="S192" s="79">
        <v>0</v>
      </c>
      <c r="T192" s="1"/>
    </row>
    <row r="193" spans="1:20" ht="19.5" thickBot="1" x14ac:dyDescent="0.3">
      <c r="A193" s="321"/>
      <c r="B193" s="253"/>
      <c r="C193" s="256"/>
      <c r="D193" s="220"/>
      <c r="E193" s="221"/>
      <c r="F193" s="152" t="s">
        <v>268</v>
      </c>
      <c r="G193" s="81">
        <f t="shared" si="13"/>
        <v>0</v>
      </c>
      <c r="H193" s="78">
        <v>0</v>
      </c>
      <c r="I193" s="78">
        <v>0</v>
      </c>
      <c r="J193" s="78">
        <v>0</v>
      </c>
      <c r="K193" s="78">
        <v>0</v>
      </c>
      <c r="L193" s="78">
        <v>0</v>
      </c>
      <c r="M193" s="78">
        <v>0</v>
      </c>
      <c r="N193" s="78">
        <v>0</v>
      </c>
      <c r="O193" s="78">
        <v>0</v>
      </c>
      <c r="P193" s="78">
        <v>0</v>
      </c>
      <c r="Q193" s="78">
        <v>0</v>
      </c>
      <c r="R193" s="78">
        <v>0</v>
      </c>
      <c r="S193" s="79">
        <v>0</v>
      </c>
      <c r="T193" s="1"/>
    </row>
    <row r="194" spans="1:20" ht="19.5" thickBot="1" x14ac:dyDescent="0.3">
      <c r="A194" s="321"/>
      <c r="B194" s="253"/>
      <c r="C194" s="256"/>
      <c r="D194" s="220"/>
      <c r="E194" s="221"/>
      <c r="F194" s="152" t="s">
        <v>269</v>
      </c>
      <c r="G194" s="81">
        <f t="shared" si="13"/>
        <v>0</v>
      </c>
      <c r="H194" s="78">
        <v>0</v>
      </c>
      <c r="I194" s="78">
        <v>0</v>
      </c>
      <c r="J194" s="78">
        <v>0</v>
      </c>
      <c r="K194" s="78">
        <v>0</v>
      </c>
      <c r="L194" s="78">
        <v>0</v>
      </c>
      <c r="M194" s="78">
        <v>0</v>
      </c>
      <c r="N194" s="78">
        <v>0</v>
      </c>
      <c r="O194" s="78">
        <v>0</v>
      </c>
      <c r="P194" s="78">
        <v>0</v>
      </c>
      <c r="Q194" s="78">
        <v>0</v>
      </c>
      <c r="R194" s="78">
        <v>0</v>
      </c>
      <c r="S194" s="79">
        <v>0</v>
      </c>
      <c r="T194" s="1"/>
    </row>
    <row r="195" spans="1:20" ht="19.5" thickBot="1" x14ac:dyDescent="0.3">
      <c r="A195" s="321"/>
      <c r="B195" s="253"/>
      <c r="C195" s="256"/>
      <c r="D195" s="220"/>
      <c r="E195" s="221"/>
      <c r="F195" s="152" t="s">
        <v>270</v>
      </c>
      <c r="G195" s="81">
        <f t="shared" si="13"/>
        <v>0</v>
      </c>
      <c r="H195" s="78">
        <v>0</v>
      </c>
      <c r="I195" s="78">
        <v>0</v>
      </c>
      <c r="J195" s="78">
        <v>0</v>
      </c>
      <c r="K195" s="78">
        <v>0</v>
      </c>
      <c r="L195" s="78">
        <v>0</v>
      </c>
      <c r="M195" s="78">
        <v>0</v>
      </c>
      <c r="N195" s="78">
        <v>0</v>
      </c>
      <c r="O195" s="78">
        <v>0</v>
      </c>
      <c r="P195" s="78">
        <v>0</v>
      </c>
      <c r="Q195" s="78">
        <v>0</v>
      </c>
      <c r="R195" s="78">
        <v>0</v>
      </c>
      <c r="S195" s="79">
        <v>0</v>
      </c>
      <c r="T195" s="1"/>
    </row>
    <row r="196" spans="1:20" ht="19.5" thickBot="1" x14ac:dyDescent="0.3">
      <c r="A196" s="321"/>
      <c r="B196" s="253"/>
      <c r="C196" s="256"/>
      <c r="D196" s="220"/>
      <c r="E196" s="221"/>
      <c r="F196" s="152" t="s">
        <v>271</v>
      </c>
      <c r="G196" s="81">
        <f t="shared" si="13"/>
        <v>0</v>
      </c>
      <c r="H196" s="78">
        <v>0</v>
      </c>
      <c r="I196" s="78">
        <v>0</v>
      </c>
      <c r="J196" s="78">
        <v>0</v>
      </c>
      <c r="K196" s="78">
        <v>0</v>
      </c>
      <c r="L196" s="78">
        <v>0</v>
      </c>
      <c r="M196" s="78">
        <v>0</v>
      </c>
      <c r="N196" s="78">
        <v>0</v>
      </c>
      <c r="O196" s="78">
        <v>0</v>
      </c>
      <c r="P196" s="78">
        <v>0</v>
      </c>
      <c r="Q196" s="78">
        <v>0</v>
      </c>
      <c r="R196" s="78">
        <v>0</v>
      </c>
      <c r="S196" s="79">
        <v>0</v>
      </c>
      <c r="T196" s="1"/>
    </row>
    <row r="197" spans="1:20" ht="19.5" thickBot="1" x14ac:dyDescent="0.3">
      <c r="A197" s="321"/>
      <c r="B197" s="253"/>
      <c r="C197" s="256"/>
      <c r="D197" s="220"/>
      <c r="E197" s="221"/>
      <c r="F197" s="152" t="s">
        <v>272</v>
      </c>
      <c r="G197" s="81">
        <f t="shared" si="13"/>
        <v>0</v>
      </c>
      <c r="H197" s="78">
        <v>0</v>
      </c>
      <c r="I197" s="78">
        <v>0</v>
      </c>
      <c r="J197" s="78">
        <v>0</v>
      </c>
      <c r="K197" s="78">
        <v>0</v>
      </c>
      <c r="L197" s="78">
        <v>0</v>
      </c>
      <c r="M197" s="78">
        <v>0</v>
      </c>
      <c r="N197" s="78">
        <v>0</v>
      </c>
      <c r="O197" s="78">
        <v>0</v>
      </c>
      <c r="P197" s="78">
        <v>0</v>
      </c>
      <c r="Q197" s="78">
        <v>0</v>
      </c>
      <c r="R197" s="78">
        <v>0</v>
      </c>
      <c r="S197" s="79">
        <v>0</v>
      </c>
      <c r="T197" s="1"/>
    </row>
    <row r="198" spans="1:20" ht="19.5" thickBot="1" x14ac:dyDescent="0.3">
      <c r="A198" s="321"/>
      <c r="B198" s="253"/>
      <c r="C198" s="256"/>
      <c r="D198" s="220"/>
      <c r="E198" s="221"/>
      <c r="F198" s="152" t="s">
        <v>273</v>
      </c>
      <c r="G198" s="81">
        <f t="shared" si="13"/>
        <v>0</v>
      </c>
      <c r="H198" s="78">
        <v>0</v>
      </c>
      <c r="I198" s="78">
        <v>0</v>
      </c>
      <c r="J198" s="78">
        <v>0</v>
      </c>
      <c r="K198" s="78">
        <v>0</v>
      </c>
      <c r="L198" s="78">
        <v>0</v>
      </c>
      <c r="M198" s="78">
        <v>0</v>
      </c>
      <c r="N198" s="78">
        <v>0</v>
      </c>
      <c r="O198" s="78">
        <v>0</v>
      </c>
      <c r="P198" s="78">
        <v>0</v>
      </c>
      <c r="Q198" s="78">
        <v>0</v>
      </c>
      <c r="R198" s="78">
        <v>0</v>
      </c>
      <c r="S198" s="79">
        <v>0</v>
      </c>
      <c r="T198" s="1"/>
    </row>
    <row r="199" spans="1:20" ht="19.5" thickBot="1" x14ac:dyDescent="0.3">
      <c r="A199" s="321"/>
      <c r="B199" s="253"/>
      <c r="C199" s="256"/>
      <c r="D199" s="220"/>
      <c r="E199" s="221"/>
      <c r="F199" s="152" t="s">
        <v>274</v>
      </c>
      <c r="G199" s="81">
        <f t="shared" si="13"/>
        <v>0</v>
      </c>
      <c r="H199" s="78">
        <v>0</v>
      </c>
      <c r="I199" s="78">
        <v>0</v>
      </c>
      <c r="J199" s="78">
        <v>0</v>
      </c>
      <c r="K199" s="78">
        <v>0</v>
      </c>
      <c r="L199" s="78">
        <v>0</v>
      </c>
      <c r="M199" s="78">
        <v>0</v>
      </c>
      <c r="N199" s="78">
        <v>0</v>
      </c>
      <c r="O199" s="78">
        <v>0</v>
      </c>
      <c r="P199" s="78">
        <v>0</v>
      </c>
      <c r="Q199" s="78">
        <v>0</v>
      </c>
      <c r="R199" s="78">
        <v>0</v>
      </c>
      <c r="S199" s="79">
        <v>0</v>
      </c>
      <c r="T199" s="1"/>
    </row>
    <row r="200" spans="1:20" ht="19.5" thickBot="1" x14ac:dyDescent="0.3">
      <c r="A200" s="321"/>
      <c r="B200" s="253"/>
      <c r="C200" s="256"/>
      <c r="D200" s="220"/>
      <c r="E200" s="221"/>
      <c r="F200" s="152" t="s">
        <v>275</v>
      </c>
      <c r="G200" s="81">
        <f t="shared" si="13"/>
        <v>0</v>
      </c>
      <c r="H200" s="78">
        <v>0</v>
      </c>
      <c r="I200" s="78">
        <v>0</v>
      </c>
      <c r="J200" s="78">
        <v>0</v>
      </c>
      <c r="K200" s="78">
        <v>0</v>
      </c>
      <c r="L200" s="78">
        <v>0</v>
      </c>
      <c r="M200" s="78">
        <v>0</v>
      </c>
      <c r="N200" s="78">
        <v>0</v>
      </c>
      <c r="O200" s="78">
        <v>0</v>
      </c>
      <c r="P200" s="78">
        <v>0</v>
      </c>
      <c r="Q200" s="78">
        <v>0</v>
      </c>
      <c r="R200" s="78">
        <v>0</v>
      </c>
      <c r="S200" s="79">
        <v>0</v>
      </c>
      <c r="T200" s="1"/>
    </row>
    <row r="201" spans="1:20" ht="19.5" thickBot="1" x14ac:dyDescent="0.3">
      <c r="A201" s="321"/>
      <c r="B201" s="253"/>
      <c r="C201" s="256"/>
      <c r="D201" s="220"/>
      <c r="E201" s="221"/>
      <c r="F201" s="152" t="s">
        <v>276</v>
      </c>
      <c r="G201" s="81">
        <f t="shared" si="13"/>
        <v>0</v>
      </c>
      <c r="H201" s="78">
        <v>0</v>
      </c>
      <c r="I201" s="78">
        <v>0</v>
      </c>
      <c r="J201" s="78">
        <v>0</v>
      </c>
      <c r="K201" s="78">
        <v>0</v>
      </c>
      <c r="L201" s="78">
        <v>0</v>
      </c>
      <c r="M201" s="78">
        <v>0</v>
      </c>
      <c r="N201" s="78">
        <v>0</v>
      </c>
      <c r="O201" s="78">
        <v>0</v>
      </c>
      <c r="P201" s="78">
        <v>0</v>
      </c>
      <c r="Q201" s="78">
        <v>0</v>
      </c>
      <c r="R201" s="78">
        <v>0</v>
      </c>
      <c r="S201" s="79">
        <v>0</v>
      </c>
      <c r="T201" s="1"/>
    </row>
    <row r="202" spans="1:20" ht="19.5" thickBot="1" x14ac:dyDescent="0.3">
      <c r="A202" s="321"/>
      <c r="B202" s="253"/>
      <c r="C202" s="256"/>
      <c r="D202" s="220"/>
      <c r="E202" s="221"/>
      <c r="F202" s="152" t="s">
        <v>277</v>
      </c>
      <c r="G202" s="81">
        <f t="shared" si="13"/>
        <v>0</v>
      </c>
      <c r="H202" s="78">
        <v>0</v>
      </c>
      <c r="I202" s="78">
        <v>0</v>
      </c>
      <c r="J202" s="78">
        <v>0</v>
      </c>
      <c r="K202" s="78">
        <v>0</v>
      </c>
      <c r="L202" s="78">
        <v>0</v>
      </c>
      <c r="M202" s="78">
        <v>0</v>
      </c>
      <c r="N202" s="78">
        <v>0</v>
      </c>
      <c r="O202" s="78">
        <v>0</v>
      </c>
      <c r="P202" s="78">
        <v>0</v>
      </c>
      <c r="Q202" s="78">
        <v>0</v>
      </c>
      <c r="R202" s="78">
        <v>0</v>
      </c>
      <c r="S202" s="79">
        <v>0</v>
      </c>
      <c r="T202" s="1"/>
    </row>
    <row r="203" spans="1:20" ht="19.5" thickBot="1" x14ac:dyDescent="0.3">
      <c r="A203" s="321"/>
      <c r="B203" s="253"/>
      <c r="C203" s="256"/>
      <c r="D203" s="220"/>
      <c r="E203" s="221"/>
      <c r="F203" s="152" t="s">
        <v>278</v>
      </c>
      <c r="G203" s="81">
        <f t="shared" si="13"/>
        <v>0</v>
      </c>
      <c r="H203" s="78">
        <v>0</v>
      </c>
      <c r="I203" s="78">
        <v>0</v>
      </c>
      <c r="J203" s="78">
        <v>0</v>
      </c>
      <c r="K203" s="78">
        <v>0</v>
      </c>
      <c r="L203" s="78">
        <v>0</v>
      </c>
      <c r="M203" s="78">
        <v>0</v>
      </c>
      <c r="N203" s="78">
        <v>0</v>
      </c>
      <c r="O203" s="78">
        <v>0</v>
      </c>
      <c r="P203" s="78">
        <v>0</v>
      </c>
      <c r="Q203" s="78">
        <v>0</v>
      </c>
      <c r="R203" s="78">
        <v>0</v>
      </c>
      <c r="S203" s="79">
        <v>0</v>
      </c>
      <c r="T203" s="1"/>
    </row>
    <row r="204" spans="1:20" ht="19.5" thickBot="1" x14ac:dyDescent="0.3">
      <c r="A204" s="321"/>
      <c r="B204" s="253"/>
      <c r="C204" s="256"/>
      <c r="D204" s="220"/>
      <c r="E204" s="221"/>
      <c r="F204" s="152" t="s">
        <v>279</v>
      </c>
      <c r="G204" s="81">
        <f t="shared" si="13"/>
        <v>0</v>
      </c>
      <c r="H204" s="78">
        <v>0</v>
      </c>
      <c r="I204" s="78">
        <v>0</v>
      </c>
      <c r="J204" s="78">
        <v>0</v>
      </c>
      <c r="K204" s="78">
        <v>0</v>
      </c>
      <c r="L204" s="78">
        <v>0</v>
      </c>
      <c r="M204" s="78">
        <v>0</v>
      </c>
      <c r="N204" s="78">
        <v>0</v>
      </c>
      <c r="O204" s="78">
        <v>0</v>
      </c>
      <c r="P204" s="78">
        <v>0</v>
      </c>
      <c r="Q204" s="78">
        <v>0</v>
      </c>
      <c r="R204" s="78">
        <v>0</v>
      </c>
      <c r="S204" s="79">
        <v>0</v>
      </c>
      <c r="T204" s="1"/>
    </row>
    <row r="205" spans="1:20" ht="33" customHeight="1" thickBot="1" x14ac:dyDescent="0.3">
      <c r="A205" s="321"/>
      <c r="B205" s="253"/>
      <c r="C205" s="256"/>
      <c r="D205" s="220"/>
      <c r="E205" s="221"/>
      <c r="F205" s="152" t="s">
        <v>280</v>
      </c>
      <c r="G205" s="81">
        <f t="shared" si="13"/>
        <v>0</v>
      </c>
      <c r="H205" s="78">
        <v>0</v>
      </c>
      <c r="I205" s="78">
        <v>0</v>
      </c>
      <c r="J205" s="78">
        <v>0</v>
      </c>
      <c r="K205" s="78">
        <v>0</v>
      </c>
      <c r="L205" s="78">
        <v>0</v>
      </c>
      <c r="M205" s="78">
        <v>0</v>
      </c>
      <c r="N205" s="78">
        <v>0</v>
      </c>
      <c r="O205" s="78">
        <v>0</v>
      </c>
      <c r="P205" s="78">
        <v>0</v>
      </c>
      <c r="Q205" s="78">
        <v>0</v>
      </c>
      <c r="R205" s="78">
        <v>0</v>
      </c>
      <c r="S205" s="79">
        <v>0</v>
      </c>
      <c r="T205" s="1"/>
    </row>
    <row r="206" spans="1:20" ht="30.75" thickBot="1" x14ac:dyDescent="0.3">
      <c r="A206" s="321"/>
      <c r="B206" s="253"/>
      <c r="C206" s="256"/>
      <c r="D206" s="220"/>
      <c r="E206" s="221"/>
      <c r="F206" s="152" t="s">
        <v>281</v>
      </c>
      <c r="G206" s="81">
        <f t="shared" si="13"/>
        <v>0</v>
      </c>
      <c r="H206" s="78">
        <v>0</v>
      </c>
      <c r="I206" s="78">
        <v>0</v>
      </c>
      <c r="J206" s="78">
        <v>0</v>
      </c>
      <c r="K206" s="78">
        <v>0</v>
      </c>
      <c r="L206" s="78">
        <v>0</v>
      </c>
      <c r="M206" s="78">
        <v>0</v>
      </c>
      <c r="N206" s="78">
        <v>0</v>
      </c>
      <c r="O206" s="78">
        <v>0</v>
      </c>
      <c r="P206" s="78">
        <v>0</v>
      </c>
      <c r="Q206" s="78">
        <v>0</v>
      </c>
      <c r="R206" s="78">
        <v>0</v>
      </c>
      <c r="S206" s="79">
        <v>0</v>
      </c>
      <c r="T206" s="1"/>
    </row>
    <row r="207" spans="1:20" ht="30.75" thickBot="1" x14ac:dyDescent="0.3">
      <c r="A207" s="321"/>
      <c r="B207" s="253"/>
      <c r="C207" s="256"/>
      <c r="D207" s="220"/>
      <c r="E207" s="221"/>
      <c r="F207" s="152" t="s">
        <v>282</v>
      </c>
      <c r="G207" s="81">
        <f t="shared" si="13"/>
        <v>0</v>
      </c>
      <c r="H207" s="78">
        <v>0</v>
      </c>
      <c r="I207" s="78">
        <v>0</v>
      </c>
      <c r="J207" s="78">
        <v>0</v>
      </c>
      <c r="K207" s="78">
        <v>0</v>
      </c>
      <c r="L207" s="78">
        <v>0</v>
      </c>
      <c r="M207" s="78">
        <v>0</v>
      </c>
      <c r="N207" s="78">
        <v>0</v>
      </c>
      <c r="O207" s="78">
        <v>0</v>
      </c>
      <c r="P207" s="78">
        <v>0</v>
      </c>
      <c r="Q207" s="78">
        <v>0</v>
      </c>
      <c r="R207" s="78">
        <v>0</v>
      </c>
      <c r="S207" s="79">
        <v>0</v>
      </c>
      <c r="T207" s="1"/>
    </row>
    <row r="208" spans="1:20" ht="19.5" thickBot="1" x14ac:dyDescent="0.3">
      <c r="A208" s="321"/>
      <c r="B208" s="253"/>
      <c r="C208" s="256"/>
      <c r="D208" s="220"/>
      <c r="E208" s="221"/>
      <c r="F208" s="152" t="s">
        <v>283</v>
      </c>
      <c r="G208" s="81">
        <f t="shared" si="13"/>
        <v>0</v>
      </c>
      <c r="H208" s="78">
        <v>0</v>
      </c>
      <c r="I208" s="78">
        <v>0</v>
      </c>
      <c r="J208" s="78">
        <v>0</v>
      </c>
      <c r="K208" s="78">
        <v>0</v>
      </c>
      <c r="L208" s="78">
        <v>0</v>
      </c>
      <c r="M208" s="78">
        <v>0</v>
      </c>
      <c r="N208" s="78">
        <v>0</v>
      </c>
      <c r="O208" s="78">
        <v>0</v>
      </c>
      <c r="P208" s="78">
        <v>0</v>
      </c>
      <c r="Q208" s="78">
        <v>0</v>
      </c>
      <c r="R208" s="78">
        <v>0</v>
      </c>
      <c r="S208" s="79">
        <v>0</v>
      </c>
      <c r="T208" s="1"/>
    </row>
    <row r="209" spans="1:20" ht="19.5" thickBot="1" x14ac:dyDescent="0.3">
      <c r="A209" s="321"/>
      <c r="B209" s="253"/>
      <c r="C209" s="256"/>
      <c r="D209" s="220"/>
      <c r="E209" s="221"/>
      <c r="F209" s="152" t="s">
        <v>284</v>
      </c>
      <c r="G209" s="81">
        <f t="shared" si="13"/>
        <v>0</v>
      </c>
      <c r="H209" s="78">
        <v>0</v>
      </c>
      <c r="I209" s="78">
        <v>0</v>
      </c>
      <c r="J209" s="78">
        <v>0</v>
      </c>
      <c r="K209" s="78">
        <v>0</v>
      </c>
      <c r="L209" s="78">
        <v>0</v>
      </c>
      <c r="M209" s="78">
        <v>0</v>
      </c>
      <c r="N209" s="78">
        <v>0</v>
      </c>
      <c r="O209" s="78">
        <v>0</v>
      </c>
      <c r="P209" s="78">
        <v>0</v>
      </c>
      <c r="Q209" s="78">
        <v>0</v>
      </c>
      <c r="R209" s="78">
        <v>0</v>
      </c>
      <c r="S209" s="79">
        <v>0</v>
      </c>
      <c r="T209" s="1"/>
    </row>
    <row r="210" spans="1:20" ht="30.75" thickBot="1" x14ac:dyDescent="0.3">
      <c r="A210" s="321"/>
      <c r="B210" s="253"/>
      <c r="C210" s="256"/>
      <c r="D210" s="220"/>
      <c r="E210" s="221"/>
      <c r="F210" s="152" t="s">
        <v>285</v>
      </c>
      <c r="G210" s="81">
        <f t="shared" si="13"/>
        <v>0</v>
      </c>
      <c r="H210" s="78">
        <v>0</v>
      </c>
      <c r="I210" s="78">
        <v>0</v>
      </c>
      <c r="J210" s="78">
        <v>0</v>
      </c>
      <c r="K210" s="78">
        <v>0</v>
      </c>
      <c r="L210" s="78">
        <v>0</v>
      </c>
      <c r="M210" s="78">
        <v>0</v>
      </c>
      <c r="N210" s="78">
        <v>0</v>
      </c>
      <c r="O210" s="78">
        <v>0</v>
      </c>
      <c r="P210" s="78">
        <v>0</v>
      </c>
      <c r="Q210" s="78">
        <v>0</v>
      </c>
      <c r="R210" s="78">
        <v>0</v>
      </c>
      <c r="S210" s="79">
        <v>0</v>
      </c>
      <c r="T210" s="1"/>
    </row>
    <row r="211" spans="1:20" ht="30.75" thickBot="1" x14ac:dyDescent="0.3">
      <c r="A211" s="321"/>
      <c r="B211" s="253"/>
      <c r="C211" s="256"/>
      <c r="D211" s="220"/>
      <c r="E211" s="221"/>
      <c r="F211" s="152" t="s">
        <v>286</v>
      </c>
      <c r="G211" s="81">
        <f t="shared" si="13"/>
        <v>0</v>
      </c>
      <c r="H211" s="78">
        <v>0</v>
      </c>
      <c r="I211" s="78">
        <v>0</v>
      </c>
      <c r="J211" s="78">
        <v>0</v>
      </c>
      <c r="K211" s="78">
        <v>0</v>
      </c>
      <c r="L211" s="78">
        <v>0</v>
      </c>
      <c r="M211" s="78">
        <v>0</v>
      </c>
      <c r="N211" s="78">
        <v>0</v>
      </c>
      <c r="O211" s="78">
        <v>0</v>
      </c>
      <c r="P211" s="78">
        <v>0</v>
      </c>
      <c r="Q211" s="78">
        <v>0</v>
      </c>
      <c r="R211" s="78">
        <v>0</v>
      </c>
      <c r="S211" s="79">
        <v>0</v>
      </c>
      <c r="T211" s="1"/>
    </row>
    <row r="212" spans="1:20" ht="19.5" thickBot="1" x14ac:dyDescent="0.3">
      <c r="A212" s="321"/>
      <c r="B212" s="253"/>
      <c r="C212" s="256"/>
      <c r="D212" s="220"/>
      <c r="E212" s="221"/>
      <c r="F212" s="152" t="s">
        <v>287</v>
      </c>
      <c r="G212" s="81">
        <f t="shared" si="13"/>
        <v>0</v>
      </c>
      <c r="H212" s="78">
        <v>0</v>
      </c>
      <c r="I212" s="78">
        <v>0</v>
      </c>
      <c r="J212" s="78">
        <v>0</v>
      </c>
      <c r="K212" s="78">
        <v>0</v>
      </c>
      <c r="L212" s="78">
        <v>0</v>
      </c>
      <c r="M212" s="78">
        <v>0</v>
      </c>
      <c r="N212" s="78">
        <v>0</v>
      </c>
      <c r="O212" s="78">
        <v>0</v>
      </c>
      <c r="P212" s="78">
        <v>0</v>
      </c>
      <c r="Q212" s="78">
        <v>0</v>
      </c>
      <c r="R212" s="78">
        <v>0</v>
      </c>
      <c r="S212" s="79">
        <v>0</v>
      </c>
      <c r="T212" s="1"/>
    </row>
    <row r="213" spans="1:20" ht="19.5" thickBot="1" x14ac:dyDescent="0.3">
      <c r="A213" s="321"/>
      <c r="B213" s="253"/>
      <c r="C213" s="256"/>
      <c r="D213" s="220"/>
      <c r="E213" s="221"/>
      <c r="F213" s="152" t="s">
        <v>288</v>
      </c>
      <c r="G213" s="81">
        <f t="shared" si="13"/>
        <v>0</v>
      </c>
      <c r="H213" s="78">
        <v>0</v>
      </c>
      <c r="I213" s="78">
        <v>0</v>
      </c>
      <c r="J213" s="78">
        <v>0</v>
      </c>
      <c r="K213" s="78">
        <v>0</v>
      </c>
      <c r="L213" s="78">
        <v>0</v>
      </c>
      <c r="M213" s="78">
        <v>0</v>
      </c>
      <c r="N213" s="78">
        <v>0</v>
      </c>
      <c r="O213" s="78">
        <v>0</v>
      </c>
      <c r="P213" s="78">
        <v>0</v>
      </c>
      <c r="Q213" s="78">
        <v>0</v>
      </c>
      <c r="R213" s="78">
        <v>0</v>
      </c>
      <c r="S213" s="79">
        <v>0</v>
      </c>
      <c r="T213" s="1"/>
    </row>
    <row r="214" spans="1:20" ht="19.5" thickBot="1" x14ac:dyDescent="0.3">
      <c r="A214" s="321"/>
      <c r="B214" s="253"/>
      <c r="C214" s="256"/>
      <c r="D214" s="220"/>
      <c r="E214" s="221"/>
      <c r="F214" s="152" t="s">
        <v>289</v>
      </c>
      <c r="G214" s="81">
        <f t="shared" si="13"/>
        <v>0</v>
      </c>
      <c r="H214" s="78">
        <v>0</v>
      </c>
      <c r="I214" s="78">
        <v>0</v>
      </c>
      <c r="J214" s="78">
        <v>0</v>
      </c>
      <c r="K214" s="78">
        <v>0</v>
      </c>
      <c r="L214" s="78">
        <v>0</v>
      </c>
      <c r="M214" s="78">
        <v>0</v>
      </c>
      <c r="N214" s="78">
        <v>0</v>
      </c>
      <c r="O214" s="78">
        <v>0</v>
      </c>
      <c r="P214" s="78">
        <v>0</v>
      </c>
      <c r="Q214" s="78">
        <v>0</v>
      </c>
      <c r="R214" s="78">
        <v>0</v>
      </c>
      <c r="S214" s="79">
        <v>0</v>
      </c>
      <c r="T214" s="1"/>
    </row>
    <row r="215" spans="1:20" ht="19.5" thickBot="1" x14ac:dyDescent="0.3">
      <c r="A215" s="321"/>
      <c r="B215" s="253"/>
      <c r="C215" s="256"/>
      <c r="D215" s="220"/>
      <c r="E215" s="221"/>
      <c r="F215" s="152" t="s">
        <v>290</v>
      </c>
      <c r="G215" s="81">
        <f t="shared" si="13"/>
        <v>0</v>
      </c>
      <c r="H215" s="78">
        <v>0</v>
      </c>
      <c r="I215" s="78">
        <v>0</v>
      </c>
      <c r="J215" s="78">
        <v>0</v>
      </c>
      <c r="K215" s="78">
        <v>0</v>
      </c>
      <c r="L215" s="78">
        <v>0</v>
      </c>
      <c r="M215" s="78">
        <v>0</v>
      </c>
      <c r="N215" s="78">
        <v>0</v>
      </c>
      <c r="O215" s="78">
        <v>0</v>
      </c>
      <c r="P215" s="78">
        <v>0</v>
      </c>
      <c r="Q215" s="78">
        <v>0</v>
      </c>
      <c r="R215" s="78">
        <v>0</v>
      </c>
      <c r="S215" s="79">
        <v>0</v>
      </c>
      <c r="T215" s="1"/>
    </row>
    <row r="216" spans="1:20" ht="19.5" thickBot="1" x14ac:dyDescent="0.3">
      <c r="A216" s="321"/>
      <c r="B216" s="253"/>
      <c r="C216" s="256"/>
      <c r="D216" s="220"/>
      <c r="E216" s="221"/>
      <c r="F216" s="152" t="s">
        <v>291</v>
      </c>
      <c r="G216" s="81">
        <f t="shared" si="13"/>
        <v>0</v>
      </c>
      <c r="H216" s="78">
        <v>0</v>
      </c>
      <c r="I216" s="78">
        <v>0</v>
      </c>
      <c r="J216" s="78">
        <v>0</v>
      </c>
      <c r="K216" s="78">
        <v>0</v>
      </c>
      <c r="L216" s="78">
        <v>0</v>
      </c>
      <c r="M216" s="78">
        <v>0</v>
      </c>
      <c r="N216" s="78">
        <v>0</v>
      </c>
      <c r="O216" s="78">
        <v>0</v>
      </c>
      <c r="P216" s="78">
        <v>0</v>
      </c>
      <c r="Q216" s="78">
        <v>0</v>
      </c>
      <c r="R216" s="78">
        <v>0</v>
      </c>
      <c r="S216" s="79">
        <v>0</v>
      </c>
      <c r="T216" s="1"/>
    </row>
    <row r="217" spans="1:20" ht="19.5" thickBot="1" x14ac:dyDescent="0.3">
      <c r="A217" s="321"/>
      <c r="B217" s="253"/>
      <c r="C217" s="256"/>
      <c r="D217" s="220"/>
      <c r="E217" s="221"/>
      <c r="F217" s="152" t="s">
        <v>292</v>
      </c>
      <c r="G217" s="81">
        <f t="shared" si="13"/>
        <v>0</v>
      </c>
      <c r="H217" s="78">
        <v>0</v>
      </c>
      <c r="I217" s="78">
        <v>0</v>
      </c>
      <c r="J217" s="78">
        <v>0</v>
      </c>
      <c r="K217" s="78">
        <v>0</v>
      </c>
      <c r="L217" s="78">
        <v>0</v>
      </c>
      <c r="M217" s="78">
        <v>0</v>
      </c>
      <c r="N217" s="78">
        <v>0</v>
      </c>
      <c r="O217" s="78">
        <v>0</v>
      </c>
      <c r="P217" s="78">
        <v>0</v>
      </c>
      <c r="Q217" s="78">
        <v>0</v>
      </c>
      <c r="R217" s="78">
        <v>0</v>
      </c>
      <c r="S217" s="79">
        <v>0</v>
      </c>
      <c r="T217" s="1"/>
    </row>
    <row r="218" spans="1:20" ht="19.5" thickBot="1" x14ac:dyDescent="0.3">
      <c r="A218" s="321"/>
      <c r="B218" s="253"/>
      <c r="C218" s="256"/>
      <c r="D218" s="220"/>
      <c r="E218" s="221"/>
      <c r="F218" s="152" t="s">
        <v>293</v>
      </c>
      <c r="G218" s="81">
        <f t="shared" si="13"/>
        <v>0</v>
      </c>
      <c r="H218" s="78">
        <v>0</v>
      </c>
      <c r="I218" s="78">
        <v>0</v>
      </c>
      <c r="J218" s="78">
        <v>0</v>
      </c>
      <c r="K218" s="78">
        <v>0</v>
      </c>
      <c r="L218" s="78">
        <v>0</v>
      </c>
      <c r="M218" s="78">
        <v>0</v>
      </c>
      <c r="N218" s="78">
        <v>0</v>
      </c>
      <c r="O218" s="78">
        <v>0</v>
      </c>
      <c r="P218" s="78">
        <v>0</v>
      </c>
      <c r="Q218" s="78">
        <v>0</v>
      </c>
      <c r="R218" s="78">
        <v>0</v>
      </c>
      <c r="S218" s="79">
        <v>0</v>
      </c>
      <c r="T218" s="1"/>
    </row>
    <row r="219" spans="1:20" ht="30.75" thickBot="1" x14ac:dyDescent="0.3">
      <c r="A219" s="321"/>
      <c r="B219" s="253"/>
      <c r="C219" s="256"/>
      <c r="D219" s="220"/>
      <c r="E219" s="221"/>
      <c r="F219" s="152" t="s">
        <v>294</v>
      </c>
      <c r="G219" s="81">
        <f t="shared" si="13"/>
        <v>0</v>
      </c>
      <c r="H219" s="78">
        <v>0</v>
      </c>
      <c r="I219" s="78">
        <v>0</v>
      </c>
      <c r="J219" s="78">
        <v>0</v>
      </c>
      <c r="K219" s="78">
        <v>0</v>
      </c>
      <c r="L219" s="78">
        <v>0</v>
      </c>
      <c r="M219" s="78">
        <v>0</v>
      </c>
      <c r="N219" s="78">
        <v>0</v>
      </c>
      <c r="O219" s="78">
        <v>0</v>
      </c>
      <c r="P219" s="78">
        <v>0</v>
      </c>
      <c r="Q219" s="78">
        <v>0</v>
      </c>
      <c r="R219" s="78">
        <v>0</v>
      </c>
      <c r="S219" s="79">
        <v>0</v>
      </c>
      <c r="T219" s="1"/>
    </row>
    <row r="220" spans="1:20" ht="30.75" thickBot="1" x14ac:dyDescent="0.3">
      <c r="A220" s="321"/>
      <c r="B220" s="253"/>
      <c r="C220" s="256"/>
      <c r="D220" s="220"/>
      <c r="E220" s="221"/>
      <c r="F220" s="152" t="s">
        <v>295</v>
      </c>
      <c r="G220" s="81">
        <f t="shared" si="13"/>
        <v>0</v>
      </c>
      <c r="H220" s="78">
        <v>0</v>
      </c>
      <c r="I220" s="78">
        <v>0</v>
      </c>
      <c r="J220" s="78">
        <v>0</v>
      </c>
      <c r="K220" s="78">
        <v>0</v>
      </c>
      <c r="L220" s="78">
        <v>0</v>
      </c>
      <c r="M220" s="78">
        <v>0</v>
      </c>
      <c r="N220" s="78">
        <v>0</v>
      </c>
      <c r="O220" s="78">
        <v>0</v>
      </c>
      <c r="P220" s="78">
        <v>0</v>
      </c>
      <c r="Q220" s="78">
        <v>0</v>
      </c>
      <c r="R220" s="78">
        <v>0</v>
      </c>
      <c r="S220" s="79">
        <v>0</v>
      </c>
      <c r="T220" s="1"/>
    </row>
    <row r="221" spans="1:20" ht="19.5" thickBot="1" x14ac:dyDescent="0.3">
      <c r="A221" s="321"/>
      <c r="B221" s="253"/>
      <c r="C221" s="256"/>
      <c r="D221" s="220"/>
      <c r="E221" s="221"/>
      <c r="F221" s="152" t="s">
        <v>296</v>
      </c>
      <c r="G221" s="81">
        <f t="shared" si="13"/>
        <v>0</v>
      </c>
      <c r="H221" s="78">
        <v>0</v>
      </c>
      <c r="I221" s="78">
        <v>0</v>
      </c>
      <c r="J221" s="78">
        <v>0</v>
      </c>
      <c r="K221" s="78">
        <v>0</v>
      </c>
      <c r="L221" s="78">
        <v>0</v>
      </c>
      <c r="M221" s="78">
        <v>0</v>
      </c>
      <c r="N221" s="78">
        <v>0</v>
      </c>
      <c r="O221" s="78">
        <v>0</v>
      </c>
      <c r="P221" s="78">
        <v>0</v>
      </c>
      <c r="Q221" s="78">
        <v>0</v>
      </c>
      <c r="R221" s="78">
        <v>0</v>
      </c>
      <c r="S221" s="79">
        <v>0</v>
      </c>
      <c r="T221" s="1"/>
    </row>
    <row r="222" spans="1:20" ht="19.5" thickBot="1" x14ac:dyDescent="0.3">
      <c r="A222" s="321"/>
      <c r="B222" s="253"/>
      <c r="C222" s="256"/>
      <c r="D222" s="220"/>
      <c r="E222" s="221"/>
      <c r="F222" s="152" t="s">
        <v>297</v>
      </c>
      <c r="G222" s="81">
        <f t="shared" si="13"/>
        <v>0</v>
      </c>
      <c r="H222" s="78">
        <v>0</v>
      </c>
      <c r="I222" s="78">
        <v>0</v>
      </c>
      <c r="J222" s="78">
        <v>0</v>
      </c>
      <c r="K222" s="78">
        <v>0</v>
      </c>
      <c r="L222" s="78">
        <v>0</v>
      </c>
      <c r="M222" s="78">
        <v>0</v>
      </c>
      <c r="N222" s="78">
        <v>0</v>
      </c>
      <c r="O222" s="78">
        <v>0</v>
      </c>
      <c r="P222" s="78">
        <v>0</v>
      </c>
      <c r="Q222" s="78">
        <v>0</v>
      </c>
      <c r="R222" s="78">
        <v>0</v>
      </c>
      <c r="S222" s="79">
        <v>0</v>
      </c>
      <c r="T222" s="1"/>
    </row>
    <row r="223" spans="1:20" ht="19.5" thickBot="1" x14ac:dyDescent="0.3">
      <c r="A223" s="321"/>
      <c r="B223" s="253"/>
      <c r="C223" s="256"/>
      <c r="D223" s="220"/>
      <c r="E223" s="221"/>
      <c r="F223" s="152" t="s">
        <v>298</v>
      </c>
      <c r="G223" s="81">
        <f t="shared" si="13"/>
        <v>0</v>
      </c>
      <c r="H223" s="78">
        <v>0</v>
      </c>
      <c r="I223" s="78">
        <v>0</v>
      </c>
      <c r="J223" s="78">
        <v>0</v>
      </c>
      <c r="K223" s="78">
        <v>0</v>
      </c>
      <c r="L223" s="78">
        <v>0</v>
      </c>
      <c r="M223" s="78">
        <v>0</v>
      </c>
      <c r="N223" s="78">
        <v>0</v>
      </c>
      <c r="O223" s="78">
        <v>0</v>
      </c>
      <c r="P223" s="78">
        <v>0</v>
      </c>
      <c r="Q223" s="78">
        <v>0</v>
      </c>
      <c r="R223" s="78">
        <v>0</v>
      </c>
      <c r="S223" s="79">
        <v>0</v>
      </c>
      <c r="T223" s="1"/>
    </row>
    <row r="224" spans="1:20" ht="30" customHeight="1" thickBot="1" x14ac:dyDescent="0.3">
      <c r="A224" s="321"/>
      <c r="B224" s="253"/>
      <c r="C224" s="256"/>
      <c r="D224" s="220"/>
      <c r="E224" s="221"/>
      <c r="F224" s="152" t="s">
        <v>299</v>
      </c>
      <c r="G224" s="81">
        <f t="shared" si="13"/>
        <v>0</v>
      </c>
      <c r="H224" s="78">
        <v>0</v>
      </c>
      <c r="I224" s="78">
        <v>0</v>
      </c>
      <c r="J224" s="78">
        <v>0</v>
      </c>
      <c r="K224" s="78">
        <v>0</v>
      </c>
      <c r="L224" s="78">
        <v>0</v>
      </c>
      <c r="M224" s="78">
        <v>0</v>
      </c>
      <c r="N224" s="78">
        <v>0</v>
      </c>
      <c r="O224" s="78">
        <v>0</v>
      </c>
      <c r="P224" s="78">
        <v>0</v>
      </c>
      <c r="Q224" s="78">
        <v>0</v>
      </c>
      <c r="R224" s="78">
        <v>0</v>
      </c>
      <c r="S224" s="79">
        <v>0</v>
      </c>
      <c r="T224" s="1"/>
    </row>
    <row r="225" spans="1:20" ht="30.75" thickBot="1" x14ac:dyDescent="0.3">
      <c r="A225" s="321"/>
      <c r="B225" s="253"/>
      <c r="C225" s="256"/>
      <c r="D225" s="220"/>
      <c r="E225" s="221"/>
      <c r="F225" s="152" t="s">
        <v>300</v>
      </c>
      <c r="G225" s="81">
        <f t="shared" si="13"/>
        <v>0</v>
      </c>
      <c r="H225" s="78">
        <v>0</v>
      </c>
      <c r="I225" s="78">
        <v>0</v>
      </c>
      <c r="J225" s="78">
        <v>0</v>
      </c>
      <c r="K225" s="78">
        <v>0</v>
      </c>
      <c r="L225" s="78">
        <v>0</v>
      </c>
      <c r="M225" s="78">
        <v>0</v>
      </c>
      <c r="N225" s="78">
        <v>0</v>
      </c>
      <c r="O225" s="78">
        <v>0</v>
      </c>
      <c r="P225" s="78">
        <v>0</v>
      </c>
      <c r="Q225" s="78">
        <v>0</v>
      </c>
      <c r="R225" s="78">
        <v>0</v>
      </c>
      <c r="S225" s="79">
        <v>0</v>
      </c>
      <c r="T225" s="1"/>
    </row>
    <row r="226" spans="1:20" ht="19.5" customHeight="1" thickBot="1" x14ac:dyDescent="0.3">
      <c r="A226" s="321"/>
      <c r="B226" s="253"/>
      <c r="C226" s="256"/>
      <c r="D226" s="220"/>
      <c r="E226" s="221"/>
      <c r="F226" s="152" t="s">
        <v>301</v>
      </c>
      <c r="G226" s="81">
        <f t="shared" si="13"/>
        <v>0</v>
      </c>
      <c r="H226" s="78">
        <v>0</v>
      </c>
      <c r="I226" s="78">
        <v>0</v>
      </c>
      <c r="J226" s="78">
        <v>0</v>
      </c>
      <c r="K226" s="78">
        <v>0</v>
      </c>
      <c r="L226" s="78">
        <v>0</v>
      </c>
      <c r="M226" s="78">
        <v>0</v>
      </c>
      <c r="N226" s="78">
        <v>0</v>
      </c>
      <c r="O226" s="78">
        <v>0</v>
      </c>
      <c r="P226" s="78">
        <v>0</v>
      </c>
      <c r="Q226" s="78">
        <v>0</v>
      </c>
      <c r="R226" s="78">
        <v>0</v>
      </c>
      <c r="S226" s="79">
        <v>0</v>
      </c>
      <c r="T226" s="1"/>
    </row>
    <row r="227" spans="1:20" ht="19.5" customHeight="1" thickBot="1" x14ac:dyDescent="0.3">
      <c r="A227" s="321"/>
      <c r="B227" s="253"/>
      <c r="C227" s="256"/>
      <c r="D227" s="220"/>
      <c r="E227" s="221"/>
      <c r="F227" s="153" t="s">
        <v>302</v>
      </c>
      <c r="G227" s="86">
        <f t="shared" si="13"/>
        <v>0</v>
      </c>
      <c r="H227" s="78">
        <v>0</v>
      </c>
      <c r="I227" s="78">
        <v>0</v>
      </c>
      <c r="J227" s="78">
        <v>0</v>
      </c>
      <c r="K227" s="78">
        <v>0</v>
      </c>
      <c r="L227" s="78">
        <v>0</v>
      </c>
      <c r="M227" s="78">
        <v>0</v>
      </c>
      <c r="N227" s="78">
        <v>0</v>
      </c>
      <c r="O227" s="78">
        <v>0</v>
      </c>
      <c r="P227" s="78">
        <v>0</v>
      </c>
      <c r="Q227" s="78">
        <v>0</v>
      </c>
      <c r="R227" s="78">
        <v>0</v>
      </c>
      <c r="S227" s="79">
        <v>0</v>
      </c>
      <c r="T227" s="1"/>
    </row>
    <row r="228" spans="1:20" ht="16.5" thickBot="1" x14ac:dyDescent="0.3">
      <c r="A228" s="321"/>
      <c r="B228" s="253"/>
      <c r="C228" s="256"/>
      <c r="D228" s="222"/>
      <c r="E228" s="223"/>
      <c r="F228" s="155" t="s">
        <v>303</v>
      </c>
      <c r="G228" s="88">
        <f>SUM(G175:G227)</f>
        <v>0</v>
      </c>
      <c r="H228" s="88">
        <f t="shared" ref="H228:S228" si="14">SUM(H175:H227)</f>
        <v>0</v>
      </c>
      <c r="I228" s="88">
        <f t="shared" si="14"/>
        <v>0</v>
      </c>
      <c r="J228" s="88">
        <f t="shared" si="14"/>
        <v>0</v>
      </c>
      <c r="K228" s="88">
        <f t="shared" si="14"/>
        <v>0</v>
      </c>
      <c r="L228" s="88">
        <f t="shared" si="14"/>
        <v>0</v>
      </c>
      <c r="M228" s="88">
        <f t="shared" si="14"/>
        <v>0</v>
      </c>
      <c r="N228" s="88">
        <f t="shared" si="14"/>
        <v>0</v>
      </c>
      <c r="O228" s="88">
        <f t="shared" si="14"/>
        <v>0</v>
      </c>
      <c r="P228" s="88">
        <f t="shared" si="14"/>
        <v>0</v>
      </c>
      <c r="Q228" s="88">
        <f t="shared" si="14"/>
        <v>0</v>
      </c>
      <c r="R228" s="88">
        <f t="shared" si="14"/>
        <v>0</v>
      </c>
      <c r="S228" s="89">
        <f t="shared" si="14"/>
        <v>0</v>
      </c>
      <c r="T228" s="1"/>
    </row>
    <row r="229" spans="1:20" ht="19.5" thickBot="1" x14ac:dyDescent="0.3">
      <c r="A229" s="321"/>
      <c r="B229" s="253"/>
      <c r="C229" s="256"/>
      <c r="D229" s="261" t="s">
        <v>304</v>
      </c>
      <c r="E229" s="262"/>
      <c r="F229" s="156" t="s">
        <v>305</v>
      </c>
      <c r="G229" s="77">
        <f t="shared" si="13"/>
        <v>0</v>
      </c>
      <c r="H229" s="78">
        <v>0</v>
      </c>
      <c r="I229" s="78">
        <v>0</v>
      </c>
      <c r="J229" s="78">
        <v>0</v>
      </c>
      <c r="K229" s="78">
        <v>0</v>
      </c>
      <c r="L229" s="78">
        <v>0</v>
      </c>
      <c r="M229" s="78">
        <v>0</v>
      </c>
      <c r="N229" s="78">
        <v>0</v>
      </c>
      <c r="O229" s="78">
        <v>0</v>
      </c>
      <c r="P229" s="78">
        <v>0</v>
      </c>
      <c r="Q229" s="78">
        <v>0</v>
      </c>
      <c r="R229" s="78">
        <v>0</v>
      </c>
      <c r="S229" s="79">
        <v>0</v>
      </c>
      <c r="T229" s="1"/>
    </row>
    <row r="230" spans="1:20" ht="19.5" thickBot="1" x14ac:dyDescent="0.3">
      <c r="A230" s="321"/>
      <c r="B230" s="253"/>
      <c r="C230" s="256"/>
      <c r="D230" s="224"/>
      <c r="E230" s="225"/>
      <c r="F230" s="157" t="s">
        <v>306</v>
      </c>
      <c r="G230" s="77">
        <f t="shared" si="13"/>
        <v>0</v>
      </c>
      <c r="H230" s="78">
        <v>0</v>
      </c>
      <c r="I230" s="78">
        <v>0</v>
      </c>
      <c r="J230" s="78">
        <v>0</v>
      </c>
      <c r="K230" s="78">
        <v>0</v>
      </c>
      <c r="L230" s="78">
        <v>0</v>
      </c>
      <c r="M230" s="78">
        <v>0</v>
      </c>
      <c r="N230" s="78">
        <v>0</v>
      </c>
      <c r="O230" s="78">
        <v>0</v>
      </c>
      <c r="P230" s="78">
        <v>0</v>
      </c>
      <c r="Q230" s="78">
        <v>0</v>
      </c>
      <c r="R230" s="78">
        <v>0</v>
      </c>
      <c r="S230" s="79">
        <v>0</v>
      </c>
      <c r="T230" s="1"/>
    </row>
    <row r="231" spans="1:20" ht="19.5" thickBot="1" x14ac:dyDescent="0.3">
      <c r="A231" s="321"/>
      <c r="B231" s="253"/>
      <c r="C231" s="256"/>
      <c r="D231" s="224"/>
      <c r="E231" s="225"/>
      <c r="F231" s="157" t="s">
        <v>307</v>
      </c>
      <c r="G231" s="77">
        <f t="shared" si="13"/>
        <v>0</v>
      </c>
      <c r="H231" s="78">
        <v>0</v>
      </c>
      <c r="I231" s="78">
        <v>0</v>
      </c>
      <c r="J231" s="78">
        <v>0</v>
      </c>
      <c r="K231" s="78">
        <v>0</v>
      </c>
      <c r="L231" s="78">
        <v>0</v>
      </c>
      <c r="M231" s="78">
        <v>0</v>
      </c>
      <c r="N231" s="78">
        <v>0</v>
      </c>
      <c r="O231" s="78">
        <v>0</v>
      </c>
      <c r="P231" s="78">
        <v>0</v>
      </c>
      <c r="Q231" s="78">
        <v>0</v>
      </c>
      <c r="R231" s="78">
        <v>0</v>
      </c>
      <c r="S231" s="79">
        <v>0</v>
      </c>
      <c r="T231" s="1"/>
    </row>
    <row r="232" spans="1:20" ht="19.5" thickBot="1" x14ac:dyDescent="0.3">
      <c r="A232" s="321"/>
      <c r="B232" s="253"/>
      <c r="C232" s="256"/>
      <c r="D232" s="224"/>
      <c r="E232" s="225"/>
      <c r="F232" s="157" t="s">
        <v>308</v>
      </c>
      <c r="G232" s="77">
        <f t="shared" si="13"/>
        <v>0</v>
      </c>
      <c r="H232" s="78">
        <v>0</v>
      </c>
      <c r="I232" s="78">
        <v>0</v>
      </c>
      <c r="J232" s="78">
        <v>0</v>
      </c>
      <c r="K232" s="78">
        <v>0</v>
      </c>
      <c r="L232" s="78">
        <v>0</v>
      </c>
      <c r="M232" s="78">
        <v>0</v>
      </c>
      <c r="N232" s="78">
        <v>0</v>
      </c>
      <c r="O232" s="78">
        <v>0</v>
      </c>
      <c r="P232" s="78">
        <v>0</v>
      </c>
      <c r="Q232" s="78">
        <v>0</v>
      </c>
      <c r="R232" s="78">
        <v>0</v>
      </c>
      <c r="S232" s="79">
        <v>0</v>
      </c>
      <c r="T232" s="1"/>
    </row>
    <row r="233" spans="1:20" ht="19.5" thickBot="1" x14ac:dyDescent="0.3">
      <c r="A233" s="321"/>
      <c r="B233" s="253"/>
      <c r="C233" s="256"/>
      <c r="D233" s="224"/>
      <c r="E233" s="225"/>
      <c r="F233" s="157" t="s">
        <v>309</v>
      </c>
      <c r="G233" s="77">
        <f t="shared" si="13"/>
        <v>0</v>
      </c>
      <c r="H233" s="78">
        <v>0</v>
      </c>
      <c r="I233" s="78">
        <v>0</v>
      </c>
      <c r="J233" s="78">
        <v>0</v>
      </c>
      <c r="K233" s="78">
        <v>0</v>
      </c>
      <c r="L233" s="78">
        <v>0</v>
      </c>
      <c r="M233" s="78">
        <v>0</v>
      </c>
      <c r="N233" s="78">
        <v>0</v>
      </c>
      <c r="O233" s="78">
        <v>0</v>
      </c>
      <c r="P233" s="78">
        <v>0</v>
      </c>
      <c r="Q233" s="78">
        <v>0</v>
      </c>
      <c r="R233" s="78">
        <v>0</v>
      </c>
      <c r="S233" s="79">
        <v>0</v>
      </c>
      <c r="T233" s="1"/>
    </row>
    <row r="234" spans="1:20" ht="30" customHeight="1" thickBot="1" x14ac:dyDescent="0.3">
      <c r="A234" s="321"/>
      <c r="B234" s="252"/>
      <c r="C234" s="256"/>
      <c r="D234" s="224"/>
      <c r="E234" s="225"/>
      <c r="F234" s="157" t="s">
        <v>310</v>
      </c>
      <c r="G234" s="77">
        <f t="shared" si="13"/>
        <v>0</v>
      </c>
      <c r="H234" s="78">
        <v>0</v>
      </c>
      <c r="I234" s="78">
        <v>0</v>
      </c>
      <c r="J234" s="78">
        <v>0</v>
      </c>
      <c r="K234" s="78">
        <v>0</v>
      </c>
      <c r="L234" s="78">
        <v>0</v>
      </c>
      <c r="M234" s="78">
        <v>0</v>
      </c>
      <c r="N234" s="78">
        <v>0</v>
      </c>
      <c r="O234" s="78">
        <v>0</v>
      </c>
      <c r="P234" s="78">
        <v>0</v>
      </c>
      <c r="Q234" s="78">
        <v>0</v>
      </c>
      <c r="R234" s="78">
        <v>0</v>
      </c>
      <c r="S234" s="79">
        <v>0</v>
      </c>
      <c r="T234" s="1"/>
    </row>
    <row r="235" spans="1:20" ht="35.25" customHeight="1" thickBot="1" x14ac:dyDescent="0.3">
      <c r="A235" s="321"/>
      <c r="B235" s="252"/>
      <c r="C235" s="256"/>
      <c r="D235" s="224"/>
      <c r="E235" s="225"/>
      <c r="F235" s="157" t="s">
        <v>311</v>
      </c>
      <c r="G235" s="77">
        <f t="shared" si="13"/>
        <v>0</v>
      </c>
      <c r="H235" s="78">
        <v>0</v>
      </c>
      <c r="I235" s="78">
        <v>0</v>
      </c>
      <c r="J235" s="78">
        <v>0</v>
      </c>
      <c r="K235" s="78">
        <v>0</v>
      </c>
      <c r="L235" s="78">
        <v>0</v>
      </c>
      <c r="M235" s="78">
        <v>0</v>
      </c>
      <c r="N235" s="78">
        <v>0</v>
      </c>
      <c r="O235" s="78">
        <v>0</v>
      </c>
      <c r="P235" s="78">
        <v>0</v>
      </c>
      <c r="Q235" s="78">
        <v>0</v>
      </c>
      <c r="R235" s="78">
        <v>0</v>
      </c>
      <c r="S235" s="79">
        <v>0</v>
      </c>
      <c r="T235" s="1"/>
    </row>
    <row r="236" spans="1:20" ht="15.75" customHeight="1" thickBot="1" x14ac:dyDescent="0.3">
      <c r="A236" s="321"/>
      <c r="B236" s="252"/>
      <c r="C236" s="256"/>
      <c r="D236" s="224"/>
      <c r="E236" s="225"/>
      <c r="F236" s="157" t="s">
        <v>312</v>
      </c>
      <c r="G236" s="77">
        <f t="shared" si="13"/>
        <v>0</v>
      </c>
      <c r="H236" s="78">
        <v>0</v>
      </c>
      <c r="I236" s="78">
        <v>0</v>
      </c>
      <c r="J236" s="78">
        <v>0</v>
      </c>
      <c r="K236" s="78">
        <v>0</v>
      </c>
      <c r="L236" s="78">
        <v>0</v>
      </c>
      <c r="M236" s="78">
        <v>0</v>
      </c>
      <c r="N236" s="78">
        <v>0</v>
      </c>
      <c r="O236" s="78">
        <v>0</v>
      </c>
      <c r="P236" s="78">
        <v>0</v>
      </c>
      <c r="Q236" s="78">
        <v>0</v>
      </c>
      <c r="R236" s="78">
        <v>0</v>
      </c>
      <c r="S236" s="79">
        <v>0</v>
      </c>
      <c r="T236" s="1"/>
    </row>
    <row r="237" spans="1:20" ht="33.75" customHeight="1" thickBot="1" x14ac:dyDescent="0.3">
      <c r="A237" s="321"/>
      <c r="B237" s="252"/>
      <c r="C237" s="256"/>
      <c r="D237" s="224"/>
      <c r="E237" s="225"/>
      <c r="F237" s="157" t="s">
        <v>313</v>
      </c>
      <c r="G237" s="77">
        <f t="shared" si="13"/>
        <v>0</v>
      </c>
      <c r="H237" s="78">
        <v>0</v>
      </c>
      <c r="I237" s="78">
        <v>0</v>
      </c>
      <c r="J237" s="78">
        <v>0</v>
      </c>
      <c r="K237" s="78">
        <v>0</v>
      </c>
      <c r="L237" s="78">
        <v>0</v>
      </c>
      <c r="M237" s="78">
        <v>0</v>
      </c>
      <c r="N237" s="78">
        <v>0</v>
      </c>
      <c r="O237" s="78">
        <v>0</v>
      </c>
      <c r="P237" s="78">
        <v>0</v>
      </c>
      <c r="Q237" s="78">
        <v>0</v>
      </c>
      <c r="R237" s="78">
        <v>0</v>
      </c>
      <c r="S237" s="79">
        <v>0</v>
      </c>
      <c r="T237" s="1"/>
    </row>
    <row r="238" spans="1:20" ht="15.75" customHeight="1" thickBot="1" x14ac:dyDescent="0.3">
      <c r="A238" s="321"/>
      <c r="B238" s="252"/>
      <c r="C238" s="256"/>
      <c r="D238" s="224"/>
      <c r="E238" s="225"/>
      <c r="F238" s="157" t="s">
        <v>314</v>
      </c>
      <c r="G238" s="77">
        <f t="shared" si="13"/>
        <v>0</v>
      </c>
      <c r="H238" s="78">
        <v>0</v>
      </c>
      <c r="I238" s="78">
        <v>0</v>
      </c>
      <c r="J238" s="78">
        <v>0</v>
      </c>
      <c r="K238" s="78">
        <v>0</v>
      </c>
      <c r="L238" s="78">
        <v>0</v>
      </c>
      <c r="M238" s="78">
        <v>0</v>
      </c>
      <c r="N238" s="78">
        <v>0</v>
      </c>
      <c r="O238" s="78">
        <v>0</v>
      </c>
      <c r="P238" s="78">
        <v>0</v>
      </c>
      <c r="Q238" s="78">
        <v>0</v>
      </c>
      <c r="R238" s="78">
        <v>0</v>
      </c>
      <c r="S238" s="79">
        <v>0</v>
      </c>
      <c r="T238" s="1"/>
    </row>
    <row r="239" spans="1:20" ht="31.5" customHeight="1" thickBot="1" x14ac:dyDescent="0.3">
      <c r="A239" s="321"/>
      <c r="B239" s="252"/>
      <c r="C239" s="256"/>
      <c r="D239" s="224"/>
      <c r="E239" s="225"/>
      <c r="F239" s="157" t="s">
        <v>315</v>
      </c>
      <c r="G239" s="77">
        <f t="shared" si="13"/>
        <v>0</v>
      </c>
      <c r="H239" s="78">
        <v>0</v>
      </c>
      <c r="I239" s="78">
        <v>0</v>
      </c>
      <c r="J239" s="78">
        <v>0</v>
      </c>
      <c r="K239" s="78">
        <v>0</v>
      </c>
      <c r="L239" s="78">
        <v>0</v>
      </c>
      <c r="M239" s="78">
        <v>0</v>
      </c>
      <c r="N239" s="78">
        <v>0</v>
      </c>
      <c r="O239" s="78">
        <v>0</v>
      </c>
      <c r="P239" s="78">
        <v>0</v>
      </c>
      <c r="Q239" s="78">
        <v>0</v>
      </c>
      <c r="R239" s="78">
        <v>0</v>
      </c>
      <c r="S239" s="79">
        <v>0</v>
      </c>
      <c r="T239" s="1"/>
    </row>
    <row r="240" spans="1:20" ht="31.5" customHeight="1" thickBot="1" x14ac:dyDescent="0.3">
      <c r="A240" s="321"/>
      <c r="B240" s="252"/>
      <c r="C240" s="256"/>
      <c r="D240" s="224"/>
      <c r="E240" s="225"/>
      <c r="F240" s="157" t="s">
        <v>316</v>
      </c>
      <c r="G240" s="77">
        <f t="shared" ref="G240:G291" si="15">SUM(H240:S240)</f>
        <v>0</v>
      </c>
      <c r="H240" s="78">
        <v>0</v>
      </c>
      <c r="I240" s="78">
        <v>0</v>
      </c>
      <c r="J240" s="78">
        <v>0</v>
      </c>
      <c r="K240" s="78">
        <v>0</v>
      </c>
      <c r="L240" s="78">
        <v>0</v>
      </c>
      <c r="M240" s="78">
        <v>0</v>
      </c>
      <c r="N240" s="78">
        <v>0</v>
      </c>
      <c r="O240" s="78">
        <v>0</v>
      </c>
      <c r="P240" s="78">
        <v>0</v>
      </c>
      <c r="Q240" s="78">
        <v>0</v>
      </c>
      <c r="R240" s="78">
        <v>0</v>
      </c>
      <c r="S240" s="79">
        <v>0</v>
      </c>
      <c r="T240" s="1"/>
    </row>
    <row r="241" spans="1:20" ht="15.75" customHeight="1" thickBot="1" x14ac:dyDescent="0.3">
      <c r="A241" s="321"/>
      <c r="B241" s="252"/>
      <c r="C241" s="256"/>
      <c r="D241" s="224"/>
      <c r="E241" s="225"/>
      <c r="F241" s="157" t="s">
        <v>317</v>
      </c>
      <c r="G241" s="77">
        <f t="shared" si="15"/>
        <v>0</v>
      </c>
      <c r="H241" s="78">
        <v>0</v>
      </c>
      <c r="I241" s="78">
        <v>0</v>
      </c>
      <c r="J241" s="78">
        <v>0</v>
      </c>
      <c r="K241" s="78">
        <v>0</v>
      </c>
      <c r="L241" s="78">
        <v>0</v>
      </c>
      <c r="M241" s="78">
        <v>0</v>
      </c>
      <c r="N241" s="78">
        <v>0</v>
      </c>
      <c r="O241" s="78">
        <v>0</v>
      </c>
      <c r="P241" s="78">
        <v>0</v>
      </c>
      <c r="Q241" s="78">
        <v>0</v>
      </c>
      <c r="R241" s="78">
        <v>0</v>
      </c>
      <c r="S241" s="79">
        <v>0</v>
      </c>
      <c r="T241" s="1"/>
    </row>
    <row r="242" spans="1:20" ht="15.75" customHeight="1" thickBot="1" x14ac:dyDescent="0.3">
      <c r="A242" s="321"/>
      <c r="B242" s="252"/>
      <c r="C242" s="256"/>
      <c r="D242" s="224"/>
      <c r="E242" s="225"/>
      <c r="F242" s="157" t="s">
        <v>318</v>
      </c>
      <c r="G242" s="77">
        <f t="shared" si="15"/>
        <v>0</v>
      </c>
      <c r="H242" s="78">
        <v>0</v>
      </c>
      <c r="I242" s="78">
        <v>0</v>
      </c>
      <c r="J242" s="78">
        <v>0</v>
      </c>
      <c r="K242" s="78">
        <v>0</v>
      </c>
      <c r="L242" s="78">
        <v>0</v>
      </c>
      <c r="M242" s="78">
        <v>0</v>
      </c>
      <c r="N242" s="78">
        <v>0</v>
      </c>
      <c r="O242" s="78">
        <v>0</v>
      </c>
      <c r="P242" s="78">
        <v>0</v>
      </c>
      <c r="Q242" s="78">
        <v>0</v>
      </c>
      <c r="R242" s="78">
        <v>0</v>
      </c>
      <c r="S242" s="79">
        <v>0</v>
      </c>
      <c r="T242" s="1"/>
    </row>
    <row r="243" spans="1:20" ht="31.5" customHeight="1" thickBot="1" x14ac:dyDescent="0.3">
      <c r="A243" s="321"/>
      <c r="B243" s="252"/>
      <c r="C243" s="256"/>
      <c r="D243" s="224"/>
      <c r="E243" s="225"/>
      <c r="F243" s="157" t="s">
        <v>319</v>
      </c>
      <c r="G243" s="77">
        <f t="shared" si="15"/>
        <v>0</v>
      </c>
      <c r="H243" s="78">
        <v>0</v>
      </c>
      <c r="I243" s="78">
        <v>0</v>
      </c>
      <c r="J243" s="78">
        <v>0</v>
      </c>
      <c r="K243" s="78">
        <v>0</v>
      </c>
      <c r="L243" s="78">
        <v>0</v>
      </c>
      <c r="M243" s="78">
        <v>0</v>
      </c>
      <c r="N243" s="78">
        <v>0</v>
      </c>
      <c r="O243" s="78">
        <v>0</v>
      </c>
      <c r="P243" s="78">
        <v>0</v>
      </c>
      <c r="Q243" s="78">
        <v>0</v>
      </c>
      <c r="R243" s="78">
        <v>0</v>
      </c>
      <c r="S243" s="79">
        <v>0</v>
      </c>
      <c r="T243" s="1"/>
    </row>
    <row r="244" spans="1:20" ht="20.25" customHeight="1" thickBot="1" x14ac:dyDescent="0.3">
      <c r="A244" s="321"/>
      <c r="B244" s="252"/>
      <c r="C244" s="256"/>
      <c r="D244" s="224"/>
      <c r="E244" s="225"/>
      <c r="F244" s="157" t="s">
        <v>320</v>
      </c>
      <c r="G244" s="77">
        <f t="shared" si="15"/>
        <v>0</v>
      </c>
      <c r="H244" s="78">
        <v>0</v>
      </c>
      <c r="I244" s="78">
        <v>0</v>
      </c>
      <c r="J244" s="78">
        <v>0</v>
      </c>
      <c r="K244" s="78">
        <v>0</v>
      </c>
      <c r="L244" s="78">
        <v>0</v>
      </c>
      <c r="M244" s="78">
        <v>0</v>
      </c>
      <c r="N244" s="78">
        <v>0</v>
      </c>
      <c r="O244" s="78">
        <v>0</v>
      </c>
      <c r="P244" s="78">
        <v>0</v>
      </c>
      <c r="Q244" s="78">
        <v>0</v>
      </c>
      <c r="R244" s="78">
        <v>0</v>
      </c>
      <c r="S244" s="79">
        <v>0</v>
      </c>
      <c r="T244" s="1"/>
    </row>
    <row r="245" spans="1:20" ht="15.75" customHeight="1" thickBot="1" x14ac:dyDescent="0.3">
      <c r="A245" s="321"/>
      <c r="B245" s="252"/>
      <c r="C245" s="256"/>
      <c r="D245" s="224"/>
      <c r="E245" s="225"/>
      <c r="F245" s="157" t="s">
        <v>321</v>
      </c>
      <c r="G245" s="77">
        <f t="shared" si="15"/>
        <v>0</v>
      </c>
      <c r="H245" s="78">
        <v>0</v>
      </c>
      <c r="I245" s="78">
        <v>0</v>
      </c>
      <c r="J245" s="78">
        <v>0</v>
      </c>
      <c r="K245" s="78">
        <v>0</v>
      </c>
      <c r="L245" s="78">
        <v>0</v>
      </c>
      <c r="M245" s="78">
        <v>0</v>
      </c>
      <c r="N245" s="78">
        <v>0</v>
      </c>
      <c r="O245" s="78">
        <v>0</v>
      </c>
      <c r="P245" s="78">
        <v>0</v>
      </c>
      <c r="Q245" s="78">
        <v>0</v>
      </c>
      <c r="R245" s="78">
        <v>0</v>
      </c>
      <c r="S245" s="79">
        <v>0</v>
      </c>
      <c r="T245" s="1"/>
    </row>
    <row r="246" spans="1:20" ht="18" customHeight="1" thickBot="1" x14ac:dyDescent="0.3">
      <c r="A246" s="321"/>
      <c r="B246" s="252"/>
      <c r="C246" s="256"/>
      <c r="D246" s="224"/>
      <c r="E246" s="225"/>
      <c r="F246" s="157" t="s">
        <v>322</v>
      </c>
      <c r="G246" s="77">
        <f t="shared" si="15"/>
        <v>0</v>
      </c>
      <c r="H246" s="78">
        <v>0</v>
      </c>
      <c r="I246" s="78">
        <v>0</v>
      </c>
      <c r="J246" s="78">
        <v>0</v>
      </c>
      <c r="K246" s="78">
        <v>0</v>
      </c>
      <c r="L246" s="78">
        <v>0</v>
      </c>
      <c r="M246" s="78">
        <v>0</v>
      </c>
      <c r="N246" s="78">
        <v>0</v>
      </c>
      <c r="O246" s="78">
        <v>0</v>
      </c>
      <c r="P246" s="78">
        <v>0</v>
      </c>
      <c r="Q246" s="78">
        <v>0</v>
      </c>
      <c r="R246" s="78">
        <v>0</v>
      </c>
      <c r="S246" s="79">
        <v>0</v>
      </c>
      <c r="T246" s="1"/>
    </row>
    <row r="247" spans="1:20" ht="15.75" customHeight="1" thickBot="1" x14ac:dyDescent="0.3">
      <c r="A247" s="321"/>
      <c r="B247" s="252"/>
      <c r="C247" s="256"/>
      <c r="D247" s="224"/>
      <c r="E247" s="225"/>
      <c r="F247" s="157" t="s">
        <v>323</v>
      </c>
      <c r="G247" s="77">
        <f t="shared" si="15"/>
        <v>0</v>
      </c>
      <c r="H247" s="78">
        <v>0</v>
      </c>
      <c r="I247" s="78">
        <v>0</v>
      </c>
      <c r="J247" s="78">
        <v>0</v>
      </c>
      <c r="K247" s="78">
        <v>0</v>
      </c>
      <c r="L247" s="78">
        <v>0</v>
      </c>
      <c r="M247" s="78">
        <v>0</v>
      </c>
      <c r="N247" s="78">
        <v>0</v>
      </c>
      <c r="O247" s="78">
        <v>0</v>
      </c>
      <c r="P247" s="78">
        <v>0</v>
      </c>
      <c r="Q247" s="78">
        <v>0</v>
      </c>
      <c r="R247" s="78">
        <v>0</v>
      </c>
      <c r="S247" s="79">
        <v>0</v>
      </c>
      <c r="T247" s="1"/>
    </row>
    <row r="248" spans="1:20" ht="15.75" customHeight="1" thickBot="1" x14ac:dyDescent="0.3">
      <c r="A248" s="321"/>
      <c r="B248" s="252"/>
      <c r="C248" s="256"/>
      <c r="D248" s="224"/>
      <c r="E248" s="225"/>
      <c r="F248" s="157" t="s">
        <v>324</v>
      </c>
      <c r="G248" s="77">
        <f t="shared" si="15"/>
        <v>0</v>
      </c>
      <c r="H248" s="78">
        <v>0</v>
      </c>
      <c r="I248" s="78">
        <v>0</v>
      </c>
      <c r="J248" s="78">
        <v>0</v>
      </c>
      <c r="K248" s="78">
        <v>0</v>
      </c>
      <c r="L248" s="78">
        <v>0</v>
      </c>
      <c r="M248" s="78">
        <v>0</v>
      </c>
      <c r="N248" s="78">
        <v>0</v>
      </c>
      <c r="O248" s="78">
        <v>0</v>
      </c>
      <c r="P248" s="78">
        <v>0</v>
      </c>
      <c r="Q248" s="78">
        <v>0</v>
      </c>
      <c r="R248" s="78">
        <v>0</v>
      </c>
      <c r="S248" s="79">
        <v>0</v>
      </c>
      <c r="T248" s="1"/>
    </row>
    <row r="249" spans="1:20" ht="16.5" customHeight="1" thickBot="1" x14ac:dyDescent="0.3">
      <c r="A249" s="321"/>
      <c r="B249" s="252"/>
      <c r="C249" s="256"/>
      <c r="D249" s="224"/>
      <c r="E249" s="225"/>
      <c r="F249" s="157" t="s">
        <v>325</v>
      </c>
      <c r="G249" s="77">
        <f t="shared" si="15"/>
        <v>0</v>
      </c>
      <c r="H249" s="78">
        <v>0</v>
      </c>
      <c r="I249" s="78">
        <v>0</v>
      </c>
      <c r="J249" s="78">
        <v>0</v>
      </c>
      <c r="K249" s="78">
        <v>0</v>
      </c>
      <c r="L249" s="78">
        <v>0</v>
      </c>
      <c r="M249" s="78">
        <v>0</v>
      </c>
      <c r="N249" s="78">
        <v>0</v>
      </c>
      <c r="O249" s="78">
        <v>0</v>
      </c>
      <c r="P249" s="78">
        <v>0</v>
      </c>
      <c r="Q249" s="78">
        <v>0</v>
      </c>
      <c r="R249" s="78">
        <v>0</v>
      </c>
      <c r="S249" s="79">
        <v>0</v>
      </c>
      <c r="T249" s="1"/>
    </row>
    <row r="250" spans="1:20" ht="22.5" customHeight="1" thickBot="1" x14ac:dyDescent="0.3">
      <c r="A250" s="321"/>
      <c r="B250" s="252"/>
      <c r="C250" s="256"/>
      <c r="D250" s="224"/>
      <c r="E250" s="225"/>
      <c r="F250" s="157" t="s">
        <v>326</v>
      </c>
      <c r="G250" s="77">
        <f t="shared" si="15"/>
        <v>0</v>
      </c>
      <c r="H250" s="78">
        <v>0</v>
      </c>
      <c r="I250" s="78">
        <v>0</v>
      </c>
      <c r="J250" s="78">
        <v>0</v>
      </c>
      <c r="K250" s="78">
        <v>0</v>
      </c>
      <c r="L250" s="78">
        <v>0</v>
      </c>
      <c r="M250" s="78">
        <v>0</v>
      </c>
      <c r="N250" s="78">
        <v>0</v>
      </c>
      <c r="O250" s="78">
        <v>0</v>
      </c>
      <c r="P250" s="78">
        <v>0</v>
      </c>
      <c r="Q250" s="78">
        <v>0</v>
      </c>
      <c r="R250" s="78">
        <v>0</v>
      </c>
      <c r="S250" s="79">
        <v>0</v>
      </c>
      <c r="T250" s="1"/>
    </row>
    <row r="251" spans="1:20" ht="19.5" customHeight="1" thickBot="1" x14ac:dyDescent="0.3">
      <c r="A251" s="321"/>
      <c r="B251" s="252"/>
      <c r="C251" s="256"/>
      <c r="D251" s="224"/>
      <c r="E251" s="225"/>
      <c r="F251" s="157" t="s">
        <v>327</v>
      </c>
      <c r="G251" s="77">
        <f t="shared" si="15"/>
        <v>0</v>
      </c>
      <c r="H251" s="78">
        <v>0</v>
      </c>
      <c r="I251" s="78">
        <v>0</v>
      </c>
      <c r="J251" s="78">
        <v>0</v>
      </c>
      <c r="K251" s="78">
        <v>0</v>
      </c>
      <c r="L251" s="78">
        <v>0</v>
      </c>
      <c r="M251" s="78">
        <v>0</v>
      </c>
      <c r="N251" s="78">
        <v>0</v>
      </c>
      <c r="O251" s="78">
        <v>0</v>
      </c>
      <c r="P251" s="78">
        <v>0</v>
      </c>
      <c r="Q251" s="78">
        <v>0</v>
      </c>
      <c r="R251" s="78">
        <v>0</v>
      </c>
      <c r="S251" s="79">
        <v>0</v>
      </c>
      <c r="T251" s="1"/>
    </row>
    <row r="252" spans="1:20" ht="16.5" customHeight="1" thickBot="1" x14ac:dyDescent="0.3">
      <c r="A252" s="321"/>
      <c r="B252" s="252"/>
      <c r="C252" s="256"/>
      <c r="D252" s="224"/>
      <c r="E252" s="225"/>
      <c r="F252" s="157" t="s">
        <v>328</v>
      </c>
      <c r="G252" s="77">
        <f t="shared" si="15"/>
        <v>0</v>
      </c>
      <c r="H252" s="78">
        <v>0</v>
      </c>
      <c r="I252" s="78">
        <v>0</v>
      </c>
      <c r="J252" s="78">
        <v>0</v>
      </c>
      <c r="K252" s="78">
        <v>0</v>
      </c>
      <c r="L252" s="78">
        <v>0</v>
      </c>
      <c r="M252" s="78">
        <v>0</v>
      </c>
      <c r="N252" s="78">
        <v>0</v>
      </c>
      <c r="O252" s="78">
        <v>0</v>
      </c>
      <c r="P252" s="78">
        <v>0</v>
      </c>
      <c r="Q252" s="78">
        <v>0</v>
      </c>
      <c r="R252" s="78">
        <v>0</v>
      </c>
      <c r="S252" s="79">
        <v>0</v>
      </c>
      <c r="T252" s="1"/>
    </row>
    <row r="253" spans="1:20" ht="15.75" customHeight="1" thickBot="1" x14ac:dyDescent="0.3">
      <c r="A253" s="321"/>
      <c r="B253" s="252"/>
      <c r="C253" s="256"/>
      <c r="D253" s="224"/>
      <c r="E253" s="225"/>
      <c r="F253" s="157" t="s">
        <v>329</v>
      </c>
      <c r="G253" s="77">
        <f t="shared" si="15"/>
        <v>0</v>
      </c>
      <c r="H253" s="78">
        <v>0</v>
      </c>
      <c r="I253" s="78">
        <v>0</v>
      </c>
      <c r="J253" s="78">
        <v>0</v>
      </c>
      <c r="K253" s="78">
        <v>0</v>
      </c>
      <c r="L253" s="78">
        <v>0</v>
      </c>
      <c r="M253" s="78">
        <v>0</v>
      </c>
      <c r="N253" s="78">
        <v>0</v>
      </c>
      <c r="O253" s="78">
        <v>0</v>
      </c>
      <c r="P253" s="78">
        <v>0</v>
      </c>
      <c r="Q253" s="78">
        <v>0</v>
      </c>
      <c r="R253" s="78">
        <v>0</v>
      </c>
      <c r="S253" s="79">
        <v>0</v>
      </c>
      <c r="T253" s="1"/>
    </row>
    <row r="254" spans="1:20" ht="15.75" customHeight="1" thickBot="1" x14ac:dyDescent="0.3">
      <c r="A254" s="321"/>
      <c r="B254" s="252"/>
      <c r="C254" s="256"/>
      <c r="D254" s="224"/>
      <c r="E254" s="225"/>
      <c r="F254" s="157" t="s">
        <v>330</v>
      </c>
      <c r="G254" s="77">
        <f t="shared" si="15"/>
        <v>0</v>
      </c>
      <c r="H254" s="78">
        <v>0</v>
      </c>
      <c r="I254" s="78">
        <v>0</v>
      </c>
      <c r="J254" s="78">
        <v>0</v>
      </c>
      <c r="K254" s="78">
        <v>0</v>
      </c>
      <c r="L254" s="78">
        <v>0</v>
      </c>
      <c r="M254" s="78">
        <v>0</v>
      </c>
      <c r="N254" s="78">
        <v>0</v>
      </c>
      <c r="O254" s="78">
        <v>0</v>
      </c>
      <c r="P254" s="78">
        <v>0</v>
      </c>
      <c r="Q254" s="78">
        <v>0</v>
      </c>
      <c r="R254" s="78">
        <v>0</v>
      </c>
      <c r="S254" s="79">
        <v>0</v>
      </c>
      <c r="T254" s="1"/>
    </row>
    <row r="255" spans="1:20" ht="16.5" customHeight="1" thickBot="1" x14ac:dyDescent="0.3">
      <c r="A255" s="321"/>
      <c r="B255" s="252"/>
      <c r="C255" s="256"/>
      <c r="D255" s="224"/>
      <c r="E255" s="225"/>
      <c r="F255" s="157" t="s">
        <v>331</v>
      </c>
      <c r="G255" s="77">
        <f t="shared" si="15"/>
        <v>0</v>
      </c>
      <c r="H255" s="78">
        <v>0</v>
      </c>
      <c r="I255" s="78">
        <v>0</v>
      </c>
      <c r="J255" s="78">
        <v>0</v>
      </c>
      <c r="K255" s="78">
        <v>0</v>
      </c>
      <c r="L255" s="78">
        <v>0</v>
      </c>
      <c r="M255" s="78">
        <v>0</v>
      </c>
      <c r="N255" s="78">
        <v>0</v>
      </c>
      <c r="O255" s="78">
        <v>0</v>
      </c>
      <c r="P255" s="78">
        <v>0</v>
      </c>
      <c r="Q255" s="78">
        <v>0</v>
      </c>
      <c r="R255" s="78">
        <v>0</v>
      </c>
      <c r="S255" s="79">
        <v>0</v>
      </c>
      <c r="T255" s="1"/>
    </row>
    <row r="256" spans="1:20" ht="15.75" customHeight="1" thickBot="1" x14ac:dyDescent="0.3">
      <c r="A256" s="321"/>
      <c r="B256" s="252"/>
      <c r="C256" s="256"/>
      <c r="D256" s="224"/>
      <c r="E256" s="225"/>
      <c r="F256" s="157" t="s">
        <v>332</v>
      </c>
      <c r="G256" s="77">
        <f t="shared" si="15"/>
        <v>0</v>
      </c>
      <c r="H256" s="78">
        <v>0</v>
      </c>
      <c r="I256" s="78">
        <v>0</v>
      </c>
      <c r="J256" s="78">
        <v>0</v>
      </c>
      <c r="K256" s="78">
        <v>0</v>
      </c>
      <c r="L256" s="78">
        <v>0</v>
      </c>
      <c r="M256" s="78">
        <v>0</v>
      </c>
      <c r="N256" s="78">
        <v>0</v>
      </c>
      <c r="O256" s="78">
        <v>0</v>
      </c>
      <c r="P256" s="78">
        <v>0</v>
      </c>
      <c r="Q256" s="78">
        <v>0</v>
      </c>
      <c r="R256" s="78">
        <v>0</v>
      </c>
      <c r="S256" s="79">
        <v>0</v>
      </c>
      <c r="T256" s="1"/>
    </row>
    <row r="257" spans="1:20" ht="15.75" customHeight="1" thickBot="1" x14ac:dyDescent="0.3">
      <c r="A257" s="321"/>
      <c r="B257" s="252"/>
      <c r="C257" s="256"/>
      <c r="D257" s="224"/>
      <c r="E257" s="225"/>
      <c r="F257" s="157" t="s">
        <v>333</v>
      </c>
      <c r="G257" s="77">
        <f t="shared" si="15"/>
        <v>0</v>
      </c>
      <c r="H257" s="78">
        <v>0</v>
      </c>
      <c r="I257" s="78">
        <v>0</v>
      </c>
      <c r="J257" s="78">
        <v>0</v>
      </c>
      <c r="K257" s="78">
        <v>0</v>
      </c>
      <c r="L257" s="78">
        <v>0</v>
      </c>
      <c r="M257" s="78">
        <v>0</v>
      </c>
      <c r="N257" s="78">
        <v>0</v>
      </c>
      <c r="O257" s="78">
        <v>0</v>
      </c>
      <c r="P257" s="78">
        <v>0</v>
      </c>
      <c r="Q257" s="78">
        <v>0</v>
      </c>
      <c r="R257" s="78">
        <v>0</v>
      </c>
      <c r="S257" s="79">
        <v>0</v>
      </c>
      <c r="T257" s="1"/>
    </row>
    <row r="258" spans="1:20" ht="16.5" customHeight="1" thickBot="1" x14ac:dyDescent="0.3">
      <c r="A258" s="321"/>
      <c r="B258" s="252"/>
      <c r="C258" s="256"/>
      <c r="D258" s="224"/>
      <c r="E258" s="225"/>
      <c r="F258" s="157" t="s">
        <v>334</v>
      </c>
      <c r="G258" s="77">
        <f t="shared" si="15"/>
        <v>0</v>
      </c>
      <c r="H258" s="78">
        <v>0</v>
      </c>
      <c r="I258" s="78">
        <v>0</v>
      </c>
      <c r="J258" s="78">
        <v>0</v>
      </c>
      <c r="K258" s="78">
        <v>0</v>
      </c>
      <c r="L258" s="78">
        <v>0</v>
      </c>
      <c r="M258" s="78">
        <v>0</v>
      </c>
      <c r="N258" s="78">
        <v>0</v>
      </c>
      <c r="O258" s="78">
        <v>0</v>
      </c>
      <c r="P258" s="78">
        <v>0</v>
      </c>
      <c r="Q258" s="78">
        <v>0</v>
      </c>
      <c r="R258" s="78">
        <v>0</v>
      </c>
      <c r="S258" s="79">
        <v>0</v>
      </c>
      <c r="T258" s="1"/>
    </row>
    <row r="259" spans="1:20" ht="33.75" customHeight="1" thickBot="1" x14ac:dyDescent="0.3">
      <c r="A259" s="321"/>
      <c r="B259" s="252"/>
      <c r="C259" s="256"/>
      <c r="D259" s="224"/>
      <c r="E259" s="225"/>
      <c r="F259" s="157" t="s">
        <v>335</v>
      </c>
      <c r="G259" s="77">
        <f t="shared" si="15"/>
        <v>0</v>
      </c>
      <c r="H259" s="78">
        <v>0</v>
      </c>
      <c r="I259" s="78">
        <v>0</v>
      </c>
      <c r="J259" s="78">
        <v>0</v>
      </c>
      <c r="K259" s="78">
        <v>0</v>
      </c>
      <c r="L259" s="78">
        <v>0</v>
      </c>
      <c r="M259" s="78">
        <v>0</v>
      </c>
      <c r="N259" s="78">
        <v>0</v>
      </c>
      <c r="O259" s="78">
        <v>0</v>
      </c>
      <c r="P259" s="78">
        <v>0</v>
      </c>
      <c r="Q259" s="78">
        <v>0</v>
      </c>
      <c r="R259" s="78">
        <v>0</v>
      </c>
      <c r="S259" s="79">
        <v>0</v>
      </c>
      <c r="T259" s="1"/>
    </row>
    <row r="260" spans="1:20" ht="31.5" customHeight="1" thickBot="1" x14ac:dyDescent="0.3">
      <c r="A260" s="321"/>
      <c r="B260" s="252"/>
      <c r="C260" s="256"/>
      <c r="D260" s="224"/>
      <c r="E260" s="225"/>
      <c r="F260" s="157" t="s">
        <v>336</v>
      </c>
      <c r="G260" s="77">
        <f t="shared" si="15"/>
        <v>0</v>
      </c>
      <c r="H260" s="78">
        <v>0</v>
      </c>
      <c r="I260" s="78">
        <v>0</v>
      </c>
      <c r="J260" s="78">
        <v>0</v>
      </c>
      <c r="K260" s="78">
        <v>0</v>
      </c>
      <c r="L260" s="78">
        <v>0</v>
      </c>
      <c r="M260" s="78">
        <v>0</v>
      </c>
      <c r="N260" s="78">
        <v>0</v>
      </c>
      <c r="O260" s="78">
        <v>0</v>
      </c>
      <c r="P260" s="78">
        <v>0</v>
      </c>
      <c r="Q260" s="78">
        <v>0</v>
      </c>
      <c r="R260" s="78">
        <v>0</v>
      </c>
      <c r="S260" s="79">
        <v>0</v>
      </c>
      <c r="T260" s="1"/>
    </row>
    <row r="261" spans="1:20" ht="34.5" customHeight="1" thickBot="1" x14ac:dyDescent="0.3">
      <c r="A261" s="321"/>
      <c r="B261" s="252"/>
      <c r="C261" s="256"/>
      <c r="D261" s="224"/>
      <c r="E261" s="225"/>
      <c r="F261" s="157" t="s">
        <v>337</v>
      </c>
      <c r="G261" s="77">
        <f t="shared" si="15"/>
        <v>0</v>
      </c>
      <c r="H261" s="78">
        <v>0</v>
      </c>
      <c r="I261" s="78">
        <v>0</v>
      </c>
      <c r="J261" s="78">
        <v>0</v>
      </c>
      <c r="K261" s="78">
        <v>0</v>
      </c>
      <c r="L261" s="78">
        <v>0</v>
      </c>
      <c r="M261" s="78">
        <v>0</v>
      </c>
      <c r="N261" s="78">
        <v>0</v>
      </c>
      <c r="O261" s="78">
        <v>0</v>
      </c>
      <c r="P261" s="78">
        <v>0</v>
      </c>
      <c r="Q261" s="78">
        <v>0</v>
      </c>
      <c r="R261" s="78">
        <v>0</v>
      </c>
      <c r="S261" s="79">
        <v>0</v>
      </c>
      <c r="T261" s="1"/>
    </row>
    <row r="262" spans="1:20" ht="15.75" customHeight="1" thickBot="1" x14ac:dyDescent="0.3">
      <c r="A262" s="321"/>
      <c r="B262" s="252"/>
      <c r="C262" s="256"/>
      <c r="D262" s="224"/>
      <c r="E262" s="225"/>
      <c r="F262" s="157" t="s">
        <v>338</v>
      </c>
      <c r="G262" s="77">
        <f t="shared" si="15"/>
        <v>0</v>
      </c>
      <c r="H262" s="78">
        <v>0</v>
      </c>
      <c r="I262" s="78">
        <v>0</v>
      </c>
      <c r="J262" s="78">
        <v>0</v>
      </c>
      <c r="K262" s="78">
        <v>0</v>
      </c>
      <c r="L262" s="78">
        <v>0</v>
      </c>
      <c r="M262" s="78">
        <v>0</v>
      </c>
      <c r="N262" s="78">
        <v>0</v>
      </c>
      <c r="O262" s="78">
        <v>0</v>
      </c>
      <c r="P262" s="78">
        <v>0</v>
      </c>
      <c r="Q262" s="78">
        <v>0</v>
      </c>
      <c r="R262" s="78">
        <v>0</v>
      </c>
      <c r="S262" s="79">
        <v>0</v>
      </c>
      <c r="T262" s="1"/>
    </row>
    <row r="263" spans="1:20" ht="15.75" customHeight="1" thickBot="1" x14ac:dyDescent="0.3">
      <c r="A263" s="321"/>
      <c r="B263" s="252"/>
      <c r="C263" s="256"/>
      <c r="D263" s="224"/>
      <c r="E263" s="225"/>
      <c r="F263" s="157" t="s">
        <v>339</v>
      </c>
      <c r="G263" s="77">
        <f t="shared" si="15"/>
        <v>0</v>
      </c>
      <c r="H263" s="78">
        <v>0</v>
      </c>
      <c r="I263" s="78">
        <v>0</v>
      </c>
      <c r="J263" s="78">
        <v>0</v>
      </c>
      <c r="K263" s="78">
        <v>0</v>
      </c>
      <c r="L263" s="78">
        <v>0</v>
      </c>
      <c r="M263" s="78">
        <v>0</v>
      </c>
      <c r="N263" s="78">
        <v>0</v>
      </c>
      <c r="O263" s="78">
        <v>0</v>
      </c>
      <c r="P263" s="78">
        <v>0</v>
      </c>
      <c r="Q263" s="78">
        <v>0</v>
      </c>
      <c r="R263" s="78">
        <v>0</v>
      </c>
      <c r="S263" s="79">
        <v>0</v>
      </c>
      <c r="T263" s="1"/>
    </row>
    <row r="264" spans="1:20" ht="34.5" customHeight="1" thickBot="1" x14ac:dyDescent="0.3">
      <c r="A264" s="321"/>
      <c r="B264" s="252"/>
      <c r="C264" s="256"/>
      <c r="D264" s="224"/>
      <c r="E264" s="225"/>
      <c r="F264" s="157" t="s">
        <v>340</v>
      </c>
      <c r="G264" s="77">
        <f t="shared" si="15"/>
        <v>0</v>
      </c>
      <c r="H264" s="78">
        <v>0</v>
      </c>
      <c r="I264" s="78">
        <v>0</v>
      </c>
      <c r="J264" s="78">
        <v>0</v>
      </c>
      <c r="K264" s="78">
        <v>0</v>
      </c>
      <c r="L264" s="78">
        <v>0</v>
      </c>
      <c r="M264" s="78">
        <v>0</v>
      </c>
      <c r="N264" s="78">
        <v>0</v>
      </c>
      <c r="O264" s="78">
        <v>0</v>
      </c>
      <c r="P264" s="78">
        <v>0</v>
      </c>
      <c r="Q264" s="78">
        <v>0</v>
      </c>
      <c r="R264" s="78">
        <v>0</v>
      </c>
      <c r="S264" s="79">
        <v>0</v>
      </c>
      <c r="T264" s="1"/>
    </row>
    <row r="265" spans="1:20" ht="35.25" customHeight="1" thickBot="1" x14ac:dyDescent="0.3">
      <c r="A265" s="321"/>
      <c r="B265" s="252"/>
      <c r="C265" s="256"/>
      <c r="D265" s="224"/>
      <c r="E265" s="225"/>
      <c r="F265" s="157" t="s">
        <v>341</v>
      </c>
      <c r="G265" s="77">
        <f t="shared" si="15"/>
        <v>0</v>
      </c>
      <c r="H265" s="78">
        <v>0</v>
      </c>
      <c r="I265" s="78">
        <v>0</v>
      </c>
      <c r="J265" s="78">
        <v>0</v>
      </c>
      <c r="K265" s="78">
        <v>0</v>
      </c>
      <c r="L265" s="78">
        <v>0</v>
      </c>
      <c r="M265" s="78">
        <v>0</v>
      </c>
      <c r="N265" s="78">
        <v>0</v>
      </c>
      <c r="O265" s="78">
        <v>0</v>
      </c>
      <c r="P265" s="78">
        <v>0</v>
      </c>
      <c r="Q265" s="78">
        <v>0</v>
      </c>
      <c r="R265" s="78">
        <v>0</v>
      </c>
      <c r="S265" s="79">
        <v>0</v>
      </c>
      <c r="T265" s="1"/>
    </row>
    <row r="266" spans="1:20" ht="18" customHeight="1" thickBot="1" x14ac:dyDescent="0.3">
      <c r="A266" s="321"/>
      <c r="B266" s="252"/>
      <c r="C266" s="256"/>
      <c r="D266" s="224"/>
      <c r="E266" s="225"/>
      <c r="F266" s="157" t="s">
        <v>342</v>
      </c>
      <c r="G266" s="77">
        <f t="shared" si="15"/>
        <v>0</v>
      </c>
      <c r="H266" s="78">
        <v>0</v>
      </c>
      <c r="I266" s="78">
        <v>0</v>
      </c>
      <c r="J266" s="78">
        <v>0</v>
      </c>
      <c r="K266" s="78">
        <v>0</v>
      </c>
      <c r="L266" s="78">
        <v>0</v>
      </c>
      <c r="M266" s="78">
        <v>0</v>
      </c>
      <c r="N266" s="78">
        <v>0</v>
      </c>
      <c r="O266" s="78">
        <v>0</v>
      </c>
      <c r="P266" s="78">
        <v>0</v>
      </c>
      <c r="Q266" s="78">
        <v>0</v>
      </c>
      <c r="R266" s="78">
        <v>0</v>
      </c>
      <c r="S266" s="79">
        <v>0</v>
      </c>
      <c r="T266" s="1"/>
    </row>
    <row r="267" spans="1:20" ht="16.5" customHeight="1" thickBot="1" x14ac:dyDescent="0.3">
      <c r="A267" s="321"/>
      <c r="B267" s="252"/>
      <c r="C267" s="256"/>
      <c r="D267" s="224"/>
      <c r="E267" s="225"/>
      <c r="F267" s="157" t="s">
        <v>343</v>
      </c>
      <c r="G267" s="77">
        <f t="shared" si="15"/>
        <v>0</v>
      </c>
      <c r="H267" s="78">
        <v>0</v>
      </c>
      <c r="I267" s="78">
        <v>0</v>
      </c>
      <c r="J267" s="78">
        <v>0</v>
      </c>
      <c r="K267" s="78">
        <v>0</v>
      </c>
      <c r="L267" s="78">
        <v>0</v>
      </c>
      <c r="M267" s="78">
        <v>0</v>
      </c>
      <c r="N267" s="78">
        <v>0</v>
      </c>
      <c r="O267" s="78">
        <v>0</v>
      </c>
      <c r="P267" s="78">
        <v>0</v>
      </c>
      <c r="Q267" s="78">
        <v>0</v>
      </c>
      <c r="R267" s="78">
        <v>0</v>
      </c>
      <c r="S267" s="79">
        <v>0</v>
      </c>
      <c r="T267" s="1"/>
    </row>
    <row r="268" spans="1:20" ht="15.75" customHeight="1" thickBot="1" x14ac:dyDescent="0.3">
      <c r="A268" s="321"/>
      <c r="B268" s="252"/>
      <c r="C268" s="256"/>
      <c r="D268" s="224"/>
      <c r="E268" s="225"/>
      <c r="F268" s="157" t="s">
        <v>344</v>
      </c>
      <c r="G268" s="77">
        <f t="shared" si="15"/>
        <v>0</v>
      </c>
      <c r="H268" s="78">
        <v>0</v>
      </c>
      <c r="I268" s="78">
        <v>0</v>
      </c>
      <c r="J268" s="78">
        <v>0</v>
      </c>
      <c r="K268" s="78">
        <v>0</v>
      </c>
      <c r="L268" s="78">
        <v>0</v>
      </c>
      <c r="M268" s="78">
        <v>0</v>
      </c>
      <c r="N268" s="78">
        <v>0</v>
      </c>
      <c r="O268" s="78">
        <v>0</v>
      </c>
      <c r="P268" s="78">
        <v>0</v>
      </c>
      <c r="Q268" s="78">
        <v>0</v>
      </c>
      <c r="R268" s="78">
        <v>0</v>
      </c>
      <c r="S268" s="79">
        <v>0</v>
      </c>
      <c r="T268" s="1"/>
    </row>
    <row r="269" spans="1:20" ht="15.75" customHeight="1" thickBot="1" x14ac:dyDescent="0.3">
      <c r="A269" s="321"/>
      <c r="B269" s="252"/>
      <c r="C269" s="256"/>
      <c r="D269" s="224"/>
      <c r="E269" s="225"/>
      <c r="F269" s="157" t="s">
        <v>345</v>
      </c>
      <c r="G269" s="77">
        <f t="shared" si="15"/>
        <v>0</v>
      </c>
      <c r="H269" s="78">
        <v>0</v>
      </c>
      <c r="I269" s="78">
        <v>0</v>
      </c>
      <c r="J269" s="78">
        <v>0</v>
      </c>
      <c r="K269" s="78">
        <v>0</v>
      </c>
      <c r="L269" s="78">
        <v>0</v>
      </c>
      <c r="M269" s="78">
        <v>0</v>
      </c>
      <c r="N269" s="78">
        <v>0</v>
      </c>
      <c r="O269" s="78">
        <v>0</v>
      </c>
      <c r="P269" s="78">
        <v>0</v>
      </c>
      <c r="Q269" s="78">
        <v>0</v>
      </c>
      <c r="R269" s="78">
        <v>0</v>
      </c>
      <c r="S269" s="79">
        <v>0</v>
      </c>
      <c r="T269" s="1"/>
    </row>
    <row r="270" spans="1:20" ht="16.5" customHeight="1" thickBot="1" x14ac:dyDescent="0.3">
      <c r="A270" s="321"/>
      <c r="B270" s="252"/>
      <c r="C270" s="256"/>
      <c r="D270" s="224"/>
      <c r="E270" s="225"/>
      <c r="F270" s="157" t="s">
        <v>346</v>
      </c>
      <c r="G270" s="77">
        <f t="shared" si="15"/>
        <v>0</v>
      </c>
      <c r="H270" s="78">
        <v>0</v>
      </c>
      <c r="I270" s="78">
        <v>0</v>
      </c>
      <c r="J270" s="78">
        <v>0</v>
      </c>
      <c r="K270" s="78">
        <v>0</v>
      </c>
      <c r="L270" s="78">
        <v>0</v>
      </c>
      <c r="M270" s="78">
        <v>0</v>
      </c>
      <c r="N270" s="78">
        <v>0</v>
      </c>
      <c r="O270" s="78">
        <v>0</v>
      </c>
      <c r="P270" s="78">
        <v>0</v>
      </c>
      <c r="Q270" s="78">
        <v>0</v>
      </c>
      <c r="R270" s="78">
        <v>0</v>
      </c>
      <c r="S270" s="79">
        <v>0</v>
      </c>
      <c r="T270" s="1"/>
    </row>
    <row r="271" spans="1:20" ht="15.75" customHeight="1" thickBot="1" x14ac:dyDescent="0.3">
      <c r="A271" s="321"/>
      <c r="B271" s="252"/>
      <c r="C271" s="256"/>
      <c r="D271" s="224"/>
      <c r="E271" s="225"/>
      <c r="F271" s="157" t="s">
        <v>347</v>
      </c>
      <c r="G271" s="77">
        <f t="shared" si="15"/>
        <v>0</v>
      </c>
      <c r="H271" s="78">
        <v>0</v>
      </c>
      <c r="I271" s="78">
        <v>0</v>
      </c>
      <c r="J271" s="78">
        <v>0</v>
      </c>
      <c r="K271" s="78">
        <v>0</v>
      </c>
      <c r="L271" s="78">
        <v>0</v>
      </c>
      <c r="M271" s="78">
        <v>0</v>
      </c>
      <c r="N271" s="78">
        <v>0</v>
      </c>
      <c r="O271" s="78">
        <v>0</v>
      </c>
      <c r="P271" s="78">
        <v>0</v>
      </c>
      <c r="Q271" s="78">
        <v>0</v>
      </c>
      <c r="R271" s="78">
        <v>0</v>
      </c>
      <c r="S271" s="79">
        <v>0</v>
      </c>
      <c r="T271" s="1"/>
    </row>
    <row r="272" spans="1:20" ht="15.75" customHeight="1" thickBot="1" x14ac:dyDescent="0.3">
      <c r="A272" s="321"/>
      <c r="B272" s="252"/>
      <c r="C272" s="256"/>
      <c r="D272" s="224"/>
      <c r="E272" s="225"/>
      <c r="F272" s="157" t="s">
        <v>348</v>
      </c>
      <c r="G272" s="77">
        <f t="shared" si="15"/>
        <v>0</v>
      </c>
      <c r="H272" s="78">
        <v>0</v>
      </c>
      <c r="I272" s="78">
        <v>0</v>
      </c>
      <c r="J272" s="78">
        <v>0</v>
      </c>
      <c r="K272" s="78">
        <v>0</v>
      </c>
      <c r="L272" s="78">
        <v>0</v>
      </c>
      <c r="M272" s="78">
        <v>0</v>
      </c>
      <c r="N272" s="78">
        <v>0</v>
      </c>
      <c r="O272" s="78">
        <v>0</v>
      </c>
      <c r="P272" s="78">
        <v>0</v>
      </c>
      <c r="Q272" s="78">
        <v>0</v>
      </c>
      <c r="R272" s="78">
        <v>0</v>
      </c>
      <c r="S272" s="79">
        <v>0</v>
      </c>
      <c r="T272" s="1"/>
    </row>
    <row r="273" spans="1:20" ht="32.25" customHeight="1" thickBot="1" x14ac:dyDescent="0.3">
      <c r="A273" s="321"/>
      <c r="B273" s="252"/>
      <c r="C273" s="256"/>
      <c r="D273" s="224"/>
      <c r="E273" s="225"/>
      <c r="F273" s="157" t="s">
        <v>349</v>
      </c>
      <c r="G273" s="77">
        <f t="shared" si="15"/>
        <v>0</v>
      </c>
      <c r="H273" s="78">
        <v>0</v>
      </c>
      <c r="I273" s="78">
        <v>0</v>
      </c>
      <c r="J273" s="78">
        <v>0</v>
      </c>
      <c r="K273" s="78">
        <v>0</v>
      </c>
      <c r="L273" s="78">
        <v>0</v>
      </c>
      <c r="M273" s="78">
        <v>0</v>
      </c>
      <c r="N273" s="78">
        <v>0</v>
      </c>
      <c r="O273" s="78">
        <v>0</v>
      </c>
      <c r="P273" s="78">
        <v>0</v>
      </c>
      <c r="Q273" s="78">
        <v>0</v>
      </c>
      <c r="R273" s="78">
        <v>0</v>
      </c>
      <c r="S273" s="79">
        <v>0</v>
      </c>
      <c r="T273" s="1"/>
    </row>
    <row r="274" spans="1:20" ht="31.5" customHeight="1" thickBot="1" x14ac:dyDescent="0.3">
      <c r="A274" s="321"/>
      <c r="B274" s="252"/>
      <c r="C274" s="256"/>
      <c r="D274" s="224"/>
      <c r="E274" s="225"/>
      <c r="F274" s="157" t="s">
        <v>350</v>
      </c>
      <c r="G274" s="77">
        <f t="shared" si="15"/>
        <v>0</v>
      </c>
      <c r="H274" s="78">
        <v>0</v>
      </c>
      <c r="I274" s="78">
        <v>0</v>
      </c>
      <c r="J274" s="78">
        <v>0</v>
      </c>
      <c r="K274" s="78">
        <v>0</v>
      </c>
      <c r="L274" s="78">
        <v>0</v>
      </c>
      <c r="M274" s="78">
        <v>0</v>
      </c>
      <c r="N274" s="78">
        <v>0</v>
      </c>
      <c r="O274" s="78">
        <v>0</v>
      </c>
      <c r="P274" s="78">
        <v>0</v>
      </c>
      <c r="Q274" s="78">
        <v>0</v>
      </c>
      <c r="R274" s="78">
        <v>0</v>
      </c>
      <c r="S274" s="79">
        <v>0</v>
      </c>
      <c r="T274" s="1"/>
    </row>
    <row r="275" spans="1:20" ht="15.75" customHeight="1" thickBot="1" x14ac:dyDescent="0.3">
      <c r="A275" s="321"/>
      <c r="B275" s="252"/>
      <c r="C275" s="256"/>
      <c r="D275" s="224"/>
      <c r="E275" s="225"/>
      <c r="F275" s="157" t="s">
        <v>351</v>
      </c>
      <c r="G275" s="77">
        <f t="shared" si="15"/>
        <v>0</v>
      </c>
      <c r="H275" s="78">
        <v>0</v>
      </c>
      <c r="I275" s="78">
        <v>0</v>
      </c>
      <c r="J275" s="78">
        <v>0</v>
      </c>
      <c r="K275" s="78">
        <v>0</v>
      </c>
      <c r="L275" s="78">
        <v>0</v>
      </c>
      <c r="M275" s="78">
        <v>0</v>
      </c>
      <c r="N275" s="78">
        <v>0</v>
      </c>
      <c r="O275" s="78">
        <v>0</v>
      </c>
      <c r="P275" s="78">
        <v>0</v>
      </c>
      <c r="Q275" s="78">
        <v>0</v>
      </c>
      <c r="R275" s="78">
        <v>0</v>
      </c>
      <c r="S275" s="79">
        <v>0</v>
      </c>
      <c r="T275" s="1"/>
    </row>
    <row r="276" spans="1:20" ht="16.5" customHeight="1" thickBot="1" x14ac:dyDescent="0.3">
      <c r="A276" s="321"/>
      <c r="B276" s="252"/>
      <c r="C276" s="256"/>
      <c r="D276" s="224"/>
      <c r="E276" s="225"/>
      <c r="F276" s="94" t="s">
        <v>352</v>
      </c>
      <c r="G276" s="77">
        <f t="shared" si="15"/>
        <v>0</v>
      </c>
      <c r="H276" s="78">
        <v>0</v>
      </c>
      <c r="I276" s="78">
        <v>0</v>
      </c>
      <c r="J276" s="78">
        <v>0</v>
      </c>
      <c r="K276" s="78">
        <v>0</v>
      </c>
      <c r="L276" s="78">
        <v>0</v>
      </c>
      <c r="M276" s="78">
        <v>0</v>
      </c>
      <c r="N276" s="78">
        <v>0</v>
      </c>
      <c r="O276" s="78">
        <v>0</v>
      </c>
      <c r="P276" s="78">
        <v>0</v>
      </c>
      <c r="Q276" s="78">
        <v>0</v>
      </c>
      <c r="R276" s="78">
        <v>0</v>
      </c>
      <c r="S276" s="79">
        <v>0</v>
      </c>
      <c r="T276" s="1"/>
    </row>
    <row r="277" spans="1:20" ht="15.75" customHeight="1" thickBot="1" x14ac:dyDescent="0.3">
      <c r="A277" s="321"/>
      <c r="B277" s="252"/>
      <c r="C277" s="256"/>
      <c r="D277" s="224"/>
      <c r="E277" s="225"/>
      <c r="F277" s="157" t="s">
        <v>353</v>
      </c>
      <c r="G277" s="77">
        <f t="shared" si="15"/>
        <v>0</v>
      </c>
      <c r="H277" s="78">
        <v>0</v>
      </c>
      <c r="I277" s="78">
        <v>0</v>
      </c>
      <c r="J277" s="78">
        <v>0</v>
      </c>
      <c r="K277" s="78">
        <v>0</v>
      </c>
      <c r="L277" s="78">
        <v>0</v>
      </c>
      <c r="M277" s="78">
        <v>0</v>
      </c>
      <c r="N277" s="78">
        <v>0</v>
      </c>
      <c r="O277" s="78">
        <v>0</v>
      </c>
      <c r="P277" s="78">
        <v>0</v>
      </c>
      <c r="Q277" s="78">
        <v>0</v>
      </c>
      <c r="R277" s="78">
        <v>0</v>
      </c>
      <c r="S277" s="79">
        <v>0</v>
      </c>
      <c r="T277" s="1"/>
    </row>
    <row r="278" spans="1:20" ht="16.5" customHeight="1" thickBot="1" x14ac:dyDescent="0.3">
      <c r="A278" s="321"/>
      <c r="B278" s="252"/>
      <c r="C278" s="256"/>
      <c r="D278" s="224"/>
      <c r="E278" s="225"/>
      <c r="F278" s="158" t="s">
        <v>354</v>
      </c>
      <c r="G278" s="77">
        <f t="shared" si="15"/>
        <v>0</v>
      </c>
      <c r="H278" s="78">
        <v>0</v>
      </c>
      <c r="I278" s="78">
        <v>0</v>
      </c>
      <c r="J278" s="78">
        <v>0</v>
      </c>
      <c r="K278" s="78">
        <v>0</v>
      </c>
      <c r="L278" s="78">
        <v>0</v>
      </c>
      <c r="M278" s="78">
        <v>0</v>
      </c>
      <c r="N278" s="78">
        <v>0</v>
      </c>
      <c r="O278" s="78">
        <v>0</v>
      </c>
      <c r="P278" s="78">
        <v>0</v>
      </c>
      <c r="Q278" s="78">
        <v>0</v>
      </c>
      <c r="R278" s="78">
        <v>0</v>
      </c>
      <c r="S278" s="79">
        <v>0</v>
      </c>
      <c r="T278" s="1"/>
    </row>
    <row r="279" spans="1:20" ht="16.5" customHeight="1" thickBot="1" x14ac:dyDescent="0.3">
      <c r="A279" s="321"/>
      <c r="B279" s="252"/>
      <c r="C279" s="256"/>
      <c r="D279" s="224"/>
      <c r="E279" s="225"/>
      <c r="F279" s="157" t="s">
        <v>355</v>
      </c>
      <c r="G279" s="77">
        <f t="shared" si="15"/>
        <v>0</v>
      </c>
      <c r="H279" s="78">
        <v>0</v>
      </c>
      <c r="I279" s="78">
        <v>0</v>
      </c>
      <c r="J279" s="78">
        <v>0</v>
      </c>
      <c r="K279" s="78">
        <v>0</v>
      </c>
      <c r="L279" s="78">
        <v>0</v>
      </c>
      <c r="M279" s="78">
        <v>0</v>
      </c>
      <c r="N279" s="78">
        <v>0</v>
      </c>
      <c r="O279" s="78">
        <v>0</v>
      </c>
      <c r="P279" s="78">
        <v>0</v>
      </c>
      <c r="Q279" s="78">
        <v>0</v>
      </c>
      <c r="R279" s="78">
        <v>0</v>
      </c>
      <c r="S279" s="79">
        <v>0</v>
      </c>
      <c r="T279" s="1"/>
    </row>
    <row r="280" spans="1:20" ht="16.5" customHeight="1" thickBot="1" x14ac:dyDescent="0.3">
      <c r="A280" s="321"/>
      <c r="B280" s="252"/>
      <c r="C280" s="256"/>
      <c r="D280" s="224"/>
      <c r="E280" s="225"/>
      <c r="F280" s="157" t="s">
        <v>356</v>
      </c>
      <c r="G280" s="77">
        <f t="shared" si="15"/>
        <v>0</v>
      </c>
      <c r="H280" s="78">
        <v>0</v>
      </c>
      <c r="I280" s="78">
        <v>0</v>
      </c>
      <c r="J280" s="78">
        <v>0</v>
      </c>
      <c r="K280" s="78">
        <v>0</v>
      </c>
      <c r="L280" s="78">
        <v>0</v>
      </c>
      <c r="M280" s="78">
        <v>0</v>
      </c>
      <c r="N280" s="78">
        <v>0</v>
      </c>
      <c r="O280" s="78">
        <v>0</v>
      </c>
      <c r="P280" s="78">
        <v>0</v>
      </c>
      <c r="Q280" s="78">
        <v>0</v>
      </c>
      <c r="R280" s="78">
        <v>0</v>
      </c>
      <c r="S280" s="79">
        <v>0</v>
      </c>
      <c r="T280" s="1"/>
    </row>
    <row r="281" spans="1:20" ht="16.5" customHeight="1" thickBot="1" x14ac:dyDescent="0.3">
      <c r="A281" s="321"/>
      <c r="B281" s="252"/>
      <c r="C281" s="256"/>
      <c r="D281" s="224"/>
      <c r="E281" s="225"/>
      <c r="F281" s="159" t="s">
        <v>357</v>
      </c>
      <c r="G281" s="77">
        <f t="shared" si="15"/>
        <v>0</v>
      </c>
      <c r="H281" s="78">
        <v>0</v>
      </c>
      <c r="I281" s="78">
        <v>0</v>
      </c>
      <c r="J281" s="78">
        <v>0</v>
      </c>
      <c r="K281" s="78">
        <v>0</v>
      </c>
      <c r="L281" s="78">
        <v>0</v>
      </c>
      <c r="M281" s="78">
        <v>0</v>
      </c>
      <c r="N281" s="78">
        <v>0</v>
      </c>
      <c r="O281" s="78">
        <v>0</v>
      </c>
      <c r="P281" s="78">
        <v>0</v>
      </c>
      <c r="Q281" s="78">
        <v>0</v>
      </c>
      <c r="R281" s="78">
        <v>0</v>
      </c>
      <c r="S281" s="79">
        <v>0</v>
      </c>
      <c r="T281" s="1"/>
    </row>
    <row r="282" spans="1:20" ht="16.5" customHeight="1" thickBot="1" x14ac:dyDescent="0.3">
      <c r="A282" s="321"/>
      <c r="B282" s="252"/>
      <c r="C282" s="256"/>
      <c r="D282" s="263"/>
      <c r="E282" s="264"/>
      <c r="F282" s="155" t="s">
        <v>358</v>
      </c>
      <c r="G282" s="88">
        <f>SUM(G229:G281)</f>
        <v>0</v>
      </c>
      <c r="H282" s="88">
        <f t="shared" ref="H282:S282" si="16">SUM(H229:H281)</f>
        <v>0</v>
      </c>
      <c r="I282" s="88">
        <f t="shared" si="16"/>
        <v>0</v>
      </c>
      <c r="J282" s="88">
        <f t="shared" si="16"/>
        <v>0</v>
      </c>
      <c r="K282" s="88">
        <f t="shared" si="16"/>
        <v>0</v>
      </c>
      <c r="L282" s="88">
        <f t="shared" si="16"/>
        <v>0</v>
      </c>
      <c r="M282" s="88">
        <f t="shared" si="16"/>
        <v>0</v>
      </c>
      <c r="N282" s="88">
        <f t="shared" si="16"/>
        <v>0</v>
      </c>
      <c r="O282" s="88">
        <f t="shared" si="16"/>
        <v>0</v>
      </c>
      <c r="P282" s="88">
        <f t="shared" si="16"/>
        <v>0</v>
      </c>
      <c r="Q282" s="88">
        <f t="shared" si="16"/>
        <v>0</v>
      </c>
      <c r="R282" s="88">
        <f t="shared" si="16"/>
        <v>0</v>
      </c>
      <c r="S282" s="89">
        <f t="shared" si="16"/>
        <v>0</v>
      </c>
      <c r="T282" s="1"/>
    </row>
    <row r="283" spans="1:20" ht="15.75" customHeight="1" thickBot="1" x14ac:dyDescent="0.3">
      <c r="A283" s="321"/>
      <c r="B283" s="252"/>
      <c r="C283" s="256"/>
      <c r="D283" s="218" t="s">
        <v>359</v>
      </c>
      <c r="E283" s="219"/>
      <c r="F283" s="161" t="s">
        <v>360</v>
      </c>
      <c r="G283" s="77">
        <f t="shared" ref="G283:G335" si="17">SUM(H283:S283)</f>
        <v>0</v>
      </c>
      <c r="H283" s="600">
        <v>0</v>
      </c>
      <c r="I283" s="600">
        <v>0</v>
      </c>
      <c r="J283" s="600">
        <v>0</v>
      </c>
      <c r="K283" s="600">
        <v>0</v>
      </c>
      <c r="L283" s="600">
        <v>0</v>
      </c>
      <c r="M283" s="600">
        <v>0</v>
      </c>
      <c r="N283" s="600">
        <v>0</v>
      </c>
      <c r="O283" s="600">
        <v>0</v>
      </c>
      <c r="P283" s="600">
        <v>0</v>
      </c>
      <c r="Q283" s="600">
        <v>0</v>
      </c>
      <c r="R283" s="600">
        <v>0</v>
      </c>
      <c r="S283" s="601">
        <v>0</v>
      </c>
      <c r="T283" s="1"/>
    </row>
    <row r="284" spans="1:20" ht="15.75" customHeight="1" thickBot="1" x14ac:dyDescent="0.3">
      <c r="A284" s="321"/>
      <c r="B284" s="252"/>
      <c r="C284" s="256"/>
      <c r="D284" s="220"/>
      <c r="E284" s="221"/>
      <c r="F284" s="152" t="s">
        <v>361</v>
      </c>
      <c r="G284" s="77">
        <f t="shared" si="17"/>
        <v>0</v>
      </c>
      <c r="H284" s="600">
        <v>0</v>
      </c>
      <c r="I284" s="600">
        <v>0</v>
      </c>
      <c r="J284" s="600">
        <v>0</v>
      </c>
      <c r="K284" s="600">
        <v>0</v>
      </c>
      <c r="L284" s="600">
        <v>0</v>
      </c>
      <c r="M284" s="600">
        <v>0</v>
      </c>
      <c r="N284" s="600">
        <v>0</v>
      </c>
      <c r="O284" s="600">
        <v>0</v>
      </c>
      <c r="P284" s="600">
        <v>0</v>
      </c>
      <c r="Q284" s="600">
        <v>0</v>
      </c>
      <c r="R284" s="600">
        <v>0</v>
      </c>
      <c r="S284" s="601">
        <v>0</v>
      </c>
      <c r="T284" s="1"/>
    </row>
    <row r="285" spans="1:20" ht="16.5" customHeight="1" thickBot="1" x14ac:dyDescent="0.3">
      <c r="A285" s="321"/>
      <c r="B285" s="252"/>
      <c r="C285" s="256"/>
      <c r="D285" s="220"/>
      <c r="E285" s="221"/>
      <c r="F285" s="152" t="s">
        <v>362</v>
      </c>
      <c r="G285" s="77">
        <f t="shared" si="17"/>
        <v>0</v>
      </c>
      <c r="H285" s="600">
        <v>0</v>
      </c>
      <c r="I285" s="600">
        <v>0</v>
      </c>
      <c r="J285" s="600">
        <v>0</v>
      </c>
      <c r="K285" s="600">
        <v>0</v>
      </c>
      <c r="L285" s="600">
        <v>0</v>
      </c>
      <c r="M285" s="600">
        <v>0</v>
      </c>
      <c r="N285" s="600">
        <v>0</v>
      </c>
      <c r="O285" s="600">
        <v>0</v>
      </c>
      <c r="P285" s="600">
        <v>0</v>
      </c>
      <c r="Q285" s="600">
        <v>0</v>
      </c>
      <c r="R285" s="600">
        <v>0</v>
      </c>
      <c r="S285" s="601">
        <v>0</v>
      </c>
      <c r="T285" s="1"/>
    </row>
    <row r="286" spans="1:20" ht="15.75" customHeight="1" thickBot="1" x14ac:dyDescent="0.3">
      <c r="A286" s="321"/>
      <c r="B286" s="252"/>
      <c r="C286" s="256"/>
      <c r="D286" s="220"/>
      <c r="E286" s="221"/>
      <c r="F286" s="152" t="s">
        <v>363</v>
      </c>
      <c r="G286" s="77">
        <f t="shared" si="17"/>
        <v>0</v>
      </c>
      <c r="H286" s="600">
        <v>0</v>
      </c>
      <c r="I286" s="600">
        <v>0</v>
      </c>
      <c r="J286" s="600">
        <v>0</v>
      </c>
      <c r="K286" s="600">
        <v>0</v>
      </c>
      <c r="L286" s="600">
        <v>0</v>
      </c>
      <c r="M286" s="600">
        <v>0</v>
      </c>
      <c r="N286" s="600">
        <v>0</v>
      </c>
      <c r="O286" s="600">
        <v>0</v>
      </c>
      <c r="P286" s="600">
        <v>0</v>
      </c>
      <c r="Q286" s="600">
        <v>0</v>
      </c>
      <c r="R286" s="600">
        <v>0</v>
      </c>
      <c r="S286" s="601">
        <v>0</v>
      </c>
      <c r="T286" s="1"/>
    </row>
    <row r="287" spans="1:20" ht="15.75" customHeight="1" thickBot="1" x14ac:dyDescent="0.3">
      <c r="A287" s="321"/>
      <c r="B287" s="252"/>
      <c r="C287" s="256"/>
      <c r="D287" s="220"/>
      <c r="E287" s="221"/>
      <c r="F287" s="152" t="s">
        <v>364</v>
      </c>
      <c r="G287" s="77">
        <f t="shared" si="17"/>
        <v>0</v>
      </c>
      <c r="H287" s="600">
        <v>0</v>
      </c>
      <c r="I287" s="600">
        <v>0</v>
      </c>
      <c r="J287" s="600">
        <v>0</v>
      </c>
      <c r="K287" s="600">
        <v>0</v>
      </c>
      <c r="L287" s="600">
        <v>0</v>
      </c>
      <c r="M287" s="600">
        <v>0</v>
      </c>
      <c r="N287" s="600">
        <v>0</v>
      </c>
      <c r="O287" s="600">
        <v>0</v>
      </c>
      <c r="P287" s="600">
        <v>0</v>
      </c>
      <c r="Q287" s="600">
        <v>0</v>
      </c>
      <c r="R287" s="600">
        <v>0</v>
      </c>
      <c r="S287" s="601">
        <v>0</v>
      </c>
      <c r="T287" s="1"/>
    </row>
    <row r="288" spans="1:20" ht="32.25" customHeight="1" thickBot="1" x14ac:dyDescent="0.3">
      <c r="A288" s="321"/>
      <c r="B288" s="252"/>
      <c r="C288" s="256"/>
      <c r="D288" s="220"/>
      <c r="E288" s="221"/>
      <c r="F288" s="152" t="s">
        <v>365</v>
      </c>
      <c r="G288" s="77">
        <f t="shared" si="17"/>
        <v>0</v>
      </c>
      <c r="H288" s="600">
        <v>0</v>
      </c>
      <c r="I288" s="600">
        <v>0</v>
      </c>
      <c r="J288" s="600">
        <v>0</v>
      </c>
      <c r="K288" s="600">
        <v>0</v>
      </c>
      <c r="L288" s="600">
        <v>0</v>
      </c>
      <c r="M288" s="600">
        <v>0</v>
      </c>
      <c r="N288" s="600">
        <v>0</v>
      </c>
      <c r="O288" s="600">
        <v>0</v>
      </c>
      <c r="P288" s="600">
        <v>0</v>
      </c>
      <c r="Q288" s="600">
        <v>0</v>
      </c>
      <c r="R288" s="600">
        <v>0</v>
      </c>
      <c r="S288" s="601">
        <v>0</v>
      </c>
      <c r="T288" s="1"/>
    </row>
    <row r="289" spans="1:20" ht="33" customHeight="1" thickBot="1" x14ac:dyDescent="0.3">
      <c r="A289" s="321"/>
      <c r="B289" s="252"/>
      <c r="C289" s="256"/>
      <c r="D289" s="220"/>
      <c r="E289" s="221"/>
      <c r="F289" s="152" t="s">
        <v>366</v>
      </c>
      <c r="G289" s="77">
        <f t="shared" si="17"/>
        <v>0</v>
      </c>
      <c r="H289" s="600">
        <v>0</v>
      </c>
      <c r="I289" s="600">
        <v>0</v>
      </c>
      <c r="J289" s="600">
        <v>0</v>
      </c>
      <c r="K289" s="600">
        <v>0</v>
      </c>
      <c r="L289" s="600">
        <v>0</v>
      </c>
      <c r="M289" s="600">
        <v>0</v>
      </c>
      <c r="N289" s="600">
        <v>0</v>
      </c>
      <c r="O289" s="600">
        <v>0</v>
      </c>
      <c r="P289" s="600">
        <v>0</v>
      </c>
      <c r="Q289" s="600">
        <v>0</v>
      </c>
      <c r="R289" s="600">
        <v>0</v>
      </c>
      <c r="S289" s="601">
        <v>0</v>
      </c>
      <c r="T289" s="1"/>
    </row>
    <row r="290" spans="1:20" ht="15.75" customHeight="1" thickBot="1" x14ac:dyDescent="0.3">
      <c r="A290" s="321"/>
      <c r="B290" s="252"/>
      <c r="C290" s="256"/>
      <c r="D290" s="220"/>
      <c r="E290" s="221"/>
      <c r="F290" s="152" t="s">
        <v>367</v>
      </c>
      <c r="G290" s="77">
        <f t="shared" si="17"/>
        <v>0</v>
      </c>
      <c r="H290" s="600">
        <v>0</v>
      </c>
      <c r="I290" s="600">
        <v>0</v>
      </c>
      <c r="J290" s="600">
        <v>0</v>
      </c>
      <c r="K290" s="600">
        <v>0</v>
      </c>
      <c r="L290" s="600">
        <v>0</v>
      </c>
      <c r="M290" s="600">
        <v>0</v>
      </c>
      <c r="N290" s="600">
        <v>0</v>
      </c>
      <c r="O290" s="600">
        <v>0</v>
      </c>
      <c r="P290" s="600">
        <v>0</v>
      </c>
      <c r="Q290" s="600">
        <v>0</v>
      </c>
      <c r="R290" s="600">
        <v>0</v>
      </c>
      <c r="S290" s="601">
        <v>0</v>
      </c>
      <c r="T290" s="1"/>
    </row>
    <row r="291" spans="1:20" ht="33.75" customHeight="1" thickBot="1" x14ac:dyDescent="0.3">
      <c r="A291" s="321"/>
      <c r="B291" s="252"/>
      <c r="C291" s="256"/>
      <c r="D291" s="220"/>
      <c r="E291" s="221"/>
      <c r="F291" s="152" t="s">
        <v>368</v>
      </c>
      <c r="G291" s="77">
        <f t="shared" si="17"/>
        <v>0</v>
      </c>
      <c r="H291" s="600">
        <v>0</v>
      </c>
      <c r="I291" s="600">
        <v>0</v>
      </c>
      <c r="J291" s="600">
        <v>0</v>
      </c>
      <c r="K291" s="600">
        <v>0</v>
      </c>
      <c r="L291" s="600">
        <v>0</v>
      </c>
      <c r="M291" s="600">
        <v>0</v>
      </c>
      <c r="N291" s="600">
        <v>0</v>
      </c>
      <c r="O291" s="600">
        <v>0</v>
      </c>
      <c r="P291" s="600">
        <v>0</v>
      </c>
      <c r="Q291" s="600">
        <v>0</v>
      </c>
      <c r="R291" s="600">
        <v>0</v>
      </c>
      <c r="S291" s="601">
        <v>0</v>
      </c>
      <c r="T291" s="1"/>
    </row>
    <row r="292" spans="1:20" ht="15.75" customHeight="1" thickBot="1" x14ac:dyDescent="0.3">
      <c r="A292" s="321"/>
      <c r="B292" s="252"/>
      <c r="C292" s="256"/>
      <c r="D292" s="220"/>
      <c r="E292" s="221"/>
      <c r="F292" s="152" t="s">
        <v>369</v>
      </c>
      <c r="G292" s="77">
        <f t="shared" si="17"/>
        <v>0</v>
      </c>
      <c r="H292" s="600">
        <v>0</v>
      </c>
      <c r="I292" s="600">
        <v>0</v>
      </c>
      <c r="J292" s="600">
        <v>0</v>
      </c>
      <c r="K292" s="600">
        <v>0</v>
      </c>
      <c r="L292" s="600">
        <v>0</v>
      </c>
      <c r="M292" s="600">
        <v>0</v>
      </c>
      <c r="N292" s="600">
        <v>0</v>
      </c>
      <c r="O292" s="600">
        <v>0</v>
      </c>
      <c r="P292" s="600">
        <v>0</v>
      </c>
      <c r="Q292" s="600">
        <v>0</v>
      </c>
      <c r="R292" s="600">
        <v>0</v>
      </c>
      <c r="S292" s="601">
        <v>0</v>
      </c>
      <c r="T292" s="1"/>
    </row>
    <row r="293" spans="1:20" ht="34.5" customHeight="1" thickBot="1" x14ac:dyDescent="0.3">
      <c r="A293" s="321"/>
      <c r="B293" s="252"/>
      <c r="C293" s="256"/>
      <c r="D293" s="220"/>
      <c r="E293" s="221"/>
      <c r="F293" s="152" t="s">
        <v>370</v>
      </c>
      <c r="G293" s="77">
        <f t="shared" si="17"/>
        <v>0</v>
      </c>
      <c r="H293" s="600">
        <v>0</v>
      </c>
      <c r="I293" s="600">
        <v>0</v>
      </c>
      <c r="J293" s="600">
        <v>0</v>
      </c>
      <c r="K293" s="600">
        <v>0</v>
      </c>
      <c r="L293" s="600">
        <v>0</v>
      </c>
      <c r="M293" s="600">
        <v>0</v>
      </c>
      <c r="N293" s="600">
        <v>0</v>
      </c>
      <c r="O293" s="600">
        <v>0</v>
      </c>
      <c r="P293" s="600">
        <v>0</v>
      </c>
      <c r="Q293" s="600">
        <v>0</v>
      </c>
      <c r="R293" s="600">
        <v>0</v>
      </c>
      <c r="S293" s="601">
        <v>0</v>
      </c>
      <c r="T293" s="1"/>
    </row>
    <row r="294" spans="1:20" ht="33.75" customHeight="1" thickBot="1" x14ac:dyDescent="0.3">
      <c r="A294" s="321"/>
      <c r="B294" s="252"/>
      <c r="C294" s="256"/>
      <c r="D294" s="220"/>
      <c r="E294" s="221"/>
      <c r="F294" s="152" t="s">
        <v>371</v>
      </c>
      <c r="G294" s="77">
        <f t="shared" si="17"/>
        <v>0</v>
      </c>
      <c r="H294" s="600">
        <v>0</v>
      </c>
      <c r="I294" s="600">
        <v>0</v>
      </c>
      <c r="J294" s="600">
        <v>0</v>
      </c>
      <c r="K294" s="600">
        <v>0</v>
      </c>
      <c r="L294" s="600">
        <v>0</v>
      </c>
      <c r="M294" s="600">
        <v>0</v>
      </c>
      <c r="N294" s="600">
        <v>0</v>
      </c>
      <c r="O294" s="600">
        <v>0</v>
      </c>
      <c r="P294" s="600">
        <v>0</v>
      </c>
      <c r="Q294" s="600">
        <v>0</v>
      </c>
      <c r="R294" s="600">
        <v>0</v>
      </c>
      <c r="S294" s="601">
        <v>0</v>
      </c>
      <c r="T294" s="1"/>
    </row>
    <row r="295" spans="1:20" ht="15.75" customHeight="1" thickBot="1" x14ac:dyDescent="0.3">
      <c r="A295" s="321"/>
      <c r="B295" s="252"/>
      <c r="C295" s="256"/>
      <c r="D295" s="220"/>
      <c r="E295" s="221"/>
      <c r="F295" s="152" t="s">
        <v>372</v>
      </c>
      <c r="G295" s="77">
        <f t="shared" si="17"/>
        <v>0</v>
      </c>
      <c r="H295" s="600">
        <v>0</v>
      </c>
      <c r="I295" s="600">
        <v>0</v>
      </c>
      <c r="J295" s="600">
        <v>0</v>
      </c>
      <c r="K295" s="600">
        <v>0</v>
      </c>
      <c r="L295" s="600">
        <v>0</v>
      </c>
      <c r="M295" s="600">
        <v>0</v>
      </c>
      <c r="N295" s="600">
        <v>0</v>
      </c>
      <c r="O295" s="600">
        <v>0</v>
      </c>
      <c r="P295" s="600">
        <v>0</v>
      </c>
      <c r="Q295" s="600">
        <v>0</v>
      </c>
      <c r="R295" s="600">
        <v>0</v>
      </c>
      <c r="S295" s="601">
        <v>0</v>
      </c>
      <c r="T295" s="1"/>
    </row>
    <row r="296" spans="1:20" ht="15.75" customHeight="1" thickBot="1" x14ac:dyDescent="0.3">
      <c r="A296" s="321"/>
      <c r="B296" s="252"/>
      <c r="C296" s="256"/>
      <c r="D296" s="220"/>
      <c r="E296" s="221"/>
      <c r="F296" s="152" t="s">
        <v>373</v>
      </c>
      <c r="G296" s="77">
        <f t="shared" si="17"/>
        <v>0</v>
      </c>
      <c r="H296" s="600">
        <v>0</v>
      </c>
      <c r="I296" s="600">
        <v>0</v>
      </c>
      <c r="J296" s="600">
        <v>0</v>
      </c>
      <c r="K296" s="600">
        <v>0</v>
      </c>
      <c r="L296" s="600">
        <v>0</v>
      </c>
      <c r="M296" s="600">
        <v>0</v>
      </c>
      <c r="N296" s="600">
        <v>0</v>
      </c>
      <c r="O296" s="600">
        <v>0</v>
      </c>
      <c r="P296" s="600">
        <v>0</v>
      </c>
      <c r="Q296" s="600">
        <v>0</v>
      </c>
      <c r="R296" s="600">
        <v>0</v>
      </c>
      <c r="S296" s="601">
        <v>0</v>
      </c>
      <c r="T296" s="1"/>
    </row>
    <row r="297" spans="1:20" ht="33.75" customHeight="1" thickBot="1" x14ac:dyDescent="0.3">
      <c r="A297" s="321"/>
      <c r="B297" s="252"/>
      <c r="C297" s="256"/>
      <c r="D297" s="220"/>
      <c r="E297" s="221"/>
      <c r="F297" s="152" t="s">
        <v>374</v>
      </c>
      <c r="G297" s="77">
        <f t="shared" si="17"/>
        <v>0</v>
      </c>
      <c r="H297" s="600">
        <v>0</v>
      </c>
      <c r="I297" s="600">
        <v>0</v>
      </c>
      <c r="J297" s="600">
        <v>0</v>
      </c>
      <c r="K297" s="600">
        <v>0</v>
      </c>
      <c r="L297" s="600">
        <v>0</v>
      </c>
      <c r="M297" s="600">
        <v>0</v>
      </c>
      <c r="N297" s="600">
        <v>0</v>
      </c>
      <c r="O297" s="600">
        <v>0</v>
      </c>
      <c r="P297" s="600">
        <v>0</v>
      </c>
      <c r="Q297" s="600">
        <v>0</v>
      </c>
      <c r="R297" s="600">
        <v>0</v>
      </c>
      <c r="S297" s="601">
        <v>0</v>
      </c>
      <c r="T297" s="1"/>
    </row>
    <row r="298" spans="1:20" ht="16.5" customHeight="1" thickBot="1" x14ac:dyDescent="0.3">
      <c r="A298" s="321"/>
      <c r="B298" s="252"/>
      <c r="C298" s="256"/>
      <c r="D298" s="220"/>
      <c r="E298" s="221"/>
      <c r="F298" s="152" t="s">
        <v>375</v>
      </c>
      <c r="G298" s="77">
        <f t="shared" si="17"/>
        <v>0</v>
      </c>
      <c r="H298" s="600">
        <v>0</v>
      </c>
      <c r="I298" s="600">
        <v>0</v>
      </c>
      <c r="J298" s="600">
        <v>0</v>
      </c>
      <c r="K298" s="600">
        <v>0</v>
      </c>
      <c r="L298" s="600">
        <v>0</v>
      </c>
      <c r="M298" s="600">
        <v>0</v>
      </c>
      <c r="N298" s="600">
        <v>0</v>
      </c>
      <c r="O298" s="600">
        <v>0</v>
      </c>
      <c r="P298" s="600">
        <v>0</v>
      </c>
      <c r="Q298" s="600">
        <v>0</v>
      </c>
      <c r="R298" s="600">
        <v>0</v>
      </c>
      <c r="S298" s="601">
        <v>0</v>
      </c>
      <c r="T298" s="1"/>
    </row>
    <row r="299" spans="1:20" ht="15.75" customHeight="1" thickBot="1" x14ac:dyDescent="0.3">
      <c r="A299" s="321"/>
      <c r="B299" s="252"/>
      <c r="C299" s="256"/>
      <c r="D299" s="220"/>
      <c r="E299" s="221"/>
      <c r="F299" s="152" t="s">
        <v>376</v>
      </c>
      <c r="G299" s="77">
        <f t="shared" si="17"/>
        <v>0</v>
      </c>
      <c r="H299" s="600">
        <v>0</v>
      </c>
      <c r="I299" s="600">
        <v>0</v>
      </c>
      <c r="J299" s="600">
        <v>0</v>
      </c>
      <c r="K299" s="600">
        <v>0</v>
      </c>
      <c r="L299" s="600">
        <v>0</v>
      </c>
      <c r="M299" s="600">
        <v>0</v>
      </c>
      <c r="N299" s="600">
        <v>0</v>
      </c>
      <c r="O299" s="600">
        <v>0</v>
      </c>
      <c r="P299" s="600">
        <v>0</v>
      </c>
      <c r="Q299" s="600">
        <v>0</v>
      </c>
      <c r="R299" s="600">
        <v>0</v>
      </c>
      <c r="S299" s="601">
        <v>0</v>
      </c>
      <c r="T299" s="1"/>
    </row>
    <row r="300" spans="1:20" ht="17.25" customHeight="1" thickBot="1" x14ac:dyDescent="0.3">
      <c r="A300" s="321"/>
      <c r="B300" s="252"/>
      <c r="C300" s="256"/>
      <c r="D300" s="220"/>
      <c r="E300" s="221"/>
      <c r="F300" s="152" t="s">
        <v>377</v>
      </c>
      <c r="G300" s="77">
        <f t="shared" si="17"/>
        <v>0</v>
      </c>
      <c r="H300" s="600">
        <v>0</v>
      </c>
      <c r="I300" s="600">
        <v>0</v>
      </c>
      <c r="J300" s="600">
        <v>0</v>
      </c>
      <c r="K300" s="600">
        <v>0</v>
      </c>
      <c r="L300" s="600">
        <v>0</v>
      </c>
      <c r="M300" s="600">
        <v>0</v>
      </c>
      <c r="N300" s="600">
        <v>0</v>
      </c>
      <c r="O300" s="600">
        <v>0</v>
      </c>
      <c r="P300" s="600">
        <v>0</v>
      </c>
      <c r="Q300" s="600">
        <v>0</v>
      </c>
      <c r="R300" s="600">
        <v>0</v>
      </c>
      <c r="S300" s="601">
        <v>0</v>
      </c>
      <c r="T300" s="1"/>
    </row>
    <row r="301" spans="1:20" ht="15.75" customHeight="1" thickBot="1" x14ac:dyDescent="0.3">
      <c r="A301" s="321"/>
      <c r="B301" s="252"/>
      <c r="C301" s="256"/>
      <c r="D301" s="220"/>
      <c r="E301" s="221"/>
      <c r="F301" s="152" t="s">
        <v>378</v>
      </c>
      <c r="G301" s="77">
        <f t="shared" si="17"/>
        <v>0</v>
      </c>
      <c r="H301" s="600">
        <v>0</v>
      </c>
      <c r="I301" s="600">
        <v>0</v>
      </c>
      <c r="J301" s="600">
        <v>0</v>
      </c>
      <c r="K301" s="600">
        <v>0</v>
      </c>
      <c r="L301" s="600">
        <v>0</v>
      </c>
      <c r="M301" s="600">
        <v>0</v>
      </c>
      <c r="N301" s="600">
        <v>0</v>
      </c>
      <c r="O301" s="600">
        <v>0</v>
      </c>
      <c r="P301" s="600">
        <v>0</v>
      </c>
      <c r="Q301" s="600">
        <v>0</v>
      </c>
      <c r="R301" s="600">
        <v>0</v>
      </c>
      <c r="S301" s="601">
        <v>0</v>
      </c>
      <c r="T301" s="1"/>
    </row>
    <row r="302" spans="1:20" ht="15.75" customHeight="1" thickBot="1" x14ac:dyDescent="0.3">
      <c r="A302" s="321"/>
      <c r="B302" s="252"/>
      <c r="C302" s="256"/>
      <c r="D302" s="220"/>
      <c r="E302" s="221"/>
      <c r="F302" s="152" t="s">
        <v>379</v>
      </c>
      <c r="G302" s="77">
        <f t="shared" si="17"/>
        <v>0</v>
      </c>
      <c r="H302" s="600">
        <v>0</v>
      </c>
      <c r="I302" s="600">
        <v>0</v>
      </c>
      <c r="J302" s="600">
        <v>0</v>
      </c>
      <c r="K302" s="600">
        <v>0</v>
      </c>
      <c r="L302" s="600">
        <v>0</v>
      </c>
      <c r="M302" s="600">
        <v>0</v>
      </c>
      <c r="N302" s="600">
        <v>0</v>
      </c>
      <c r="O302" s="600">
        <v>0</v>
      </c>
      <c r="P302" s="600">
        <v>0</v>
      </c>
      <c r="Q302" s="600">
        <v>0</v>
      </c>
      <c r="R302" s="600">
        <v>0</v>
      </c>
      <c r="S302" s="601">
        <v>0</v>
      </c>
      <c r="T302" s="1"/>
    </row>
    <row r="303" spans="1:20" ht="16.5" customHeight="1" thickBot="1" x14ac:dyDescent="0.3">
      <c r="A303" s="321"/>
      <c r="B303" s="252"/>
      <c r="C303" s="256"/>
      <c r="D303" s="220"/>
      <c r="E303" s="221"/>
      <c r="F303" s="152" t="s">
        <v>380</v>
      </c>
      <c r="G303" s="77">
        <f t="shared" si="17"/>
        <v>0</v>
      </c>
      <c r="H303" s="600">
        <v>0</v>
      </c>
      <c r="I303" s="600">
        <v>0</v>
      </c>
      <c r="J303" s="600">
        <v>0</v>
      </c>
      <c r="K303" s="600">
        <v>0</v>
      </c>
      <c r="L303" s="600">
        <v>0</v>
      </c>
      <c r="M303" s="600">
        <v>0</v>
      </c>
      <c r="N303" s="600">
        <v>0</v>
      </c>
      <c r="O303" s="600">
        <v>0</v>
      </c>
      <c r="P303" s="600">
        <v>0</v>
      </c>
      <c r="Q303" s="600">
        <v>0</v>
      </c>
      <c r="R303" s="600">
        <v>0</v>
      </c>
      <c r="S303" s="601">
        <v>0</v>
      </c>
      <c r="T303" s="1"/>
    </row>
    <row r="304" spans="1:20" ht="15.75" customHeight="1" thickBot="1" x14ac:dyDescent="0.3">
      <c r="A304" s="321"/>
      <c r="B304" s="252"/>
      <c r="C304" s="256"/>
      <c r="D304" s="220"/>
      <c r="E304" s="221"/>
      <c r="F304" s="152" t="s">
        <v>381</v>
      </c>
      <c r="G304" s="77">
        <f t="shared" si="17"/>
        <v>0</v>
      </c>
      <c r="H304" s="600">
        <v>0</v>
      </c>
      <c r="I304" s="600">
        <v>0</v>
      </c>
      <c r="J304" s="600">
        <v>0</v>
      </c>
      <c r="K304" s="600">
        <v>0</v>
      </c>
      <c r="L304" s="600">
        <v>0</v>
      </c>
      <c r="M304" s="600">
        <v>0</v>
      </c>
      <c r="N304" s="600">
        <v>0</v>
      </c>
      <c r="O304" s="600">
        <v>0</v>
      </c>
      <c r="P304" s="600">
        <v>0</v>
      </c>
      <c r="Q304" s="600">
        <v>0</v>
      </c>
      <c r="R304" s="600">
        <v>0</v>
      </c>
      <c r="S304" s="601">
        <v>0</v>
      </c>
      <c r="T304" s="1"/>
    </row>
    <row r="305" spans="1:20" ht="15.75" customHeight="1" thickBot="1" x14ac:dyDescent="0.3">
      <c r="A305" s="321"/>
      <c r="B305" s="252"/>
      <c r="C305" s="256"/>
      <c r="D305" s="220"/>
      <c r="E305" s="221"/>
      <c r="F305" s="152" t="s">
        <v>382</v>
      </c>
      <c r="G305" s="77">
        <f t="shared" si="17"/>
        <v>0</v>
      </c>
      <c r="H305" s="600">
        <v>0</v>
      </c>
      <c r="I305" s="600">
        <v>0</v>
      </c>
      <c r="J305" s="600">
        <v>0</v>
      </c>
      <c r="K305" s="600">
        <v>0</v>
      </c>
      <c r="L305" s="600">
        <v>0</v>
      </c>
      <c r="M305" s="600">
        <v>0</v>
      </c>
      <c r="N305" s="600">
        <v>0</v>
      </c>
      <c r="O305" s="600">
        <v>0</v>
      </c>
      <c r="P305" s="600">
        <v>0</v>
      </c>
      <c r="Q305" s="600">
        <v>0</v>
      </c>
      <c r="R305" s="600">
        <v>0</v>
      </c>
      <c r="S305" s="601">
        <v>0</v>
      </c>
      <c r="T305" s="1"/>
    </row>
    <row r="306" spans="1:20" ht="16.5" customHeight="1" thickBot="1" x14ac:dyDescent="0.3">
      <c r="A306" s="321"/>
      <c r="B306" s="252"/>
      <c r="C306" s="256"/>
      <c r="D306" s="220"/>
      <c r="E306" s="221"/>
      <c r="F306" s="152" t="s">
        <v>383</v>
      </c>
      <c r="G306" s="77">
        <f t="shared" si="17"/>
        <v>0</v>
      </c>
      <c r="H306" s="600">
        <v>0</v>
      </c>
      <c r="I306" s="600">
        <v>0</v>
      </c>
      <c r="J306" s="600">
        <v>0</v>
      </c>
      <c r="K306" s="600">
        <v>0</v>
      </c>
      <c r="L306" s="600">
        <v>0</v>
      </c>
      <c r="M306" s="600">
        <v>0</v>
      </c>
      <c r="N306" s="600">
        <v>0</v>
      </c>
      <c r="O306" s="600">
        <v>0</v>
      </c>
      <c r="P306" s="600">
        <v>0</v>
      </c>
      <c r="Q306" s="600">
        <v>0</v>
      </c>
      <c r="R306" s="600">
        <v>0</v>
      </c>
      <c r="S306" s="601">
        <v>0</v>
      </c>
      <c r="T306" s="1"/>
    </row>
    <row r="307" spans="1:20" ht="15.75" customHeight="1" thickBot="1" x14ac:dyDescent="0.3">
      <c r="A307" s="321"/>
      <c r="B307" s="252"/>
      <c r="C307" s="256"/>
      <c r="D307" s="220"/>
      <c r="E307" s="221"/>
      <c r="F307" s="152" t="s">
        <v>384</v>
      </c>
      <c r="G307" s="77">
        <f t="shared" si="17"/>
        <v>0</v>
      </c>
      <c r="H307" s="600">
        <v>0</v>
      </c>
      <c r="I307" s="600">
        <v>0</v>
      </c>
      <c r="J307" s="600">
        <v>0</v>
      </c>
      <c r="K307" s="600">
        <v>0</v>
      </c>
      <c r="L307" s="600">
        <v>0</v>
      </c>
      <c r="M307" s="600">
        <v>0</v>
      </c>
      <c r="N307" s="600">
        <v>0</v>
      </c>
      <c r="O307" s="600">
        <v>0</v>
      </c>
      <c r="P307" s="600">
        <v>0</v>
      </c>
      <c r="Q307" s="600">
        <v>0</v>
      </c>
      <c r="R307" s="600">
        <v>0</v>
      </c>
      <c r="S307" s="601">
        <v>0</v>
      </c>
      <c r="T307" s="1"/>
    </row>
    <row r="308" spans="1:20" ht="15.75" customHeight="1" thickBot="1" x14ac:dyDescent="0.3">
      <c r="A308" s="321"/>
      <c r="B308" s="252"/>
      <c r="C308" s="256"/>
      <c r="D308" s="220"/>
      <c r="E308" s="221"/>
      <c r="F308" s="152" t="s">
        <v>385</v>
      </c>
      <c r="G308" s="77">
        <f t="shared" si="17"/>
        <v>0</v>
      </c>
      <c r="H308" s="600">
        <v>0</v>
      </c>
      <c r="I308" s="600">
        <v>0</v>
      </c>
      <c r="J308" s="600">
        <v>0</v>
      </c>
      <c r="K308" s="600">
        <v>0</v>
      </c>
      <c r="L308" s="600">
        <v>0</v>
      </c>
      <c r="M308" s="600">
        <v>0</v>
      </c>
      <c r="N308" s="600">
        <v>0</v>
      </c>
      <c r="O308" s="600">
        <v>0</v>
      </c>
      <c r="P308" s="600">
        <v>0</v>
      </c>
      <c r="Q308" s="600">
        <v>0</v>
      </c>
      <c r="R308" s="600">
        <v>0</v>
      </c>
      <c r="S308" s="601">
        <v>0</v>
      </c>
      <c r="T308" s="1"/>
    </row>
    <row r="309" spans="1:20" ht="15.75" customHeight="1" thickBot="1" x14ac:dyDescent="0.3">
      <c r="A309" s="321"/>
      <c r="B309" s="252"/>
      <c r="C309" s="256"/>
      <c r="D309" s="220"/>
      <c r="E309" s="221"/>
      <c r="F309" s="152" t="s">
        <v>386</v>
      </c>
      <c r="G309" s="77">
        <f t="shared" si="17"/>
        <v>0</v>
      </c>
      <c r="H309" s="600">
        <v>0</v>
      </c>
      <c r="I309" s="600">
        <v>0</v>
      </c>
      <c r="J309" s="600">
        <v>0</v>
      </c>
      <c r="K309" s="600">
        <v>0</v>
      </c>
      <c r="L309" s="600">
        <v>0</v>
      </c>
      <c r="M309" s="600">
        <v>0</v>
      </c>
      <c r="N309" s="600">
        <v>0</v>
      </c>
      <c r="O309" s="600">
        <v>0</v>
      </c>
      <c r="P309" s="600">
        <v>0</v>
      </c>
      <c r="Q309" s="600">
        <v>0</v>
      </c>
      <c r="R309" s="600">
        <v>0</v>
      </c>
      <c r="S309" s="601">
        <v>0</v>
      </c>
      <c r="T309" s="1"/>
    </row>
    <row r="310" spans="1:20" ht="15.75" customHeight="1" thickBot="1" x14ac:dyDescent="0.3">
      <c r="A310" s="321"/>
      <c r="B310" s="252"/>
      <c r="C310" s="256"/>
      <c r="D310" s="220"/>
      <c r="E310" s="221"/>
      <c r="F310" s="152" t="s">
        <v>387</v>
      </c>
      <c r="G310" s="77">
        <f t="shared" si="17"/>
        <v>0</v>
      </c>
      <c r="H310" s="600">
        <v>0</v>
      </c>
      <c r="I310" s="600">
        <v>0</v>
      </c>
      <c r="J310" s="600">
        <v>0</v>
      </c>
      <c r="K310" s="600">
        <v>0</v>
      </c>
      <c r="L310" s="600">
        <v>0</v>
      </c>
      <c r="M310" s="600">
        <v>0</v>
      </c>
      <c r="N310" s="600">
        <v>0</v>
      </c>
      <c r="O310" s="600">
        <v>0</v>
      </c>
      <c r="P310" s="600">
        <v>0</v>
      </c>
      <c r="Q310" s="600">
        <v>0</v>
      </c>
      <c r="R310" s="600">
        <v>0</v>
      </c>
      <c r="S310" s="601">
        <v>0</v>
      </c>
      <c r="T310" s="1"/>
    </row>
    <row r="311" spans="1:20" ht="15.75" customHeight="1" thickBot="1" x14ac:dyDescent="0.3">
      <c r="A311" s="321"/>
      <c r="B311" s="252"/>
      <c r="C311" s="256"/>
      <c r="D311" s="220"/>
      <c r="E311" s="221"/>
      <c r="F311" s="152" t="s">
        <v>388</v>
      </c>
      <c r="G311" s="77">
        <f t="shared" si="17"/>
        <v>0</v>
      </c>
      <c r="H311" s="600">
        <v>0</v>
      </c>
      <c r="I311" s="600">
        <v>0</v>
      </c>
      <c r="J311" s="600">
        <v>0</v>
      </c>
      <c r="K311" s="600">
        <v>0</v>
      </c>
      <c r="L311" s="600">
        <v>0</v>
      </c>
      <c r="M311" s="600">
        <v>0</v>
      </c>
      <c r="N311" s="600">
        <v>0</v>
      </c>
      <c r="O311" s="600">
        <v>0</v>
      </c>
      <c r="P311" s="600">
        <v>0</v>
      </c>
      <c r="Q311" s="600">
        <v>0</v>
      </c>
      <c r="R311" s="600">
        <v>0</v>
      </c>
      <c r="S311" s="601">
        <v>0</v>
      </c>
      <c r="T311" s="1"/>
    </row>
    <row r="312" spans="1:20" ht="15.75" customHeight="1" thickBot="1" x14ac:dyDescent="0.3">
      <c r="A312" s="321"/>
      <c r="B312" s="252"/>
      <c r="C312" s="256"/>
      <c r="D312" s="220"/>
      <c r="E312" s="221"/>
      <c r="F312" s="152" t="s">
        <v>389</v>
      </c>
      <c r="G312" s="77">
        <f t="shared" si="17"/>
        <v>0</v>
      </c>
      <c r="H312" s="600">
        <v>0</v>
      </c>
      <c r="I312" s="600">
        <v>0</v>
      </c>
      <c r="J312" s="600">
        <v>0</v>
      </c>
      <c r="K312" s="600">
        <v>0</v>
      </c>
      <c r="L312" s="600">
        <v>0</v>
      </c>
      <c r="M312" s="600">
        <v>0</v>
      </c>
      <c r="N312" s="600">
        <v>0</v>
      </c>
      <c r="O312" s="600">
        <v>0</v>
      </c>
      <c r="P312" s="600">
        <v>0</v>
      </c>
      <c r="Q312" s="600">
        <v>0</v>
      </c>
      <c r="R312" s="600">
        <v>0</v>
      </c>
      <c r="S312" s="601">
        <v>0</v>
      </c>
      <c r="T312" s="1"/>
    </row>
    <row r="313" spans="1:20" ht="31.5" customHeight="1" thickBot="1" x14ac:dyDescent="0.3">
      <c r="A313" s="321"/>
      <c r="B313" s="252"/>
      <c r="C313" s="256"/>
      <c r="D313" s="220"/>
      <c r="E313" s="221"/>
      <c r="F313" s="152" t="s">
        <v>390</v>
      </c>
      <c r="G313" s="77">
        <f t="shared" si="17"/>
        <v>0</v>
      </c>
      <c r="H313" s="600">
        <v>0</v>
      </c>
      <c r="I313" s="600">
        <v>0</v>
      </c>
      <c r="J313" s="600">
        <v>0</v>
      </c>
      <c r="K313" s="600">
        <v>0</v>
      </c>
      <c r="L313" s="600">
        <v>0</v>
      </c>
      <c r="M313" s="600">
        <v>0</v>
      </c>
      <c r="N313" s="600">
        <v>0</v>
      </c>
      <c r="O313" s="600">
        <v>0</v>
      </c>
      <c r="P313" s="600">
        <v>0</v>
      </c>
      <c r="Q313" s="600">
        <v>0</v>
      </c>
      <c r="R313" s="600">
        <v>0</v>
      </c>
      <c r="S313" s="601">
        <v>0</v>
      </c>
      <c r="T313" s="1"/>
    </row>
    <row r="314" spans="1:20" ht="30.75" customHeight="1" thickBot="1" x14ac:dyDescent="0.3">
      <c r="A314" s="321"/>
      <c r="B314" s="252"/>
      <c r="C314" s="256"/>
      <c r="D314" s="220"/>
      <c r="E314" s="221"/>
      <c r="F314" s="152" t="s">
        <v>391</v>
      </c>
      <c r="G314" s="77">
        <f t="shared" si="17"/>
        <v>0</v>
      </c>
      <c r="H314" s="600">
        <v>0</v>
      </c>
      <c r="I314" s="600">
        <v>0</v>
      </c>
      <c r="J314" s="600">
        <v>0</v>
      </c>
      <c r="K314" s="600">
        <v>0</v>
      </c>
      <c r="L314" s="600">
        <v>0</v>
      </c>
      <c r="M314" s="600">
        <v>0</v>
      </c>
      <c r="N314" s="600">
        <v>0</v>
      </c>
      <c r="O314" s="600">
        <v>0</v>
      </c>
      <c r="P314" s="600">
        <v>0</v>
      </c>
      <c r="Q314" s="600">
        <v>0</v>
      </c>
      <c r="R314" s="600">
        <v>0</v>
      </c>
      <c r="S314" s="601">
        <v>0</v>
      </c>
      <c r="T314" s="1"/>
    </row>
    <row r="315" spans="1:20" ht="33.75" customHeight="1" thickBot="1" x14ac:dyDescent="0.3">
      <c r="A315" s="321"/>
      <c r="B315" s="252"/>
      <c r="C315" s="256"/>
      <c r="D315" s="220"/>
      <c r="E315" s="221"/>
      <c r="F315" s="152" t="s">
        <v>392</v>
      </c>
      <c r="G315" s="77">
        <f t="shared" si="17"/>
        <v>0</v>
      </c>
      <c r="H315" s="600">
        <v>0</v>
      </c>
      <c r="I315" s="600">
        <v>0</v>
      </c>
      <c r="J315" s="600">
        <v>0</v>
      </c>
      <c r="K315" s="600">
        <v>0</v>
      </c>
      <c r="L315" s="600">
        <v>0</v>
      </c>
      <c r="M315" s="600">
        <v>0</v>
      </c>
      <c r="N315" s="600">
        <v>0</v>
      </c>
      <c r="O315" s="600">
        <v>0</v>
      </c>
      <c r="P315" s="600">
        <v>0</v>
      </c>
      <c r="Q315" s="600">
        <v>0</v>
      </c>
      <c r="R315" s="600">
        <v>0</v>
      </c>
      <c r="S315" s="601">
        <v>0</v>
      </c>
      <c r="T315" s="1"/>
    </row>
    <row r="316" spans="1:20" ht="15.75" customHeight="1" thickBot="1" x14ac:dyDescent="0.3">
      <c r="A316" s="321"/>
      <c r="B316" s="252"/>
      <c r="C316" s="256"/>
      <c r="D316" s="220"/>
      <c r="E316" s="221"/>
      <c r="F316" s="152" t="s">
        <v>393</v>
      </c>
      <c r="G316" s="77">
        <f t="shared" si="17"/>
        <v>0</v>
      </c>
      <c r="H316" s="600">
        <v>0</v>
      </c>
      <c r="I316" s="600">
        <v>0</v>
      </c>
      <c r="J316" s="600">
        <v>0</v>
      </c>
      <c r="K316" s="600">
        <v>0</v>
      </c>
      <c r="L316" s="600">
        <v>0</v>
      </c>
      <c r="M316" s="600">
        <v>0</v>
      </c>
      <c r="N316" s="600">
        <v>0</v>
      </c>
      <c r="O316" s="600">
        <v>0</v>
      </c>
      <c r="P316" s="600">
        <v>0</v>
      </c>
      <c r="Q316" s="600">
        <v>0</v>
      </c>
      <c r="R316" s="600">
        <v>0</v>
      </c>
      <c r="S316" s="601">
        <v>0</v>
      </c>
      <c r="T316" s="1"/>
    </row>
    <row r="317" spans="1:20" ht="15.75" customHeight="1" thickBot="1" x14ac:dyDescent="0.3">
      <c r="A317" s="321"/>
      <c r="B317" s="252"/>
      <c r="C317" s="256"/>
      <c r="D317" s="220"/>
      <c r="E317" s="221"/>
      <c r="F317" s="152" t="s">
        <v>394</v>
      </c>
      <c r="G317" s="77">
        <f t="shared" si="17"/>
        <v>0</v>
      </c>
      <c r="H317" s="600">
        <v>0</v>
      </c>
      <c r="I317" s="600">
        <v>0</v>
      </c>
      <c r="J317" s="600">
        <v>0</v>
      </c>
      <c r="K317" s="600">
        <v>0</v>
      </c>
      <c r="L317" s="600">
        <v>0</v>
      </c>
      <c r="M317" s="600">
        <v>0</v>
      </c>
      <c r="N317" s="600">
        <v>0</v>
      </c>
      <c r="O317" s="600">
        <v>0</v>
      </c>
      <c r="P317" s="600">
        <v>0</v>
      </c>
      <c r="Q317" s="600">
        <v>0</v>
      </c>
      <c r="R317" s="600">
        <v>0</v>
      </c>
      <c r="S317" s="601">
        <v>0</v>
      </c>
      <c r="T317" s="1"/>
    </row>
    <row r="318" spans="1:20" ht="31.5" customHeight="1" thickBot="1" x14ac:dyDescent="0.3">
      <c r="A318" s="321"/>
      <c r="B318" s="252"/>
      <c r="C318" s="256"/>
      <c r="D318" s="220"/>
      <c r="E318" s="221"/>
      <c r="F318" s="152" t="s">
        <v>395</v>
      </c>
      <c r="G318" s="77">
        <f t="shared" si="17"/>
        <v>0</v>
      </c>
      <c r="H318" s="600">
        <v>0</v>
      </c>
      <c r="I318" s="600">
        <v>0</v>
      </c>
      <c r="J318" s="600">
        <v>0</v>
      </c>
      <c r="K318" s="600">
        <v>0</v>
      </c>
      <c r="L318" s="600">
        <v>0</v>
      </c>
      <c r="M318" s="600">
        <v>0</v>
      </c>
      <c r="N318" s="600">
        <v>0</v>
      </c>
      <c r="O318" s="600">
        <v>0</v>
      </c>
      <c r="P318" s="600">
        <v>0</v>
      </c>
      <c r="Q318" s="600">
        <v>0</v>
      </c>
      <c r="R318" s="600">
        <v>0</v>
      </c>
      <c r="S318" s="601">
        <v>0</v>
      </c>
      <c r="T318" s="1"/>
    </row>
    <row r="319" spans="1:20" ht="30" customHeight="1" thickBot="1" x14ac:dyDescent="0.3">
      <c r="A319" s="321"/>
      <c r="B319" s="252"/>
      <c r="C319" s="256"/>
      <c r="D319" s="220"/>
      <c r="E319" s="221"/>
      <c r="F319" s="152" t="s">
        <v>396</v>
      </c>
      <c r="G319" s="77">
        <f t="shared" si="17"/>
        <v>0</v>
      </c>
      <c r="H319" s="600">
        <v>0</v>
      </c>
      <c r="I319" s="600">
        <v>0</v>
      </c>
      <c r="J319" s="600">
        <v>0</v>
      </c>
      <c r="K319" s="600">
        <v>0</v>
      </c>
      <c r="L319" s="600">
        <v>0</v>
      </c>
      <c r="M319" s="600">
        <v>0</v>
      </c>
      <c r="N319" s="600">
        <v>0</v>
      </c>
      <c r="O319" s="600">
        <v>0</v>
      </c>
      <c r="P319" s="600">
        <v>0</v>
      </c>
      <c r="Q319" s="600">
        <v>0</v>
      </c>
      <c r="R319" s="600">
        <v>0</v>
      </c>
      <c r="S319" s="601">
        <v>0</v>
      </c>
      <c r="T319" s="1"/>
    </row>
    <row r="320" spans="1:20" ht="15.75" customHeight="1" thickBot="1" x14ac:dyDescent="0.3">
      <c r="A320" s="321"/>
      <c r="B320" s="252"/>
      <c r="C320" s="256"/>
      <c r="D320" s="220"/>
      <c r="E320" s="221"/>
      <c r="F320" s="152" t="s">
        <v>397</v>
      </c>
      <c r="G320" s="77">
        <f t="shared" si="17"/>
        <v>0</v>
      </c>
      <c r="H320" s="600">
        <v>0</v>
      </c>
      <c r="I320" s="600">
        <v>0</v>
      </c>
      <c r="J320" s="600">
        <v>0</v>
      </c>
      <c r="K320" s="600">
        <v>0</v>
      </c>
      <c r="L320" s="600">
        <v>0</v>
      </c>
      <c r="M320" s="600">
        <v>0</v>
      </c>
      <c r="N320" s="600">
        <v>0</v>
      </c>
      <c r="O320" s="600">
        <v>0</v>
      </c>
      <c r="P320" s="600">
        <v>0</v>
      </c>
      <c r="Q320" s="600">
        <v>0</v>
      </c>
      <c r="R320" s="600">
        <v>0</v>
      </c>
      <c r="S320" s="601">
        <v>0</v>
      </c>
      <c r="T320" s="1"/>
    </row>
    <row r="321" spans="1:20" ht="15.75" customHeight="1" thickBot="1" x14ac:dyDescent="0.3">
      <c r="A321" s="321"/>
      <c r="B321" s="252"/>
      <c r="C321" s="256"/>
      <c r="D321" s="220"/>
      <c r="E321" s="221"/>
      <c r="F321" s="152" t="s">
        <v>398</v>
      </c>
      <c r="G321" s="77">
        <f t="shared" si="17"/>
        <v>0</v>
      </c>
      <c r="H321" s="600">
        <v>0</v>
      </c>
      <c r="I321" s="600">
        <v>0</v>
      </c>
      <c r="J321" s="600">
        <v>0</v>
      </c>
      <c r="K321" s="600">
        <v>0</v>
      </c>
      <c r="L321" s="600">
        <v>0</v>
      </c>
      <c r="M321" s="600">
        <v>0</v>
      </c>
      <c r="N321" s="600">
        <v>0</v>
      </c>
      <c r="O321" s="600">
        <v>0</v>
      </c>
      <c r="P321" s="600">
        <v>0</v>
      </c>
      <c r="Q321" s="600">
        <v>0</v>
      </c>
      <c r="R321" s="600">
        <v>0</v>
      </c>
      <c r="S321" s="601">
        <v>0</v>
      </c>
      <c r="T321" s="1"/>
    </row>
    <row r="322" spans="1:20" ht="15.75" customHeight="1" thickBot="1" x14ac:dyDescent="0.3">
      <c r="A322" s="321"/>
      <c r="B322" s="252"/>
      <c r="C322" s="256"/>
      <c r="D322" s="220"/>
      <c r="E322" s="221"/>
      <c r="F322" s="152" t="s">
        <v>399</v>
      </c>
      <c r="G322" s="77">
        <f t="shared" si="17"/>
        <v>0</v>
      </c>
      <c r="H322" s="600">
        <v>0</v>
      </c>
      <c r="I322" s="600">
        <v>0</v>
      </c>
      <c r="J322" s="600">
        <v>0</v>
      </c>
      <c r="K322" s="600">
        <v>0</v>
      </c>
      <c r="L322" s="600">
        <v>0</v>
      </c>
      <c r="M322" s="600">
        <v>0</v>
      </c>
      <c r="N322" s="600">
        <v>0</v>
      </c>
      <c r="O322" s="600">
        <v>0</v>
      </c>
      <c r="P322" s="600">
        <v>0</v>
      </c>
      <c r="Q322" s="600">
        <v>0</v>
      </c>
      <c r="R322" s="600">
        <v>0</v>
      </c>
      <c r="S322" s="601">
        <v>0</v>
      </c>
      <c r="T322" s="1"/>
    </row>
    <row r="323" spans="1:20" ht="15.75" customHeight="1" thickBot="1" x14ac:dyDescent="0.3">
      <c r="A323" s="321"/>
      <c r="B323" s="252"/>
      <c r="C323" s="256"/>
      <c r="D323" s="220"/>
      <c r="E323" s="221"/>
      <c r="F323" s="152" t="s">
        <v>400</v>
      </c>
      <c r="G323" s="77">
        <f t="shared" si="17"/>
        <v>0</v>
      </c>
      <c r="H323" s="600">
        <v>0</v>
      </c>
      <c r="I323" s="600">
        <v>0</v>
      </c>
      <c r="J323" s="600">
        <v>0</v>
      </c>
      <c r="K323" s="600">
        <v>0</v>
      </c>
      <c r="L323" s="600">
        <v>0</v>
      </c>
      <c r="M323" s="600">
        <v>0</v>
      </c>
      <c r="N323" s="600">
        <v>0</v>
      </c>
      <c r="O323" s="600">
        <v>0</v>
      </c>
      <c r="P323" s="600">
        <v>0</v>
      </c>
      <c r="Q323" s="600">
        <v>0</v>
      </c>
      <c r="R323" s="600">
        <v>0</v>
      </c>
      <c r="S323" s="601">
        <v>0</v>
      </c>
      <c r="T323" s="1"/>
    </row>
    <row r="324" spans="1:20" ht="16.5" customHeight="1" thickBot="1" x14ac:dyDescent="0.3">
      <c r="A324" s="321"/>
      <c r="B324" s="252"/>
      <c r="C324" s="256"/>
      <c r="D324" s="220"/>
      <c r="E324" s="221"/>
      <c r="F324" s="152" t="s">
        <v>401</v>
      </c>
      <c r="G324" s="77">
        <f t="shared" si="17"/>
        <v>0</v>
      </c>
      <c r="H324" s="600">
        <v>0</v>
      </c>
      <c r="I324" s="600">
        <v>0</v>
      </c>
      <c r="J324" s="600">
        <v>0</v>
      </c>
      <c r="K324" s="600">
        <v>0</v>
      </c>
      <c r="L324" s="600">
        <v>0</v>
      </c>
      <c r="M324" s="600">
        <v>0</v>
      </c>
      <c r="N324" s="600">
        <v>0</v>
      </c>
      <c r="O324" s="600">
        <v>0</v>
      </c>
      <c r="P324" s="600">
        <v>0</v>
      </c>
      <c r="Q324" s="600">
        <v>0</v>
      </c>
      <c r="R324" s="600">
        <v>0</v>
      </c>
      <c r="S324" s="601">
        <v>0</v>
      </c>
      <c r="T324" s="1"/>
    </row>
    <row r="325" spans="1:20" ht="15.75" customHeight="1" thickBot="1" x14ac:dyDescent="0.3">
      <c r="A325" s="321"/>
      <c r="B325" s="252"/>
      <c r="C325" s="256"/>
      <c r="D325" s="220"/>
      <c r="E325" s="221"/>
      <c r="F325" s="152" t="s">
        <v>402</v>
      </c>
      <c r="G325" s="77">
        <f t="shared" si="17"/>
        <v>0</v>
      </c>
      <c r="H325" s="600">
        <v>0</v>
      </c>
      <c r="I325" s="600">
        <v>0</v>
      </c>
      <c r="J325" s="600">
        <v>0</v>
      </c>
      <c r="K325" s="600">
        <v>0</v>
      </c>
      <c r="L325" s="600">
        <v>0</v>
      </c>
      <c r="M325" s="600">
        <v>0</v>
      </c>
      <c r="N325" s="600">
        <v>0</v>
      </c>
      <c r="O325" s="600">
        <v>0</v>
      </c>
      <c r="P325" s="600">
        <v>0</v>
      </c>
      <c r="Q325" s="600">
        <v>0</v>
      </c>
      <c r="R325" s="600">
        <v>0</v>
      </c>
      <c r="S325" s="601">
        <v>0</v>
      </c>
      <c r="T325" s="1"/>
    </row>
    <row r="326" spans="1:20" ht="15.75" customHeight="1" thickBot="1" x14ac:dyDescent="0.3">
      <c r="A326" s="321"/>
      <c r="B326" s="252"/>
      <c r="C326" s="256"/>
      <c r="D326" s="220"/>
      <c r="E326" s="221"/>
      <c r="F326" s="152" t="s">
        <v>403</v>
      </c>
      <c r="G326" s="77">
        <f t="shared" si="17"/>
        <v>0</v>
      </c>
      <c r="H326" s="600">
        <v>0</v>
      </c>
      <c r="I326" s="600">
        <v>0</v>
      </c>
      <c r="J326" s="600">
        <v>0</v>
      </c>
      <c r="K326" s="600">
        <v>0</v>
      </c>
      <c r="L326" s="600">
        <v>0</v>
      </c>
      <c r="M326" s="600">
        <v>0</v>
      </c>
      <c r="N326" s="600">
        <v>0</v>
      </c>
      <c r="O326" s="600">
        <v>0</v>
      </c>
      <c r="P326" s="600">
        <v>0</v>
      </c>
      <c r="Q326" s="600">
        <v>0</v>
      </c>
      <c r="R326" s="600">
        <v>0</v>
      </c>
      <c r="S326" s="601">
        <v>0</v>
      </c>
      <c r="T326" s="1"/>
    </row>
    <row r="327" spans="1:20" ht="34.5" customHeight="1" thickBot="1" x14ac:dyDescent="0.3">
      <c r="A327" s="321"/>
      <c r="B327" s="252"/>
      <c r="C327" s="256"/>
      <c r="D327" s="220"/>
      <c r="E327" s="221"/>
      <c r="F327" s="152" t="s">
        <v>404</v>
      </c>
      <c r="G327" s="77">
        <f t="shared" si="17"/>
        <v>0</v>
      </c>
      <c r="H327" s="600">
        <v>0</v>
      </c>
      <c r="I327" s="600">
        <v>0</v>
      </c>
      <c r="J327" s="600">
        <v>0</v>
      </c>
      <c r="K327" s="600">
        <v>0</v>
      </c>
      <c r="L327" s="600">
        <v>0</v>
      </c>
      <c r="M327" s="600">
        <v>0</v>
      </c>
      <c r="N327" s="600">
        <v>0</v>
      </c>
      <c r="O327" s="600">
        <v>0</v>
      </c>
      <c r="P327" s="600">
        <v>0</v>
      </c>
      <c r="Q327" s="600">
        <v>0</v>
      </c>
      <c r="R327" s="600">
        <v>0</v>
      </c>
      <c r="S327" s="601">
        <v>0</v>
      </c>
      <c r="T327" s="1"/>
    </row>
    <row r="328" spans="1:20" ht="33.75" customHeight="1" thickBot="1" x14ac:dyDescent="0.3">
      <c r="A328" s="321"/>
      <c r="B328" s="252"/>
      <c r="C328" s="256"/>
      <c r="D328" s="220"/>
      <c r="E328" s="221"/>
      <c r="F328" s="152" t="s">
        <v>405</v>
      </c>
      <c r="G328" s="77">
        <f t="shared" si="17"/>
        <v>0</v>
      </c>
      <c r="H328" s="600">
        <v>0</v>
      </c>
      <c r="I328" s="600">
        <v>0</v>
      </c>
      <c r="J328" s="600">
        <v>0</v>
      </c>
      <c r="K328" s="600">
        <v>0</v>
      </c>
      <c r="L328" s="600">
        <v>0</v>
      </c>
      <c r="M328" s="600">
        <v>0</v>
      </c>
      <c r="N328" s="600">
        <v>0</v>
      </c>
      <c r="O328" s="600">
        <v>0</v>
      </c>
      <c r="P328" s="600">
        <v>0</v>
      </c>
      <c r="Q328" s="600">
        <v>0</v>
      </c>
      <c r="R328" s="600">
        <v>0</v>
      </c>
      <c r="S328" s="601">
        <v>0</v>
      </c>
      <c r="T328" s="1"/>
    </row>
    <row r="329" spans="1:20" ht="15.75" customHeight="1" thickBot="1" x14ac:dyDescent="0.3">
      <c r="A329" s="321"/>
      <c r="B329" s="252"/>
      <c r="C329" s="256"/>
      <c r="D329" s="220"/>
      <c r="E329" s="221"/>
      <c r="F329" s="152" t="s">
        <v>406</v>
      </c>
      <c r="G329" s="77">
        <f t="shared" si="17"/>
        <v>0</v>
      </c>
      <c r="H329" s="600">
        <v>0</v>
      </c>
      <c r="I329" s="600">
        <v>0</v>
      </c>
      <c r="J329" s="600">
        <v>0</v>
      </c>
      <c r="K329" s="600">
        <v>0</v>
      </c>
      <c r="L329" s="600">
        <v>0</v>
      </c>
      <c r="M329" s="600">
        <v>0</v>
      </c>
      <c r="N329" s="600">
        <v>0</v>
      </c>
      <c r="O329" s="600">
        <v>0</v>
      </c>
      <c r="P329" s="600">
        <v>0</v>
      </c>
      <c r="Q329" s="600">
        <v>0</v>
      </c>
      <c r="R329" s="600">
        <v>0</v>
      </c>
      <c r="S329" s="601">
        <v>0</v>
      </c>
      <c r="T329" s="1"/>
    </row>
    <row r="330" spans="1:20" ht="16.5" customHeight="1" thickBot="1" x14ac:dyDescent="0.3">
      <c r="A330" s="321"/>
      <c r="B330" s="252"/>
      <c r="C330" s="256"/>
      <c r="D330" s="220"/>
      <c r="E330" s="221"/>
      <c r="F330" s="152" t="s">
        <v>407</v>
      </c>
      <c r="G330" s="77">
        <f t="shared" si="17"/>
        <v>0</v>
      </c>
      <c r="H330" s="600">
        <v>0</v>
      </c>
      <c r="I330" s="600">
        <v>0</v>
      </c>
      <c r="J330" s="600">
        <v>0</v>
      </c>
      <c r="K330" s="600">
        <v>0</v>
      </c>
      <c r="L330" s="600">
        <v>0</v>
      </c>
      <c r="M330" s="600">
        <v>0</v>
      </c>
      <c r="N330" s="600">
        <v>0</v>
      </c>
      <c r="O330" s="600">
        <v>0</v>
      </c>
      <c r="P330" s="600">
        <v>0</v>
      </c>
      <c r="Q330" s="600">
        <v>0</v>
      </c>
      <c r="R330" s="600">
        <v>0</v>
      </c>
      <c r="S330" s="601">
        <v>0</v>
      </c>
      <c r="T330" s="1"/>
    </row>
    <row r="331" spans="1:20" ht="15.75" customHeight="1" thickBot="1" x14ac:dyDescent="0.3">
      <c r="A331" s="321"/>
      <c r="B331" s="252"/>
      <c r="C331" s="256"/>
      <c r="D331" s="220"/>
      <c r="E331" s="221"/>
      <c r="F331" s="152" t="s">
        <v>408</v>
      </c>
      <c r="G331" s="77">
        <f t="shared" si="17"/>
        <v>0</v>
      </c>
      <c r="H331" s="600">
        <v>0</v>
      </c>
      <c r="I331" s="600">
        <v>0</v>
      </c>
      <c r="J331" s="600">
        <v>0</v>
      </c>
      <c r="K331" s="600">
        <v>0</v>
      </c>
      <c r="L331" s="600">
        <v>0</v>
      </c>
      <c r="M331" s="600">
        <v>0</v>
      </c>
      <c r="N331" s="600">
        <v>0</v>
      </c>
      <c r="O331" s="600">
        <v>0</v>
      </c>
      <c r="P331" s="600">
        <v>0</v>
      </c>
      <c r="Q331" s="600">
        <v>0</v>
      </c>
      <c r="R331" s="600">
        <v>0</v>
      </c>
      <c r="S331" s="601">
        <v>0</v>
      </c>
      <c r="T331" s="1"/>
    </row>
    <row r="332" spans="1:20" ht="17.25" customHeight="1" thickBot="1" x14ac:dyDescent="0.3">
      <c r="A332" s="321"/>
      <c r="B332" s="252"/>
      <c r="C332" s="256"/>
      <c r="D332" s="220"/>
      <c r="E332" s="221"/>
      <c r="F332" s="152" t="s">
        <v>409</v>
      </c>
      <c r="G332" s="77">
        <f t="shared" si="17"/>
        <v>0</v>
      </c>
      <c r="H332" s="600">
        <v>0</v>
      </c>
      <c r="I332" s="600">
        <v>0</v>
      </c>
      <c r="J332" s="600">
        <v>0</v>
      </c>
      <c r="K332" s="600">
        <v>0</v>
      </c>
      <c r="L332" s="600">
        <v>0</v>
      </c>
      <c r="M332" s="600">
        <v>0</v>
      </c>
      <c r="N332" s="600">
        <v>0</v>
      </c>
      <c r="O332" s="600">
        <v>0</v>
      </c>
      <c r="P332" s="600">
        <v>0</v>
      </c>
      <c r="Q332" s="600">
        <v>0</v>
      </c>
      <c r="R332" s="600">
        <v>0</v>
      </c>
      <c r="S332" s="601">
        <v>0</v>
      </c>
      <c r="T332" s="1"/>
    </row>
    <row r="333" spans="1:20" ht="16.5" customHeight="1" thickBot="1" x14ac:dyDescent="0.3">
      <c r="A333" s="321"/>
      <c r="B333" s="252"/>
      <c r="C333" s="256"/>
      <c r="D333" s="220"/>
      <c r="E333" s="221"/>
      <c r="F333" s="152" t="s">
        <v>410</v>
      </c>
      <c r="G333" s="77">
        <f t="shared" si="17"/>
        <v>0</v>
      </c>
      <c r="H333" s="600">
        <v>0</v>
      </c>
      <c r="I333" s="600">
        <v>0</v>
      </c>
      <c r="J333" s="600">
        <v>0</v>
      </c>
      <c r="K333" s="600">
        <v>0</v>
      </c>
      <c r="L333" s="600">
        <v>0</v>
      </c>
      <c r="M333" s="600">
        <v>0</v>
      </c>
      <c r="N333" s="600">
        <v>0</v>
      </c>
      <c r="O333" s="600">
        <v>0</v>
      </c>
      <c r="P333" s="600">
        <v>0</v>
      </c>
      <c r="Q333" s="600">
        <v>0</v>
      </c>
      <c r="R333" s="600">
        <v>0</v>
      </c>
      <c r="S333" s="601">
        <v>0</v>
      </c>
      <c r="T333" s="1"/>
    </row>
    <row r="334" spans="1:20" ht="21" customHeight="1" thickBot="1" x14ac:dyDescent="0.3">
      <c r="A334" s="321"/>
      <c r="B334" s="252"/>
      <c r="C334" s="256"/>
      <c r="D334" s="220"/>
      <c r="E334" s="221"/>
      <c r="F334" s="152" t="s">
        <v>411</v>
      </c>
      <c r="G334" s="77">
        <f t="shared" si="17"/>
        <v>0</v>
      </c>
      <c r="H334" s="600">
        <v>0</v>
      </c>
      <c r="I334" s="600">
        <v>0</v>
      </c>
      <c r="J334" s="600">
        <v>0</v>
      </c>
      <c r="K334" s="600">
        <v>0</v>
      </c>
      <c r="L334" s="600">
        <v>0</v>
      </c>
      <c r="M334" s="600">
        <v>0</v>
      </c>
      <c r="N334" s="600">
        <v>0</v>
      </c>
      <c r="O334" s="600">
        <v>0</v>
      </c>
      <c r="P334" s="600">
        <v>0</v>
      </c>
      <c r="Q334" s="600">
        <v>0</v>
      </c>
      <c r="R334" s="600">
        <v>0</v>
      </c>
      <c r="S334" s="601">
        <v>0</v>
      </c>
      <c r="T334" s="1"/>
    </row>
    <row r="335" spans="1:20" ht="21" customHeight="1" thickBot="1" x14ac:dyDescent="0.3">
      <c r="A335" s="321"/>
      <c r="B335" s="252"/>
      <c r="C335" s="256"/>
      <c r="D335" s="220"/>
      <c r="E335" s="221"/>
      <c r="F335" s="153" t="s">
        <v>412</v>
      </c>
      <c r="G335" s="77">
        <f t="shared" si="17"/>
        <v>0</v>
      </c>
      <c r="H335" s="600">
        <v>0</v>
      </c>
      <c r="I335" s="600">
        <v>0</v>
      </c>
      <c r="J335" s="600">
        <v>0</v>
      </c>
      <c r="K335" s="600">
        <v>0</v>
      </c>
      <c r="L335" s="600">
        <v>0</v>
      </c>
      <c r="M335" s="600">
        <v>0</v>
      </c>
      <c r="N335" s="600">
        <v>0</v>
      </c>
      <c r="O335" s="600">
        <v>0</v>
      </c>
      <c r="P335" s="600">
        <v>0</v>
      </c>
      <c r="Q335" s="600">
        <v>0</v>
      </c>
      <c r="R335" s="600">
        <v>0</v>
      </c>
      <c r="S335" s="601">
        <v>0</v>
      </c>
      <c r="T335" s="1"/>
    </row>
    <row r="336" spans="1:20" ht="16.5" customHeight="1" thickBot="1" x14ac:dyDescent="0.3">
      <c r="A336" s="321"/>
      <c r="B336" s="252"/>
      <c r="C336" s="256"/>
      <c r="D336" s="222"/>
      <c r="E336" s="223"/>
      <c r="F336" s="155" t="s">
        <v>413</v>
      </c>
      <c r="G336" s="88">
        <f>SUM(G283:G335)</f>
        <v>0</v>
      </c>
      <c r="H336" s="88">
        <f t="shared" ref="H336:S336" si="18">SUM(H283:H335)</f>
        <v>0</v>
      </c>
      <c r="I336" s="88">
        <f t="shared" si="18"/>
        <v>0</v>
      </c>
      <c r="J336" s="88">
        <f t="shared" si="18"/>
        <v>0</v>
      </c>
      <c r="K336" s="88">
        <f t="shared" si="18"/>
        <v>0</v>
      </c>
      <c r="L336" s="88">
        <f t="shared" si="18"/>
        <v>0</v>
      </c>
      <c r="M336" s="88">
        <f t="shared" si="18"/>
        <v>0</v>
      </c>
      <c r="N336" s="88">
        <f t="shared" si="18"/>
        <v>0</v>
      </c>
      <c r="O336" s="88">
        <f t="shared" si="18"/>
        <v>0</v>
      </c>
      <c r="P336" s="88">
        <f t="shared" si="18"/>
        <v>0</v>
      </c>
      <c r="Q336" s="88">
        <f t="shared" si="18"/>
        <v>0</v>
      </c>
      <c r="R336" s="88">
        <f t="shared" si="18"/>
        <v>0</v>
      </c>
      <c r="S336" s="89">
        <f t="shared" si="18"/>
        <v>0</v>
      </c>
      <c r="T336" s="1"/>
    </row>
    <row r="337" spans="1:20" ht="15.75" customHeight="1" thickBot="1" x14ac:dyDescent="0.3">
      <c r="A337" s="321"/>
      <c r="B337" s="252"/>
      <c r="C337" s="256"/>
      <c r="D337" s="224" t="s">
        <v>414</v>
      </c>
      <c r="E337" s="225"/>
      <c r="F337" s="156" t="s">
        <v>415</v>
      </c>
      <c r="G337" s="77">
        <v>0</v>
      </c>
      <c r="H337" s="600">
        <v>0</v>
      </c>
      <c r="I337" s="600">
        <v>0</v>
      </c>
      <c r="J337" s="600">
        <v>0</v>
      </c>
      <c r="K337" s="600">
        <v>0</v>
      </c>
      <c r="L337" s="600">
        <v>0</v>
      </c>
      <c r="M337" s="600">
        <v>0</v>
      </c>
      <c r="N337" s="600">
        <v>0</v>
      </c>
      <c r="O337" s="600">
        <v>0</v>
      </c>
      <c r="P337" s="600">
        <v>0</v>
      </c>
      <c r="Q337" s="600">
        <v>0</v>
      </c>
      <c r="R337" s="600">
        <v>0</v>
      </c>
      <c r="S337" s="600">
        <v>0</v>
      </c>
      <c r="T337" s="1"/>
    </row>
    <row r="338" spans="1:20" ht="15.75" customHeight="1" thickBot="1" x14ac:dyDescent="0.3">
      <c r="A338" s="321"/>
      <c r="B338" s="252"/>
      <c r="C338" s="256"/>
      <c r="D338" s="224"/>
      <c r="E338" s="225"/>
      <c r="F338" s="157" t="s">
        <v>416</v>
      </c>
      <c r="G338" s="77">
        <v>0</v>
      </c>
      <c r="H338" s="600">
        <v>0</v>
      </c>
      <c r="I338" s="600">
        <v>0</v>
      </c>
      <c r="J338" s="600">
        <v>0</v>
      </c>
      <c r="K338" s="600">
        <v>0</v>
      </c>
      <c r="L338" s="600">
        <v>0</v>
      </c>
      <c r="M338" s="600">
        <v>0</v>
      </c>
      <c r="N338" s="600">
        <v>0</v>
      </c>
      <c r="O338" s="600">
        <v>0</v>
      </c>
      <c r="P338" s="600">
        <v>0</v>
      </c>
      <c r="Q338" s="600">
        <v>0</v>
      </c>
      <c r="R338" s="600">
        <v>0</v>
      </c>
      <c r="S338" s="600">
        <v>0</v>
      </c>
      <c r="T338" s="1"/>
    </row>
    <row r="339" spans="1:20" ht="16.5" customHeight="1" thickBot="1" x14ac:dyDescent="0.3">
      <c r="A339" s="321"/>
      <c r="B339" s="252"/>
      <c r="C339" s="256"/>
      <c r="D339" s="224"/>
      <c r="E339" s="225"/>
      <c r="F339" s="157" t="s">
        <v>417</v>
      </c>
      <c r="G339" s="77">
        <v>0</v>
      </c>
      <c r="H339" s="600">
        <v>0</v>
      </c>
      <c r="I339" s="600">
        <v>0</v>
      </c>
      <c r="J339" s="600">
        <v>0</v>
      </c>
      <c r="K339" s="600">
        <v>0</v>
      </c>
      <c r="L339" s="600">
        <v>0</v>
      </c>
      <c r="M339" s="600">
        <v>0</v>
      </c>
      <c r="N339" s="600">
        <v>0</v>
      </c>
      <c r="O339" s="600">
        <v>0</v>
      </c>
      <c r="P339" s="600">
        <v>0</v>
      </c>
      <c r="Q339" s="600">
        <v>0</v>
      </c>
      <c r="R339" s="600">
        <v>0</v>
      </c>
      <c r="S339" s="600">
        <v>0</v>
      </c>
      <c r="T339" s="1"/>
    </row>
    <row r="340" spans="1:20" ht="18" customHeight="1" thickBot="1" x14ac:dyDescent="0.3">
      <c r="A340" s="321"/>
      <c r="B340" s="252"/>
      <c r="C340" s="256"/>
      <c r="D340" s="224"/>
      <c r="E340" s="225"/>
      <c r="F340" s="157" t="s">
        <v>418</v>
      </c>
      <c r="G340" s="77">
        <v>0</v>
      </c>
      <c r="H340" s="600">
        <v>0</v>
      </c>
      <c r="I340" s="600">
        <v>0</v>
      </c>
      <c r="J340" s="600">
        <v>0</v>
      </c>
      <c r="K340" s="600">
        <v>0</v>
      </c>
      <c r="L340" s="600">
        <v>0</v>
      </c>
      <c r="M340" s="600">
        <v>0</v>
      </c>
      <c r="N340" s="600">
        <v>0</v>
      </c>
      <c r="O340" s="600">
        <v>0</v>
      </c>
      <c r="P340" s="600">
        <v>0</v>
      </c>
      <c r="Q340" s="600">
        <v>0</v>
      </c>
      <c r="R340" s="600">
        <v>0</v>
      </c>
      <c r="S340" s="600">
        <v>0</v>
      </c>
      <c r="T340" s="1"/>
    </row>
    <row r="341" spans="1:20" ht="18.75" customHeight="1" thickBot="1" x14ac:dyDescent="0.3">
      <c r="A341" s="321"/>
      <c r="B341" s="252"/>
      <c r="C341" s="256"/>
      <c r="D341" s="224"/>
      <c r="E341" s="225"/>
      <c r="F341" s="157" t="s">
        <v>419</v>
      </c>
      <c r="G341" s="77">
        <v>0</v>
      </c>
      <c r="H341" s="600">
        <v>0</v>
      </c>
      <c r="I341" s="600">
        <v>0</v>
      </c>
      <c r="J341" s="600">
        <v>0</v>
      </c>
      <c r="K341" s="600">
        <v>0</v>
      </c>
      <c r="L341" s="600">
        <v>0</v>
      </c>
      <c r="M341" s="600">
        <v>0</v>
      </c>
      <c r="N341" s="600">
        <v>0</v>
      </c>
      <c r="O341" s="600">
        <v>0</v>
      </c>
      <c r="P341" s="600">
        <v>0</v>
      </c>
      <c r="Q341" s="600">
        <v>0</v>
      </c>
      <c r="R341" s="600">
        <v>0</v>
      </c>
      <c r="S341" s="600">
        <v>0</v>
      </c>
      <c r="T341" s="1"/>
    </row>
    <row r="342" spans="1:20" ht="30.75" customHeight="1" thickBot="1" x14ac:dyDescent="0.3">
      <c r="A342" s="321"/>
      <c r="B342" s="252"/>
      <c r="C342" s="256"/>
      <c r="D342" s="224"/>
      <c r="E342" s="225"/>
      <c r="F342" s="157" t="s">
        <v>420</v>
      </c>
      <c r="G342" s="77">
        <v>0</v>
      </c>
      <c r="H342" s="600">
        <v>0</v>
      </c>
      <c r="I342" s="600">
        <v>0</v>
      </c>
      <c r="J342" s="600">
        <v>0</v>
      </c>
      <c r="K342" s="600">
        <v>0</v>
      </c>
      <c r="L342" s="600">
        <v>0</v>
      </c>
      <c r="M342" s="600">
        <v>0</v>
      </c>
      <c r="N342" s="600">
        <v>0</v>
      </c>
      <c r="O342" s="600">
        <v>0</v>
      </c>
      <c r="P342" s="600">
        <v>0</v>
      </c>
      <c r="Q342" s="600">
        <v>0</v>
      </c>
      <c r="R342" s="600">
        <v>0</v>
      </c>
      <c r="S342" s="600">
        <v>0</v>
      </c>
      <c r="T342" s="1"/>
    </row>
    <row r="343" spans="1:20" ht="33" customHeight="1" thickBot="1" x14ac:dyDescent="0.3">
      <c r="A343" s="321"/>
      <c r="B343" s="252"/>
      <c r="C343" s="256"/>
      <c r="D343" s="224"/>
      <c r="E343" s="225"/>
      <c r="F343" s="157" t="s">
        <v>421</v>
      </c>
      <c r="G343" s="77">
        <v>0</v>
      </c>
      <c r="H343" s="600">
        <v>0</v>
      </c>
      <c r="I343" s="600">
        <v>0</v>
      </c>
      <c r="J343" s="600">
        <v>0</v>
      </c>
      <c r="K343" s="600">
        <v>0</v>
      </c>
      <c r="L343" s="600">
        <v>0</v>
      </c>
      <c r="M343" s="600">
        <v>0</v>
      </c>
      <c r="N343" s="600">
        <v>0</v>
      </c>
      <c r="O343" s="600">
        <v>0</v>
      </c>
      <c r="P343" s="600">
        <v>0</v>
      </c>
      <c r="Q343" s="600">
        <v>0</v>
      </c>
      <c r="R343" s="600">
        <v>0</v>
      </c>
      <c r="S343" s="600">
        <v>0</v>
      </c>
      <c r="T343" s="1"/>
    </row>
    <row r="344" spans="1:20" ht="15.75" customHeight="1" thickBot="1" x14ac:dyDescent="0.3">
      <c r="A344" s="321"/>
      <c r="B344" s="252"/>
      <c r="C344" s="256"/>
      <c r="D344" s="224"/>
      <c r="E344" s="225"/>
      <c r="F344" s="157" t="s">
        <v>422</v>
      </c>
      <c r="G344" s="77">
        <v>0</v>
      </c>
      <c r="H344" s="600">
        <v>0</v>
      </c>
      <c r="I344" s="600">
        <v>0</v>
      </c>
      <c r="J344" s="600">
        <v>0</v>
      </c>
      <c r="K344" s="600">
        <v>0</v>
      </c>
      <c r="L344" s="600">
        <v>0</v>
      </c>
      <c r="M344" s="600">
        <v>0</v>
      </c>
      <c r="N344" s="600">
        <v>0</v>
      </c>
      <c r="O344" s="600">
        <v>0</v>
      </c>
      <c r="P344" s="600">
        <v>0</v>
      </c>
      <c r="Q344" s="600">
        <v>0</v>
      </c>
      <c r="R344" s="600">
        <v>0</v>
      </c>
      <c r="S344" s="600">
        <v>0</v>
      </c>
      <c r="T344" s="1"/>
    </row>
    <row r="345" spans="1:20" ht="33.75" customHeight="1" thickBot="1" x14ac:dyDescent="0.3">
      <c r="A345" s="321"/>
      <c r="B345" s="252"/>
      <c r="C345" s="256"/>
      <c r="D345" s="224"/>
      <c r="E345" s="225"/>
      <c r="F345" s="157" t="s">
        <v>423</v>
      </c>
      <c r="G345" s="77">
        <v>0</v>
      </c>
      <c r="H345" s="600">
        <v>0</v>
      </c>
      <c r="I345" s="600">
        <v>0</v>
      </c>
      <c r="J345" s="600">
        <v>0</v>
      </c>
      <c r="K345" s="600">
        <v>0</v>
      </c>
      <c r="L345" s="600">
        <v>0</v>
      </c>
      <c r="M345" s="600">
        <v>0</v>
      </c>
      <c r="N345" s="600">
        <v>0</v>
      </c>
      <c r="O345" s="600">
        <v>0</v>
      </c>
      <c r="P345" s="600">
        <v>0</v>
      </c>
      <c r="Q345" s="600">
        <v>0</v>
      </c>
      <c r="R345" s="600">
        <v>0</v>
      </c>
      <c r="S345" s="600">
        <v>0</v>
      </c>
      <c r="T345" s="1"/>
    </row>
    <row r="346" spans="1:20" ht="15.75" customHeight="1" thickBot="1" x14ac:dyDescent="0.3">
      <c r="A346" s="321"/>
      <c r="B346" s="252"/>
      <c r="C346" s="256"/>
      <c r="D346" s="224"/>
      <c r="E346" s="225"/>
      <c r="F346" s="157" t="s">
        <v>424</v>
      </c>
      <c r="G346" s="77">
        <v>0</v>
      </c>
      <c r="H346" s="600">
        <v>0</v>
      </c>
      <c r="I346" s="600">
        <v>0</v>
      </c>
      <c r="J346" s="600">
        <v>0</v>
      </c>
      <c r="K346" s="600">
        <v>0</v>
      </c>
      <c r="L346" s="600">
        <v>0</v>
      </c>
      <c r="M346" s="600">
        <v>0</v>
      </c>
      <c r="N346" s="600">
        <v>0</v>
      </c>
      <c r="O346" s="600">
        <v>0</v>
      </c>
      <c r="P346" s="600">
        <v>0</v>
      </c>
      <c r="Q346" s="600">
        <v>0</v>
      </c>
      <c r="R346" s="600">
        <v>0</v>
      </c>
      <c r="S346" s="600">
        <v>0</v>
      </c>
      <c r="T346" s="1"/>
    </row>
    <row r="347" spans="1:20" ht="33.75" customHeight="1" thickBot="1" x14ac:dyDescent="0.3">
      <c r="A347" s="321"/>
      <c r="B347" s="252"/>
      <c r="C347" s="256"/>
      <c r="D347" s="224"/>
      <c r="E347" s="225"/>
      <c r="F347" s="157" t="s">
        <v>425</v>
      </c>
      <c r="G347" s="77">
        <v>0</v>
      </c>
      <c r="H347" s="600">
        <v>0</v>
      </c>
      <c r="I347" s="600">
        <v>0</v>
      </c>
      <c r="J347" s="600">
        <v>0</v>
      </c>
      <c r="K347" s="600">
        <v>0</v>
      </c>
      <c r="L347" s="600">
        <v>0</v>
      </c>
      <c r="M347" s="600">
        <v>0</v>
      </c>
      <c r="N347" s="600">
        <v>0</v>
      </c>
      <c r="O347" s="600">
        <v>0</v>
      </c>
      <c r="P347" s="600">
        <v>0</v>
      </c>
      <c r="Q347" s="600">
        <v>0</v>
      </c>
      <c r="R347" s="600">
        <v>0</v>
      </c>
      <c r="S347" s="600">
        <v>0</v>
      </c>
      <c r="T347" s="1"/>
    </row>
    <row r="348" spans="1:20" ht="33" customHeight="1" thickBot="1" x14ac:dyDescent="0.3">
      <c r="A348" s="321"/>
      <c r="B348" s="252"/>
      <c r="C348" s="256"/>
      <c r="D348" s="224"/>
      <c r="E348" s="225"/>
      <c r="F348" s="157" t="s">
        <v>426</v>
      </c>
      <c r="G348" s="77">
        <v>0</v>
      </c>
      <c r="H348" s="600">
        <v>0</v>
      </c>
      <c r="I348" s="600">
        <v>0</v>
      </c>
      <c r="J348" s="600">
        <v>0</v>
      </c>
      <c r="K348" s="600">
        <v>0</v>
      </c>
      <c r="L348" s="600">
        <v>0</v>
      </c>
      <c r="M348" s="600">
        <v>0</v>
      </c>
      <c r="N348" s="600">
        <v>0</v>
      </c>
      <c r="O348" s="600">
        <v>0</v>
      </c>
      <c r="P348" s="600">
        <v>0</v>
      </c>
      <c r="Q348" s="600">
        <v>0</v>
      </c>
      <c r="R348" s="600">
        <v>0</v>
      </c>
      <c r="S348" s="600">
        <v>0</v>
      </c>
      <c r="T348" s="1"/>
    </row>
    <row r="349" spans="1:20" ht="15.75" customHeight="1" thickBot="1" x14ac:dyDescent="0.3">
      <c r="A349" s="321"/>
      <c r="B349" s="252"/>
      <c r="C349" s="256"/>
      <c r="D349" s="224"/>
      <c r="E349" s="225"/>
      <c r="F349" s="157" t="s">
        <v>427</v>
      </c>
      <c r="G349" s="77">
        <v>0</v>
      </c>
      <c r="H349" s="600">
        <v>0</v>
      </c>
      <c r="I349" s="600">
        <v>0</v>
      </c>
      <c r="J349" s="600">
        <v>0</v>
      </c>
      <c r="K349" s="600">
        <v>0</v>
      </c>
      <c r="L349" s="600">
        <v>0</v>
      </c>
      <c r="M349" s="600">
        <v>0</v>
      </c>
      <c r="N349" s="600">
        <v>0</v>
      </c>
      <c r="O349" s="600">
        <v>0</v>
      </c>
      <c r="P349" s="600">
        <v>0</v>
      </c>
      <c r="Q349" s="600">
        <v>0</v>
      </c>
      <c r="R349" s="600">
        <v>0</v>
      </c>
      <c r="S349" s="600">
        <v>0</v>
      </c>
      <c r="T349" s="1"/>
    </row>
    <row r="350" spans="1:20" ht="15.75" customHeight="1" thickBot="1" x14ac:dyDescent="0.3">
      <c r="A350" s="321"/>
      <c r="B350" s="252"/>
      <c r="C350" s="256"/>
      <c r="D350" s="224"/>
      <c r="E350" s="225"/>
      <c r="F350" s="157" t="s">
        <v>428</v>
      </c>
      <c r="G350" s="77">
        <v>0</v>
      </c>
      <c r="H350" s="600">
        <v>0</v>
      </c>
      <c r="I350" s="600">
        <v>0</v>
      </c>
      <c r="J350" s="600">
        <v>0</v>
      </c>
      <c r="K350" s="600">
        <v>0</v>
      </c>
      <c r="L350" s="600">
        <v>0</v>
      </c>
      <c r="M350" s="600">
        <v>0</v>
      </c>
      <c r="N350" s="600">
        <v>0</v>
      </c>
      <c r="O350" s="600">
        <v>0</v>
      </c>
      <c r="P350" s="600">
        <v>0</v>
      </c>
      <c r="Q350" s="600">
        <v>0</v>
      </c>
      <c r="R350" s="600">
        <v>0</v>
      </c>
      <c r="S350" s="600">
        <v>0</v>
      </c>
      <c r="T350" s="1"/>
    </row>
    <row r="351" spans="1:20" ht="33.75" customHeight="1" thickBot="1" x14ac:dyDescent="0.3">
      <c r="A351" s="321"/>
      <c r="B351" s="252"/>
      <c r="C351" s="256"/>
      <c r="D351" s="224"/>
      <c r="E351" s="225"/>
      <c r="F351" s="157" t="s">
        <v>429</v>
      </c>
      <c r="G351" s="77">
        <v>0</v>
      </c>
      <c r="H351" s="600">
        <v>0</v>
      </c>
      <c r="I351" s="600">
        <v>0</v>
      </c>
      <c r="J351" s="600">
        <v>0</v>
      </c>
      <c r="K351" s="600">
        <v>0</v>
      </c>
      <c r="L351" s="600">
        <v>0</v>
      </c>
      <c r="M351" s="600">
        <v>0</v>
      </c>
      <c r="N351" s="600">
        <v>0</v>
      </c>
      <c r="O351" s="600">
        <v>0</v>
      </c>
      <c r="P351" s="600">
        <v>0</v>
      </c>
      <c r="Q351" s="600">
        <v>0</v>
      </c>
      <c r="R351" s="600">
        <v>0</v>
      </c>
      <c r="S351" s="600">
        <v>0</v>
      </c>
      <c r="T351" s="1"/>
    </row>
    <row r="352" spans="1:20" ht="18.75" customHeight="1" thickBot="1" x14ac:dyDescent="0.3">
      <c r="A352" s="321"/>
      <c r="B352" s="252"/>
      <c r="C352" s="256"/>
      <c r="D352" s="224"/>
      <c r="E352" s="225"/>
      <c r="F352" s="157" t="s">
        <v>430</v>
      </c>
      <c r="G352" s="77">
        <v>0</v>
      </c>
      <c r="H352" s="600">
        <v>0</v>
      </c>
      <c r="I352" s="600">
        <v>0</v>
      </c>
      <c r="J352" s="600">
        <v>0</v>
      </c>
      <c r="K352" s="600">
        <v>0</v>
      </c>
      <c r="L352" s="600">
        <v>0</v>
      </c>
      <c r="M352" s="600">
        <v>0</v>
      </c>
      <c r="N352" s="600">
        <v>0</v>
      </c>
      <c r="O352" s="600">
        <v>0</v>
      </c>
      <c r="P352" s="600">
        <v>0</v>
      </c>
      <c r="Q352" s="600">
        <v>0</v>
      </c>
      <c r="R352" s="600">
        <v>0</v>
      </c>
      <c r="S352" s="600">
        <v>0</v>
      </c>
      <c r="T352" s="1"/>
    </row>
    <row r="353" spans="1:20" ht="15.75" customHeight="1" thickBot="1" x14ac:dyDescent="0.3">
      <c r="A353" s="321"/>
      <c r="B353" s="252"/>
      <c r="C353" s="256"/>
      <c r="D353" s="224"/>
      <c r="E353" s="225"/>
      <c r="F353" s="157" t="s">
        <v>431</v>
      </c>
      <c r="G353" s="77">
        <v>0</v>
      </c>
      <c r="H353" s="600">
        <v>0</v>
      </c>
      <c r="I353" s="600">
        <v>0</v>
      </c>
      <c r="J353" s="600">
        <v>0</v>
      </c>
      <c r="K353" s="600">
        <v>0</v>
      </c>
      <c r="L353" s="600">
        <v>0</v>
      </c>
      <c r="M353" s="600">
        <v>0</v>
      </c>
      <c r="N353" s="600">
        <v>0</v>
      </c>
      <c r="O353" s="600">
        <v>0</v>
      </c>
      <c r="P353" s="600">
        <v>0</v>
      </c>
      <c r="Q353" s="600">
        <v>0</v>
      </c>
      <c r="R353" s="600">
        <v>0</v>
      </c>
      <c r="S353" s="600">
        <v>0</v>
      </c>
      <c r="T353" s="1"/>
    </row>
    <row r="354" spans="1:20" ht="18" customHeight="1" thickBot="1" x14ac:dyDescent="0.3">
      <c r="A354" s="321"/>
      <c r="B354" s="252"/>
      <c r="C354" s="256"/>
      <c r="D354" s="224"/>
      <c r="E354" s="225"/>
      <c r="F354" s="157" t="s">
        <v>432</v>
      </c>
      <c r="G354" s="77">
        <v>0</v>
      </c>
      <c r="H354" s="600">
        <v>0</v>
      </c>
      <c r="I354" s="600">
        <v>0</v>
      </c>
      <c r="J354" s="600">
        <v>0</v>
      </c>
      <c r="K354" s="600">
        <v>0</v>
      </c>
      <c r="L354" s="600">
        <v>0</v>
      </c>
      <c r="M354" s="600">
        <v>0</v>
      </c>
      <c r="N354" s="600">
        <v>0</v>
      </c>
      <c r="O354" s="600">
        <v>0</v>
      </c>
      <c r="P354" s="600">
        <v>0</v>
      </c>
      <c r="Q354" s="600">
        <v>0</v>
      </c>
      <c r="R354" s="600">
        <v>0</v>
      </c>
      <c r="S354" s="600">
        <v>0</v>
      </c>
      <c r="T354" s="1"/>
    </row>
    <row r="355" spans="1:20" ht="15.75" customHeight="1" thickBot="1" x14ac:dyDescent="0.3">
      <c r="A355" s="321"/>
      <c r="B355" s="252"/>
      <c r="C355" s="256"/>
      <c r="D355" s="224"/>
      <c r="E355" s="225"/>
      <c r="F355" s="157" t="s">
        <v>433</v>
      </c>
      <c r="G355" s="77">
        <v>0</v>
      </c>
      <c r="H355" s="600">
        <v>0</v>
      </c>
      <c r="I355" s="600">
        <v>0</v>
      </c>
      <c r="J355" s="600">
        <v>0</v>
      </c>
      <c r="K355" s="600">
        <v>0</v>
      </c>
      <c r="L355" s="600">
        <v>0</v>
      </c>
      <c r="M355" s="600">
        <v>0</v>
      </c>
      <c r="N355" s="600">
        <v>0</v>
      </c>
      <c r="O355" s="600">
        <v>0</v>
      </c>
      <c r="P355" s="600">
        <v>0</v>
      </c>
      <c r="Q355" s="600">
        <v>0</v>
      </c>
      <c r="R355" s="600">
        <v>0</v>
      </c>
      <c r="S355" s="600">
        <v>0</v>
      </c>
      <c r="T355" s="1"/>
    </row>
    <row r="356" spans="1:20" ht="15.75" customHeight="1" thickBot="1" x14ac:dyDescent="0.3">
      <c r="A356" s="321"/>
      <c r="B356" s="252"/>
      <c r="C356" s="256"/>
      <c r="D356" s="224"/>
      <c r="E356" s="225"/>
      <c r="F356" s="157" t="s">
        <v>434</v>
      </c>
      <c r="G356" s="77">
        <v>0</v>
      </c>
      <c r="H356" s="600">
        <v>0</v>
      </c>
      <c r="I356" s="600">
        <v>0</v>
      </c>
      <c r="J356" s="600">
        <v>0</v>
      </c>
      <c r="K356" s="600">
        <v>0</v>
      </c>
      <c r="L356" s="600">
        <v>0</v>
      </c>
      <c r="M356" s="600">
        <v>0</v>
      </c>
      <c r="N356" s="600">
        <v>0</v>
      </c>
      <c r="O356" s="600">
        <v>0</v>
      </c>
      <c r="P356" s="600">
        <v>0</v>
      </c>
      <c r="Q356" s="600">
        <v>0</v>
      </c>
      <c r="R356" s="600">
        <v>0</v>
      </c>
      <c r="S356" s="600">
        <v>0</v>
      </c>
      <c r="T356" s="1"/>
    </row>
    <row r="357" spans="1:20" ht="16.5" customHeight="1" thickBot="1" x14ac:dyDescent="0.3">
      <c r="A357" s="321"/>
      <c r="B357" s="252"/>
      <c r="C357" s="256"/>
      <c r="D357" s="224"/>
      <c r="E357" s="225"/>
      <c r="F357" s="157" t="s">
        <v>435</v>
      </c>
      <c r="G357" s="77">
        <v>0</v>
      </c>
      <c r="H357" s="600">
        <v>0</v>
      </c>
      <c r="I357" s="600">
        <v>0</v>
      </c>
      <c r="J357" s="600">
        <v>0</v>
      </c>
      <c r="K357" s="600">
        <v>0</v>
      </c>
      <c r="L357" s="600">
        <v>0</v>
      </c>
      <c r="M357" s="600">
        <v>0</v>
      </c>
      <c r="N357" s="600">
        <v>0</v>
      </c>
      <c r="O357" s="600">
        <v>0</v>
      </c>
      <c r="P357" s="600">
        <v>0</v>
      </c>
      <c r="Q357" s="600">
        <v>0</v>
      </c>
      <c r="R357" s="600">
        <v>0</v>
      </c>
      <c r="S357" s="600">
        <v>0</v>
      </c>
      <c r="T357" s="1"/>
    </row>
    <row r="358" spans="1:20" ht="15.75" customHeight="1" thickBot="1" x14ac:dyDescent="0.3">
      <c r="A358" s="321"/>
      <c r="B358" s="252"/>
      <c r="C358" s="256"/>
      <c r="D358" s="224"/>
      <c r="E358" s="225"/>
      <c r="F358" s="157" t="s">
        <v>436</v>
      </c>
      <c r="G358" s="77">
        <v>0</v>
      </c>
      <c r="H358" s="600">
        <v>0</v>
      </c>
      <c r="I358" s="600">
        <v>0</v>
      </c>
      <c r="J358" s="600">
        <v>0</v>
      </c>
      <c r="K358" s="600">
        <v>0</v>
      </c>
      <c r="L358" s="600">
        <v>0</v>
      </c>
      <c r="M358" s="600">
        <v>0</v>
      </c>
      <c r="N358" s="600">
        <v>0</v>
      </c>
      <c r="O358" s="600">
        <v>0</v>
      </c>
      <c r="P358" s="600">
        <v>0</v>
      </c>
      <c r="Q358" s="600">
        <v>0</v>
      </c>
      <c r="R358" s="600">
        <v>0</v>
      </c>
      <c r="S358" s="600">
        <v>0</v>
      </c>
      <c r="T358" s="1"/>
    </row>
    <row r="359" spans="1:20" ht="15.75" customHeight="1" thickBot="1" x14ac:dyDescent="0.3">
      <c r="A359" s="321"/>
      <c r="B359" s="252"/>
      <c r="C359" s="256"/>
      <c r="D359" s="224"/>
      <c r="E359" s="225"/>
      <c r="F359" s="157" t="s">
        <v>437</v>
      </c>
      <c r="G359" s="77">
        <v>0</v>
      </c>
      <c r="H359" s="600">
        <v>0</v>
      </c>
      <c r="I359" s="600">
        <v>0</v>
      </c>
      <c r="J359" s="600">
        <v>0</v>
      </c>
      <c r="K359" s="600">
        <v>0</v>
      </c>
      <c r="L359" s="600">
        <v>0</v>
      </c>
      <c r="M359" s="600">
        <v>0</v>
      </c>
      <c r="N359" s="600">
        <v>0</v>
      </c>
      <c r="O359" s="600">
        <v>0</v>
      </c>
      <c r="P359" s="600">
        <v>0</v>
      </c>
      <c r="Q359" s="600">
        <v>0</v>
      </c>
      <c r="R359" s="600">
        <v>0</v>
      </c>
      <c r="S359" s="600">
        <v>0</v>
      </c>
      <c r="T359" s="1"/>
    </row>
    <row r="360" spans="1:20" ht="16.5" customHeight="1" thickBot="1" x14ac:dyDescent="0.3">
      <c r="A360" s="321"/>
      <c r="B360" s="252"/>
      <c r="C360" s="256"/>
      <c r="D360" s="224"/>
      <c r="E360" s="225"/>
      <c r="F360" s="157" t="s">
        <v>438</v>
      </c>
      <c r="G360" s="77">
        <v>0</v>
      </c>
      <c r="H360" s="600">
        <v>0</v>
      </c>
      <c r="I360" s="600">
        <v>0</v>
      </c>
      <c r="J360" s="600">
        <v>0</v>
      </c>
      <c r="K360" s="600">
        <v>0</v>
      </c>
      <c r="L360" s="600">
        <v>0</v>
      </c>
      <c r="M360" s="600">
        <v>0</v>
      </c>
      <c r="N360" s="600">
        <v>0</v>
      </c>
      <c r="O360" s="600">
        <v>0</v>
      </c>
      <c r="P360" s="600">
        <v>0</v>
      </c>
      <c r="Q360" s="600">
        <v>0</v>
      </c>
      <c r="R360" s="600">
        <v>0</v>
      </c>
      <c r="S360" s="600">
        <v>0</v>
      </c>
      <c r="T360" s="1"/>
    </row>
    <row r="361" spans="1:20" ht="15.75" customHeight="1" thickBot="1" x14ac:dyDescent="0.3">
      <c r="A361" s="321"/>
      <c r="B361" s="252"/>
      <c r="C361" s="256"/>
      <c r="D361" s="224"/>
      <c r="E361" s="225"/>
      <c r="F361" s="157" t="s">
        <v>439</v>
      </c>
      <c r="G361" s="77">
        <v>0</v>
      </c>
      <c r="H361" s="600">
        <v>0</v>
      </c>
      <c r="I361" s="600">
        <v>0</v>
      </c>
      <c r="J361" s="600">
        <v>0</v>
      </c>
      <c r="K361" s="600">
        <v>0</v>
      </c>
      <c r="L361" s="600">
        <v>0</v>
      </c>
      <c r="M361" s="600">
        <v>0</v>
      </c>
      <c r="N361" s="600">
        <v>0</v>
      </c>
      <c r="O361" s="600">
        <v>0</v>
      </c>
      <c r="P361" s="600">
        <v>0</v>
      </c>
      <c r="Q361" s="600">
        <v>0</v>
      </c>
      <c r="R361" s="600">
        <v>0</v>
      </c>
      <c r="S361" s="600">
        <v>0</v>
      </c>
      <c r="T361" s="1"/>
    </row>
    <row r="362" spans="1:20" ht="15.75" customHeight="1" thickBot="1" x14ac:dyDescent="0.3">
      <c r="A362" s="321"/>
      <c r="B362" s="252"/>
      <c r="C362" s="256"/>
      <c r="D362" s="224"/>
      <c r="E362" s="225"/>
      <c r="F362" s="157" t="s">
        <v>440</v>
      </c>
      <c r="G362" s="77">
        <v>0</v>
      </c>
      <c r="H362" s="600">
        <v>0</v>
      </c>
      <c r="I362" s="600">
        <v>0</v>
      </c>
      <c r="J362" s="600">
        <v>0</v>
      </c>
      <c r="K362" s="600">
        <v>0</v>
      </c>
      <c r="L362" s="600">
        <v>0</v>
      </c>
      <c r="M362" s="600">
        <v>0</v>
      </c>
      <c r="N362" s="600">
        <v>0</v>
      </c>
      <c r="O362" s="600">
        <v>0</v>
      </c>
      <c r="P362" s="600">
        <v>0</v>
      </c>
      <c r="Q362" s="600">
        <v>0</v>
      </c>
      <c r="R362" s="600">
        <v>0</v>
      </c>
      <c r="S362" s="600">
        <v>0</v>
      </c>
      <c r="T362" s="1"/>
    </row>
    <row r="363" spans="1:20" ht="16.5" customHeight="1" thickBot="1" x14ac:dyDescent="0.3">
      <c r="A363" s="321"/>
      <c r="B363" s="252"/>
      <c r="C363" s="256"/>
      <c r="D363" s="224"/>
      <c r="E363" s="225"/>
      <c r="F363" s="157" t="s">
        <v>441</v>
      </c>
      <c r="G363" s="77">
        <v>0</v>
      </c>
      <c r="H363" s="600">
        <v>0</v>
      </c>
      <c r="I363" s="600">
        <v>0</v>
      </c>
      <c r="J363" s="600">
        <v>0</v>
      </c>
      <c r="K363" s="600">
        <v>0</v>
      </c>
      <c r="L363" s="600">
        <v>0</v>
      </c>
      <c r="M363" s="600">
        <v>0</v>
      </c>
      <c r="N363" s="600">
        <v>0</v>
      </c>
      <c r="O363" s="600">
        <v>0</v>
      </c>
      <c r="P363" s="600">
        <v>0</v>
      </c>
      <c r="Q363" s="600">
        <v>0</v>
      </c>
      <c r="R363" s="600">
        <v>0</v>
      </c>
      <c r="S363" s="600">
        <v>0</v>
      </c>
      <c r="T363" s="1"/>
    </row>
    <row r="364" spans="1:20" ht="15.75" customHeight="1" thickBot="1" x14ac:dyDescent="0.3">
      <c r="A364" s="321"/>
      <c r="B364" s="252"/>
      <c r="C364" s="256"/>
      <c r="D364" s="224"/>
      <c r="E364" s="225"/>
      <c r="F364" s="157" t="s">
        <v>442</v>
      </c>
      <c r="G364" s="77">
        <v>0</v>
      </c>
      <c r="H364" s="600">
        <v>0</v>
      </c>
      <c r="I364" s="600">
        <v>0</v>
      </c>
      <c r="J364" s="600">
        <v>0</v>
      </c>
      <c r="K364" s="600">
        <v>0</v>
      </c>
      <c r="L364" s="600">
        <v>0</v>
      </c>
      <c r="M364" s="600">
        <v>0</v>
      </c>
      <c r="N364" s="600">
        <v>0</v>
      </c>
      <c r="O364" s="600">
        <v>0</v>
      </c>
      <c r="P364" s="600">
        <v>0</v>
      </c>
      <c r="Q364" s="600">
        <v>0</v>
      </c>
      <c r="R364" s="600">
        <v>0</v>
      </c>
      <c r="S364" s="600">
        <v>0</v>
      </c>
      <c r="T364" s="1"/>
    </row>
    <row r="365" spans="1:20" ht="15.75" customHeight="1" thickBot="1" x14ac:dyDescent="0.3">
      <c r="A365" s="321"/>
      <c r="B365" s="252"/>
      <c r="C365" s="256"/>
      <c r="D365" s="224"/>
      <c r="E365" s="225"/>
      <c r="F365" s="157" t="s">
        <v>443</v>
      </c>
      <c r="G365" s="77">
        <v>0</v>
      </c>
      <c r="H365" s="600">
        <v>0</v>
      </c>
      <c r="I365" s="600">
        <v>0</v>
      </c>
      <c r="J365" s="600">
        <v>0</v>
      </c>
      <c r="K365" s="600">
        <v>0</v>
      </c>
      <c r="L365" s="600">
        <v>0</v>
      </c>
      <c r="M365" s="600">
        <v>0</v>
      </c>
      <c r="N365" s="600">
        <v>0</v>
      </c>
      <c r="O365" s="600">
        <v>0</v>
      </c>
      <c r="P365" s="600">
        <v>0</v>
      </c>
      <c r="Q365" s="600">
        <v>0</v>
      </c>
      <c r="R365" s="600">
        <v>0</v>
      </c>
      <c r="S365" s="600">
        <v>0</v>
      </c>
      <c r="T365" s="1"/>
    </row>
    <row r="366" spans="1:20" ht="16.5" customHeight="1" thickBot="1" x14ac:dyDescent="0.3">
      <c r="A366" s="321"/>
      <c r="B366" s="252"/>
      <c r="C366" s="256"/>
      <c r="D366" s="224"/>
      <c r="E366" s="225"/>
      <c r="F366" s="157" t="s">
        <v>444</v>
      </c>
      <c r="G366" s="77">
        <v>0</v>
      </c>
      <c r="H366" s="600">
        <v>0</v>
      </c>
      <c r="I366" s="600">
        <v>0</v>
      </c>
      <c r="J366" s="600">
        <v>0</v>
      </c>
      <c r="K366" s="600">
        <v>0</v>
      </c>
      <c r="L366" s="600">
        <v>0</v>
      </c>
      <c r="M366" s="600">
        <v>0</v>
      </c>
      <c r="N366" s="600">
        <v>0</v>
      </c>
      <c r="O366" s="600">
        <v>0</v>
      </c>
      <c r="P366" s="600">
        <v>0</v>
      </c>
      <c r="Q366" s="600">
        <v>0</v>
      </c>
      <c r="R366" s="600">
        <v>0</v>
      </c>
      <c r="S366" s="600">
        <v>0</v>
      </c>
      <c r="T366" s="1"/>
    </row>
    <row r="367" spans="1:20" ht="17.25" customHeight="1" thickBot="1" x14ac:dyDescent="0.3">
      <c r="A367" s="321"/>
      <c r="B367" s="252"/>
      <c r="C367" s="256"/>
      <c r="D367" s="224"/>
      <c r="E367" s="225"/>
      <c r="F367" s="157" t="s">
        <v>445</v>
      </c>
      <c r="G367" s="77">
        <v>0</v>
      </c>
      <c r="H367" s="600">
        <v>0</v>
      </c>
      <c r="I367" s="600">
        <v>0</v>
      </c>
      <c r="J367" s="600">
        <v>0</v>
      </c>
      <c r="K367" s="600">
        <v>0</v>
      </c>
      <c r="L367" s="600">
        <v>0</v>
      </c>
      <c r="M367" s="600">
        <v>0</v>
      </c>
      <c r="N367" s="600">
        <v>0</v>
      </c>
      <c r="O367" s="600">
        <v>0</v>
      </c>
      <c r="P367" s="600">
        <v>0</v>
      </c>
      <c r="Q367" s="600">
        <v>0</v>
      </c>
      <c r="R367" s="600">
        <v>0</v>
      </c>
      <c r="S367" s="600">
        <v>0</v>
      </c>
      <c r="T367" s="1"/>
    </row>
    <row r="368" spans="1:20" ht="31.5" customHeight="1" thickBot="1" x14ac:dyDescent="0.3">
      <c r="A368" s="321"/>
      <c r="B368" s="252"/>
      <c r="C368" s="256"/>
      <c r="D368" s="224"/>
      <c r="E368" s="225"/>
      <c r="F368" s="157" t="s">
        <v>446</v>
      </c>
      <c r="G368" s="77">
        <v>0</v>
      </c>
      <c r="H368" s="600">
        <v>0</v>
      </c>
      <c r="I368" s="600">
        <v>0</v>
      </c>
      <c r="J368" s="600">
        <v>0</v>
      </c>
      <c r="K368" s="600">
        <v>0</v>
      </c>
      <c r="L368" s="600">
        <v>0</v>
      </c>
      <c r="M368" s="600">
        <v>0</v>
      </c>
      <c r="N368" s="600">
        <v>0</v>
      </c>
      <c r="O368" s="600">
        <v>0</v>
      </c>
      <c r="P368" s="600">
        <v>0</v>
      </c>
      <c r="Q368" s="600">
        <v>0</v>
      </c>
      <c r="R368" s="600">
        <v>0</v>
      </c>
      <c r="S368" s="600">
        <v>0</v>
      </c>
      <c r="T368" s="1"/>
    </row>
    <row r="369" spans="1:20" ht="33.75" customHeight="1" thickBot="1" x14ac:dyDescent="0.3">
      <c r="A369" s="321"/>
      <c r="B369" s="252"/>
      <c r="C369" s="256"/>
      <c r="D369" s="224"/>
      <c r="E369" s="225"/>
      <c r="F369" s="157" t="s">
        <v>447</v>
      </c>
      <c r="G369" s="77">
        <v>0</v>
      </c>
      <c r="H369" s="600">
        <v>0</v>
      </c>
      <c r="I369" s="600">
        <v>0</v>
      </c>
      <c r="J369" s="600">
        <v>0</v>
      </c>
      <c r="K369" s="600">
        <v>0</v>
      </c>
      <c r="L369" s="600">
        <v>0</v>
      </c>
      <c r="M369" s="600">
        <v>0</v>
      </c>
      <c r="N369" s="600">
        <v>0</v>
      </c>
      <c r="O369" s="600">
        <v>0</v>
      </c>
      <c r="P369" s="600">
        <v>0</v>
      </c>
      <c r="Q369" s="600">
        <v>0</v>
      </c>
      <c r="R369" s="600">
        <v>0</v>
      </c>
      <c r="S369" s="600">
        <v>0</v>
      </c>
      <c r="T369" s="1"/>
    </row>
    <row r="370" spans="1:20" ht="15.75" customHeight="1" thickBot="1" x14ac:dyDescent="0.3">
      <c r="A370" s="321"/>
      <c r="B370" s="252"/>
      <c r="C370" s="256"/>
      <c r="D370" s="224"/>
      <c r="E370" s="225"/>
      <c r="F370" s="157" t="s">
        <v>448</v>
      </c>
      <c r="G370" s="77">
        <v>0</v>
      </c>
      <c r="H370" s="600">
        <v>0</v>
      </c>
      <c r="I370" s="600">
        <v>0</v>
      </c>
      <c r="J370" s="600">
        <v>0</v>
      </c>
      <c r="K370" s="600">
        <v>0</v>
      </c>
      <c r="L370" s="600">
        <v>0</v>
      </c>
      <c r="M370" s="600">
        <v>0</v>
      </c>
      <c r="N370" s="600">
        <v>0</v>
      </c>
      <c r="O370" s="600">
        <v>0</v>
      </c>
      <c r="P370" s="600">
        <v>0</v>
      </c>
      <c r="Q370" s="600">
        <v>0</v>
      </c>
      <c r="R370" s="600">
        <v>0</v>
      </c>
      <c r="S370" s="600">
        <v>0</v>
      </c>
      <c r="T370" s="1"/>
    </row>
    <row r="371" spans="1:20" ht="15.75" customHeight="1" thickBot="1" x14ac:dyDescent="0.3">
      <c r="A371" s="321"/>
      <c r="B371" s="252"/>
      <c r="C371" s="256"/>
      <c r="D371" s="224"/>
      <c r="E371" s="225"/>
      <c r="F371" s="157" t="s">
        <v>449</v>
      </c>
      <c r="G371" s="77">
        <v>0</v>
      </c>
      <c r="H371" s="600">
        <v>0</v>
      </c>
      <c r="I371" s="600">
        <v>0</v>
      </c>
      <c r="J371" s="600">
        <v>0</v>
      </c>
      <c r="K371" s="600">
        <v>0</v>
      </c>
      <c r="L371" s="600">
        <v>0</v>
      </c>
      <c r="M371" s="600">
        <v>0</v>
      </c>
      <c r="N371" s="600">
        <v>0</v>
      </c>
      <c r="O371" s="600">
        <v>0</v>
      </c>
      <c r="P371" s="600">
        <v>0</v>
      </c>
      <c r="Q371" s="600">
        <v>0</v>
      </c>
      <c r="R371" s="600">
        <v>0</v>
      </c>
      <c r="S371" s="600">
        <v>0</v>
      </c>
      <c r="T371" s="1"/>
    </row>
    <row r="372" spans="1:20" ht="31.5" customHeight="1" thickBot="1" x14ac:dyDescent="0.3">
      <c r="A372" s="321"/>
      <c r="B372" s="252"/>
      <c r="C372" s="256"/>
      <c r="D372" s="224"/>
      <c r="E372" s="225"/>
      <c r="F372" s="157" t="s">
        <v>450</v>
      </c>
      <c r="G372" s="77">
        <v>0</v>
      </c>
      <c r="H372" s="600">
        <v>0</v>
      </c>
      <c r="I372" s="600">
        <v>0</v>
      </c>
      <c r="J372" s="600">
        <v>0</v>
      </c>
      <c r="K372" s="600">
        <v>0</v>
      </c>
      <c r="L372" s="600">
        <v>0</v>
      </c>
      <c r="M372" s="600">
        <v>0</v>
      </c>
      <c r="N372" s="600">
        <v>0</v>
      </c>
      <c r="O372" s="600">
        <v>0</v>
      </c>
      <c r="P372" s="600">
        <v>0</v>
      </c>
      <c r="Q372" s="600">
        <v>0</v>
      </c>
      <c r="R372" s="600">
        <v>0</v>
      </c>
      <c r="S372" s="600">
        <v>0</v>
      </c>
      <c r="T372" s="1"/>
    </row>
    <row r="373" spans="1:20" ht="33" customHeight="1" thickBot="1" x14ac:dyDescent="0.3">
      <c r="A373" s="321"/>
      <c r="B373" s="252"/>
      <c r="C373" s="256"/>
      <c r="D373" s="224"/>
      <c r="E373" s="225"/>
      <c r="F373" s="157" t="s">
        <v>451</v>
      </c>
      <c r="G373" s="77">
        <v>0</v>
      </c>
      <c r="H373" s="600">
        <v>0</v>
      </c>
      <c r="I373" s="600">
        <v>0</v>
      </c>
      <c r="J373" s="600">
        <v>0</v>
      </c>
      <c r="K373" s="600">
        <v>0</v>
      </c>
      <c r="L373" s="600">
        <v>0</v>
      </c>
      <c r="M373" s="600">
        <v>0</v>
      </c>
      <c r="N373" s="600">
        <v>0</v>
      </c>
      <c r="O373" s="600">
        <v>0</v>
      </c>
      <c r="P373" s="600">
        <v>0</v>
      </c>
      <c r="Q373" s="600">
        <v>0</v>
      </c>
      <c r="R373" s="600">
        <v>0</v>
      </c>
      <c r="S373" s="600">
        <v>0</v>
      </c>
      <c r="T373" s="1"/>
    </row>
    <row r="374" spans="1:20" ht="15.75" customHeight="1" thickBot="1" x14ac:dyDescent="0.3">
      <c r="A374" s="321"/>
      <c r="B374" s="252"/>
      <c r="C374" s="256"/>
      <c r="D374" s="224"/>
      <c r="E374" s="225"/>
      <c r="F374" s="157" t="s">
        <v>452</v>
      </c>
      <c r="G374" s="77">
        <v>0</v>
      </c>
      <c r="H374" s="600">
        <v>0</v>
      </c>
      <c r="I374" s="600">
        <v>0</v>
      </c>
      <c r="J374" s="600">
        <v>0</v>
      </c>
      <c r="K374" s="600">
        <v>0</v>
      </c>
      <c r="L374" s="600">
        <v>0</v>
      </c>
      <c r="M374" s="600">
        <v>0</v>
      </c>
      <c r="N374" s="600">
        <v>0</v>
      </c>
      <c r="O374" s="600">
        <v>0</v>
      </c>
      <c r="P374" s="600">
        <v>0</v>
      </c>
      <c r="Q374" s="600">
        <v>0</v>
      </c>
      <c r="R374" s="600">
        <v>0</v>
      </c>
      <c r="S374" s="600">
        <v>0</v>
      </c>
      <c r="T374" s="1"/>
    </row>
    <row r="375" spans="1:20" ht="16.5" customHeight="1" thickBot="1" x14ac:dyDescent="0.3">
      <c r="A375" s="321"/>
      <c r="B375" s="252"/>
      <c r="C375" s="256"/>
      <c r="D375" s="224"/>
      <c r="E375" s="225"/>
      <c r="F375" s="157" t="s">
        <v>453</v>
      </c>
      <c r="G375" s="77">
        <v>0</v>
      </c>
      <c r="H375" s="600">
        <v>0</v>
      </c>
      <c r="I375" s="600">
        <v>0</v>
      </c>
      <c r="J375" s="600">
        <v>0</v>
      </c>
      <c r="K375" s="600">
        <v>0</v>
      </c>
      <c r="L375" s="600">
        <v>0</v>
      </c>
      <c r="M375" s="600">
        <v>0</v>
      </c>
      <c r="N375" s="600">
        <v>0</v>
      </c>
      <c r="O375" s="600">
        <v>0</v>
      </c>
      <c r="P375" s="600">
        <v>0</v>
      </c>
      <c r="Q375" s="600">
        <v>0</v>
      </c>
      <c r="R375" s="600">
        <v>0</v>
      </c>
      <c r="S375" s="600">
        <v>0</v>
      </c>
      <c r="T375" s="1"/>
    </row>
    <row r="376" spans="1:20" ht="15.75" customHeight="1" thickBot="1" x14ac:dyDescent="0.3">
      <c r="A376" s="321"/>
      <c r="B376" s="252"/>
      <c r="C376" s="256"/>
      <c r="D376" s="224"/>
      <c r="E376" s="225"/>
      <c r="F376" s="157" t="s">
        <v>454</v>
      </c>
      <c r="G376" s="77">
        <v>0</v>
      </c>
      <c r="H376" s="600">
        <v>0</v>
      </c>
      <c r="I376" s="600">
        <v>0</v>
      </c>
      <c r="J376" s="600">
        <v>0</v>
      </c>
      <c r="K376" s="600">
        <v>0</v>
      </c>
      <c r="L376" s="600">
        <v>0</v>
      </c>
      <c r="M376" s="600">
        <v>0</v>
      </c>
      <c r="N376" s="600">
        <v>0</v>
      </c>
      <c r="O376" s="600">
        <v>0</v>
      </c>
      <c r="P376" s="600">
        <v>0</v>
      </c>
      <c r="Q376" s="600">
        <v>0</v>
      </c>
      <c r="R376" s="600">
        <v>0</v>
      </c>
      <c r="S376" s="600">
        <v>0</v>
      </c>
      <c r="T376" s="1"/>
    </row>
    <row r="377" spans="1:20" ht="15.75" customHeight="1" thickBot="1" x14ac:dyDescent="0.3">
      <c r="A377" s="321"/>
      <c r="B377" s="252"/>
      <c r="C377" s="256"/>
      <c r="D377" s="224"/>
      <c r="E377" s="225"/>
      <c r="F377" s="157" t="s">
        <v>455</v>
      </c>
      <c r="G377" s="77">
        <v>0</v>
      </c>
      <c r="H377" s="600">
        <v>0</v>
      </c>
      <c r="I377" s="600">
        <v>0</v>
      </c>
      <c r="J377" s="600">
        <v>0</v>
      </c>
      <c r="K377" s="600">
        <v>0</v>
      </c>
      <c r="L377" s="600">
        <v>0</v>
      </c>
      <c r="M377" s="600">
        <v>0</v>
      </c>
      <c r="N377" s="600">
        <v>0</v>
      </c>
      <c r="O377" s="600">
        <v>0</v>
      </c>
      <c r="P377" s="600">
        <v>0</v>
      </c>
      <c r="Q377" s="600">
        <v>0</v>
      </c>
      <c r="R377" s="600">
        <v>0</v>
      </c>
      <c r="S377" s="600">
        <v>0</v>
      </c>
      <c r="T377" s="1"/>
    </row>
    <row r="378" spans="1:20" ht="16.5" customHeight="1" thickBot="1" x14ac:dyDescent="0.3">
      <c r="A378" s="321"/>
      <c r="B378" s="252"/>
      <c r="C378" s="256"/>
      <c r="D378" s="224"/>
      <c r="E378" s="225"/>
      <c r="F378" s="157" t="s">
        <v>456</v>
      </c>
      <c r="G378" s="77">
        <v>0</v>
      </c>
      <c r="H378" s="600">
        <v>0</v>
      </c>
      <c r="I378" s="600">
        <v>0</v>
      </c>
      <c r="J378" s="600">
        <v>0</v>
      </c>
      <c r="K378" s="600">
        <v>0</v>
      </c>
      <c r="L378" s="600">
        <v>0</v>
      </c>
      <c r="M378" s="600">
        <v>0</v>
      </c>
      <c r="N378" s="600">
        <v>0</v>
      </c>
      <c r="O378" s="600">
        <v>0</v>
      </c>
      <c r="P378" s="600">
        <v>0</v>
      </c>
      <c r="Q378" s="600">
        <v>0</v>
      </c>
      <c r="R378" s="600">
        <v>0</v>
      </c>
      <c r="S378" s="600">
        <v>0</v>
      </c>
      <c r="T378" s="1"/>
    </row>
    <row r="379" spans="1:20" ht="15.75" customHeight="1" thickBot="1" x14ac:dyDescent="0.3">
      <c r="A379" s="321"/>
      <c r="B379" s="252"/>
      <c r="C379" s="256"/>
      <c r="D379" s="224"/>
      <c r="E379" s="225"/>
      <c r="F379" s="157" t="s">
        <v>457</v>
      </c>
      <c r="G379" s="77">
        <v>0</v>
      </c>
      <c r="H379" s="600">
        <v>0</v>
      </c>
      <c r="I379" s="600">
        <v>0</v>
      </c>
      <c r="J379" s="600">
        <v>0</v>
      </c>
      <c r="K379" s="600">
        <v>0</v>
      </c>
      <c r="L379" s="600">
        <v>0</v>
      </c>
      <c r="M379" s="600">
        <v>0</v>
      </c>
      <c r="N379" s="600">
        <v>0</v>
      </c>
      <c r="O379" s="600">
        <v>0</v>
      </c>
      <c r="P379" s="600">
        <v>0</v>
      </c>
      <c r="Q379" s="600">
        <v>0</v>
      </c>
      <c r="R379" s="600">
        <v>0</v>
      </c>
      <c r="S379" s="600">
        <v>0</v>
      </c>
      <c r="T379" s="1"/>
    </row>
    <row r="380" spans="1:20" ht="15.75" customHeight="1" thickBot="1" x14ac:dyDescent="0.3">
      <c r="A380" s="321"/>
      <c r="B380" s="252"/>
      <c r="C380" s="256"/>
      <c r="D380" s="224"/>
      <c r="E380" s="225"/>
      <c r="F380" s="157" t="s">
        <v>458</v>
      </c>
      <c r="G380" s="77">
        <v>0</v>
      </c>
      <c r="H380" s="600">
        <v>0</v>
      </c>
      <c r="I380" s="600">
        <v>0</v>
      </c>
      <c r="J380" s="600">
        <v>0</v>
      </c>
      <c r="K380" s="600">
        <v>0</v>
      </c>
      <c r="L380" s="600">
        <v>0</v>
      </c>
      <c r="M380" s="600">
        <v>0</v>
      </c>
      <c r="N380" s="600">
        <v>0</v>
      </c>
      <c r="O380" s="600">
        <v>0</v>
      </c>
      <c r="P380" s="600">
        <v>0</v>
      </c>
      <c r="Q380" s="600">
        <v>0</v>
      </c>
      <c r="R380" s="600">
        <v>0</v>
      </c>
      <c r="S380" s="600">
        <v>0</v>
      </c>
      <c r="T380" s="1"/>
    </row>
    <row r="381" spans="1:20" ht="33.75" customHeight="1" thickBot="1" x14ac:dyDescent="0.3">
      <c r="A381" s="321"/>
      <c r="B381" s="252"/>
      <c r="C381" s="256"/>
      <c r="D381" s="224"/>
      <c r="E381" s="225"/>
      <c r="F381" s="157" t="s">
        <v>459</v>
      </c>
      <c r="G381" s="77">
        <v>0</v>
      </c>
      <c r="H381" s="600">
        <v>0</v>
      </c>
      <c r="I381" s="600">
        <v>0</v>
      </c>
      <c r="J381" s="600">
        <v>0</v>
      </c>
      <c r="K381" s="600">
        <v>0</v>
      </c>
      <c r="L381" s="600">
        <v>0</v>
      </c>
      <c r="M381" s="600">
        <v>0</v>
      </c>
      <c r="N381" s="600">
        <v>0</v>
      </c>
      <c r="O381" s="600">
        <v>0</v>
      </c>
      <c r="P381" s="600">
        <v>0</v>
      </c>
      <c r="Q381" s="600">
        <v>0</v>
      </c>
      <c r="R381" s="600">
        <v>0</v>
      </c>
      <c r="S381" s="600">
        <v>0</v>
      </c>
      <c r="T381" s="1"/>
    </row>
    <row r="382" spans="1:20" ht="31.5" customHeight="1" thickBot="1" x14ac:dyDescent="0.3">
      <c r="A382" s="321"/>
      <c r="B382" s="252"/>
      <c r="C382" s="256"/>
      <c r="D382" s="224"/>
      <c r="E382" s="225"/>
      <c r="F382" s="157" t="s">
        <v>460</v>
      </c>
      <c r="G382" s="77">
        <v>0</v>
      </c>
      <c r="H382" s="600">
        <v>0</v>
      </c>
      <c r="I382" s="600">
        <v>0</v>
      </c>
      <c r="J382" s="600">
        <v>0</v>
      </c>
      <c r="K382" s="600">
        <v>0</v>
      </c>
      <c r="L382" s="600">
        <v>0</v>
      </c>
      <c r="M382" s="600">
        <v>0</v>
      </c>
      <c r="N382" s="600">
        <v>0</v>
      </c>
      <c r="O382" s="600">
        <v>0</v>
      </c>
      <c r="P382" s="600">
        <v>0</v>
      </c>
      <c r="Q382" s="600">
        <v>0</v>
      </c>
      <c r="R382" s="600">
        <v>0</v>
      </c>
      <c r="S382" s="600">
        <v>0</v>
      </c>
      <c r="T382" s="1"/>
    </row>
    <row r="383" spans="1:20" ht="15.75" customHeight="1" thickBot="1" x14ac:dyDescent="0.3">
      <c r="A383" s="321"/>
      <c r="B383" s="252"/>
      <c r="C383" s="256"/>
      <c r="D383" s="224"/>
      <c r="E383" s="225"/>
      <c r="F383" s="157" t="s">
        <v>461</v>
      </c>
      <c r="G383" s="77">
        <v>0</v>
      </c>
      <c r="H383" s="600">
        <v>0</v>
      </c>
      <c r="I383" s="600">
        <v>0</v>
      </c>
      <c r="J383" s="600">
        <v>0</v>
      </c>
      <c r="K383" s="600">
        <v>0</v>
      </c>
      <c r="L383" s="600">
        <v>0</v>
      </c>
      <c r="M383" s="600">
        <v>0</v>
      </c>
      <c r="N383" s="600">
        <v>0</v>
      </c>
      <c r="O383" s="600">
        <v>0</v>
      </c>
      <c r="P383" s="600">
        <v>0</v>
      </c>
      <c r="Q383" s="600">
        <v>0</v>
      </c>
      <c r="R383" s="600">
        <v>0</v>
      </c>
      <c r="S383" s="600">
        <v>0</v>
      </c>
      <c r="T383" s="1"/>
    </row>
    <row r="384" spans="1:20" ht="16.5" customHeight="1" thickBot="1" x14ac:dyDescent="0.3">
      <c r="A384" s="321"/>
      <c r="B384" s="252"/>
      <c r="C384" s="256"/>
      <c r="D384" s="224"/>
      <c r="E384" s="225"/>
      <c r="F384" s="94" t="s">
        <v>462</v>
      </c>
      <c r="G384" s="77">
        <v>0</v>
      </c>
      <c r="H384" s="600">
        <v>0</v>
      </c>
      <c r="I384" s="600">
        <v>0</v>
      </c>
      <c r="J384" s="600">
        <v>0</v>
      </c>
      <c r="K384" s="600">
        <v>0</v>
      </c>
      <c r="L384" s="600">
        <v>0</v>
      </c>
      <c r="M384" s="600">
        <v>0</v>
      </c>
      <c r="N384" s="600">
        <v>0</v>
      </c>
      <c r="O384" s="600">
        <v>0</v>
      </c>
      <c r="P384" s="600">
        <v>0</v>
      </c>
      <c r="Q384" s="600">
        <v>0</v>
      </c>
      <c r="R384" s="600">
        <v>0</v>
      </c>
      <c r="S384" s="600">
        <v>0</v>
      </c>
      <c r="T384" s="1"/>
    </row>
    <row r="385" spans="1:20" ht="15.75" customHeight="1" thickBot="1" x14ac:dyDescent="0.3">
      <c r="A385" s="321"/>
      <c r="B385" s="252"/>
      <c r="C385" s="256"/>
      <c r="D385" s="224"/>
      <c r="E385" s="225"/>
      <c r="F385" s="157" t="s">
        <v>463</v>
      </c>
      <c r="G385" s="77">
        <v>0</v>
      </c>
      <c r="H385" s="600">
        <v>0</v>
      </c>
      <c r="I385" s="600">
        <v>0</v>
      </c>
      <c r="J385" s="600">
        <v>0</v>
      </c>
      <c r="K385" s="600">
        <v>0</v>
      </c>
      <c r="L385" s="600">
        <v>0</v>
      </c>
      <c r="M385" s="600">
        <v>0</v>
      </c>
      <c r="N385" s="600">
        <v>0</v>
      </c>
      <c r="O385" s="600">
        <v>0</v>
      </c>
      <c r="P385" s="600">
        <v>0</v>
      </c>
      <c r="Q385" s="600">
        <v>0</v>
      </c>
      <c r="R385" s="600">
        <v>0</v>
      </c>
      <c r="S385" s="600">
        <v>0</v>
      </c>
      <c r="T385" s="1"/>
    </row>
    <row r="386" spans="1:20" ht="19.5" customHeight="1" thickBot="1" x14ac:dyDescent="0.3">
      <c r="A386" s="321"/>
      <c r="B386" s="252"/>
      <c r="C386" s="256"/>
      <c r="D386" s="224"/>
      <c r="E386" s="225"/>
      <c r="F386" s="157" t="s">
        <v>464</v>
      </c>
      <c r="G386" s="77">
        <v>0</v>
      </c>
      <c r="H386" s="600">
        <v>0</v>
      </c>
      <c r="I386" s="600">
        <v>0</v>
      </c>
      <c r="J386" s="600">
        <v>0</v>
      </c>
      <c r="K386" s="600">
        <v>0</v>
      </c>
      <c r="L386" s="600">
        <v>0</v>
      </c>
      <c r="M386" s="600">
        <v>0</v>
      </c>
      <c r="N386" s="600">
        <v>0</v>
      </c>
      <c r="O386" s="600">
        <v>0</v>
      </c>
      <c r="P386" s="600">
        <v>0</v>
      </c>
      <c r="Q386" s="600">
        <v>0</v>
      </c>
      <c r="R386" s="600">
        <v>0</v>
      </c>
      <c r="S386" s="600">
        <v>0</v>
      </c>
      <c r="T386" s="1"/>
    </row>
    <row r="387" spans="1:20" ht="16.5" customHeight="1" thickBot="1" x14ac:dyDescent="0.3">
      <c r="A387" s="321"/>
      <c r="B387" s="252"/>
      <c r="C387" s="256"/>
      <c r="D387" s="224"/>
      <c r="E387" s="225"/>
      <c r="F387" s="157" t="s">
        <v>465</v>
      </c>
      <c r="G387" s="77">
        <v>0</v>
      </c>
      <c r="H387" s="600">
        <v>0</v>
      </c>
      <c r="I387" s="600">
        <v>0</v>
      </c>
      <c r="J387" s="600">
        <v>0</v>
      </c>
      <c r="K387" s="600">
        <v>0</v>
      </c>
      <c r="L387" s="600">
        <v>0</v>
      </c>
      <c r="M387" s="600">
        <v>0</v>
      </c>
      <c r="N387" s="600">
        <v>0</v>
      </c>
      <c r="O387" s="600">
        <v>0</v>
      </c>
      <c r="P387" s="600">
        <v>0</v>
      </c>
      <c r="Q387" s="600">
        <v>0</v>
      </c>
      <c r="R387" s="600">
        <v>0</v>
      </c>
      <c r="S387" s="600">
        <v>0</v>
      </c>
      <c r="T387" s="1"/>
    </row>
    <row r="388" spans="1:20" ht="21" customHeight="1" thickBot="1" x14ac:dyDescent="0.3">
      <c r="A388" s="321"/>
      <c r="B388" s="252"/>
      <c r="C388" s="256"/>
      <c r="D388" s="224"/>
      <c r="E388" s="225"/>
      <c r="F388" s="157" t="s">
        <v>466</v>
      </c>
      <c r="G388" s="77">
        <v>0</v>
      </c>
      <c r="H388" s="600">
        <v>0</v>
      </c>
      <c r="I388" s="600">
        <v>0</v>
      </c>
      <c r="J388" s="600">
        <v>0</v>
      </c>
      <c r="K388" s="600">
        <v>0</v>
      </c>
      <c r="L388" s="600">
        <v>0</v>
      </c>
      <c r="M388" s="600">
        <v>0</v>
      </c>
      <c r="N388" s="600">
        <v>0</v>
      </c>
      <c r="O388" s="600">
        <v>0</v>
      </c>
      <c r="P388" s="600">
        <v>0</v>
      </c>
      <c r="Q388" s="600">
        <v>0</v>
      </c>
      <c r="R388" s="600">
        <v>0</v>
      </c>
      <c r="S388" s="600">
        <v>0</v>
      </c>
      <c r="T388" s="1"/>
    </row>
    <row r="389" spans="1:20" ht="19.5" customHeight="1" thickBot="1" x14ac:dyDescent="0.3">
      <c r="A389" s="321"/>
      <c r="B389" s="252"/>
      <c r="C389" s="256"/>
      <c r="D389" s="224"/>
      <c r="E389" s="225"/>
      <c r="F389" s="159" t="s">
        <v>467</v>
      </c>
      <c r="G389" s="77">
        <v>0</v>
      </c>
      <c r="H389" s="600">
        <v>0</v>
      </c>
      <c r="I389" s="600">
        <v>0</v>
      </c>
      <c r="J389" s="600">
        <v>0</v>
      </c>
      <c r="K389" s="600">
        <v>0</v>
      </c>
      <c r="L389" s="600">
        <v>0</v>
      </c>
      <c r="M389" s="600">
        <v>0</v>
      </c>
      <c r="N389" s="600">
        <v>0</v>
      </c>
      <c r="O389" s="600">
        <v>0</v>
      </c>
      <c r="P389" s="600">
        <v>0</v>
      </c>
      <c r="Q389" s="600">
        <v>0</v>
      </c>
      <c r="R389" s="600">
        <v>0</v>
      </c>
      <c r="S389" s="600">
        <v>0</v>
      </c>
      <c r="T389" s="1"/>
    </row>
    <row r="390" spans="1:20" ht="16.5" customHeight="1" thickBot="1" x14ac:dyDescent="0.3">
      <c r="A390" s="321"/>
      <c r="B390" s="252"/>
      <c r="C390" s="256"/>
      <c r="D390" s="224"/>
      <c r="E390" s="226"/>
      <c r="F390" s="162" t="s">
        <v>468</v>
      </c>
      <c r="G390" s="89">
        <f>SUM(G337:G389)</f>
        <v>0</v>
      </c>
      <c r="H390" s="104">
        <f t="shared" ref="H390:S390" si="19">SUM(H337:H389)</f>
        <v>0</v>
      </c>
      <c r="I390" s="105">
        <f t="shared" si="19"/>
        <v>0</v>
      </c>
      <c r="J390" s="105">
        <f t="shared" si="19"/>
        <v>0</v>
      </c>
      <c r="K390" s="105">
        <f t="shared" si="19"/>
        <v>0</v>
      </c>
      <c r="L390" s="105">
        <f t="shared" si="19"/>
        <v>0</v>
      </c>
      <c r="M390" s="105">
        <f t="shared" si="19"/>
        <v>0</v>
      </c>
      <c r="N390" s="105">
        <f t="shared" si="19"/>
        <v>0</v>
      </c>
      <c r="O390" s="105">
        <f t="shared" si="19"/>
        <v>0</v>
      </c>
      <c r="P390" s="105">
        <f t="shared" si="19"/>
        <v>0</v>
      </c>
      <c r="Q390" s="105">
        <f t="shared" si="19"/>
        <v>0</v>
      </c>
      <c r="R390" s="105">
        <f t="shared" si="19"/>
        <v>0</v>
      </c>
      <c r="S390" s="105">
        <f t="shared" si="19"/>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v>0</v>
      </c>
      <c r="H392" s="106">
        <v>0</v>
      </c>
      <c r="I392" s="106">
        <v>0</v>
      </c>
      <c r="J392" s="106">
        <v>0</v>
      </c>
      <c r="K392" s="106">
        <v>0</v>
      </c>
      <c r="L392" s="106">
        <v>0</v>
      </c>
      <c r="M392" s="106">
        <v>0</v>
      </c>
      <c r="N392" s="106">
        <v>0</v>
      </c>
      <c r="O392" s="106">
        <v>0</v>
      </c>
      <c r="P392" s="106">
        <v>0</v>
      </c>
      <c r="Q392" s="106">
        <v>0</v>
      </c>
      <c r="R392" s="106">
        <v>0</v>
      </c>
      <c r="S392" s="106">
        <v>0</v>
      </c>
      <c r="T392" s="1"/>
    </row>
    <row r="393" spans="1:20" ht="16.5" thickBot="1" x14ac:dyDescent="0.3">
      <c r="A393" s="321"/>
      <c r="B393" s="252"/>
      <c r="C393" s="232"/>
      <c r="D393" s="235"/>
      <c r="E393" s="191" t="s">
        <v>473</v>
      </c>
      <c r="F393" s="191"/>
      <c r="G393" s="107">
        <f>+G228</f>
        <v>0</v>
      </c>
      <c r="H393" s="107">
        <f t="shared" ref="H393:S393" si="20">+H228</f>
        <v>0</v>
      </c>
      <c r="I393" s="107">
        <f t="shared" si="20"/>
        <v>0</v>
      </c>
      <c r="J393" s="107">
        <f t="shared" si="20"/>
        <v>0</v>
      </c>
      <c r="K393" s="107">
        <f t="shared" si="20"/>
        <v>0</v>
      </c>
      <c r="L393" s="107">
        <f t="shared" si="20"/>
        <v>0</v>
      </c>
      <c r="M393" s="107">
        <f t="shared" si="20"/>
        <v>0</v>
      </c>
      <c r="N393" s="107">
        <f t="shared" si="20"/>
        <v>0</v>
      </c>
      <c r="O393" s="107">
        <f t="shared" si="20"/>
        <v>0</v>
      </c>
      <c r="P393" s="107">
        <f t="shared" si="20"/>
        <v>0</v>
      </c>
      <c r="Q393" s="107">
        <f t="shared" si="20"/>
        <v>0</v>
      </c>
      <c r="R393" s="107">
        <f t="shared" si="20"/>
        <v>0</v>
      </c>
      <c r="S393" s="107">
        <f t="shared" si="20"/>
        <v>0</v>
      </c>
      <c r="T393" s="1"/>
    </row>
    <row r="394" spans="1:20" ht="16.5" thickBot="1" x14ac:dyDescent="0.3">
      <c r="A394" s="321"/>
      <c r="B394" s="252"/>
      <c r="C394" s="232"/>
      <c r="D394" s="235"/>
      <c r="E394" s="191" t="s">
        <v>474</v>
      </c>
      <c r="F394" s="191"/>
      <c r="G394" s="107">
        <f>SUM(G395:G399)</f>
        <v>0</v>
      </c>
      <c r="H394" s="107">
        <f t="shared" ref="H394:S394" si="21">SUM(H395:H399)</f>
        <v>0</v>
      </c>
      <c r="I394" s="107">
        <f t="shared" si="21"/>
        <v>0</v>
      </c>
      <c r="J394" s="107">
        <f t="shared" si="21"/>
        <v>0</v>
      </c>
      <c r="K394" s="107">
        <f t="shared" si="21"/>
        <v>0</v>
      </c>
      <c r="L394" s="107">
        <f t="shared" si="21"/>
        <v>0</v>
      </c>
      <c r="M394" s="107">
        <f t="shared" si="21"/>
        <v>0</v>
      </c>
      <c r="N394" s="107">
        <f t="shared" si="21"/>
        <v>0</v>
      </c>
      <c r="O394" s="107">
        <f t="shared" si="21"/>
        <v>0</v>
      </c>
      <c r="P394" s="107">
        <f t="shared" si="21"/>
        <v>0</v>
      </c>
      <c r="Q394" s="107">
        <f t="shared" si="21"/>
        <v>0</v>
      </c>
      <c r="R394" s="107">
        <f t="shared" si="21"/>
        <v>0</v>
      </c>
      <c r="S394" s="107">
        <f t="shared" si="21"/>
        <v>0</v>
      </c>
      <c r="T394" s="1"/>
    </row>
    <row r="395" spans="1:20" ht="16.5" thickBot="1" x14ac:dyDescent="0.3">
      <c r="A395" s="321"/>
      <c r="B395" s="252"/>
      <c r="C395" s="232"/>
      <c r="D395" s="235"/>
      <c r="E395" s="210" t="s">
        <v>475</v>
      </c>
      <c r="F395" s="210"/>
      <c r="G395" s="29">
        <f>SUM(H395:S395)</f>
        <v>0</v>
      </c>
      <c r="H395" s="108">
        <v>0</v>
      </c>
      <c r="I395" s="108">
        <v>0</v>
      </c>
      <c r="J395" s="108">
        <v>0</v>
      </c>
      <c r="K395" s="108">
        <v>0</v>
      </c>
      <c r="L395" s="108">
        <v>0</v>
      </c>
      <c r="M395" s="108">
        <v>0</v>
      </c>
      <c r="N395" s="108">
        <v>0</v>
      </c>
      <c r="O395" s="108">
        <v>0</v>
      </c>
      <c r="P395" s="108">
        <v>0</v>
      </c>
      <c r="Q395" s="108">
        <v>0</v>
      </c>
      <c r="R395" s="108">
        <v>0</v>
      </c>
      <c r="S395" s="109">
        <v>0</v>
      </c>
      <c r="T395" s="1"/>
    </row>
    <row r="396" spans="1:20" ht="16.5" thickBot="1" x14ac:dyDescent="0.3">
      <c r="A396" s="321"/>
      <c r="B396" s="252"/>
      <c r="C396" s="232"/>
      <c r="D396" s="235"/>
      <c r="E396" s="190" t="s">
        <v>476</v>
      </c>
      <c r="F396" s="190"/>
      <c r="G396" s="29">
        <f t="shared" ref="G396:G399" si="22">SUM(H396:S396)</f>
        <v>0</v>
      </c>
      <c r="H396" s="108">
        <v>0</v>
      </c>
      <c r="I396" s="108">
        <v>0</v>
      </c>
      <c r="J396" s="108">
        <v>0</v>
      </c>
      <c r="K396" s="108">
        <v>0</v>
      </c>
      <c r="L396" s="108">
        <v>0</v>
      </c>
      <c r="M396" s="108">
        <v>0</v>
      </c>
      <c r="N396" s="108">
        <v>0</v>
      </c>
      <c r="O396" s="108">
        <v>0</v>
      </c>
      <c r="P396" s="108">
        <v>0</v>
      </c>
      <c r="Q396" s="108">
        <v>0</v>
      </c>
      <c r="R396" s="108">
        <v>0</v>
      </c>
      <c r="S396" s="109">
        <v>0</v>
      </c>
      <c r="T396" s="1"/>
    </row>
    <row r="397" spans="1:20" ht="16.5" thickBot="1" x14ac:dyDescent="0.3">
      <c r="A397" s="321"/>
      <c r="B397" s="252"/>
      <c r="C397" s="232"/>
      <c r="D397" s="235"/>
      <c r="E397" s="190" t="s">
        <v>477</v>
      </c>
      <c r="F397" s="190"/>
      <c r="G397" s="29">
        <f t="shared" si="22"/>
        <v>0</v>
      </c>
      <c r="H397" s="108">
        <v>0</v>
      </c>
      <c r="I397" s="108">
        <v>0</v>
      </c>
      <c r="J397" s="108">
        <v>0</v>
      </c>
      <c r="K397" s="108">
        <v>0</v>
      </c>
      <c r="L397" s="108">
        <v>0</v>
      </c>
      <c r="M397" s="108">
        <v>0</v>
      </c>
      <c r="N397" s="108">
        <v>0</v>
      </c>
      <c r="O397" s="108">
        <v>0</v>
      </c>
      <c r="P397" s="108">
        <v>0</v>
      </c>
      <c r="Q397" s="108">
        <v>0</v>
      </c>
      <c r="R397" s="108">
        <v>0</v>
      </c>
      <c r="S397" s="109">
        <v>0</v>
      </c>
      <c r="T397" s="1"/>
    </row>
    <row r="398" spans="1:20" ht="16.5" thickBot="1" x14ac:dyDescent="0.3">
      <c r="A398" s="321"/>
      <c r="B398" s="252"/>
      <c r="C398" s="233"/>
      <c r="D398" s="236"/>
      <c r="E398" s="190" t="s">
        <v>478</v>
      </c>
      <c r="F398" s="190"/>
      <c r="G398" s="29">
        <f t="shared" si="22"/>
        <v>0</v>
      </c>
      <c r="H398" s="108">
        <v>0</v>
      </c>
      <c r="I398" s="108">
        <v>0</v>
      </c>
      <c r="J398" s="108">
        <v>0</v>
      </c>
      <c r="K398" s="108">
        <v>0</v>
      </c>
      <c r="L398" s="108">
        <v>0</v>
      </c>
      <c r="M398" s="108">
        <v>0</v>
      </c>
      <c r="N398" s="108">
        <v>0</v>
      </c>
      <c r="O398" s="108">
        <v>0</v>
      </c>
      <c r="P398" s="108">
        <v>0</v>
      </c>
      <c r="Q398" s="108">
        <v>0</v>
      </c>
      <c r="R398" s="108">
        <v>0</v>
      </c>
      <c r="S398" s="109">
        <v>0</v>
      </c>
      <c r="T398" s="1"/>
    </row>
    <row r="399" spans="1:20" ht="16.5" thickBot="1" x14ac:dyDescent="0.3">
      <c r="A399" s="321"/>
      <c r="B399" s="252"/>
      <c r="C399" s="233"/>
      <c r="D399" s="237"/>
      <c r="E399" s="190" t="s">
        <v>479</v>
      </c>
      <c r="F399" s="190"/>
      <c r="G399" s="29">
        <f t="shared" si="22"/>
        <v>0</v>
      </c>
      <c r="H399" s="108">
        <v>0</v>
      </c>
      <c r="I399" s="108">
        <v>0</v>
      </c>
      <c r="J399" s="108">
        <v>0</v>
      </c>
      <c r="K399" s="108">
        <v>0</v>
      </c>
      <c r="L399" s="108">
        <v>0</v>
      </c>
      <c r="M399" s="108">
        <v>0</v>
      </c>
      <c r="N399" s="108">
        <v>0</v>
      </c>
      <c r="O399" s="108">
        <v>0</v>
      </c>
      <c r="P399" s="108">
        <v>0</v>
      </c>
      <c r="Q399" s="108">
        <v>0</v>
      </c>
      <c r="R399" s="108">
        <v>0</v>
      </c>
      <c r="S399" s="109">
        <v>0</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0</v>
      </c>
      <c r="H400" s="110">
        <f t="shared" ref="H400:S400" si="23">IF((H392+H393-H394)&lt;0,"Revise porque este valor no puede ser negativo",H392+H393-H394)</f>
        <v>0</v>
      </c>
      <c r="I400" s="110">
        <f t="shared" si="23"/>
        <v>0</v>
      </c>
      <c r="J400" s="110">
        <f t="shared" si="23"/>
        <v>0</v>
      </c>
      <c r="K400" s="110">
        <f t="shared" si="23"/>
        <v>0</v>
      </c>
      <c r="L400" s="110">
        <f t="shared" si="23"/>
        <v>0</v>
      </c>
      <c r="M400" s="110">
        <f t="shared" si="23"/>
        <v>0</v>
      </c>
      <c r="N400" s="110">
        <f t="shared" si="23"/>
        <v>0</v>
      </c>
      <c r="O400" s="110">
        <f t="shared" si="23"/>
        <v>0</v>
      </c>
      <c r="P400" s="110">
        <f t="shared" si="23"/>
        <v>0</v>
      </c>
      <c r="Q400" s="110">
        <f t="shared" si="23"/>
        <v>0</v>
      </c>
      <c r="R400" s="110">
        <f t="shared" si="23"/>
        <v>0</v>
      </c>
      <c r="S400" s="110">
        <f t="shared" si="23"/>
        <v>0</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v>0</v>
      </c>
      <c r="H403" s="30">
        <f>+G411</f>
        <v>0</v>
      </c>
      <c r="I403" s="30">
        <f t="shared" ref="I403:S403" si="24">+H411</f>
        <v>0</v>
      </c>
      <c r="J403" s="30">
        <f t="shared" si="24"/>
        <v>0</v>
      </c>
      <c r="K403" s="30">
        <f t="shared" si="24"/>
        <v>0</v>
      </c>
      <c r="L403" s="30">
        <f t="shared" si="24"/>
        <v>0</v>
      </c>
      <c r="M403" s="30">
        <f t="shared" si="24"/>
        <v>0</v>
      </c>
      <c r="N403" s="30">
        <f t="shared" si="24"/>
        <v>0</v>
      </c>
      <c r="O403" s="30">
        <f t="shared" si="24"/>
        <v>0</v>
      </c>
      <c r="P403" s="30">
        <f t="shared" si="24"/>
        <v>0</v>
      </c>
      <c r="Q403" s="30">
        <f t="shared" si="24"/>
        <v>0</v>
      </c>
      <c r="R403" s="30">
        <f t="shared" si="24"/>
        <v>0</v>
      </c>
      <c r="S403" s="30">
        <f t="shared" si="24"/>
        <v>0</v>
      </c>
      <c r="T403" s="1"/>
    </row>
    <row r="404" spans="1:20" ht="16.5" thickBot="1" x14ac:dyDescent="0.3">
      <c r="A404" s="321"/>
      <c r="B404" s="252"/>
      <c r="C404" s="217"/>
      <c r="D404" s="212"/>
      <c r="E404" s="191" t="s">
        <v>486</v>
      </c>
      <c r="F404" s="191"/>
      <c r="G404" s="107">
        <f>+G282</f>
        <v>0</v>
      </c>
      <c r="H404" s="107">
        <f t="shared" ref="H404:S404" si="25">+H282</f>
        <v>0</v>
      </c>
      <c r="I404" s="107">
        <f t="shared" si="25"/>
        <v>0</v>
      </c>
      <c r="J404" s="107">
        <f t="shared" si="25"/>
        <v>0</v>
      </c>
      <c r="K404" s="107">
        <f t="shared" si="25"/>
        <v>0</v>
      </c>
      <c r="L404" s="107">
        <f t="shared" si="25"/>
        <v>0</v>
      </c>
      <c r="M404" s="107">
        <f t="shared" si="25"/>
        <v>0</v>
      </c>
      <c r="N404" s="107">
        <f t="shared" si="25"/>
        <v>0</v>
      </c>
      <c r="O404" s="107">
        <f t="shared" si="25"/>
        <v>0</v>
      </c>
      <c r="P404" s="107">
        <f t="shared" si="25"/>
        <v>0</v>
      </c>
      <c r="Q404" s="107">
        <f t="shared" si="25"/>
        <v>0</v>
      </c>
      <c r="R404" s="107">
        <f t="shared" si="25"/>
        <v>0</v>
      </c>
      <c r="S404" s="107">
        <f t="shared" si="25"/>
        <v>0</v>
      </c>
      <c r="T404" s="1"/>
    </row>
    <row r="405" spans="1:20" ht="16.5" thickBot="1" x14ac:dyDescent="0.3">
      <c r="A405" s="321"/>
      <c r="B405" s="252"/>
      <c r="C405" s="217"/>
      <c r="D405" s="212"/>
      <c r="E405" s="191" t="s">
        <v>487</v>
      </c>
      <c r="F405" s="191"/>
      <c r="G405" s="107">
        <f>+G395</f>
        <v>0</v>
      </c>
      <c r="H405" s="107">
        <f t="shared" ref="H405:S405" si="26">+H395</f>
        <v>0</v>
      </c>
      <c r="I405" s="107">
        <f t="shared" si="26"/>
        <v>0</v>
      </c>
      <c r="J405" s="107">
        <f t="shared" si="26"/>
        <v>0</v>
      </c>
      <c r="K405" s="107">
        <f t="shared" si="26"/>
        <v>0</v>
      </c>
      <c r="L405" s="107">
        <f t="shared" si="26"/>
        <v>0</v>
      </c>
      <c r="M405" s="107">
        <f t="shared" si="26"/>
        <v>0</v>
      </c>
      <c r="N405" s="107">
        <f t="shared" si="26"/>
        <v>0</v>
      </c>
      <c r="O405" s="107">
        <f t="shared" si="26"/>
        <v>0</v>
      </c>
      <c r="P405" s="107">
        <f t="shared" si="26"/>
        <v>0</v>
      </c>
      <c r="Q405" s="107">
        <f t="shared" si="26"/>
        <v>0</v>
      </c>
      <c r="R405" s="107">
        <f t="shared" si="26"/>
        <v>0</v>
      </c>
      <c r="S405" s="107">
        <f t="shared" si="26"/>
        <v>0</v>
      </c>
      <c r="T405" s="1"/>
    </row>
    <row r="406" spans="1:20" ht="16.5" thickBot="1" x14ac:dyDescent="0.3">
      <c r="A406" s="321"/>
      <c r="B406" s="252"/>
      <c r="C406" s="217"/>
      <c r="D406" s="212"/>
      <c r="E406" s="191" t="s">
        <v>488</v>
      </c>
      <c r="F406" s="191"/>
      <c r="G406" s="107">
        <f>SUM(G407:G410)</f>
        <v>0</v>
      </c>
      <c r="H406" s="107">
        <f t="shared" ref="H406:S406" si="27">SUM(H407:H410)</f>
        <v>0</v>
      </c>
      <c r="I406" s="107">
        <f t="shared" si="27"/>
        <v>0</v>
      </c>
      <c r="J406" s="107">
        <f t="shared" si="27"/>
        <v>0</v>
      </c>
      <c r="K406" s="107">
        <f t="shared" si="27"/>
        <v>0</v>
      </c>
      <c r="L406" s="107">
        <f t="shared" si="27"/>
        <v>0</v>
      </c>
      <c r="M406" s="107">
        <f t="shared" si="27"/>
        <v>0</v>
      </c>
      <c r="N406" s="107">
        <f t="shared" si="27"/>
        <v>0</v>
      </c>
      <c r="O406" s="107">
        <f t="shared" si="27"/>
        <v>0</v>
      </c>
      <c r="P406" s="107">
        <f t="shared" si="27"/>
        <v>0</v>
      </c>
      <c r="Q406" s="107">
        <f t="shared" si="27"/>
        <v>0</v>
      </c>
      <c r="R406" s="107">
        <f t="shared" si="27"/>
        <v>0</v>
      </c>
      <c r="S406" s="107">
        <f t="shared" si="27"/>
        <v>0</v>
      </c>
      <c r="T406" s="1"/>
    </row>
    <row r="407" spans="1:20" ht="16.5" thickBot="1" x14ac:dyDescent="0.3">
      <c r="A407" s="321"/>
      <c r="B407" s="252"/>
      <c r="C407" s="217"/>
      <c r="D407" s="212"/>
      <c r="E407" s="210" t="s">
        <v>489</v>
      </c>
      <c r="F407" s="210"/>
      <c r="G407" s="33">
        <f>SUM(H407:S407)</f>
        <v>0</v>
      </c>
      <c r="H407" s="33">
        <v>0</v>
      </c>
      <c r="I407" s="33">
        <v>0</v>
      </c>
      <c r="J407" s="33">
        <v>0</v>
      </c>
      <c r="K407" s="33">
        <v>0</v>
      </c>
      <c r="L407" s="33">
        <v>0</v>
      </c>
      <c r="M407" s="33">
        <v>0</v>
      </c>
      <c r="N407" s="33">
        <v>0</v>
      </c>
      <c r="O407" s="33">
        <v>0</v>
      </c>
      <c r="P407" s="33">
        <v>0</v>
      </c>
      <c r="Q407" s="33">
        <v>0</v>
      </c>
      <c r="R407" s="33">
        <v>0</v>
      </c>
      <c r="S407" s="33">
        <v>0</v>
      </c>
      <c r="T407" s="1"/>
    </row>
    <row r="408" spans="1:20" ht="16.5" thickBot="1" x14ac:dyDescent="0.3">
      <c r="A408" s="321"/>
      <c r="B408" s="252"/>
      <c r="C408" s="217"/>
      <c r="D408" s="212"/>
      <c r="E408" s="190" t="s">
        <v>490</v>
      </c>
      <c r="F408" s="190"/>
      <c r="G408" s="33">
        <f t="shared" ref="G408:G410" si="28">SUM(H408:S408)</f>
        <v>0</v>
      </c>
      <c r="H408" s="33">
        <v>0</v>
      </c>
      <c r="I408" s="33">
        <v>0</v>
      </c>
      <c r="J408" s="33">
        <v>0</v>
      </c>
      <c r="K408" s="33">
        <v>0</v>
      </c>
      <c r="L408" s="33">
        <v>0</v>
      </c>
      <c r="M408" s="33">
        <v>0</v>
      </c>
      <c r="N408" s="33">
        <v>0</v>
      </c>
      <c r="O408" s="33">
        <v>0</v>
      </c>
      <c r="P408" s="33">
        <v>0</v>
      </c>
      <c r="Q408" s="33">
        <v>0</v>
      </c>
      <c r="R408" s="33">
        <v>0</v>
      </c>
      <c r="S408" s="33">
        <v>0</v>
      </c>
      <c r="T408" s="1"/>
    </row>
    <row r="409" spans="1:20" ht="16.5" thickBot="1" x14ac:dyDescent="0.3">
      <c r="A409" s="321"/>
      <c r="B409" s="252"/>
      <c r="C409" s="217"/>
      <c r="D409" s="212"/>
      <c r="E409" s="190" t="s">
        <v>491</v>
      </c>
      <c r="F409" s="190"/>
      <c r="G409" s="33">
        <f t="shared" si="28"/>
        <v>0</v>
      </c>
      <c r="H409" s="33">
        <v>0</v>
      </c>
      <c r="I409" s="33">
        <v>0</v>
      </c>
      <c r="J409" s="33">
        <v>0</v>
      </c>
      <c r="K409" s="33">
        <v>0</v>
      </c>
      <c r="L409" s="33">
        <v>0</v>
      </c>
      <c r="M409" s="33">
        <v>0</v>
      </c>
      <c r="N409" s="33">
        <v>0</v>
      </c>
      <c r="O409" s="33">
        <v>0</v>
      </c>
      <c r="P409" s="33">
        <v>0</v>
      </c>
      <c r="Q409" s="33">
        <v>0</v>
      </c>
      <c r="R409" s="33">
        <v>0</v>
      </c>
      <c r="S409" s="33">
        <v>0</v>
      </c>
      <c r="T409" s="1"/>
    </row>
    <row r="410" spans="1:20" ht="16.5" thickBot="1" x14ac:dyDescent="0.3">
      <c r="A410" s="321"/>
      <c r="B410" s="252"/>
      <c r="C410" s="217"/>
      <c r="D410" s="212"/>
      <c r="E410" s="190" t="s">
        <v>492</v>
      </c>
      <c r="F410" s="190"/>
      <c r="G410" s="33">
        <f t="shared" si="28"/>
        <v>0</v>
      </c>
      <c r="H410" s="33">
        <v>0</v>
      </c>
      <c r="I410" s="33">
        <v>0</v>
      </c>
      <c r="J410" s="33">
        <v>0</v>
      </c>
      <c r="K410" s="33">
        <v>0</v>
      </c>
      <c r="L410" s="33">
        <v>0</v>
      </c>
      <c r="M410" s="33">
        <v>0</v>
      </c>
      <c r="N410" s="33">
        <v>0</v>
      </c>
      <c r="O410" s="33">
        <v>0</v>
      </c>
      <c r="P410" s="33">
        <v>0</v>
      </c>
      <c r="Q410" s="33">
        <v>0</v>
      </c>
      <c r="R410" s="33">
        <v>0</v>
      </c>
      <c r="S410" s="33">
        <v>0</v>
      </c>
      <c r="T410" s="1"/>
    </row>
    <row r="411" spans="1:20" ht="58.5" customHeight="1" thickBot="1" x14ac:dyDescent="0.3">
      <c r="A411" s="321"/>
      <c r="B411" s="252"/>
      <c r="C411" s="217"/>
      <c r="D411" s="212"/>
      <c r="E411" s="191" t="s">
        <v>493</v>
      </c>
      <c r="F411" s="191"/>
      <c r="G411" s="110">
        <f>IF((G403+G404+G405-G406)&lt;0,"Revise porque este valor no puede ser negativo",G403+G404+G405-G406)</f>
        <v>0</v>
      </c>
      <c r="H411" s="110">
        <f t="shared" ref="H411:S411" si="29">IF((H403+H404+H405-H406)&lt;0,"Revise porque este valor no puede ser negativo",H403+H404+H405-H406)</f>
        <v>0</v>
      </c>
      <c r="I411" s="110">
        <f t="shared" si="29"/>
        <v>0</v>
      </c>
      <c r="J411" s="110">
        <f t="shared" si="29"/>
        <v>0</v>
      </c>
      <c r="K411" s="110">
        <f t="shared" si="29"/>
        <v>0</v>
      </c>
      <c r="L411" s="110">
        <f t="shared" si="29"/>
        <v>0</v>
      </c>
      <c r="M411" s="110">
        <f t="shared" si="29"/>
        <v>0</v>
      </c>
      <c r="N411" s="110">
        <f t="shared" si="29"/>
        <v>0</v>
      </c>
      <c r="O411" s="110">
        <f t="shared" si="29"/>
        <v>0</v>
      </c>
      <c r="P411" s="110">
        <f t="shared" si="29"/>
        <v>0</v>
      </c>
      <c r="Q411" s="110">
        <f t="shared" si="29"/>
        <v>0</v>
      </c>
      <c r="R411" s="110">
        <f t="shared" si="29"/>
        <v>0</v>
      </c>
      <c r="S411" s="110">
        <f t="shared" si="29"/>
        <v>0</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v>0</v>
      </c>
      <c r="H413" s="114">
        <f>+G421</f>
        <v>0</v>
      </c>
      <c r="I413" s="114">
        <f t="shared" ref="I413:S413" si="30">+H421</f>
        <v>0</v>
      </c>
      <c r="J413" s="114">
        <f t="shared" si="30"/>
        <v>0</v>
      </c>
      <c r="K413" s="114">
        <f t="shared" si="30"/>
        <v>0</v>
      </c>
      <c r="L413" s="114">
        <f t="shared" si="30"/>
        <v>0</v>
      </c>
      <c r="M413" s="114">
        <f t="shared" si="30"/>
        <v>0</v>
      </c>
      <c r="N413" s="114">
        <f t="shared" si="30"/>
        <v>0</v>
      </c>
      <c r="O413" s="114">
        <f t="shared" si="30"/>
        <v>0</v>
      </c>
      <c r="P413" s="114">
        <f t="shared" si="30"/>
        <v>0</v>
      </c>
      <c r="Q413" s="114">
        <f t="shared" si="30"/>
        <v>0</v>
      </c>
      <c r="R413" s="114">
        <f t="shared" si="30"/>
        <v>0</v>
      </c>
      <c r="S413" s="114">
        <f t="shared" si="30"/>
        <v>0</v>
      </c>
      <c r="T413" s="1"/>
    </row>
    <row r="414" spans="1:20" ht="16.5" thickBot="1" x14ac:dyDescent="0.3">
      <c r="A414" s="321"/>
      <c r="B414" s="252"/>
      <c r="C414" s="217"/>
      <c r="D414" s="212"/>
      <c r="E414" s="191" t="s">
        <v>497</v>
      </c>
      <c r="F414" s="191"/>
      <c r="G414" s="107">
        <f>+G336</f>
        <v>0</v>
      </c>
      <c r="H414" s="107">
        <f t="shared" ref="H414:S414" si="31">+H336</f>
        <v>0</v>
      </c>
      <c r="I414" s="107">
        <f t="shared" si="31"/>
        <v>0</v>
      </c>
      <c r="J414" s="107">
        <f t="shared" si="31"/>
        <v>0</v>
      </c>
      <c r="K414" s="107">
        <f t="shared" si="31"/>
        <v>0</v>
      </c>
      <c r="L414" s="107">
        <f t="shared" si="31"/>
        <v>0</v>
      </c>
      <c r="M414" s="107">
        <f t="shared" si="31"/>
        <v>0</v>
      </c>
      <c r="N414" s="107">
        <f t="shared" si="31"/>
        <v>0</v>
      </c>
      <c r="O414" s="107">
        <f t="shared" si="31"/>
        <v>0</v>
      </c>
      <c r="P414" s="107">
        <f t="shared" si="31"/>
        <v>0</v>
      </c>
      <c r="Q414" s="107">
        <f t="shared" si="31"/>
        <v>0</v>
      </c>
      <c r="R414" s="107">
        <f t="shared" si="31"/>
        <v>0</v>
      </c>
      <c r="S414" s="107">
        <f t="shared" si="31"/>
        <v>0</v>
      </c>
      <c r="T414" s="1"/>
    </row>
    <row r="415" spans="1:20" ht="16.5" thickBot="1" x14ac:dyDescent="0.3">
      <c r="A415" s="321"/>
      <c r="B415" s="252"/>
      <c r="C415" s="217"/>
      <c r="D415" s="212"/>
      <c r="E415" s="191" t="s">
        <v>498</v>
      </c>
      <c r="F415" s="191"/>
      <c r="G415" s="107">
        <f>+G396</f>
        <v>0</v>
      </c>
      <c r="H415" s="107">
        <f t="shared" ref="H415:S415" si="32">+H396</f>
        <v>0</v>
      </c>
      <c r="I415" s="107">
        <f t="shared" si="32"/>
        <v>0</v>
      </c>
      <c r="J415" s="107">
        <f t="shared" si="32"/>
        <v>0</v>
      </c>
      <c r="K415" s="107">
        <f t="shared" si="32"/>
        <v>0</v>
      </c>
      <c r="L415" s="107">
        <f t="shared" si="32"/>
        <v>0</v>
      </c>
      <c r="M415" s="107">
        <f t="shared" si="32"/>
        <v>0</v>
      </c>
      <c r="N415" s="107">
        <f t="shared" si="32"/>
        <v>0</v>
      </c>
      <c r="O415" s="107">
        <f t="shared" si="32"/>
        <v>0</v>
      </c>
      <c r="P415" s="107">
        <f t="shared" si="32"/>
        <v>0</v>
      </c>
      <c r="Q415" s="107">
        <f t="shared" si="32"/>
        <v>0</v>
      </c>
      <c r="R415" s="107">
        <f t="shared" si="32"/>
        <v>0</v>
      </c>
      <c r="S415" s="107">
        <f t="shared" si="32"/>
        <v>0</v>
      </c>
      <c r="T415" s="1"/>
    </row>
    <row r="416" spans="1:20" ht="16.5" thickBot="1" x14ac:dyDescent="0.3">
      <c r="A416" s="321"/>
      <c r="B416" s="252"/>
      <c r="C416" s="217"/>
      <c r="D416" s="212"/>
      <c r="E416" s="191" t="s">
        <v>499</v>
      </c>
      <c r="F416" s="191"/>
      <c r="G416" s="107">
        <f>+G408</f>
        <v>0</v>
      </c>
      <c r="H416" s="107">
        <f t="shared" ref="H416:S416" si="33">+H408</f>
        <v>0</v>
      </c>
      <c r="I416" s="107">
        <f t="shared" si="33"/>
        <v>0</v>
      </c>
      <c r="J416" s="107">
        <f t="shared" si="33"/>
        <v>0</v>
      </c>
      <c r="K416" s="107">
        <f t="shared" si="33"/>
        <v>0</v>
      </c>
      <c r="L416" s="107">
        <f t="shared" si="33"/>
        <v>0</v>
      </c>
      <c r="M416" s="107">
        <f t="shared" si="33"/>
        <v>0</v>
      </c>
      <c r="N416" s="107">
        <f t="shared" si="33"/>
        <v>0</v>
      </c>
      <c r="O416" s="107">
        <f t="shared" si="33"/>
        <v>0</v>
      </c>
      <c r="P416" s="107">
        <f t="shared" si="33"/>
        <v>0</v>
      </c>
      <c r="Q416" s="107">
        <f t="shared" si="33"/>
        <v>0</v>
      </c>
      <c r="R416" s="107">
        <f t="shared" si="33"/>
        <v>0</v>
      </c>
      <c r="S416" s="107">
        <f t="shared" si="33"/>
        <v>0</v>
      </c>
      <c r="T416" s="1"/>
    </row>
    <row r="417" spans="1:20" ht="16.5" thickBot="1" x14ac:dyDescent="0.3">
      <c r="A417" s="321"/>
      <c r="B417" s="252"/>
      <c r="C417" s="217"/>
      <c r="D417" s="212"/>
      <c r="E417" s="191" t="s">
        <v>500</v>
      </c>
      <c r="F417" s="191"/>
      <c r="G417" s="115">
        <f>SUM(G418:G420)</f>
        <v>0</v>
      </c>
      <c r="H417" s="115">
        <f t="shared" ref="H417:S417" si="34">SUM(H418:H420)</f>
        <v>0</v>
      </c>
      <c r="I417" s="115">
        <f t="shared" si="34"/>
        <v>0</v>
      </c>
      <c r="J417" s="115">
        <f t="shared" si="34"/>
        <v>0</v>
      </c>
      <c r="K417" s="115">
        <f t="shared" si="34"/>
        <v>0</v>
      </c>
      <c r="L417" s="115">
        <f t="shared" si="34"/>
        <v>0</v>
      </c>
      <c r="M417" s="115">
        <f t="shared" si="34"/>
        <v>0</v>
      </c>
      <c r="N417" s="115">
        <f t="shared" si="34"/>
        <v>0</v>
      </c>
      <c r="O417" s="115">
        <f t="shared" si="34"/>
        <v>0</v>
      </c>
      <c r="P417" s="115">
        <f t="shared" si="34"/>
        <v>0</v>
      </c>
      <c r="Q417" s="115">
        <f t="shared" si="34"/>
        <v>0</v>
      </c>
      <c r="R417" s="115">
        <f t="shared" si="34"/>
        <v>0</v>
      </c>
      <c r="S417" s="115">
        <f t="shared" si="34"/>
        <v>0</v>
      </c>
      <c r="T417" s="1"/>
    </row>
    <row r="418" spans="1:20" ht="16.5" thickBot="1" x14ac:dyDescent="0.3">
      <c r="A418" s="321"/>
      <c r="B418" s="252"/>
      <c r="C418" s="217"/>
      <c r="D418" s="212"/>
      <c r="E418" s="210" t="s">
        <v>501</v>
      </c>
      <c r="F418" s="210"/>
      <c r="G418" s="33">
        <f>SUM(H418:S418)</f>
        <v>0</v>
      </c>
      <c r="H418" s="33">
        <v>0</v>
      </c>
      <c r="I418" s="33">
        <v>0</v>
      </c>
      <c r="J418" s="33">
        <v>0</v>
      </c>
      <c r="K418" s="33">
        <v>0</v>
      </c>
      <c r="L418" s="33">
        <v>0</v>
      </c>
      <c r="M418" s="33">
        <v>0</v>
      </c>
      <c r="N418" s="33">
        <v>0</v>
      </c>
      <c r="O418" s="33">
        <v>0</v>
      </c>
      <c r="P418" s="33">
        <v>0</v>
      </c>
      <c r="Q418" s="33">
        <v>0</v>
      </c>
      <c r="R418" s="33">
        <v>0</v>
      </c>
      <c r="S418" s="33">
        <v>0</v>
      </c>
      <c r="T418" s="1"/>
    </row>
    <row r="419" spans="1:20" ht="16.5" thickBot="1" x14ac:dyDescent="0.3">
      <c r="A419" s="321"/>
      <c r="B419" s="252"/>
      <c r="C419" s="217"/>
      <c r="D419" s="212"/>
      <c r="E419" s="190" t="s">
        <v>502</v>
      </c>
      <c r="F419" s="190"/>
      <c r="G419" s="33">
        <f t="shared" ref="G419:G420" si="35">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21"/>
      <c r="B420" s="252"/>
      <c r="C420" s="217"/>
      <c r="D420" s="212"/>
      <c r="E420" s="190" t="s">
        <v>503</v>
      </c>
      <c r="F420" s="190"/>
      <c r="G420" s="33">
        <f t="shared" si="35"/>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21"/>
      <c r="B421" s="252"/>
      <c r="C421" s="217"/>
      <c r="D421" s="212"/>
      <c r="E421" s="191" t="s">
        <v>504</v>
      </c>
      <c r="F421" s="191"/>
      <c r="G421" s="110">
        <f>IF((G413+G414+G415+G416-G417)&lt;0,"Revise porque este valor no puede ser negativo",G413+G414+G415+G416-G417)</f>
        <v>0</v>
      </c>
      <c r="H421" s="110">
        <f t="shared" ref="H421:S421" si="36">IF((H413+H414+H415+H416-H417)&lt;0,"Revise porque este valor no puede ser negativo",H413+H414+H415+H416-H417)</f>
        <v>0</v>
      </c>
      <c r="I421" s="110">
        <f t="shared" si="36"/>
        <v>0</v>
      </c>
      <c r="J421" s="110">
        <f t="shared" si="36"/>
        <v>0</v>
      </c>
      <c r="K421" s="110">
        <f t="shared" si="36"/>
        <v>0</v>
      </c>
      <c r="L421" s="110">
        <f t="shared" si="36"/>
        <v>0</v>
      </c>
      <c r="M421" s="110">
        <f t="shared" si="36"/>
        <v>0</v>
      </c>
      <c r="N421" s="110">
        <f t="shared" si="36"/>
        <v>0</v>
      </c>
      <c r="O421" s="110">
        <f t="shared" si="36"/>
        <v>0</v>
      </c>
      <c r="P421" s="110">
        <f t="shared" si="36"/>
        <v>0</v>
      </c>
      <c r="Q421" s="110">
        <f t="shared" si="36"/>
        <v>0</v>
      </c>
      <c r="R421" s="110">
        <f t="shared" si="36"/>
        <v>0</v>
      </c>
      <c r="S421" s="110">
        <f t="shared" si="36"/>
        <v>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v>0</v>
      </c>
      <c r="H424" s="114">
        <f>+G430</f>
        <v>0</v>
      </c>
      <c r="I424" s="114">
        <f t="shared" ref="I424:S424" si="37">+H430</f>
        <v>0</v>
      </c>
      <c r="J424" s="114">
        <f t="shared" si="37"/>
        <v>0</v>
      </c>
      <c r="K424" s="114">
        <f t="shared" si="37"/>
        <v>0</v>
      </c>
      <c r="L424" s="114">
        <f t="shared" si="37"/>
        <v>0</v>
      </c>
      <c r="M424" s="114">
        <f t="shared" si="37"/>
        <v>0</v>
      </c>
      <c r="N424" s="114">
        <f t="shared" si="37"/>
        <v>0</v>
      </c>
      <c r="O424" s="114">
        <f t="shared" si="37"/>
        <v>0</v>
      </c>
      <c r="P424" s="114">
        <f t="shared" si="37"/>
        <v>0</v>
      </c>
      <c r="Q424" s="114">
        <f t="shared" si="37"/>
        <v>0</v>
      </c>
      <c r="R424" s="114">
        <f t="shared" si="37"/>
        <v>0</v>
      </c>
      <c r="S424" s="114">
        <f t="shared" si="37"/>
        <v>0</v>
      </c>
      <c r="T424" s="1"/>
    </row>
    <row r="425" spans="1:20" ht="16.5" thickBot="1" x14ac:dyDescent="0.3">
      <c r="A425" s="321"/>
      <c r="B425" s="252"/>
      <c r="C425" s="204"/>
      <c r="D425" s="209"/>
      <c r="E425" s="191" t="s">
        <v>510</v>
      </c>
      <c r="F425" s="191"/>
      <c r="G425" s="117">
        <f>+G390</f>
        <v>0</v>
      </c>
      <c r="H425" s="115">
        <f t="shared" ref="H425:S425" si="38">SUM(H337:H390)</f>
        <v>0</v>
      </c>
      <c r="I425" s="115">
        <f t="shared" si="38"/>
        <v>0</v>
      </c>
      <c r="J425" s="115">
        <f t="shared" si="38"/>
        <v>0</v>
      </c>
      <c r="K425" s="115">
        <f t="shared" si="38"/>
        <v>0</v>
      </c>
      <c r="L425" s="115">
        <f t="shared" si="38"/>
        <v>0</v>
      </c>
      <c r="M425" s="115">
        <f t="shared" si="38"/>
        <v>0</v>
      </c>
      <c r="N425" s="115">
        <f t="shared" si="38"/>
        <v>0</v>
      </c>
      <c r="O425" s="115">
        <f t="shared" si="38"/>
        <v>0</v>
      </c>
      <c r="P425" s="115">
        <f t="shared" si="38"/>
        <v>0</v>
      </c>
      <c r="Q425" s="115">
        <f t="shared" si="38"/>
        <v>0</v>
      </c>
      <c r="R425" s="115">
        <f t="shared" si="38"/>
        <v>0</v>
      </c>
      <c r="S425" s="115">
        <f t="shared" si="38"/>
        <v>0</v>
      </c>
      <c r="T425" s="1"/>
    </row>
    <row r="426" spans="1:20" ht="16.5" thickBot="1" x14ac:dyDescent="0.3">
      <c r="A426" s="321"/>
      <c r="B426" s="252"/>
      <c r="C426" s="204"/>
      <c r="D426" s="209"/>
      <c r="E426" s="191" t="s">
        <v>511</v>
      </c>
      <c r="F426" s="191"/>
      <c r="G426" s="117">
        <f>SUM(G427:G429)</f>
        <v>0</v>
      </c>
      <c r="H426" s="117">
        <f t="shared" ref="H426:S426" si="39">SUM(H427:H429)</f>
        <v>0</v>
      </c>
      <c r="I426" s="117">
        <f t="shared" si="39"/>
        <v>0</v>
      </c>
      <c r="J426" s="117">
        <f t="shared" si="39"/>
        <v>0</v>
      </c>
      <c r="K426" s="117">
        <f t="shared" si="39"/>
        <v>0</v>
      </c>
      <c r="L426" s="117">
        <f t="shared" si="39"/>
        <v>0</v>
      </c>
      <c r="M426" s="117">
        <f t="shared" si="39"/>
        <v>0</v>
      </c>
      <c r="N426" s="117">
        <f t="shared" si="39"/>
        <v>0</v>
      </c>
      <c r="O426" s="117">
        <f t="shared" si="39"/>
        <v>0</v>
      </c>
      <c r="P426" s="117">
        <f t="shared" si="39"/>
        <v>0</v>
      </c>
      <c r="Q426" s="117">
        <f t="shared" si="39"/>
        <v>0</v>
      </c>
      <c r="R426" s="117">
        <f t="shared" si="39"/>
        <v>0</v>
      </c>
      <c r="S426" s="117">
        <f t="shared" si="39"/>
        <v>0</v>
      </c>
      <c r="T426" s="1"/>
    </row>
    <row r="427" spans="1:20" ht="16.5" thickBot="1" x14ac:dyDescent="0.3">
      <c r="A427" s="321"/>
      <c r="B427" s="252"/>
      <c r="C427" s="204"/>
      <c r="D427" s="209"/>
      <c r="E427" s="210" t="s">
        <v>512</v>
      </c>
      <c r="F427" s="210"/>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21"/>
      <c r="B428" s="252"/>
      <c r="C428" s="204"/>
      <c r="D428" s="209"/>
      <c r="E428" s="190" t="s">
        <v>513</v>
      </c>
      <c r="F428" s="190"/>
      <c r="G428" s="118">
        <f t="shared" ref="G428:G429" si="40">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f t="shared" si="40"/>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41">IF((H424+H425-H426)&lt;0,"Revise porque este valor no puede ser negativo",H424+H425-H426)</f>
        <v>0</v>
      </c>
      <c r="I430" s="110">
        <f t="shared" si="41"/>
        <v>0</v>
      </c>
      <c r="J430" s="110">
        <f t="shared" si="41"/>
        <v>0</v>
      </c>
      <c r="K430" s="110">
        <f t="shared" si="41"/>
        <v>0</v>
      </c>
      <c r="L430" s="110">
        <f t="shared" si="41"/>
        <v>0</v>
      </c>
      <c r="M430" s="110">
        <f t="shared" si="41"/>
        <v>0</v>
      </c>
      <c r="N430" s="110">
        <f t="shared" si="41"/>
        <v>0</v>
      </c>
      <c r="O430" s="110">
        <f t="shared" si="41"/>
        <v>0</v>
      </c>
      <c r="P430" s="110">
        <f t="shared" si="41"/>
        <v>0</v>
      </c>
      <c r="Q430" s="110">
        <f t="shared" si="41"/>
        <v>0</v>
      </c>
      <c r="R430" s="110">
        <f t="shared" si="41"/>
        <v>0</v>
      </c>
      <c r="S430" s="110">
        <f t="shared" si="41"/>
        <v>0</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f>+H432+I432+J432+K432+L432+M432+N432+O432+P432+Q432+R432+S432</f>
        <v>0</v>
      </c>
      <c r="H432" s="29">
        <v>0</v>
      </c>
      <c r="I432" s="29">
        <v>0</v>
      </c>
      <c r="J432" s="29">
        <v>0</v>
      </c>
      <c r="K432" s="29">
        <v>0</v>
      </c>
      <c r="L432" s="29">
        <v>0</v>
      </c>
      <c r="M432" s="29">
        <v>0</v>
      </c>
      <c r="N432" s="29">
        <v>0</v>
      </c>
      <c r="O432" s="29">
        <v>0</v>
      </c>
      <c r="P432" s="29">
        <v>0</v>
      </c>
      <c r="Q432" s="29">
        <v>0</v>
      </c>
      <c r="R432" s="29">
        <v>0</v>
      </c>
      <c r="S432" s="29">
        <v>0</v>
      </c>
      <c r="T432" s="1"/>
    </row>
    <row r="433" spans="1:20" s="3" customFormat="1" ht="16.5" thickBot="1" x14ac:dyDescent="0.3">
      <c r="A433" s="321"/>
      <c r="B433" s="252"/>
      <c r="C433" s="195"/>
      <c r="D433" s="179"/>
      <c r="E433" s="181" t="s">
        <v>520</v>
      </c>
      <c r="F433" s="181"/>
      <c r="G433" s="8">
        <f t="shared" ref="G433:G454" si="42">+H433+I433+J433+K433+L433+M433+N433+O433+P433+Q433+R433+S433</f>
        <v>0</v>
      </c>
      <c r="H433" s="29">
        <v>0</v>
      </c>
      <c r="I433" s="29">
        <v>0</v>
      </c>
      <c r="J433" s="29">
        <v>0</v>
      </c>
      <c r="K433" s="29">
        <v>0</v>
      </c>
      <c r="L433" s="29">
        <v>0</v>
      </c>
      <c r="M433" s="29">
        <v>0</v>
      </c>
      <c r="N433" s="29">
        <v>0</v>
      </c>
      <c r="O433" s="29">
        <v>0</v>
      </c>
      <c r="P433" s="29">
        <v>0</v>
      </c>
      <c r="Q433" s="29">
        <v>0</v>
      </c>
      <c r="R433" s="29">
        <v>0</v>
      </c>
      <c r="S433" s="29">
        <v>0</v>
      </c>
      <c r="T433" s="1"/>
    </row>
    <row r="434" spans="1:20" s="3" customFormat="1" ht="16.5" thickBot="1" x14ac:dyDescent="0.3">
      <c r="A434" s="321"/>
      <c r="B434" s="252"/>
      <c r="C434" s="195"/>
      <c r="D434" s="198" t="s">
        <v>521</v>
      </c>
      <c r="E434" s="181" t="s">
        <v>522</v>
      </c>
      <c r="F434" s="181"/>
      <c r="G434" s="8">
        <f t="shared" si="42"/>
        <v>0</v>
      </c>
      <c r="H434" s="29">
        <v>0</v>
      </c>
      <c r="I434" s="29">
        <v>0</v>
      </c>
      <c r="J434" s="29">
        <v>0</v>
      </c>
      <c r="K434" s="29">
        <v>0</v>
      </c>
      <c r="L434" s="29">
        <v>0</v>
      </c>
      <c r="M434" s="29">
        <v>0</v>
      </c>
      <c r="N434" s="29">
        <v>0</v>
      </c>
      <c r="O434" s="29">
        <v>0</v>
      </c>
      <c r="P434" s="29">
        <v>0</v>
      </c>
      <c r="Q434" s="29">
        <v>0</v>
      </c>
      <c r="R434" s="29">
        <v>0</v>
      </c>
      <c r="S434" s="29">
        <v>0</v>
      </c>
      <c r="T434" s="1"/>
    </row>
    <row r="435" spans="1:20" s="3" customFormat="1" ht="16.5" thickBot="1" x14ac:dyDescent="0.3">
      <c r="A435" s="321"/>
      <c r="B435" s="252"/>
      <c r="C435" s="195"/>
      <c r="D435" s="198"/>
      <c r="E435" s="181" t="s">
        <v>523</v>
      </c>
      <c r="F435" s="181"/>
      <c r="G435" s="8">
        <f t="shared" si="42"/>
        <v>0</v>
      </c>
      <c r="H435" s="29">
        <v>0</v>
      </c>
      <c r="I435" s="29">
        <v>0</v>
      </c>
      <c r="J435" s="29">
        <v>0</v>
      </c>
      <c r="K435" s="29">
        <v>0</v>
      </c>
      <c r="L435" s="29">
        <v>0</v>
      </c>
      <c r="M435" s="29">
        <v>0</v>
      </c>
      <c r="N435" s="29">
        <v>0</v>
      </c>
      <c r="O435" s="29">
        <v>0</v>
      </c>
      <c r="P435" s="29">
        <v>0</v>
      </c>
      <c r="Q435" s="29">
        <v>0</v>
      </c>
      <c r="R435" s="29">
        <v>0</v>
      </c>
      <c r="S435" s="29">
        <v>0</v>
      </c>
      <c r="T435" s="1"/>
    </row>
    <row r="436" spans="1:20" s="3" customFormat="1" ht="16.5" thickBot="1" x14ac:dyDescent="0.3">
      <c r="A436" s="321"/>
      <c r="B436" s="252"/>
      <c r="C436" s="195"/>
      <c r="D436" s="198"/>
      <c r="E436" s="181" t="s">
        <v>524</v>
      </c>
      <c r="F436" s="181"/>
      <c r="G436" s="8">
        <f t="shared" si="42"/>
        <v>0</v>
      </c>
      <c r="H436" s="29">
        <v>0</v>
      </c>
      <c r="I436" s="29">
        <v>0</v>
      </c>
      <c r="J436" s="29">
        <v>0</v>
      </c>
      <c r="K436" s="29">
        <v>0</v>
      </c>
      <c r="L436" s="29">
        <v>0</v>
      </c>
      <c r="M436" s="29">
        <v>0</v>
      </c>
      <c r="N436" s="29">
        <v>0</v>
      </c>
      <c r="O436" s="29">
        <v>0</v>
      </c>
      <c r="P436" s="29">
        <v>0</v>
      </c>
      <c r="Q436" s="29">
        <v>0</v>
      </c>
      <c r="R436" s="29">
        <v>0</v>
      </c>
      <c r="S436" s="29">
        <v>0</v>
      </c>
      <c r="T436" s="1"/>
    </row>
    <row r="437" spans="1:20" s="3" customFormat="1" ht="16.5" thickBot="1" x14ac:dyDescent="0.3">
      <c r="A437" s="321"/>
      <c r="B437" s="252"/>
      <c r="C437" s="195"/>
      <c r="D437" s="120" t="s">
        <v>525</v>
      </c>
      <c r="E437" s="181" t="s">
        <v>526</v>
      </c>
      <c r="F437" s="181"/>
      <c r="G437" s="8">
        <f t="shared" si="42"/>
        <v>0</v>
      </c>
      <c r="H437" s="29">
        <v>0</v>
      </c>
      <c r="I437" s="29">
        <v>0</v>
      </c>
      <c r="J437" s="29">
        <v>0</v>
      </c>
      <c r="K437" s="29">
        <v>0</v>
      </c>
      <c r="L437" s="29">
        <v>0</v>
      </c>
      <c r="M437" s="29">
        <v>0</v>
      </c>
      <c r="N437" s="29">
        <v>0</v>
      </c>
      <c r="O437" s="29">
        <v>0</v>
      </c>
      <c r="P437" s="29">
        <v>0</v>
      </c>
      <c r="Q437" s="29">
        <v>0</v>
      </c>
      <c r="R437" s="29">
        <v>0</v>
      </c>
      <c r="S437" s="29">
        <v>0</v>
      </c>
      <c r="T437" s="1"/>
    </row>
    <row r="438" spans="1:20" ht="16.5" thickBot="1" x14ac:dyDescent="0.3">
      <c r="A438" s="321"/>
      <c r="B438" s="252"/>
      <c r="C438" s="195"/>
      <c r="D438" s="179" t="s">
        <v>527</v>
      </c>
      <c r="E438" s="181" t="s">
        <v>528</v>
      </c>
      <c r="F438" s="181"/>
      <c r="G438" s="8">
        <v>60</v>
      </c>
      <c r="H438" s="29">
        <v>5</v>
      </c>
      <c r="I438" s="29">
        <v>5</v>
      </c>
      <c r="J438" s="29">
        <v>5</v>
      </c>
      <c r="K438" s="29">
        <v>5</v>
      </c>
      <c r="L438" s="29">
        <v>5</v>
      </c>
      <c r="M438" s="29">
        <v>5</v>
      </c>
      <c r="N438" s="29">
        <v>5</v>
      </c>
      <c r="O438" s="29">
        <v>5</v>
      </c>
      <c r="P438" s="29">
        <v>5</v>
      </c>
      <c r="Q438" s="29">
        <v>5</v>
      </c>
      <c r="R438" s="29">
        <v>5</v>
      </c>
      <c r="S438" s="29">
        <v>5</v>
      </c>
      <c r="T438" s="1"/>
    </row>
    <row r="439" spans="1:20" ht="16.5" thickBot="1" x14ac:dyDescent="0.3">
      <c r="A439" s="321"/>
      <c r="B439" s="252"/>
      <c r="C439" s="195"/>
      <c r="D439" s="179"/>
      <c r="E439" s="181" t="s">
        <v>529</v>
      </c>
      <c r="F439" s="181"/>
      <c r="G439" s="8">
        <f t="shared" si="42"/>
        <v>0</v>
      </c>
      <c r="H439" s="29">
        <v>0</v>
      </c>
      <c r="I439" s="29">
        <v>0</v>
      </c>
      <c r="J439" s="29">
        <v>0</v>
      </c>
      <c r="K439" s="29">
        <v>0</v>
      </c>
      <c r="L439" s="29">
        <v>0</v>
      </c>
      <c r="M439" s="29">
        <v>0</v>
      </c>
      <c r="N439" s="29">
        <v>0</v>
      </c>
      <c r="O439" s="29">
        <v>0</v>
      </c>
      <c r="P439" s="29">
        <v>0</v>
      </c>
      <c r="Q439" s="29">
        <v>0</v>
      </c>
      <c r="R439" s="29">
        <v>0</v>
      </c>
      <c r="S439" s="29">
        <v>0</v>
      </c>
      <c r="T439" s="1"/>
    </row>
    <row r="440" spans="1:20" ht="16.5" thickBot="1" x14ac:dyDescent="0.3">
      <c r="A440" s="321"/>
      <c r="B440" s="252"/>
      <c r="C440" s="195"/>
      <c r="D440" s="120" t="s">
        <v>530</v>
      </c>
      <c r="E440" s="181" t="s">
        <v>531</v>
      </c>
      <c r="F440" s="181"/>
      <c r="G440" s="8">
        <f t="shared" si="42"/>
        <v>0</v>
      </c>
      <c r="H440" s="29">
        <v>0</v>
      </c>
      <c r="I440" s="29">
        <v>0</v>
      </c>
      <c r="J440" s="29">
        <v>0</v>
      </c>
      <c r="K440" s="29">
        <v>0</v>
      </c>
      <c r="L440" s="29">
        <v>0</v>
      </c>
      <c r="M440" s="29">
        <v>0</v>
      </c>
      <c r="N440" s="29">
        <v>0</v>
      </c>
      <c r="O440" s="29">
        <v>0</v>
      </c>
      <c r="P440" s="29">
        <v>0</v>
      </c>
      <c r="Q440" s="29">
        <v>0</v>
      </c>
      <c r="R440" s="29">
        <v>0</v>
      </c>
      <c r="S440" s="29">
        <v>0</v>
      </c>
      <c r="T440" s="1"/>
    </row>
    <row r="441" spans="1:20" ht="16.5" thickBot="1" x14ac:dyDescent="0.3">
      <c r="A441" s="321"/>
      <c r="B441" s="252"/>
      <c r="C441" s="195"/>
      <c r="D441" s="179" t="s">
        <v>532</v>
      </c>
      <c r="E441" s="181" t="s">
        <v>533</v>
      </c>
      <c r="F441" s="181"/>
      <c r="G441" s="8">
        <v>60</v>
      </c>
      <c r="H441" s="29">
        <v>5</v>
      </c>
      <c r="I441" s="29">
        <v>5</v>
      </c>
      <c r="J441" s="29">
        <v>5</v>
      </c>
      <c r="K441" s="29">
        <v>5</v>
      </c>
      <c r="L441" s="29">
        <v>5</v>
      </c>
      <c r="M441" s="29">
        <v>5</v>
      </c>
      <c r="N441" s="29">
        <v>5</v>
      </c>
      <c r="O441" s="29">
        <v>5</v>
      </c>
      <c r="P441" s="29">
        <v>5</v>
      </c>
      <c r="Q441" s="29">
        <v>5</v>
      </c>
      <c r="R441" s="29">
        <v>5</v>
      </c>
      <c r="S441" s="29">
        <v>5</v>
      </c>
      <c r="T441" s="1"/>
    </row>
    <row r="442" spans="1:20" ht="16.5" thickBot="1" x14ac:dyDescent="0.3">
      <c r="A442" s="321"/>
      <c r="B442" s="252"/>
      <c r="C442" s="195"/>
      <c r="D442" s="179"/>
      <c r="E442" s="181" t="s">
        <v>534</v>
      </c>
      <c r="F442" s="181"/>
      <c r="G442" s="8">
        <f t="shared" si="42"/>
        <v>0</v>
      </c>
      <c r="H442" s="29">
        <v>0</v>
      </c>
      <c r="I442" s="29">
        <v>0</v>
      </c>
      <c r="J442" s="29">
        <v>0</v>
      </c>
      <c r="K442" s="29">
        <v>0</v>
      </c>
      <c r="L442" s="29">
        <v>0</v>
      </c>
      <c r="M442" s="29">
        <v>0</v>
      </c>
      <c r="N442" s="29">
        <v>0</v>
      </c>
      <c r="O442" s="29">
        <v>0</v>
      </c>
      <c r="P442" s="29">
        <v>0</v>
      </c>
      <c r="Q442" s="29">
        <v>0</v>
      </c>
      <c r="R442" s="29">
        <v>0</v>
      </c>
      <c r="S442" s="29">
        <v>0</v>
      </c>
      <c r="T442" s="1"/>
    </row>
    <row r="443" spans="1:20" ht="16.5" customHeight="1" thickBot="1" x14ac:dyDescent="0.3">
      <c r="A443" s="321"/>
      <c r="B443" s="252"/>
      <c r="C443" s="195"/>
      <c r="D443" s="120" t="s">
        <v>535</v>
      </c>
      <c r="E443" s="181" t="s">
        <v>536</v>
      </c>
      <c r="F443" s="181"/>
      <c r="G443" s="8">
        <f t="shared" si="42"/>
        <v>0</v>
      </c>
      <c r="H443" s="29">
        <v>0</v>
      </c>
      <c r="I443" s="29">
        <v>0</v>
      </c>
      <c r="J443" s="29">
        <v>0</v>
      </c>
      <c r="K443" s="29">
        <v>0</v>
      </c>
      <c r="L443" s="29">
        <v>0</v>
      </c>
      <c r="M443" s="29">
        <v>0</v>
      </c>
      <c r="N443" s="29">
        <v>0</v>
      </c>
      <c r="O443" s="29">
        <v>0</v>
      </c>
      <c r="P443" s="29">
        <v>0</v>
      </c>
      <c r="Q443" s="29">
        <v>0</v>
      </c>
      <c r="R443" s="29">
        <v>0</v>
      </c>
      <c r="S443" s="29">
        <v>0</v>
      </c>
      <c r="T443" s="1"/>
    </row>
    <row r="444" spans="1:20" ht="16.5" thickBot="1" x14ac:dyDescent="0.3">
      <c r="A444" s="321"/>
      <c r="B444" s="252"/>
      <c r="C444" s="195"/>
      <c r="D444" s="179" t="s">
        <v>537</v>
      </c>
      <c r="E444" s="181" t="s">
        <v>538</v>
      </c>
      <c r="F444" s="181"/>
      <c r="G444" s="8">
        <f t="shared" si="42"/>
        <v>0</v>
      </c>
      <c r="H444" s="29">
        <v>0</v>
      </c>
      <c r="I444" s="29">
        <v>0</v>
      </c>
      <c r="J444" s="29">
        <v>0</v>
      </c>
      <c r="K444" s="29">
        <v>0</v>
      </c>
      <c r="L444" s="29">
        <v>0</v>
      </c>
      <c r="M444" s="29">
        <v>0</v>
      </c>
      <c r="N444" s="29">
        <v>0</v>
      </c>
      <c r="O444" s="29">
        <v>0</v>
      </c>
      <c r="P444" s="29">
        <v>0</v>
      </c>
      <c r="Q444" s="29">
        <v>0</v>
      </c>
      <c r="R444" s="29">
        <v>0</v>
      </c>
      <c r="S444" s="29">
        <v>0</v>
      </c>
      <c r="T444" s="1"/>
    </row>
    <row r="445" spans="1:20" ht="16.5" thickBot="1" x14ac:dyDescent="0.3">
      <c r="A445" s="321"/>
      <c r="B445" s="252"/>
      <c r="C445" s="195"/>
      <c r="D445" s="179"/>
      <c r="E445" s="181" t="s">
        <v>539</v>
      </c>
      <c r="F445" s="181"/>
      <c r="G445" s="8">
        <f t="shared" si="42"/>
        <v>0</v>
      </c>
      <c r="H445" s="29">
        <v>0</v>
      </c>
      <c r="I445" s="29">
        <v>0</v>
      </c>
      <c r="J445" s="29">
        <v>0</v>
      </c>
      <c r="K445" s="29">
        <v>0</v>
      </c>
      <c r="L445" s="29">
        <v>0</v>
      </c>
      <c r="M445" s="29">
        <v>0</v>
      </c>
      <c r="N445" s="29">
        <v>0</v>
      </c>
      <c r="O445" s="29">
        <v>0</v>
      </c>
      <c r="P445" s="29">
        <v>0</v>
      </c>
      <c r="Q445" s="29">
        <v>0</v>
      </c>
      <c r="R445" s="29">
        <v>0</v>
      </c>
      <c r="S445" s="29">
        <v>0</v>
      </c>
      <c r="T445" s="1"/>
    </row>
    <row r="446" spans="1:20" ht="16.5" thickBot="1" x14ac:dyDescent="0.3">
      <c r="A446" s="321"/>
      <c r="B446" s="252"/>
      <c r="C446" s="195"/>
      <c r="D446" s="189" t="s">
        <v>540</v>
      </c>
      <c r="E446" s="181" t="s">
        <v>541</v>
      </c>
      <c r="F446" s="181"/>
      <c r="G446" s="8">
        <f t="shared" si="42"/>
        <v>0</v>
      </c>
      <c r="H446" s="29">
        <v>0</v>
      </c>
      <c r="I446" s="29">
        <v>0</v>
      </c>
      <c r="J446" s="29">
        <v>0</v>
      </c>
      <c r="K446" s="29">
        <v>0</v>
      </c>
      <c r="L446" s="29">
        <v>0</v>
      </c>
      <c r="M446" s="29">
        <v>0</v>
      </c>
      <c r="N446" s="29">
        <v>0</v>
      </c>
      <c r="O446" s="29">
        <v>0</v>
      </c>
      <c r="P446" s="29">
        <v>0</v>
      </c>
      <c r="Q446" s="29">
        <v>0</v>
      </c>
      <c r="R446" s="29">
        <v>0</v>
      </c>
      <c r="S446" s="29">
        <v>0</v>
      </c>
      <c r="T446" s="1"/>
    </row>
    <row r="447" spans="1:20" ht="16.5" thickBot="1" x14ac:dyDescent="0.3">
      <c r="A447" s="321"/>
      <c r="B447" s="252"/>
      <c r="C447" s="195"/>
      <c r="D447" s="189"/>
      <c r="E447" s="181" t="s">
        <v>542</v>
      </c>
      <c r="F447" s="181"/>
      <c r="G447" s="8">
        <f t="shared" si="42"/>
        <v>0</v>
      </c>
      <c r="H447" s="29">
        <v>0</v>
      </c>
      <c r="I447" s="29">
        <v>0</v>
      </c>
      <c r="J447" s="29">
        <v>0</v>
      </c>
      <c r="K447" s="29">
        <v>0</v>
      </c>
      <c r="L447" s="29">
        <v>0</v>
      </c>
      <c r="M447" s="29">
        <v>0</v>
      </c>
      <c r="N447" s="29">
        <v>0</v>
      </c>
      <c r="O447" s="29">
        <v>0</v>
      </c>
      <c r="P447" s="29">
        <v>0</v>
      </c>
      <c r="Q447" s="29">
        <v>0</v>
      </c>
      <c r="R447" s="29">
        <v>0</v>
      </c>
      <c r="S447" s="29">
        <v>0</v>
      </c>
      <c r="T447" s="1"/>
    </row>
    <row r="448" spans="1:20" ht="16.5" thickBot="1" x14ac:dyDescent="0.3">
      <c r="A448" s="321"/>
      <c r="B448" s="252"/>
      <c r="C448" s="195"/>
      <c r="D448" s="189"/>
      <c r="E448" s="181" t="s">
        <v>543</v>
      </c>
      <c r="F448" s="181"/>
      <c r="G448" s="8">
        <f t="shared" si="42"/>
        <v>0</v>
      </c>
      <c r="H448" s="29">
        <v>0</v>
      </c>
      <c r="I448" s="29">
        <v>0</v>
      </c>
      <c r="J448" s="29">
        <v>0</v>
      </c>
      <c r="K448" s="29">
        <v>0</v>
      </c>
      <c r="L448" s="29">
        <v>0</v>
      </c>
      <c r="M448" s="29">
        <v>0</v>
      </c>
      <c r="N448" s="29">
        <v>0</v>
      </c>
      <c r="O448" s="29">
        <v>0</v>
      </c>
      <c r="P448" s="29">
        <v>0</v>
      </c>
      <c r="Q448" s="29">
        <v>0</v>
      </c>
      <c r="R448" s="29">
        <v>0</v>
      </c>
      <c r="S448" s="29">
        <v>0</v>
      </c>
      <c r="T448" s="1"/>
    </row>
    <row r="449" spans="1:20" ht="16.5" thickBot="1" x14ac:dyDescent="0.3">
      <c r="A449" s="321"/>
      <c r="B449" s="252"/>
      <c r="C449" s="195"/>
      <c r="D449" s="189"/>
      <c r="E449" s="181" t="s">
        <v>544</v>
      </c>
      <c r="F449" s="181"/>
      <c r="G449" s="8">
        <f t="shared" si="42"/>
        <v>0</v>
      </c>
      <c r="H449" s="29">
        <v>0</v>
      </c>
      <c r="I449" s="29">
        <v>0</v>
      </c>
      <c r="J449" s="29">
        <v>0</v>
      </c>
      <c r="K449" s="29">
        <v>0</v>
      </c>
      <c r="L449" s="29">
        <v>0</v>
      </c>
      <c r="M449" s="29">
        <v>0</v>
      </c>
      <c r="N449" s="29">
        <v>0</v>
      </c>
      <c r="O449" s="29">
        <v>0</v>
      </c>
      <c r="P449" s="29">
        <v>0</v>
      </c>
      <c r="Q449" s="29">
        <v>0</v>
      </c>
      <c r="R449" s="29">
        <v>0</v>
      </c>
      <c r="S449" s="29">
        <v>0</v>
      </c>
      <c r="T449" s="1"/>
    </row>
    <row r="450" spans="1:20" ht="16.5" thickBot="1" x14ac:dyDescent="0.3">
      <c r="A450" s="321"/>
      <c r="B450" s="252"/>
      <c r="C450" s="195"/>
      <c r="D450" s="189"/>
      <c r="E450" s="181" t="s">
        <v>545</v>
      </c>
      <c r="F450" s="181"/>
      <c r="G450" s="8">
        <f t="shared" si="42"/>
        <v>0</v>
      </c>
      <c r="H450" s="29">
        <v>0</v>
      </c>
      <c r="I450" s="29">
        <v>0</v>
      </c>
      <c r="J450" s="29">
        <v>0</v>
      </c>
      <c r="K450" s="29">
        <v>0</v>
      </c>
      <c r="L450" s="29">
        <v>0</v>
      </c>
      <c r="M450" s="29">
        <v>0</v>
      </c>
      <c r="N450" s="29">
        <v>0</v>
      </c>
      <c r="O450" s="29">
        <v>0</v>
      </c>
      <c r="P450" s="29">
        <v>0</v>
      </c>
      <c r="Q450" s="29">
        <v>0</v>
      </c>
      <c r="R450" s="29">
        <v>0</v>
      </c>
      <c r="S450" s="29">
        <v>0</v>
      </c>
      <c r="T450" s="1"/>
    </row>
    <row r="451" spans="1:20" ht="16.5" thickBot="1" x14ac:dyDescent="0.3">
      <c r="A451" s="321"/>
      <c r="B451" s="252"/>
      <c r="C451" s="195"/>
      <c r="D451" s="189"/>
      <c r="E451" s="181" t="s">
        <v>546</v>
      </c>
      <c r="F451" s="181"/>
      <c r="G451" s="8">
        <f t="shared" si="42"/>
        <v>0</v>
      </c>
      <c r="H451" s="29">
        <v>0</v>
      </c>
      <c r="I451" s="29">
        <v>0</v>
      </c>
      <c r="J451" s="29">
        <v>0</v>
      </c>
      <c r="K451" s="29">
        <v>0</v>
      </c>
      <c r="L451" s="29">
        <v>0</v>
      </c>
      <c r="M451" s="29">
        <v>0</v>
      </c>
      <c r="N451" s="29">
        <v>0</v>
      </c>
      <c r="O451" s="29">
        <v>0</v>
      </c>
      <c r="P451" s="29">
        <v>0</v>
      </c>
      <c r="Q451" s="29">
        <v>0</v>
      </c>
      <c r="R451" s="29">
        <v>0</v>
      </c>
      <c r="S451" s="29">
        <v>0</v>
      </c>
      <c r="T451" s="1"/>
    </row>
    <row r="452" spans="1:20" ht="16.5" thickBot="1" x14ac:dyDescent="0.3">
      <c r="A452" s="321"/>
      <c r="B452" s="252"/>
      <c r="C452" s="195"/>
      <c r="D452" s="179" t="s">
        <v>547</v>
      </c>
      <c r="E452" s="181" t="s">
        <v>548</v>
      </c>
      <c r="F452" s="181"/>
      <c r="G452" s="8">
        <f t="shared" si="42"/>
        <v>0</v>
      </c>
      <c r="H452" s="29">
        <v>0</v>
      </c>
      <c r="I452" s="29">
        <v>0</v>
      </c>
      <c r="J452" s="29">
        <v>0</v>
      </c>
      <c r="K452" s="29">
        <v>0</v>
      </c>
      <c r="L452" s="29">
        <v>0</v>
      </c>
      <c r="M452" s="29">
        <v>0</v>
      </c>
      <c r="N452" s="29">
        <v>0</v>
      </c>
      <c r="O452" s="29">
        <v>0</v>
      </c>
      <c r="P452" s="29">
        <v>0</v>
      </c>
      <c r="Q452" s="29">
        <v>0</v>
      </c>
      <c r="R452" s="29">
        <v>0</v>
      </c>
      <c r="S452" s="29">
        <v>0</v>
      </c>
      <c r="T452" s="1"/>
    </row>
    <row r="453" spans="1:20" ht="16.5" thickBot="1" x14ac:dyDescent="0.3">
      <c r="A453" s="321"/>
      <c r="B453" s="252"/>
      <c r="C453" s="195"/>
      <c r="D453" s="179"/>
      <c r="E453" s="181" t="s">
        <v>549</v>
      </c>
      <c r="F453" s="181"/>
      <c r="G453" s="8">
        <f t="shared" si="42"/>
        <v>0</v>
      </c>
      <c r="H453" s="29">
        <v>0</v>
      </c>
      <c r="I453" s="29">
        <v>0</v>
      </c>
      <c r="J453" s="29">
        <v>0</v>
      </c>
      <c r="K453" s="29">
        <v>0</v>
      </c>
      <c r="L453" s="29">
        <v>0</v>
      </c>
      <c r="M453" s="29">
        <v>0</v>
      </c>
      <c r="N453" s="29">
        <v>0</v>
      </c>
      <c r="O453" s="29">
        <v>0</v>
      </c>
      <c r="P453" s="29">
        <v>0</v>
      </c>
      <c r="Q453" s="29">
        <v>0</v>
      </c>
      <c r="R453" s="29">
        <v>0</v>
      </c>
      <c r="S453" s="29">
        <v>0</v>
      </c>
      <c r="T453" s="1"/>
    </row>
    <row r="454" spans="1:20" ht="16.5" thickBot="1" x14ac:dyDescent="0.3">
      <c r="A454" s="321"/>
      <c r="B454" s="252"/>
      <c r="C454" s="195"/>
      <c r="D454" s="180"/>
      <c r="E454" s="182" t="s">
        <v>550</v>
      </c>
      <c r="F454" s="182"/>
      <c r="G454" s="8">
        <f t="shared" si="42"/>
        <v>0</v>
      </c>
      <c r="H454" s="29">
        <v>0</v>
      </c>
      <c r="I454" s="29">
        <v>0</v>
      </c>
      <c r="J454" s="29">
        <v>0</v>
      </c>
      <c r="K454" s="29">
        <v>0</v>
      </c>
      <c r="L454" s="29">
        <v>0</v>
      </c>
      <c r="M454" s="29">
        <v>0</v>
      </c>
      <c r="N454" s="29">
        <v>0</v>
      </c>
      <c r="O454" s="29">
        <v>0</v>
      </c>
      <c r="P454" s="29">
        <v>0</v>
      </c>
      <c r="Q454" s="29">
        <v>0</v>
      </c>
      <c r="R454" s="29">
        <v>0</v>
      </c>
      <c r="S454" s="29">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f>+H460+I460+J460+K460+L460+M460+N460+O460+P460+Q460+R460+S460</f>
        <v>0</v>
      </c>
      <c r="H460" s="385">
        <v>0</v>
      </c>
      <c r="I460" s="385">
        <v>0</v>
      </c>
      <c r="J460" s="385">
        <v>0</v>
      </c>
      <c r="K460" s="385">
        <v>0</v>
      </c>
      <c r="L460" s="385">
        <v>0</v>
      </c>
      <c r="M460" s="385">
        <v>0</v>
      </c>
      <c r="N460" s="385">
        <v>0</v>
      </c>
      <c r="O460" s="385">
        <v>0</v>
      </c>
      <c r="P460" s="385">
        <v>0</v>
      </c>
      <c r="Q460" s="385">
        <v>0</v>
      </c>
      <c r="R460" s="385">
        <v>0</v>
      </c>
      <c r="S460" s="385">
        <v>0</v>
      </c>
      <c r="T460" s="1"/>
    </row>
    <row r="461" spans="1:20" ht="15.75" x14ac:dyDescent="0.25">
      <c r="A461" s="321"/>
      <c r="B461" s="184"/>
      <c r="C461" s="188"/>
      <c r="D461" s="172"/>
      <c r="E461" s="172"/>
      <c r="F461" s="54" t="s">
        <v>564</v>
      </c>
      <c r="G461" s="66">
        <f t="shared" ref="G461:G470" si="43">+H461+I461+J461+K461+L461+M461+N461+O461+P461+Q461+R461+S461</f>
        <v>0</v>
      </c>
      <c r="H461" s="385">
        <v>0</v>
      </c>
      <c r="I461" s="385">
        <v>0</v>
      </c>
      <c r="J461" s="385">
        <v>0</v>
      </c>
      <c r="K461" s="385">
        <v>0</v>
      </c>
      <c r="L461" s="385">
        <v>0</v>
      </c>
      <c r="M461" s="385">
        <v>0</v>
      </c>
      <c r="N461" s="385">
        <v>0</v>
      </c>
      <c r="O461" s="385">
        <v>0</v>
      </c>
      <c r="P461" s="385">
        <v>0</v>
      </c>
      <c r="Q461" s="385">
        <v>0</v>
      </c>
      <c r="R461" s="385">
        <v>0</v>
      </c>
      <c r="S461" s="385">
        <v>0</v>
      </c>
      <c r="T461" s="1"/>
    </row>
    <row r="462" spans="1:20" ht="16.5" customHeight="1" x14ac:dyDescent="0.25">
      <c r="A462" s="321"/>
      <c r="B462" s="184"/>
      <c r="C462" s="188"/>
      <c r="D462" s="172" t="s">
        <v>565</v>
      </c>
      <c r="E462" s="172"/>
      <c r="F462" s="124" t="s">
        <v>566</v>
      </c>
      <c r="G462" s="66">
        <f t="shared" si="43"/>
        <v>0</v>
      </c>
      <c r="H462" s="385">
        <v>0</v>
      </c>
      <c r="I462" s="385">
        <v>0</v>
      </c>
      <c r="J462" s="385">
        <v>0</v>
      </c>
      <c r="K462" s="385">
        <v>0</v>
      </c>
      <c r="L462" s="385">
        <v>0</v>
      </c>
      <c r="M462" s="385">
        <v>0</v>
      </c>
      <c r="N462" s="385">
        <v>0</v>
      </c>
      <c r="O462" s="385">
        <v>0</v>
      </c>
      <c r="P462" s="385">
        <v>0</v>
      </c>
      <c r="Q462" s="385">
        <v>0</v>
      </c>
      <c r="R462" s="385">
        <v>0</v>
      </c>
      <c r="S462" s="385">
        <v>0</v>
      </c>
      <c r="T462" s="1"/>
    </row>
    <row r="463" spans="1:20" ht="15.75" x14ac:dyDescent="0.25">
      <c r="A463" s="321"/>
      <c r="B463" s="184"/>
      <c r="C463" s="188"/>
      <c r="D463" s="172"/>
      <c r="E463" s="172"/>
      <c r="F463" s="124" t="s">
        <v>567</v>
      </c>
      <c r="G463" s="66">
        <f t="shared" si="43"/>
        <v>0</v>
      </c>
      <c r="H463" s="385">
        <v>0</v>
      </c>
      <c r="I463" s="385">
        <v>0</v>
      </c>
      <c r="J463" s="385">
        <v>0</v>
      </c>
      <c r="K463" s="385">
        <v>0</v>
      </c>
      <c r="L463" s="385">
        <v>0</v>
      </c>
      <c r="M463" s="385">
        <v>0</v>
      </c>
      <c r="N463" s="385">
        <v>0</v>
      </c>
      <c r="O463" s="385">
        <v>0</v>
      </c>
      <c r="P463" s="385">
        <v>0</v>
      </c>
      <c r="Q463" s="385">
        <v>0</v>
      </c>
      <c r="R463" s="385">
        <v>0</v>
      </c>
      <c r="S463" s="385">
        <v>0</v>
      </c>
      <c r="T463" s="1"/>
    </row>
    <row r="464" spans="1:20" ht="15.75" x14ac:dyDescent="0.25">
      <c r="A464" s="321"/>
      <c r="B464" s="184"/>
      <c r="C464" s="188"/>
      <c r="D464" s="172" t="s">
        <v>568</v>
      </c>
      <c r="E464" s="172"/>
      <c r="F464" s="124" t="s">
        <v>569</v>
      </c>
      <c r="G464" s="66">
        <f t="shared" si="43"/>
        <v>0</v>
      </c>
      <c r="H464" s="385">
        <v>0</v>
      </c>
      <c r="I464" s="385">
        <v>0</v>
      </c>
      <c r="J464" s="385">
        <v>0</v>
      </c>
      <c r="K464" s="385">
        <v>0</v>
      </c>
      <c r="L464" s="385">
        <v>0</v>
      </c>
      <c r="M464" s="385">
        <v>0</v>
      </c>
      <c r="N464" s="385">
        <v>0</v>
      </c>
      <c r="O464" s="385">
        <v>0</v>
      </c>
      <c r="P464" s="385">
        <v>0</v>
      </c>
      <c r="Q464" s="385">
        <v>0</v>
      </c>
      <c r="R464" s="385">
        <v>0</v>
      </c>
      <c r="S464" s="385">
        <v>0</v>
      </c>
      <c r="T464" s="1"/>
    </row>
    <row r="465" spans="1:20" ht="16.5" customHeight="1" x14ac:dyDescent="0.25">
      <c r="A465" s="321"/>
      <c r="B465" s="184"/>
      <c r="C465" s="188"/>
      <c r="D465" s="172" t="s">
        <v>570</v>
      </c>
      <c r="E465" s="172"/>
      <c r="F465" s="122" t="s">
        <v>571</v>
      </c>
      <c r="G465" s="66">
        <f t="shared" si="43"/>
        <v>0</v>
      </c>
      <c r="H465" s="385">
        <v>0</v>
      </c>
      <c r="I465" s="385">
        <v>0</v>
      </c>
      <c r="J465" s="385">
        <v>0</v>
      </c>
      <c r="K465" s="385">
        <v>0</v>
      </c>
      <c r="L465" s="385">
        <v>0</v>
      </c>
      <c r="M465" s="385">
        <v>0</v>
      </c>
      <c r="N465" s="385">
        <v>0</v>
      </c>
      <c r="O465" s="385">
        <v>0</v>
      </c>
      <c r="P465" s="385">
        <v>0</v>
      </c>
      <c r="Q465" s="385">
        <v>0</v>
      </c>
      <c r="R465" s="385">
        <v>0</v>
      </c>
      <c r="S465" s="385">
        <v>0</v>
      </c>
      <c r="T465" s="1"/>
    </row>
    <row r="466" spans="1:20" ht="16.5" customHeight="1" x14ac:dyDescent="0.25">
      <c r="A466" s="321"/>
      <c r="B466" s="184"/>
      <c r="C466" s="188"/>
      <c r="D466" s="172" t="s">
        <v>572</v>
      </c>
      <c r="E466" s="172"/>
      <c r="F466" s="124" t="s">
        <v>573</v>
      </c>
      <c r="G466" s="66">
        <f t="shared" si="43"/>
        <v>0</v>
      </c>
      <c r="H466" s="385">
        <v>0</v>
      </c>
      <c r="I466" s="385">
        <v>0</v>
      </c>
      <c r="J466" s="385">
        <v>0</v>
      </c>
      <c r="K466" s="385">
        <v>0</v>
      </c>
      <c r="L466" s="385">
        <v>0</v>
      </c>
      <c r="M466" s="385">
        <v>0</v>
      </c>
      <c r="N466" s="385">
        <v>0</v>
      </c>
      <c r="O466" s="385">
        <v>0</v>
      </c>
      <c r="P466" s="385">
        <v>0</v>
      </c>
      <c r="Q466" s="385">
        <v>0</v>
      </c>
      <c r="R466" s="385">
        <v>0</v>
      </c>
      <c r="S466" s="385">
        <v>0</v>
      </c>
      <c r="T466" s="1"/>
    </row>
    <row r="467" spans="1:20" ht="15.75" x14ac:dyDescent="0.25">
      <c r="A467" s="321"/>
      <c r="B467" s="184"/>
      <c r="C467" s="188"/>
      <c r="D467" s="172" t="s">
        <v>574</v>
      </c>
      <c r="E467" s="172"/>
      <c r="F467" s="122" t="s">
        <v>575</v>
      </c>
      <c r="G467" s="66">
        <f t="shared" si="43"/>
        <v>0</v>
      </c>
      <c r="H467" s="385">
        <v>0</v>
      </c>
      <c r="I467" s="385">
        <v>0</v>
      </c>
      <c r="J467" s="385">
        <v>0</v>
      </c>
      <c r="K467" s="385">
        <v>0</v>
      </c>
      <c r="L467" s="385">
        <v>0</v>
      </c>
      <c r="M467" s="385">
        <v>0</v>
      </c>
      <c r="N467" s="385">
        <v>0</v>
      </c>
      <c r="O467" s="385">
        <v>0</v>
      </c>
      <c r="P467" s="385">
        <v>0</v>
      </c>
      <c r="Q467" s="385">
        <v>0</v>
      </c>
      <c r="R467" s="385">
        <v>0</v>
      </c>
      <c r="S467" s="385">
        <v>0</v>
      </c>
      <c r="T467" s="1"/>
    </row>
    <row r="468" spans="1:20" ht="15.75" x14ac:dyDescent="0.25">
      <c r="A468" s="321"/>
      <c r="B468" s="184"/>
      <c r="C468" s="188"/>
      <c r="D468" s="172"/>
      <c r="E468" s="172"/>
      <c r="F468" s="122" t="s">
        <v>576</v>
      </c>
      <c r="G468" s="66">
        <f t="shared" si="43"/>
        <v>0</v>
      </c>
      <c r="H468" s="385">
        <v>0</v>
      </c>
      <c r="I468" s="385">
        <v>0</v>
      </c>
      <c r="J468" s="385">
        <v>0</v>
      </c>
      <c r="K468" s="385">
        <v>0</v>
      </c>
      <c r="L468" s="385">
        <v>0</v>
      </c>
      <c r="M468" s="385">
        <v>0</v>
      </c>
      <c r="N468" s="385">
        <v>0</v>
      </c>
      <c r="O468" s="385">
        <v>0</v>
      </c>
      <c r="P468" s="385">
        <v>0</v>
      </c>
      <c r="Q468" s="385">
        <v>0</v>
      </c>
      <c r="R468" s="385">
        <v>0</v>
      </c>
      <c r="S468" s="385">
        <v>0</v>
      </c>
      <c r="T468" s="1"/>
    </row>
    <row r="469" spans="1:20" ht="15.75" x14ac:dyDescent="0.25">
      <c r="A469" s="321"/>
      <c r="B469" s="184"/>
      <c r="C469" s="188"/>
      <c r="D469" s="172"/>
      <c r="E469" s="172"/>
      <c r="F469" s="122" t="s">
        <v>577</v>
      </c>
      <c r="G469" s="66">
        <f t="shared" si="43"/>
        <v>0</v>
      </c>
      <c r="H469" s="385">
        <v>0</v>
      </c>
      <c r="I469" s="385">
        <v>0</v>
      </c>
      <c r="J469" s="385">
        <v>0</v>
      </c>
      <c r="K469" s="385">
        <v>0</v>
      </c>
      <c r="L469" s="385">
        <v>0</v>
      </c>
      <c r="M469" s="385">
        <v>0</v>
      </c>
      <c r="N469" s="385">
        <v>0</v>
      </c>
      <c r="O469" s="385">
        <v>0</v>
      </c>
      <c r="P469" s="385">
        <v>0</v>
      </c>
      <c r="Q469" s="385">
        <v>0</v>
      </c>
      <c r="R469" s="385">
        <v>0</v>
      </c>
      <c r="S469" s="385">
        <v>0</v>
      </c>
      <c r="T469" s="1"/>
    </row>
    <row r="470" spans="1:20" ht="15.75" x14ac:dyDescent="0.25">
      <c r="A470" s="321"/>
      <c r="B470" s="184"/>
      <c r="C470" s="188"/>
      <c r="D470" s="172"/>
      <c r="E470" s="172"/>
      <c r="F470" s="122" t="s">
        <v>578</v>
      </c>
      <c r="G470" s="66">
        <f t="shared" si="43"/>
        <v>0</v>
      </c>
      <c r="H470" s="385">
        <v>0</v>
      </c>
      <c r="I470" s="385">
        <v>0</v>
      </c>
      <c r="J470" s="385">
        <v>0</v>
      </c>
      <c r="K470" s="385">
        <v>0</v>
      </c>
      <c r="L470" s="385">
        <v>0</v>
      </c>
      <c r="M470" s="385">
        <v>0</v>
      </c>
      <c r="N470" s="385">
        <v>0</v>
      </c>
      <c r="O470" s="385">
        <v>0</v>
      </c>
      <c r="P470" s="385">
        <v>0</v>
      </c>
      <c r="Q470" s="385">
        <v>0</v>
      </c>
      <c r="R470" s="385">
        <v>0</v>
      </c>
      <c r="S470" s="385">
        <v>0</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6.75" customHeight="1" x14ac:dyDescent="0.25">
      <c r="A472" s="170"/>
      <c r="B472" s="171"/>
      <c r="C472" s="171"/>
      <c r="D472" s="171"/>
      <c r="E472" s="171"/>
      <c r="F472" s="171"/>
      <c r="G472" s="171"/>
      <c r="H472" s="171"/>
      <c r="I472" s="171"/>
      <c r="J472" s="171"/>
      <c r="K472" s="171"/>
      <c r="L472" s="171"/>
      <c r="M472" s="171"/>
      <c r="N472" s="171"/>
      <c r="O472" s="171"/>
      <c r="P472" s="171"/>
      <c r="Q472" s="171"/>
      <c r="R472" s="171"/>
      <c r="S472" s="171"/>
      <c r="T472" s="1"/>
    </row>
  </sheetData>
  <mergeCells count="197">
    <mergeCell ref="D464:E464"/>
    <mergeCell ref="D465:E465"/>
    <mergeCell ref="D466:E466"/>
    <mergeCell ref="D467:E470"/>
    <mergeCell ref="C471:S471"/>
    <mergeCell ref="A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71"/>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71"/>
    <mergeCell ref="B2:L2"/>
    <mergeCell ref="M2:P2"/>
    <mergeCell ref="Q2:S2"/>
    <mergeCell ref="B3:L3"/>
    <mergeCell ref="M3:P3"/>
    <mergeCell ref="Q3:S3"/>
    <mergeCell ref="B4:L4"/>
    <mergeCell ref="M4:P4"/>
  </mergeCells>
  <conditionalFormatting sqref="G400:S400">
    <cfRule type="cellIs" dxfId="143" priority="14" operator="equal">
      <formula>"REVISE PORQUE ESTE VALOR NO PUEDE SER NEGATIVO"</formula>
    </cfRule>
    <cfRule type="cellIs" dxfId="142" priority="18" operator="lessThan">
      <formula>0</formula>
    </cfRule>
  </conditionalFormatting>
  <conditionalFormatting sqref="G400:S400">
    <cfRule type="cellIs" dxfId="141" priority="17" operator="lessThan">
      <formula>0</formula>
    </cfRule>
  </conditionalFormatting>
  <conditionalFormatting sqref="G411:S411">
    <cfRule type="cellIs" dxfId="140" priority="13" operator="equal">
      <formula>"Revise porque este valor no puede ser negativo"</formula>
    </cfRule>
    <cfRule type="cellIs" dxfId="139" priority="16" operator="lessThan">
      <formula>0</formula>
    </cfRule>
  </conditionalFormatting>
  <conditionalFormatting sqref="G411:S411">
    <cfRule type="cellIs" dxfId="138" priority="15" operator="lessThan">
      <formula>0</formula>
    </cfRule>
  </conditionalFormatting>
  <conditionalFormatting sqref="G421:S421">
    <cfRule type="cellIs" dxfId="137" priority="10" operator="equal">
      <formula>"Revise porque este valor no puede ser negativo"</formula>
    </cfRule>
    <cfRule type="cellIs" dxfId="136" priority="12" operator="lessThan">
      <formula>0</formula>
    </cfRule>
  </conditionalFormatting>
  <conditionalFormatting sqref="G421:S421">
    <cfRule type="cellIs" dxfId="135" priority="11" operator="lessThan">
      <formula>0</formula>
    </cfRule>
  </conditionalFormatting>
  <conditionalFormatting sqref="G430 I430:S430">
    <cfRule type="cellIs" dxfId="134" priority="7" operator="equal">
      <formula>"Revise porque este valor no puede ser negativo"</formula>
    </cfRule>
    <cfRule type="cellIs" dxfId="133" priority="9" operator="lessThan">
      <formula>0</formula>
    </cfRule>
  </conditionalFormatting>
  <conditionalFormatting sqref="G430 I430:S430">
    <cfRule type="cellIs" dxfId="132" priority="8" operator="lessThan">
      <formula>0</formula>
    </cfRule>
  </conditionalFormatting>
  <conditionalFormatting sqref="H430">
    <cfRule type="cellIs" dxfId="131" priority="4" operator="equal">
      <formula>"Revise porque este valor no puede ser negativo"</formula>
    </cfRule>
    <cfRule type="cellIs" dxfId="130" priority="6" operator="lessThan">
      <formula>0</formula>
    </cfRule>
  </conditionalFormatting>
  <conditionalFormatting sqref="H430">
    <cfRule type="cellIs" dxfId="129" priority="5" operator="lessThan">
      <formula>0</formula>
    </cfRule>
  </conditionalFormatting>
  <conditionalFormatting sqref="G24:S24">
    <cfRule type="cellIs" dxfId="128" priority="1" operator="equal">
      <formula>"REVISE PORQUE ESTE VALOR NO PUEDE SER NEGATIVO"</formula>
    </cfRule>
    <cfRule type="cellIs" dxfId="127" priority="3" operator="lessThan">
      <formula>0</formula>
    </cfRule>
  </conditionalFormatting>
  <conditionalFormatting sqref="G24:S24">
    <cfRule type="cellIs" dxfId="126" priority="2" operator="lessThan">
      <formula>0</formula>
    </cfRule>
  </conditionalFormatting>
  <printOptions horizontalCentered="1" verticalCentered="1"/>
  <pageMargins left="0" right="0" top="0" bottom="0" header="0" footer="0.31496062992125984"/>
  <pageSetup paperSize="14" scale="40" fitToHeight="2" orientation="landscape"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G392" zoomScale="64" zoomScaleNormal="64" workbookViewId="0">
      <selection activeCell="M411" sqref="M411"/>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12" t="s">
        <v>671</v>
      </c>
      <c r="C6" s="313"/>
      <c r="D6" s="313"/>
      <c r="E6" s="313"/>
      <c r="F6" s="313"/>
      <c r="G6" s="313"/>
      <c r="H6" s="313"/>
      <c r="I6" s="313"/>
      <c r="J6" s="313"/>
      <c r="K6" s="313"/>
      <c r="L6" s="313"/>
      <c r="M6" s="313"/>
      <c r="N6" s="313"/>
      <c r="O6" s="313"/>
      <c r="P6" s="313"/>
      <c r="Q6" s="313"/>
      <c r="R6" s="313"/>
      <c r="S6" s="313"/>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f>SUM(H12:S12)</f>
        <v>600</v>
      </c>
      <c r="H12" s="573">
        <v>50</v>
      </c>
      <c r="I12" s="573">
        <v>50</v>
      </c>
      <c r="J12" s="573">
        <v>50</v>
      </c>
      <c r="K12" s="573">
        <v>50</v>
      </c>
      <c r="L12" s="573">
        <v>50</v>
      </c>
      <c r="M12" s="573">
        <v>50</v>
      </c>
      <c r="N12" s="573">
        <v>50</v>
      </c>
      <c r="O12" s="573">
        <v>50</v>
      </c>
      <c r="P12" s="573">
        <v>50</v>
      </c>
      <c r="Q12" s="573">
        <v>50</v>
      </c>
      <c r="R12" s="573">
        <v>50</v>
      </c>
      <c r="S12" s="573">
        <v>50</v>
      </c>
      <c r="T12" s="1"/>
    </row>
    <row r="13" spans="1:20" ht="16.5" customHeight="1" x14ac:dyDescent="0.25">
      <c r="A13" s="321"/>
      <c r="B13" s="6"/>
      <c r="C13" s="224"/>
      <c r="D13" s="285" t="s">
        <v>33</v>
      </c>
      <c r="E13" s="285"/>
      <c r="F13" s="133" t="s">
        <v>34</v>
      </c>
      <c r="G13" s="11">
        <f t="shared" ref="G13:G22" si="0">SUM(H13:S13)</f>
        <v>0</v>
      </c>
      <c r="H13" s="385">
        <v>0</v>
      </c>
      <c r="I13" s="385">
        <v>0</v>
      </c>
      <c r="J13" s="385">
        <v>0</v>
      </c>
      <c r="K13" s="385">
        <v>0</v>
      </c>
      <c r="L13" s="385">
        <v>0</v>
      </c>
      <c r="M13" s="385">
        <v>0</v>
      </c>
      <c r="N13" s="385">
        <v>0</v>
      </c>
      <c r="O13" s="385">
        <v>0</v>
      </c>
      <c r="P13" s="385">
        <v>0</v>
      </c>
      <c r="Q13" s="385">
        <v>0</v>
      </c>
      <c r="R13" s="385">
        <v>0</v>
      </c>
      <c r="S13" s="385">
        <v>0</v>
      </c>
      <c r="T13" s="1"/>
    </row>
    <row r="14" spans="1:20" ht="16.5" customHeight="1" x14ac:dyDescent="0.25">
      <c r="A14" s="321"/>
      <c r="B14" s="6"/>
      <c r="C14" s="224"/>
      <c r="D14" s="285"/>
      <c r="E14" s="285"/>
      <c r="F14" s="133" t="s">
        <v>35</v>
      </c>
      <c r="G14" s="11">
        <f t="shared" si="0"/>
        <v>216</v>
      </c>
      <c r="H14" s="385">
        <v>18</v>
      </c>
      <c r="I14" s="385">
        <v>18</v>
      </c>
      <c r="J14" s="385">
        <v>18</v>
      </c>
      <c r="K14" s="385">
        <v>18</v>
      </c>
      <c r="L14" s="385">
        <v>18</v>
      </c>
      <c r="M14" s="385">
        <v>18</v>
      </c>
      <c r="N14" s="385">
        <v>18</v>
      </c>
      <c r="O14" s="385">
        <v>18</v>
      </c>
      <c r="P14" s="385">
        <v>18</v>
      </c>
      <c r="Q14" s="385">
        <v>18</v>
      </c>
      <c r="R14" s="385">
        <v>18</v>
      </c>
      <c r="S14" s="385">
        <v>18</v>
      </c>
      <c r="T14" s="1"/>
    </row>
    <row r="15" spans="1:20" ht="16.5" customHeight="1" x14ac:dyDescent="0.25">
      <c r="A15" s="321"/>
      <c r="B15" s="6"/>
      <c r="C15" s="224"/>
      <c r="D15" s="285"/>
      <c r="E15" s="285"/>
      <c r="F15" s="133" t="s">
        <v>36</v>
      </c>
      <c r="G15" s="11">
        <f t="shared" si="0"/>
        <v>72</v>
      </c>
      <c r="H15" s="385">
        <v>6</v>
      </c>
      <c r="I15" s="385">
        <v>6</v>
      </c>
      <c r="J15" s="385">
        <v>6</v>
      </c>
      <c r="K15" s="385">
        <v>6</v>
      </c>
      <c r="L15" s="385">
        <v>6</v>
      </c>
      <c r="M15" s="385">
        <v>6</v>
      </c>
      <c r="N15" s="385">
        <v>6</v>
      </c>
      <c r="O15" s="385">
        <v>6</v>
      </c>
      <c r="P15" s="385">
        <v>6</v>
      </c>
      <c r="Q15" s="385">
        <v>6</v>
      </c>
      <c r="R15" s="385">
        <v>6</v>
      </c>
      <c r="S15" s="385">
        <v>6</v>
      </c>
      <c r="T15" s="1"/>
    </row>
    <row r="16" spans="1:20" ht="16.5" customHeight="1" x14ac:dyDescent="0.25">
      <c r="A16" s="321"/>
      <c r="B16" s="6"/>
      <c r="C16" s="224"/>
      <c r="D16" s="285"/>
      <c r="E16" s="285"/>
      <c r="F16" s="134" t="s">
        <v>37</v>
      </c>
      <c r="G16" s="11">
        <f t="shared" si="0"/>
        <v>72</v>
      </c>
      <c r="H16" s="385">
        <v>6</v>
      </c>
      <c r="I16" s="385">
        <v>6</v>
      </c>
      <c r="J16" s="385">
        <v>6</v>
      </c>
      <c r="K16" s="385">
        <v>6</v>
      </c>
      <c r="L16" s="385">
        <v>6</v>
      </c>
      <c r="M16" s="385">
        <v>6</v>
      </c>
      <c r="N16" s="385">
        <v>6</v>
      </c>
      <c r="O16" s="385">
        <v>6</v>
      </c>
      <c r="P16" s="385">
        <v>6</v>
      </c>
      <c r="Q16" s="385">
        <v>6</v>
      </c>
      <c r="R16" s="385">
        <v>6</v>
      </c>
      <c r="S16" s="385">
        <v>6</v>
      </c>
      <c r="T16" s="1"/>
    </row>
    <row r="17" spans="1:20" ht="16.5" customHeight="1" x14ac:dyDescent="0.25">
      <c r="A17" s="321"/>
      <c r="B17" s="6"/>
      <c r="C17" s="224"/>
      <c r="D17" s="283" t="s">
        <v>38</v>
      </c>
      <c r="E17" s="283"/>
      <c r="F17" s="133" t="s">
        <v>39</v>
      </c>
      <c r="G17" s="11">
        <f t="shared" si="0"/>
        <v>144</v>
      </c>
      <c r="H17" s="385">
        <v>12</v>
      </c>
      <c r="I17" s="385">
        <v>12</v>
      </c>
      <c r="J17" s="385">
        <v>12</v>
      </c>
      <c r="K17" s="385">
        <v>12</v>
      </c>
      <c r="L17" s="385">
        <v>12</v>
      </c>
      <c r="M17" s="385">
        <v>12</v>
      </c>
      <c r="N17" s="385">
        <v>12</v>
      </c>
      <c r="O17" s="385">
        <v>12</v>
      </c>
      <c r="P17" s="385">
        <v>12</v>
      </c>
      <c r="Q17" s="385">
        <v>12</v>
      </c>
      <c r="R17" s="385">
        <v>12</v>
      </c>
      <c r="S17" s="385">
        <v>12</v>
      </c>
      <c r="T17" s="1"/>
    </row>
    <row r="18" spans="1:20" ht="16.5" customHeight="1" x14ac:dyDescent="0.25">
      <c r="A18" s="321"/>
      <c r="B18" s="6"/>
      <c r="C18" s="224"/>
      <c r="D18" s="283" t="s">
        <v>40</v>
      </c>
      <c r="E18" s="283"/>
      <c r="F18" s="133" t="s">
        <v>41</v>
      </c>
      <c r="G18" s="11">
        <f t="shared" si="0"/>
        <v>0</v>
      </c>
      <c r="H18" s="385">
        <v>0</v>
      </c>
      <c r="I18" s="385">
        <v>0</v>
      </c>
      <c r="J18" s="385">
        <v>0</v>
      </c>
      <c r="K18" s="385">
        <v>0</v>
      </c>
      <c r="L18" s="385">
        <v>0</v>
      </c>
      <c r="M18" s="385">
        <v>0</v>
      </c>
      <c r="N18" s="385">
        <v>0</v>
      </c>
      <c r="O18" s="385">
        <v>0</v>
      </c>
      <c r="P18" s="385">
        <v>0</v>
      </c>
      <c r="Q18" s="385">
        <v>0</v>
      </c>
      <c r="R18" s="385">
        <v>0</v>
      </c>
      <c r="S18" s="385">
        <v>0</v>
      </c>
      <c r="T18" s="1"/>
    </row>
    <row r="19" spans="1:20" ht="16.5" customHeight="1" x14ac:dyDescent="0.25">
      <c r="A19" s="321"/>
      <c r="B19" s="6"/>
      <c r="C19" s="224"/>
      <c r="D19" s="283" t="s">
        <v>42</v>
      </c>
      <c r="E19" s="283"/>
      <c r="F19" s="133" t="s">
        <v>43</v>
      </c>
      <c r="G19" s="11">
        <f t="shared" si="0"/>
        <v>6</v>
      </c>
      <c r="H19" s="385">
        <v>0</v>
      </c>
      <c r="I19" s="385">
        <v>1</v>
      </c>
      <c r="J19" s="385">
        <v>0</v>
      </c>
      <c r="K19" s="385">
        <v>1</v>
      </c>
      <c r="L19" s="385">
        <v>0</v>
      </c>
      <c r="M19" s="385">
        <v>1</v>
      </c>
      <c r="N19" s="385">
        <v>0</v>
      </c>
      <c r="O19" s="385">
        <v>1</v>
      </c>
      <c r="P19" s="385">
        <v>0</v>
      </c>
      <c r="Q19" s="385">
        <v>1</v>
      </c>
      <c r="R19" s="385">
        <v>0</v>
      </c>
      <c r="S19" s="385">
        <v>1</v>
      </c>
      <c r="T19" s="1"/>
    </row>
    <row r="20" spans="1:20" ht="16.5" customHeight="1" x14ac:dyDescent="0.25">
      <c r="A20" s="321"/>
      <c r="B20" s="6"/>
      <c r="C20" s="224"/>
      <c r="D20" s="306" t="s">
        <v>44</v>
      </c>
      <c r="E20" s="306"/>
      <c r="F20" s="135" t="s">
        <v>45</v>
      </c>
      <c r="G20" s="11">
        <f t="shared" si="0"/>
        <v>60</v>
      </c>
      <c r="H20" s="385">
        <v>5</v>
      </c>
      <c r="I20" s="385">
        <v>5</v>
      </c>
      <c r="J20" s="385">
        <v>5</v>
      </c>
      <c r="K20" s="385">
        <v>5</v>
      </c>
      <c r="L20" s="385">
        <v>5</v>
      </c>
      <c r="M20" s="385">
        <v>5</v>
      </c>
      <c r="N20" s="385">
        <v>5</v>
      </c>
      <c r="O20" s="385">
        <v>5</v>
      </c>
      <c r="P20" s="385">
        <v>5</v>
      </c>
      <c r="Q20" s="385">
        <v>5</v>
      </c>
      <c r="R20" s="385">
        <v>5</v>
      </c>
      <c r="S20" s="385">
        <v>5</v>
      </c>
      <c r="T20" s="1"/>
    </row>
    <row r="21" spans="1:20" ht="16.5" customHeight="1" x14ac:dyDescent="0.25">
      <c r="A21" s="321"/>
      <c r="B21" s="6"/>
      <c r="C21" s="224"/>
      <c r="D21" s="306"/>
      <c r="E21" s="306"/>
      <c r="F21" s="135" t="s">
        <v>46</v>
      </c>
      <c r="G21" s="11">
        <f t="shared" si="0"/>
        <v>12</v>
      </c>
      <c r="H21" s="385">
        <v>1</v>
      </c>
      <c r="I21" s="385">
        <v>1</v>
      </c>
      <c r="J21" s="385">
        <v>1</v>
      </c>
      <c r="K21" s="385">
        <v>1</v>
      </c>
      <c r="L21" s="385">
        <v>1</v>
      </c>
      <c r="M21" s="385">
        <v>1</v>
      </c>
      <c r="N21" s="385">
        <v>1</v>
      </c>
      <c r="O21" s="385">
        <v>1</v>
      </c>
      <c r="P21" s="385">
        <v>1</v>
      </c>
      <c r="Q21" s="385">
        <v>1</v>
      </c>
      <c r="R21" s="385">
        <v>1</v>
      </c>
      <c r="S21" s="385">
        <v>1</v>
      </c>
      <c r="T21" s="1"/>
    </row>
    <row r="22" spans="1:20" ht="16.5" customHeight="1" thickBot="1" x14ac:dyDescent="0.3">
      <c r="A22" s="321"/>
      <c r="B22" s="6"/>
      <c r="C22" s="224"/>
      <c r="D22" s="306"/>
      <c r="E22" s="306"/>
      <c r="F22" s="136" t="s">
        <v>47</v>
      </c>
      <c r="G22" s="11">
        <f t="shared" si="0"/>
        <v>0</v>
      </c>
      <c r="H22" s="574">
        <v>0</v>
      </c>
      <c r="I22" s="574">
        <v>0</v>
      </c>
      <c r="J22" s="574">
        <v>0</v>
      </c>
      <c r="K22" s="574">
        <v>0</v>
      </c>
      <c r="L22" s="574">
        <v>0</v>
      </c>
      <c r="M22" s="574">
        <v>0</v>
      </c>
      <c r="N22" s="574">
        <v>0</v>
      </c>
      <c r="O22" s="574">
        <v>0</v>
      </c>
      <c r="P22" s="574">
        <v>0</v>
      </c>
      <c r="Q22" s="574">
        <v>0</v>
      </c>
      <c r="R22" s="574">
        <v>0</v>
      </c>
      <c r="S22" s="574">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f>SUM(H25:S25)</f>
        <v>4</v>
      </c>
      <c r="H25" s="575">
        <v>0</v>
      </c>
      <c r="I25" s="575">
        <v>0</v>
      </c>
      <c r="J25" s="575">
        <v>1</v>
      </c>
      <c r="K25" s="575">
        <v>0</v>
      </c>
      <c r="L25" s="575">
        <v>1</v>
      </c>
      <c r="M25" s="575">
        <v>0</v>
      </c>
      <c r="N25" s="575">
        <v>1</v>
      </c>
      <c r="O25" s="575">
        <v>0</v>
      </c>
      <c r="P25" s="575">
        <v>1</v>
      </c>
      <c r="Q25" s="575">
        <v>0</v>
      </c>
      <c r="R25" s="575">
        <v>0</v>
      </c>
      <c r="S25" s="575">
        <v>0</v>
      </c>
      <c r="T25" s="1"/>
    </row>
    <row r="26" spans="1:20" ht="15.75" x14ac:dyDescent="0.25">
      <c r="A26" s="321"/>
      <c r="B26" s="6"/>
      <c r="C26" s="292"/>
      <c r="D26" s="294"/>
      <c r="E26" s="242"/>
      <c r="F26" s="26" t="s">
        <v>54</v>
      </c>
      <c r="G26" s="24">
        <f t="shared" ref="G26:G29" si="1">SUM(H26:S26)</f>
        <v>1</v>
      </c>
      <c r="H26" s="385">
        <v>0</v>
      </c>
      <c r="I26" s="385">
        <v>0</v>
      </c>
      <c r="J26" s="385">
        <v>1</v>
      </c>
      <c r="K26" s="575">
        <v>0</v>
      </c>
      <c r="L26" s="385">
        <v>0</v>
      </c>
      <c r="M26" s="575">
        <v>0</v>
      </c>
      <c r="N26" s="385">
        <v>0</v>
      </c>
      <c r="O26" s="575">
        <v>0</v>
      </c>
      <c r="P26" s="385">
        <v>0</v>
      </c>
      <c r="Q26" s="575">
        <v>0</v>
      </c>
      <c r="R26" s="575">
        <v>0</v>
      </c>
      <c r="S26" s="575">
        <v>0</v>
      </c>
      <c r="T26" s="1"/>
    </row>
    <row r="27" spans="1:20" ht="15.75" x14ac:dyDescent="0.25">
      <c r="A27" s="321"/>
      <c r="B27" s="6"/>
      <c r="C27" s="292"/>
      <c r="D27" s="294"/>
      <c r="E27" s="242"/>
      <c r="F27" s="26" t="s">
        <v>55</v>
      </c>
      <c r="G27" s="24">
        <f t="shared" si="1"/>
        <v>0</v>
      </c>
      <c r="H27" s="385">
        <v>0</v>
      </c>
      <c r="I27" s="385">
        <v>0</v>
      </c>
      <c r="J27" s="385">
        <v>0</v>
      </c>
      <c r="K27" s="575">
        <v>0</v>
      </c>
      <c r="L27" s="385">
        <v>0</v>
      </c>
      <c r="M27" s="575">
        <v>0</v>
      </c>
      <c r="N27" s="385">
        <v>0</v>
      </c>
      <c r="O27" s="575">
        <v>0</v>
      </c>
      <c r="P27" s="385">
        <v>0</v>
      </c>
      <c r="Q27" s="575">
        <v>0</v>
      </c>
      <c r="R27" s="575">
        <v>0</v>
      </c>
      <c r="S27" s="575">
        <v>0</v>
      </c>
      <c r="T27" s="1"/>
    </row>
    <row r="28" spans="1:20" ht="15.75" x14ac:dyDescent="0.25">
      <c r="A28" s="321"/>
      <c r="B28" s="6"/>
      <c r="C28" s="292"/>
      <c r="D28" s="294"/>
      <c r="E28" s="242"/>
      <c r="F28" s="26" t="s">
        <v>56</v>
      </c>
      <c r="G28" s="24">
        <f t="shared" si="1"/>
        <v>3</v>
      </c>
      <c r="H28" s="385">
        <v>0</v>
      </c>
      <c r="I28" s="385">
        <v>0</v>
      </c>
      <c r="J28" s="385">
        <v>0</v>
      </c>
      <c r="K28" s="575">
        <v>0</v>
      </c>
      <c r="L28" s="385">
        <v>1</v>
      </c>
      <c r="M28" s="575">
        <v>0</v>
      </c>
      <c r="N28" s="385">
        <v>1</v>
      </c>
      <c r="O28" s="575">
        <v>0</v>
      </c>
      <c r="P28" s="385">
        <v>1</v>
      </c>
      <c r="Q28" s="575">
        <v>0</v>
      </c>
      <c r="R28" s="575">
        <v>0</v>
      </c>
      <c r="S28" s="575">
        <v>0</v>
      </c>
      <c r="T28" s="1"/>
    </row>
    <row r="29" spans="1:20" ht="16.5" thickBot="1" x14ac:dyDescent="0.3">
      <c r="A29" s="321"/>
      <c r="B29" s="6"/>
      <c r="C29" s="292"/>
      <c r="D29" s="294"/>
      <c r="E29" s="242"/>
      <c r="F29" s="27" t="s">
        <v>57</v>
      </c>
      <c r="G29" s="24">
        <f t="shared" si="1"/>
        <v>0</v>
      </c>
      <c r="H29" s="574">
        <v>0</v>
      </c>
      <c r="I29" s="574">
        <v>0</v>
      </c>
      <c r="J29" s="574">
        <v>0</v>
      </c>
      <c r="K29" s="575">
        <v>0</v>
      </c>
      <c r="L29" s="574">
        <v>0</v>
      </c>
      <c r="M29" s="575">
        <v>0</v>
      </c>
      <c r="N29" s="574">
        <v>0</v>
      </c>
      <c r="O29" s="575">
        <v>0</v>
      </c>
      <c r="P29" s="574">
        <v>0</v>
      </c>
      <c r="Q29" s="575">
        <v>0</v>
      </c>
      <c r="R29" s="575">
        <v>0</v>
      </c>
      <c r="S29" s="575">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60</v>
      </c>
      <c r="H33" s="123">
        <f t="shared" ref="H33:S33" si="2">H20</f>
        <v>5</v>
      </c>
      <c r="I33" s="123">
        <f t="shared" si="2"/>
        <v>5</v>
      </c>
      <c r="J33" s="123">
        <f t="shared" si="2"/>
        <v>5</v>
      </c>
      <c r="K33" s="123">
        <f t="shared" si="2"/>
        <v>5</v>
      </c>
      <c r="L33" s="123">
        <f t="shared" si="2"/>
        <v>5</v>
      </c>
      <c r="M33" s="123">
        <f t="shared" si="2"/>
        <v>5</v>
      </c>
      <c r="N33" s="123">
        <f t="shared" si="2"/>
        <v>5</v>
      </c>
      <c r="O33" s="123">
        <f t="shared" si="2"/>
        <v>5</v>
      </c>
      <c r="P33" s="123">
        <f t="shared" si="2"/>
        <v>5</v>
      </c>
      <c r="Q33" s="123">
        <f t="shared" si="2"/>
        <v>5</v>
      </c>
      <c r="R33" s="123">
        <f t="shared" si="2"/>
        <v>5</v>
      </c>
      <c r="S33" s="123">
        <f t="shared" si="2"/>
        <v>5</v>
      </c>
      <c r="T33" s="1"/>
    </row>
    <row r="34" spans="1:20" ht="16.5" customHeight="1" x14ac:dyDescent="0.25">
      <c r="A34" s="321"/>
      <c r="B34" s="6"/>
      <c r="C34" s="296"/>
      <c r="D34" s="301"/>
      <c r="E34" s="301"/>
      <c r="F34" s="31" t="s">
        <v>64</v>
      </c>
      <c r="G34" s="33">
        <f t="shared" ref="G34:G45" si="3">SUM(H34:S34)</f>
        <v>1</v>
      </c>
      <c r="H34" s="385">
        <v>0</v>
      </c>
      <c r="I34" s="385">
        <v>0</v>
      </c>
      <c r="J34" s="385">
        <v>0</v>
      </c>
      <c r="K34" s="385">
        <v>0</v>
      </c>
      <c r="L34" s="385">
        <v>1</v>
      </c>
      <c r="M34" s="385">
        <v>0</v>
      </c>
      <c r="N34" s="385">
        <v>0</v>
      </c>
      <c r="O34" s="385">
        <v>0</v>
      </c>
      <c r="P34" s="385">
        <v>0</v>
      </c>
      <c r="Q34" s="385">
        <v>0</v>
      </c>
      <c r="R34" s="385">
        <v>0</v>
      </c>
      <c r="S34" s="385">
        <v>0</v>
      </c>
      <c r="T34" s="1"/>
    </row>
    <row r="35" spans="1:20" ht="16.5" customHeight="1" x14ac:dyDescent="0.25">
      <c r="A35" s="321"/>
      <c r="B35" s="6"/>
      <c r="C35" s="296"/>
      <c r="D35" s="301" t="s">
        <v>65</v>
      </c>
      <c r="E35" s="301"/>
      <c r="F35" s="133" t="s">
        <v>66</v>
      </c>
      <c r="G35" s="33">
        <f t="shared" si="3"/>
        <v>10</v>
      </c>
      <c r="H35" s="385">
        <v>0</v>
      </c>
      <c r="I35" s="385">
        <v>1</v>
      </c>
      <c r="J35" s="385">
        <v>1</v>
      </c>
      <c r="K35" s="385">
        <v>1</v>
      </c>
      <c r="L35" s="385">
        <v>1</v>
      </c>
      <c r="M35" s="385">
        <v>1</v>
      </c>
      <c r="N35" s="385">
        <v>1</v>
      </c>
      <c r="O35" s="385">
        <v>1</v>
      </c>
      <c r="P35" s="385">
        <v>1</v>
      </c>
      <c r="Q35" s="385">
        <v>1</v>
      </c>
      <c r="R35" s="385">
        <v>1</v>
      </c>
      <c r="S35" s="385">
        <v>0</v>
      </c>
      <c r="T35" s="1"/>
    </row>
    <row r="36" spans="1:20" ht="16.5" customHeight="1" x14ac:dyDescent="0.25">
      <c r="A36" s="321"/>
      <c r="B36" s="6"/>
      <c r="C36" s="296"/>
      <c r="D36" s="301"/>
      <c r="E36" s="301"/>
      <c r="F36" s="133" t="s">
        <v>67</v>
      </c>
      <c r="G36" s="33">
        <f t="shared" si="3"/>
        <v>4</v>
      </c>
      <c r="H36" s="385">
        <v>0</v>
      </c>
      <c r="I36" s="385">
        <v>0</v>
      </c>
      <c r="J36" s="385">
        <v>1</v>
      </c>
      <c r="K36" s="385">
        <v>0</v>
      </c>
      <c r="L36" s="385">
        <v>1</v>
      </c>
      <c r="M36" s="385">
        <v>0</v>
      </c>
      <c r="N36" s="385">
        <v>1</v>
      </c>
      <c r="O36" s="385">
        <v>0</v>
      </c>
      <c r="P36" s="385">
        <v>1</v>
      </c>
      <c r="Q36" s="385">
        <v>0</v>
      </c>
      <c r="R36" s="385">
        <v>0</v>
      </c>
      <c r="S36" s="385">
        <v>0</v>
      </c>
      <c r="T36" s="1"/>
    </row>
    <row r="37" spans="1:20" ht="16.5" customHeight="1" x14ac:dyDescent="0.25">
      <c r="A37" s="321"/>
      <c r="B37" s="6"/>
      <c r="C37" s="296"/>
      <c r="D37" s="283" t="s">
        <v>68</v>
      </c>
      <c r="E37" s="283"/>
      <c r="F37" s="133" t="s">
        <v>69</v>
      </c>
      <c r="G37" s="33">
        <f t="shared" si="3"/>
        <v>50</v>
      </c>
      <c r="H37" s="385">
        <v>0</v>
      </c>
      <c r="I37" s="385">
        <v>5</v>
      </c>
      <c r="J37" s="385">
        <v>5</v>
      </c>
      <c r="K37" s="385">
        <v>5</v>
      </c>
      <c r="L37" s="385">
        <v>5</v>
      </c>
      <c r="M37" s="385">
        <v>5</v>
      </c>
      <c r="N37" s="385">
        <v>5</v>
      </c>
      <c r="O37" s="385">
        <v>5</v>
      </c>
      <c r="P37" s="385">
        <v>5</v>
      </c>
      <c r="Q37" s="385">
        <v>5</v>
      </c>
      <c r="R37" s="385">
        <v>5</v>
      </c>
      <c r="S37" s="385">
        <v>0</v>
      </c>
      <c r="T37" s="1"/>
    </row>
    <row r="38" spans="1:20" ht="16.5" customHeight="1" x14ac:dyDescent="0.25">
      <c r="A38" s="321"/>
      <c r="B38" s="6"/>
      <c r="C38" s="296"/>
      <c r="D38" s="283" t="s">
        <v>70</v>
      </c>
      <c r="E38" s="283"/>
      <c r="F38" s="133" t="s">
        <v>71</v>
      </c>
      <c r="G38" s="33">
        <f t="shared" si="3"/>
        <v>1</v>
      </c>
      <c r="H38" s="385">
        <v>0</v>
      </c>
      <c r="I38" s="385">
        <v>0</v>
      </c>
      <c r="J38" s="385">
        <v>0</v>
      </c>
      <c r="K38" s="385">
        <v>0</v>
      </c>
      <c r="L38" s="385">
        <v>0</v>
      </c>
      <c r="M38" s="385">
        <v>1</v>
      </c>
      <c r="N38" s="385">
        <v>0</v>
      </c>
      <c r="O38" s="385">
        <v>0</v>
      </c>
      <c r="P38" s="385">
        <v>0</v>
      </c>
      <c r="Q38" s="385">
        <v>0</v>
      </c>
      <c r="R38" s="385">
        <v>0</v>
      </c>
      <c r="S38" s="385">
        <v>0</v>
      </c>
      <c r="T38" s="1"/>
    </row>
    <row r="39" spans="1:20" ht="16.5" customHeight="1" x14ac:dyDescent="0.25">
      <c r="A39" s="321"/>
      <c r="B39" s="6"/>
      <c r="C39" s="296"/>
      <c r="D39" s="172" t="s">
        <v>72</v>
      </c>
      <c r="E39" s="172"/>
      <c r="F39" s="133" t="s">
        <v>73</v>
      </c>
      <c r="G39" s="33">
        <f t="shared" si="3"/>
        <v>1</v>
      </c>
      <c r="H39" s="385">
        <v>0</v>
      </c>
      <c r="I39" s="385">
        <v>0</v>
      </c>
      <c r="J39" s="385">
        <v>0</v>
      </c>
      <c r="K39" s="385">
        <v>0</v>
      </c>
      <c r="L39" s="385">
        <v>0</v>
      </c>
      <c r="M39" s="385">
        <v>0</v>
      </c>
      <c r="N39" s="385">
        <v>1</v>
      </c>
      <c r="O39" s="385">
        <v>0</v>
      </c>
      <c r="P39" s="385">
        <v>0</v>
      </c>
      <c r="Q39" s="385">
        <v>0</v>
      </c>
      <c r="R39" s="385">
        <v>0</v>
      </c>
      <c r="S39" s="385">
        <v>0</v>
      </c>
      <c r="T39" s="1"/>
    </row>
    <row r="40" spans="1:20" ht="16.5" customHeight="1" x14ac:dyDescent="0.25">
      <c r="A40" s="321"/>
      <c r="B40" s="6"/>
      <c r="C40" s="296"/>
      <c r="D40" s="283" t="s">
        <v>74</v>
      </c>
      <c r="E40" s="283"/>
      <c r="F40" s="35" t="s">
        <v>75</v>
      </c>
      <c r="G40" s="33">
        <f t="shared" si="3"/>
        <v>2</v>
      </c>
      <c r="H40" s="385">
        <v>0</v>
      </c>
      <c r="I40" s="385">
        <v>0</v>
      </c>
      <c r="J40" s="385">
        <v>1</v>
      </c>
      <c r="K40" s="385">
        <v>0</v>
      </c>
      <c r="L40" s="385">
        <v>0</v>
      </c>
      <c r="M40" s="385">
        <v>1</v>
      </c>
      <c r="N40" s="385">
        <v>0</v>
      </c>
      <c r="O40" s="385">
        <v>0</v>
      </c>
      <c r="P40" s="385">
        <v>0</v>
      </c>
      <c r="Q40" s="385">
        <v>0</v>
      </c>
      <c r="R40" s="385">
        <v>0</v>
      </c>
      <c r="S40" s="385">
        <v>0</v>
      </c>
      <c r="T40" s="1"/>
    </row>
    <row r="41" spans="1:20" ht="16.5" customHeight="1" x14ac:dyDescent="0.25">
      <c r="A41" s="321"/>
      <c r="B41" s="6"/>
      <c r="C41" s="296"/>
      <c r="D41" s="284" t="s">
        <v>76</v>
      </c>
      <c r="E41" s="284"/>
      <c r="F41" s="135" t="s">
        <v>77</v>
      </c>
      <c r="G41" s="33">
        <f t="shared" si="3"/>
        <v>12</v>
      </c>
      <c r="H41" s="385">
        <v>1</v>
      </c>
      <c r="I41" s="385">
        <v>1</v>
      </c>
      <c r="J41" s="385">
        <v>1</v>
      </c>
      <c r="K41" s="385">
        <v>1</v>
      </c>
      <c r="L41" s="385">
        <v>1</v>
      </c>
      <c r="M41" s="385">
        <v>1</v>
      </c>
      <c r="N41" s="385">
        <v>1</v>
      </c>
      <c r="O41" s="385">
        <v>1</v>
      </c>
      <c r="P41" s="385">
        <v>1</v>
      </c>
      <c r="Q41" s="385">
        <v>1</v>
      </c>
      <c r="R41" s="385">
        <v>1</v>
      </c>
      <c r="S41" s="385">
        <v>1</v>
      </c>
      <c r="T41" s="1"/>
    </row>
    <row r="42" spans="1:20" ht="16.5" customHeight="1" x14ac:dyDescent="0.25">
      <c r="A42" s="321"/>
      <c r="B42" s="6"/>
      <c r="C42" s="296"/>
      <c r="D42" s="284" t="s">
        <v>78</v>
      </c>
      <c r="E42" s="284"/>
      <c r="F42" s="135" t="s">
        <v>79</v>
      </c>
      <c r="G42" s="33">
        <f t="shared" si="3"/>
        <v>3</v>
      </c>
      <c r="H42" s="385">
        <v>0</v>
      </c>
      <c r="I42" s="385">
        <v>0</v>
      </c>
      <c r="J42" s="385">
        <v>0</v>
      </c>
      <c r="K42" s="385">
        <v>1</v>
      </c>
      <c r="L42" s="385">
        <v>0</v>
      </c>
      <c r="M42" s="385">
        <v>0</v>
      </c>
      <c r="N42" s="385">
        <v>1</v>
      </c>
      <c r="O42" s="385">
        <v>0</v>
      </c>
      <c r="P42" s="385">
        <v>1</v>
      </c>
      <c r="Q42" s="385">
        <v>0</v>
      </c>
      <c r="R42" s="385">
        <v>0</v>
      </c>
      <c r="S42" s="385">
        <v>0</v>
      </c>
      <c r="T42" s="1"/>
    </row>
    <row r="43" spans="1:20" ht="16.5" customHeight="1" x14ac:dyDescent="0.25">
      <c r="A43" s="321"/>
      <c r="B43" s="6"/>
      <c r="C43" s="296"/>
      <c r="D43" s="285" t="s">
        <v>80</v>
      </c>
      <c r="E43" s="285"/>
      <c r="F43" s="137" t="s">
        <v>81</v>
      </c>
      <c r="G43" s="33">
        <f t="shared" si="3"/>
        <v>0</v>
      </c>
      <c r="H43" s="385">
        <v>0</v>
      </c>
      <c r="I43" s="385">
        <v>0</v>
      </c>
      <c r="J43" s="385">
        <v>0</v>
      </c>
      <c r="K43" s="385">
        <v>0</v>
      </c>
      <c r="L43" s="385">
        <v>0</v>
      </c>
      <c r="M43" s="385">
        <v>0</v>
      </c>
      <c r="N43" s="385">
        <v>0</v>
      </c>
      <c r="O43" s="385">
        <v>0</v>
      </c>
      <c r="P43" s="385">
        <v>0</v>
      </c>
      <c r="Q43" s="385">
        <v>0</v>
      </c>
      <c r="R43" s="385">
        <v>0</v>
      </c>
      <c r="S43" s="385">
        <v>0</v>
      </c>
      <c r="T43" s="1"/>
    </row>
    <row r="44" spans="1:20" ht="16.5" customHeight="1" x14ac:dyDescent="0.25">
      <c r="A44" s="321"/>
      <c r="B44" s="6"/>
      <c r="C44" s="296"/>
      <c r="D44" s="285"/>
      <c r="E44" s="285"/>
      <c r="F44" s="137" t="s">
        <v>82</v>
      </c>
      <c r="G44" s="33">
        <f t="shared" si="3"/>
        <v>0</v>
      </c>
      <c r="H44" s="385">
        <v>0</v>
      </c>
      <c r="I44" s="385">
        <v>0</v>
      </c>
      <c r="J44" s="385">
        <v>0</v>
      </c>
      <c r="K44" s="385">
        <v>0</v>
      </c>
      <c r="L44" s="385">
        <v>0</v>
      </c>
      <c r="M44" s="385">
        <v>0</v>
      </c>
      <c r="N44" s="385">
        <v>0</v>
      </c>
      <c r="O44" s="385">
        <v>0</v>
      </c>
      <c r="P44" s="385">
        <v>0</v>
      </c>
      <c r="Q44" s="385">
        <v>0</v>
      </c>
      <c r="R44" s="385">
        <v>0</v>
      </c>
      <c r="S44" s="385">
        <v>0</v>
      </c>
      <c r="T44" s="1"/>
    </row>
    <row r="45" spans="1:20" ht="16.5" customHeight="1" thickBot="1" x14ac:dyDescent="0.3">
      <c r="A45" s="321"/>
      <c r="B45" s="6"/>
      <c r="C45" s="296"/>
      <c r="D45" s="285"/>
      <c r="E45" s="285"/>
      <c r="F45" s="137" t="s">
        <v>83</v>
      </c>
      <c r="G45" s="33">
        <f t="shared" si="3"/>
        <v>0</v>
      </c>
      <c r="H45" s="385">
        <v>0</v>
      </c>
      <c r="I45" s="385">
        <v>0</v>
      </c>
      <c r="J45" s="385">
        <v>0</v>
      </c>
      <c r="K45" s="385">
        <v>0</v>
      </c>
      <c r="L45" s="385">
        <v>0</v>
      </c>
      <c r="M45" s="385">
        <v>0</v>
      </c>
      <c r="N45" s="385">
        <v>0</v>
      </c>
      <c r="O45" s="385">
        <v>0</v>
      </c>
      <c r="P45" s="385">
        <v>0</v>
      </c>
      <c r="Q45" s="385">
        <v>0</v>
      </c>
      <c r="R45" s="385">
        <v>0</v>
      </c>
      <c r="S45" s="385">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4">G21</f>
        <v>12</v>
      </c>
      <c r="H50" s="123">
        <f t="shared" si="4"/>
        <v>1</v>
      </c>
      <c r="I50" s="123">
        <f t="shared" si="4"/>
        <v>1</v>
      </c>
      <c r="J50" s="123">
        <f t="shared" si="4"/>
        <v>1</v>
      </c>
      <c r="K50" s="123">
        <f t="shared" si="4"/>
        <v>1</v>
      </c>
      <c r="L50" s="123">
        <f t="shared" si="4"/>
        <v>1</v>
      </c>
      <c r="M50" s="123">
        <f t="shared" si="4"/>
        <v>1</v>
      </c>
      <c r="N50" s="123">
        <f t="shared" si="4"/>
        <v>1</v>
      </c>
      <c r="O50" s="123">
        <f t="shared" si="4"/>
        <v>1</v>
      </c>
      <c r="P50" s="123">
        <f t="shared" si="4"/>
        <v>1</v>
      </c>
      <c r="Q50" s="123">
        <f t="shared" si="4"/>
        <v>1</v>
      </c>
      <c r="R50" s="123">
        <f t="shared" si="4"/>
        <v>1</v>
      </c>
      <c r="S50" s="123">
        <f t="shared" si="4"/>
        <v>1</v>
      </c>
      <c r="T50" s="1"/>
    </row>
    <row r="51" spans="1:20" ht="15.75" x14ac:dyDescent="0.25">
      <c r="A51" s="321"/>
      <c r="B51" s="6"/>
      <c r="C51" s="286"/>
      <c r="D51" s="246"/>
      <c r="E51" s="246"/>
      <c r="F51" s="40" t="s">
        <v>92</v>
      </c>
      <c r="G51" s="123">
        <f t="shared" ref="G51:S51" si="5">G41</f>
        <v>12</v>
      </c>
      <c r="H51" s="123">
        <f t="shared" si="5"/>
        <v>1</v>
      </c>
      <c r="I51" s="123">
        <f t="shared" si="5"/>
        <v>1</v>
      </c>
      <c r="J51" s="123">
        <f t="shared" si="5"/>
        <v>1</v>
      </c>
      <c r="K51" s="123">
        <f t="shared" si="5"/>
        <v>1</v>
      </c>
      <c r="L51" s="123">
        <f t="shared" si="5"/>
        <v>1</v>
      </c>
      <c r="M51" s="123">
        <f t="shared" si="5"/>
        <v>1</v>
      </c>
      <c r="N51" s="123">
        <f t="shared" si="5"/>
        <v>1</v>
      </c>
      <c r="O51" s="123">
        <f t="shared" si="5"/>
        <v>1</v>
      </c>
      <c r="P51" s="123">
        <f t="shared" si="5"/>
        <v>1</v>
      </c>
      <c r="Q51" s="123">
        <f t="shared" si="5"/>
        <v>1</v>
      </c>
      <c r="R51" s="123">
        <f t="shared" si="5"/>
        <v>1</v>
      </c>
      <c r="S51" s="123">
        <f t="shared" si="5"/>
        <v>1</v>
      </c>
      <c r="T51" s="1"/>
    </row>
    <row r="52" spans="1:20" ht="15.75" x14ac:dyDescent="0.25">
      <c r="A52" s="321"/>
      <c r="B52" s="6"/>
      <c r="C52" s="286"/>
      <c r="D52" s="246"/>
      <c r="E52" s="246"/>
      <c r="F52" s="26" t="s">
        <v>93</v>
      </c>
      <c r="G52" s="33">
        <f t="shared" ref="G52:G78" si="6">SUM(H52:S52)</f>
        <v>1</v>
      </c>
      <c r="H52" s="385">
        <v>0</v>
      </c>
      <c r="I52" s="385">
        <v>0</v>
      </c>
      <c r="J52" s="385">
        <v>0</v>
      </c>
      <c r="K52" s="385">
        <v>0</v>
      </c>
      <c r="L52" s="385">
        <v>0</v>
      </c>
      <c r="M52" s="385">
        <v>1</v>
      </c>
      <c r="N52" s="385">
        <v>0</v>
      </c>
      <c r="O52" s="385">
        <v>0</v>
      </c>
      <c r="P52" s="385">
        <v>0</v>
      </c>
      <c r="Q52" s="385">
        <v>0</v>
      </c>
      <c r="R52" s="385">
        <v>0</v>
      </c>
      <c r="S52" s="385">
        <v>0</v>
      </c>
      <c r="T52" s="1"/>
    </row>
    <row r="53" spans="1:20" ht="15.75" x14ac:dyDescent="0.25">
      <c r="A53" s="321"/>
      <c r="B53" s="6"/>
      <c r="C53" s="286"/>
      <c r="D53" s="246" t="s">
        <v>94</v>
      </c>
      <c r="E53" s="246"/>
      <c r="F53" s="137" t="s">
        <v>95</v>
      </c>
      <c r="G53" s="33">
        <f t="shared" si="6"/>
        <v>1</v>
      </c>
      <c r="H53" s="385">
        <v>0</v>
      </c>
      <c r="I53" s="385">
        <v>0</v>
      </c>
      <c r="J53" s="385">
        <v>0</v>
      </c>
      <c r="K53" s="385">
        <v>0</v>
      </c>
      <c r="L53" s="385">
        <v>0</v>
      </c>
      <c r="M53" s="385">
        <v>1</v>
      </c>
      <c r="N53" s="385">
        <v>0</v>
      </c>
      <c r="O53" s="385">
        <v>0</v>
      </c>
      <c r="P53" s="385">
        <v>0</v>
      </c>
      <c r="Q53" s="385">
        <v>0</v>
      </c>
      <c r="R53" s="385">
        <v>0</v>
      </c>
      <c r="S53" s="385">
        <v>0</v>
      </c>
      <c r="T53" s="1"/>
    </row>
    <row r="54" spans="1:20" ht="15.75" x14ac:dyDescent="0.25">
      <c r="A54" s="321"/>
      <c r="B54" s="6"/>
      <c r="C54" s="286"/>
      <c r="D54" s="246"/>
      <c r="E54" s="246"/>
      <c r="F54" s="137" t="s">
        <v>96</v>
      </c>
      <c r="G54" s="33">
        <f t="shared" si="6"/>
        <v>0</v>
      </c>
      <c r="H54" s="385">
        <v>0</v>
      </c>
      <c r="I54" s="385">
        <v>0</v>
      </c>
      <c r="J54" s="385">
        <v>0</v>
      </c>
      <c r="K54" s="385">
        <v>0</v>
      </c>
      <c r="L54" s="385">
        <v>0</v>
      </c>
      <c r="M54" s="385">
        <v>0</v>
      </c>
      <c r="N54" s="385">
        <v>0</v>
      </c>
      <c r="O54" s="385">
        <v>0</v>
      </c>
      <c r="P54" s="385">
        <v>0</v>
      </c>
      <c r="Q54" s="385">
        <v>0</v>
      </c>
      <c r="R54" s="385">
        <v>0</v>
      </c>
      <c r="S54" s="385">
        <v>0</v>
      </c>
      <c r="T54" s="1"/>
    </row>
    <row r="55" spans="1:20" ht="15.75" x14ac:dyDescent="0.25">
      <c r="A55" s="321"/>
      <c r="B55" s="6"/>
      <c r="C55" s="286"/>
      <c r="D55" s="282" t="s">
        <v>97</v>
      </c>
      <c r="E55" s="282"/>
      <c r="F55" s="137" t="s">
        <v>98</v>
      </c>
      <c r="G55" s="33">
        <f t="shared" si="6"/>
        <v>15</v>
      </c>
      <c r="H55" s="385">
        <v>1</v>
      </c>
      <c r="I55" s="385">
        <v>1</v>
      </c>
      <c r="J55" s="385">
        <v>1</v>
      </c>
      <c r="K55" s="385">
        <v>2</v>
      </c>
      <c r="L55" s="385">
        <v>1</v>
      </c>
      <c r="M55" s="385">
        <v>1</v>
      </c>
      <c r="N55" s="385">
        <v>2</v>
      </c>
      <c r="O55" s="385">
        <v>1</v>
      </c>
      <c r="P55" s="385">
        <v>2</v>
      </c>
      <c r="Q55" s="385">
        <v>1</v>
      </c>
      <c r="R55" s="385">
        <v>1</v>
      </c>
      <c r="S55" s="385">
        <v>1</v>
      </c>
      <c r="T55" s="1"/>
    </row>
    <row r="56" spans="1:20" ht="15.75" x14ac:dyDescent="0.25">
      <c r="A56" s="321"/>
      <c r="B56" s="6"/>
      <c r="C56" s="286"/>
      <c r="D56" s="282" t="s">
        <v>99</v>
      </c>
      <c r="E56" s="282"/>
      <c r="F56" s="137" t="s">
        <v>100</v>
      </c>
      <c r="G56" s="33">
        <f t="shared" si="6"/>
        <v>0</v>
      </c>
      <c r="H56" s="385">
        <v>0</v>
      </c>
      <c r="I56" s="385">
        <v>0</v>
      </c>
      <c r="J56" s="385">
        <v>0</v>
      </c>
      <c r="K56" s="385">
        <v>0</v>
      </c>
      <c r="L56" s="385">
        <v>0</v>
      </c>
      <c r="M56" s="385">
        <v>0</v>
      </c>
      <c r="N56" s="385">
        <v>0</v>
      </c>
      <c r="O56" s="385">
        <v>0</v>
      </c>
      <c r="P56" s="385">
        <v>0</v>
      </c>
      <c r="Q56" s="385">
        <v>0</v>
      </c>
      <c r="R56" s="385">
        <v>0</v>
      </c>
      <c r="S56" s="385">
        <v>0</v>
      </c>
      <c r="T56" s="1"/>
    </row>
    <row r="57" spans="1:20" ht="15.75" x14ac:dyDescent="0.25">
      <c r="A57" s="321"/>
      <c r="B57" s="6"/>
      <c r="C57" s="286"/>
      <c r="D57" s="282" t="s">
        <v>101</v>
      </c>
      <c r="E57" s="282"/>
      <c r="F57" s="137" t="s">
        <v>102</v>
      </c>
      <c r="G57" s="33">
        <f t="shared" si="6"/>
        <v>1</v>
      </c>
      <c r="H57" s="385">
        <v>0</v>
      </c>
      <c r="I57" s="385">
        <v>0</v>
      </c>
      <c r="J57" s="385">
        <v>0</v>
      </c>
      <c r="K57" s="385">
        <v>0</v>
      </c>
      <c r="L57" s="385">
        <v>0</v>
      </c>
      <c r="M57" s="385">
        <v>0</v>
      </c>
      <c r="N57" s="385">
        <v>1</v>
      </c>
      <c r="O57" s="385">
        <v>0</v>
      </c>
      <c r="P57" s="385">
        <v>0</v>
      </c>
      <c r="Q57" s="385">
        <v>0</v>
      </c>
      <c r="R57" s="385">
        <v>0</v>
      </c>
      <c r="S57" s="385">
        <v>0</v>
      </c>
      <c r="T57" s="1"/>
    </row>
    <row r="58" spans="1:20" ht="15.75" x14ac:dyDescent="0.25">
      <c r="A58" s="321"/>
      <c r="B58" s="6"/>
      <c r="C58" s="286"/>
      <c r="D58" s="282" t="s">
        <v>103</v>
      </c>
      <c r="E58" s="282"/>
      <c r="F58" s="26" t="s">
        <v>104</v>
      </c>
      <c r="G58" s="33">
        <f t="shared" si="6"/>
        <v>15</v>
      </c>
      <c r="H58" s="385">
        <v>1</v>
      </c>
      <c r="I58" s="385">
        <v>1</v>
      </c>
      <c r="J58" s="385">
        <v>1</v>
      </c>
      <c r="K58" s="385">
        <v>2</v>
      </c>
      <c r="L58" s="385">
        <v>1</v>
      </c>
      <c r="M58" s="385">
        <v>1</v>
      </c>
      <c r="N58" s="385">
        <v>2</v>
      </c>
      <c r="O58" s="385">
        <v>1</v>
      </c>
      <c r="P58" s="385">
        <v>2</v>
      </c>
      <c r="Q58" s="385">
        <v>1</v>
      </c>
      <c r="R58" s="385">
        <v>1</v>
      </c>
      <c r="S58" s="385">
        <v>1</v>
      </c>
      <c r="T58" s="1"/>
    </row>
    <row r="59" spans="1:20" ht="15.75" x14ac:dyDescent="0.25">
      <c r="A59" s="321"/>
      <c r="B59" s="6"/>
      <c r="C59" s="286"/>
      <c r="D59" s="282" t="s">
        <v>105</v>
      </c>
      <c r="E59" s="282"/>
      <c r="F59" s="26" t="s">
        <v>106</v>
      </c>
      <c r="G59" s="33">
        <f t="shared" si="6"/>
        <v>6</v>
      </c>
      <c r="H59" s="385">
        <v>0</v>
      </c>
      <c r="I59" s="385">
        <v>0</v>
      </c>
      <c r="J59" s="385">
        <v>1</v>
      </c>
      <c r="K59" s="385">
        <v>1</v>
      </c>
      <c r="L59" s="385">
        <v>0</v>
      </c>
      <c r="M59" s="385">
        <v>1</v>
      </c>
      <c r="N59" s="385">
        <v>0</v>
      </c>
      <c r="O59" s="385">
        <v>1</v>
      </c>
      <c r="P59" s="385">
        <v>1</v>
      </c>
      <c r="Q59" s="385">
        <v>1</v>
      </c>
      <c r="R59" s="385">
        <v>0</v>
      </c>
      <c r="S59" s="385">
        <v>0</v>
      </c>
      <c r="T59" s="1"/>
    </row>
    <row r="60" spans="1:20" ht="17.25" customHeight="1" x14ac:dyDescent="0.25">
      <c r="A60" s="321"/>
      <c r="B60" s="6"/>
      <c r="C60" s="286"/>
      <c r="D60" s="172" t="s">
        <v>107</v>
      </c>
      <c r="E60" s="172"/>
      <c r="F60" s="138" t="s">
        <v>108</v>
      </c>
      <c r="G60" s="33">
        <f t="shared" si="6"/>
        <v>0</v>
      </c>
      <c r="H60" s="385">
        <v>0</v>
      </c>
      <c r="I60" s="385">
        <v>0</v>
      </c>
      <c r="J60" s="385">
        <v>0</v>
      </c>
      <c r="K60" s="385">
        <v>0</v>
      </c>
      <c r="L60" s="385">
        <v>0</v>
      </c>
      <c r="M60" s="385">
        <v>0</v>
      </c>
      <c r="N60" s="385">
        <v>0</v>
      </c>
      <c r="O60" s="385">
        <v>0</v>
      </c>
      <c r="P60" s="385">
        <v>0</v>
      </c>
      <c r="Q60" s="385">
        <v>0</v>
      </c>
      <c r="R60" s="385">
        <v>0</v>
      </c>
      <c r="S60" s="385">
        <v>0</v>
      </c>
      <c r="T60" s="1"/>
    </row>
    <row r="61" spans="1:20" ht="15.75" x14ac:dyDescent="0.25">
      <c r="A61" s="321"/>
      <c r="B61" s="6"/>
      <c r="C61" s="286"/>
      <c r="D61" s="246" t="s">
        <v>109</v>
      </c>
      <c r="E61" s="246"/>
      <c r="F61" s="139" t="s">
        <v>110</v>
      </c>
      <c r="G61" s="33">
        <f t="shared" si="6"/>
        <v>5</v>
      </c>
      <c r="H61" s="385">
        <v>0</v>
      </c>
      <c r="I61" s="385">
        <v>0</v>
      </c>
      <c r="J61" s="385">
        <v>1</v>
      </c>
      <c r="K61" s="385">
        <v>0</v>
      </c>
      <c r="L61" s="385">
        <v>0</v>
      </c>
      <c r="M61" s="385">
        <v>1</v>
      </c>
      <c r="N61" s="385">
        <v>0</v>
      </c>
      <c r="O61" s="385">
        <v>0</v>
      </c>
      <c r="P61" s="385">
        <v>1</v>
      </c>
      <c r="Q61" s="385">
        <v>1</v>
      </c>
      <c r="R61" s="385">
        <v>1</v>
      </c>
      <c r="S61" s="385">
        <v>0</v>
      </c>
      <c r="T61" s="1"/>
    </row>
    <row r="62" spans="1:20" ht="15.75" x14ac:dyDescent="0.25">
      <c r="A62" s="321"/>
      <c r="B62" s="6"/>
      <c r="C62" s="286"/>
      <c r="D62" s="246"/>
      <c r="E62" s="246"/>
      <c r="F62" s="139" t="s">
        <v>111</v>
      </c>
      <c r="G62" s="33">
        <f t="shared" si="6"/>
        <v>0</v>
      </c>
      <c r="H62" s="385">
        <v>0</v>
      </c>
      <c r="I62" s="385">
        <v>0</v>
      </c>
      <c r="J62" s="385">
        <v>0</v>
      </c>
      <c r="K62" s="385">
        <v>0</v>
      </c>
      <c r="L62" s="385">
        <v>0</v>
      </c>
      <c r="M62" s="385">
        <v>0</v>
      </c>
      <c r="N62" s="385">
        <v>0</v>
      </c>
      <c r="O62" s="385">
        <v>0</v>
      </c>
      <c r="P62" s="385">
        <v>0</v>
      </c>
      <c r="Q62" s="385">
        <v>0</v>
      </c>
      <c r="R62" s="385">
        <v>0</v>
      </c>
      <c r="S62" s="385">
        <v>0</v>
      </c>
      <c r="T62" s="1"/>
    </row>
    <row r="63" spans="1:20" ht="15.75" x14ac:dyDescent="0.25">
      <c r="A63" s="321"/>
      <c r="B63" s="6"/>
      <c r="C63" s="286"/>
      <c r="D63" s="246"/>
      <c r="E63" s="246"/>
      <c r="F63" s="139" t="s">
        <v>112</v>
      </c>
      <c r="G63" s="33">
        <f t="shared" si="6"/>
        <v>5</v>
      </c>
      <c r="H63" s="385">
        <v>0</v>
      </c>
      <c r="I63" s="385">
        <v>0</v>
      </c>
      <c r="J63" s="385">
        <v>1</v>
      </c>
      <c r="K63" s="385">
        <v>0</v>
      </c>
      <c r="L63" s="385">
        <v>0</v>
      </c>
      <c r="M63" s="385">
        <v>1</v>
      </c>
      <c r="N63" s="385">
        <v>0</v>
      </c>
      <c r="O63" s="385">
        <v>0</v>
      </c>
      <c r="P63" s="385">
        <v>1</v>
      </c>
      <c r="Q63" s="385">
        <v>1</v>
      </c>
      <c r="R63" s="385">
        <v>1</v>
      </c>
      <c r="S63" s="385">
        <v>0</v>
      </c>
      <c r="T63" s="1"/>
    </row>
    <row r="64" spans="1:20" ht="15.75" x14ac:dyDescent="0.25">
      <c r="A64" s="321"/>
      <c r="B64" s="6"/>
      <c r="C64" s="286"/>
      <c r="D64" s="246"/>
      <c r="E64" s="246"/>
      <c r="F64" s="139" t="s">
        <v>113</v>
      </c>
      <c r="G64" s="33">
        <f t="shared" si="6"/>
        <v>3</v>
      </c>
      <c r="H64" s="385">
        <v>0</v>
      </c>
      <c r="I64" s="385">
        <v>0</v>
      </c>
      <c r="J64" s="385">
        <v>0</v>
      </c>
      <c r="K64" s="385">
        <v>0</v>
      </c>
      <c r="L64" s="385">
        <v>1</v>
      </c>
      <c r="M64" s="385">
        <v>0</v>
      </c>
      <c r="N64" s="385">
        <v>0</v>
      </c>
      <c r="O64" s="385">
        <v>1</v>
      </c>
      <c r="P64" s="385">
        <v>0</v>
      </c>
      <c r="Q64" s="385">
        <v>0</v>
      </c>
      <c r="R64" s="385">
        <v>1</v>
      </c>
      <c r="S64" s="385">
        <v>0</v>
      </c>
      <c r="T64" s="1"/>
    </row>
    <row r="65" spans="1:20" ht="15.75" x14ac:dyDescent="0.25">
      <c r="A65" s="321"/>
      <c r="B65" s="6"/>
      <c r="C65" s="286"/>
      <c r="D65" s="246"/>
      <c r="E65" s="246"/>
      <c r="F65" s="140" t="s">
        <v>114</v>
      </c>
      <c r="G65" s="33">
        <f t="shared" si="6"/>
        <v>5</v>
      </c>
      <c r="H65" s="385">
        <v>0</v>
      </c>
      <c r="I65" s="385">
        <v>0</v>
      </c>
      <c r="J65" s="385">
        <v>1</v>
      </c>
      <c r="K65" s="385">
        <v>0</v>
      </c>
      <c r="L65" s="385">
        <v>0</v>
      </c>
      <c r="M65" s="385">
        <v>0</v>
      </c>
      <c r="N65" s="385">
        <v>1</v>
      </c>
      <c r="O65" s="385">
        <v>2</v>
      </c>
      <c r="P65" s="385">
        <v>1</v>
      </c>
      <c r="Q65" s="385">
        <v>0</v>
      </c>
      <c r="R65" s="385">
        <v>0</v>
      </c>
      <c r="S65" s="385">
        <v>0</v>
      </c>
      <c r="T65" s="1"/>
    </row>
    <row r="66" spans="1:20" ht="15.75" x14ac:dyDescent="0.25">
      <c r="A66" s="321"/>
      <c r="B66" s="6"/>
      <c r="C66" s="286"/>
      <c r="D66" s="281" t="s">
        <v>115</v>
      </c>
      <c r="E66" s="281"/>
      <c r="F66" s="137" t="s">
        <v>116</v>
      </c>
      <c r="G66" s="33">
        <f t="shared" si="6"/>
        <v>4</v>
      </c>
      <c r="H66" s="385">
        <v>0</v>
      </c>
      <c r="I66" s="385">
        <v>0</v>
      </c>
      <c r="J66" s="385">
        <v>0</v>
      </c>
      <c r="K66" s="385">
        <v>1</v>
      </c>
      <c r="L66" s="385">
        <v>0</v>
      </c>
      <c r="M66" s="385">
        <v>0</v>
      </c>
      <c r="N66" s="385">
        <v>0</v>
      </c>
      <c r="O66" s="385">
        <v>1</v>
      </c>
      <c r="P66" s="385">
        <v>0</v>
      </c>
      <c r="Q66" s="385">
        <v>1</v>
      </c>
      <c r="R66" s="385">
        <v>1</v>
      </c>
      <c r="S66" s="385">
        <v>0</v>
      </c>
      <c r="T66" s="1"/>
    </row>
    <row r="67" spans="1:20" ht="15.75" x14ac:dyDescent="0.25">
      <c r="A67" s="321"/>
      <c r="B67" s="6"/>
      <c r="C67" s="286"/>
      <c r="D67" s="281"/>
      <c r="E67" s="281"/>
      <c r="F67" s="137" t="s">
        <v>117</v>
      </c>
      <c r="G67" s="33">
        <f t="shared" si="6"/>
        <v>1</v>
      </c>
      <c r="H67" s="385">
        <v>0</v>
      </c>
      <c r="I67" s="385">
        <v>0</v>
      </c>
      <c r="J67" s="385">
        <v>0</v>
      </c>
      <c r="K67" s="385">
        <v>0</v>
      </c>
      <c r="L67" s="385">
        <v>0</v>
      </c>
      <c r="M67" s="385">
        <v>0</v>
      </c>
      <c r="N67" s="385">
        <v>0</v>
      </c>
      <c r="O67" s="385">
        <v>0</v>
      </c>
      <c r="P67" s="385">
        <v>1</v>
      </c>
      <c r="Q67" s="385">
        <v>0</v>
      </c>
      <c r="R67" s="385">
        <v>0</v>
      </c>
      <c r="S67" s="385">
        <v>0</v>
      </c>
      <c r="T67" s="1"/>
    </row>
    <row r="68" spans="1:20" ht="15.75" x14ac:dyDescent="0.25">
      <c r="A68" s="321"/>
      <c r="B68" s="6"/>
      <c r="C68" s="286"/>
      <c r="D68" s="281"/>
      <c r="E68" s="281"/>
      <c r="F68" s="46" t="s">
        <v>118</v>
      </c>
      <c r="G68" s="33">
        <f t="shared" si="6"/>
        <v>3</v>
      </c>
      <c r="H68" s="385">
        <v>0</v>
      </c>
      <c r="I68" s="385">
        <v>0</v>
      </c>
      <c r="J68" s="385">
        <v>0</v>
      </c>
      <c r="K68" s="385">
        <v>1</v>
      </c>
      <c r="L68" s="385">
        <v>0</v>
      </c>
      <c r="M68" s="385">
        <v>0</v>
      </c>
      <c r="N68" s="385">
        <v>0</v>
      </c>
      <c r="O68" s="385">
        <v>0</v>
      </c>
      <c r="P68" s="385">
        <v>0</v>
      </c>
      <c r="Q68" s="385">
        <v>1</v>
      </c>
      <c r="R68" s="385">
        <v>1</v>
      </c>
      <c r="S68" s="385">
        <v>0</v>
      </c>
      <c r="T68" s="1"/>
    </row>
    <row r="69" spans="1:20" ht="15.75" x14ac:dyDescent="0.25">
      <c r="A69" s="321"/>
      <c r="B69" s="6"/>
      <c r="C69" s="286"/>
      <c r="D69" s="281"/>
      <c r="E69" s="281"/>
      <c r="F69" s="46" t="s">
        <v>119</v>
      </c>
      <c r="G69" s="33">
        <f t="shared" si="6"/>
        <v>1</v>
      </c>
      <c r="H69" s="385">
        <v>0</v>
      </c>
      <c r="I69" s="385">
        <v>0</v>
      </c>
      <c r="J69" s="385">
        <v>0</v>
      </c>
      <c r="K69" s="385">
        <v>0</v>
      </c>
      <c r="L69" s="385">
        <v>0</v>
      </c>
      <c r="M69" s="385">
        <v>0</v>
      </c>
      <c r="N69" s="385">
        <v>0</v>
      </c>
      <c r="O69" s="385">
        <v>1</v>
      </c>
      <c r="P69" s="385">
        <v>0</v>
      </c>
      <c r="Q69" s="385">
        <v>0</v>
      </c>
      <c r="R69" s="385">
        <v>0</v>
      </c>
      <c r="S69" s="385">
        <v>0</v>
      </c>
      <c r="T69" s="1"/>
    </row>
    <row r="70" spans="1:20" ht="15.75" x14ac:dyDescent="0.25">
      <c r="A70" s="321"/>
      <c r="B70" s="6"/>
      <c r="C70" s="286"/>
      <c r="D70" s="282" t="s">
        <v>120</v>
      </c>
      <c r="E70" s="282"/>
      <c r="F70" s="26" t="s">
        <v>121</v>
      </c>
      <c r="G70" s="33">
        <f t="shared" si="6"/>
        <v>1</v>
      </c>
      <c r="H70" s="385">
        <v>0</v>
      </c>
      <c r="I70" s="385">
        <v>0</v>
      </c>
      <c r="J70" s="385">
        <v>0</v>
      </c>
      <c r="K70" s="385">
        <v>0</v>
      </c>
      <c r="L70" s="385">
        <v>0</v>
      </c>
      <c r="M70" s="385">
        <v>1</v>
      </c>
      <c r="N70" s="385">
        <v>0</v>
      </c>
      <c r="O70" s="385">
        <v>0</v>
      </c>
      <c r="P70" s="385">
        <v>0</v>
      </c>
      <c r="Q70" s="385">
        <v>0</v>
      </c>
      <c r="R70" s="385">
        <v>0</v>
      </c>
      <c r="S70" s="385">
        <v>0</v>
      </c>
      <c r="T70" s="1"/>
    </row>
    <row r="71" spans="1:20" ht="15.75" x14ac:dyDescent="0.25">
      <c r="A71" s="321"/>
      <c r="B71" s="6"/>
      <c r="C71" s="286"/>
      <c r="D71" s="282" t="s">
        <v>122</v>
      </c>
      <c r="E71" s="282"/>
      <c r="F71" s="137" t="s">
        <v>123</v>
      </c>
      <c r="G71" s="33">
        <f t="shared" si="6"/>
        <v>0</v>
      </c>
      <c r="H71" s="385">
        <v>0</v>
      </c>
      <c r="I71" s="385">
        <v>0</v>
      </c>
      <c r="J71" s="385">
        <v>0</v>
      </c>
      <c r="K71" s="385">
        <v>0</v>
      </c>
      <c r="L71" s="385">
        <v>0</v>
      </c>
      <c r="M71" s="385">
        <v>0</v>
      </c>
      <c r="N71" s="385">
        <v>0</v>
      </c>
      <c r="O71" s="385">
        <v>0</v>
      </c>
      <c r="P71" s="385">
        <v>0</v>
      </c>
      <c r="Q71" s="385">
        <v>0</v>
      </c>
      <c r="R71" s="385">
        <v>0</v>
      </c>
      <c r="S71" s="385">
        <v>0</v>
      </c>
      <c r="T71" s="1"/>
    </row>
    <row r="72" spans="1:20" ht="15.75" x14ac:dyDescent="0.25">
      <c r="A72" s="321"/>
      <c r="B72" s="6"/>
      <c r="C72" s="286"/>
      <c r="D72" s="246" t="s">
        <v>124</v>
      </c>
      <c r="E72" s="246"/>
      <c r="F72" s="137" t="s">
        <v>125</v>
      </c>
      <c r="G72" s="33">
        <f t="shared" si="6"/>
        <v>0</v>
      </c>
      <c r="H72" s="385">
        <v>0</v>
      </c>
      <c r="I72" s="385">
        <v>0</v>
      </c>
      <c r="J72" s="385">
        <v>0</v>
      </c>
      <c r="K72" s="385">
        <v>0</v>
      </c>
      <c r="L72" s="385">
        <v>0</v>
      </c>
      <c r="M72" s="385">
        <v>0</v>
      </c>
      <c r="N72" s="385">
        <v>0</v>
      </c>
      <c r="O72" s="385">
        <v>0</v>
      </c>
      <c r="P72" s="385">
        <v>0</v>
      </c>
      <c r="Q72" s="385">
        <v>0</v>
      </c>
      <c r="R72" s="385">
        <v>0</v>
      </c>
      <c r="S72" s="385">
        <v>0</v>
      </c>
      <c r="T72" s="1"/>
    </row>
    <row r="73" spans="1:20" ht="15.75" x14ac:dyDescent="0.25">
      <c r="A73" s="321"/>
      <c r="B73" s="6"/>
      <c r="C73" s="286"/>
      <c r="D73" s="246"/>
      <c r="E73" s="246"/>
      <c r="F73" s="137" t="s">
        <v>126</v>
      </c>
      <c r="G73" s="33">
        <f t="shared" si="6"/>
        <v>0</v>
      </c>
      <c r="H73" s="385">
        <v>0</v>
      </c>
      <c r="I73" s="385">
        <v>0</v>
      </c>
      <c r="J73" s="385">
        <v>0</v>
      </c>
      <c r="K73" s="385">
        <v>0</v>
      </c>
      <c r="L73" s="385">
        <v>0</v>
      </c>
      <c r="M73" s="385">
        <v>0</v>
      </c>
      <c r="N73" s="385">
        <v>0</v>
      </c>
      <c r="O73" s="385">
        <v>0</v>
      </c>
      <c r="P73" s="385">
        <v>0</v>
      </c>
      <c r="Q73" s="385">
        <v>0</v>
      </c>
      <c r="R73" s="385">
        <v>0</v>
      </c>
      <c r="S73" s="385">
        <v>0</v>
      </c>
      <c r="T73" s="1"/>
    </row>
    <row r="74" spans="1:20" ht="15.75" x14ac:dyDescent="0.25">
      <c r="A74" s="321"/>
      <c r="B74" s="6"/>
      <c r="C74" s="286"/>
      <c r="D74" s="246" t="s">
        <v>127</v>
      </c>
      <c r="E74" s="246"/>
      <c r="F74" s="31" t="s">
        <v>128</v>
      </c>
      <c r="G74" s="33">
        <f t="shared" si="6"/>
        <v>0</v>
      </c>
      <c r="H74" s="385">
        <v>0</v>
      </c>
      <c r="I74" s="385">
        <v>0</v>
      </c>
      <c r="J74" s="385">
        <v>0</v>
      </c>
      <c r="K74" s="385">
        <v>0</v>
      </c>
      <c r="L74" s="385">
        <v>0</v>
      </c>
      <c r="M74" s="385">
        <v>0</v>
      </c>
      <c r="N74" s="385">
        <v>0</v>
      </c>
      <c r="O74" s="385">
        <v>0</v>
      </c>
      <c r="P74" s="385">
        <v>0</v>
      </c>
      <c r="Q74" s="385">
        <v>0</v>
      </c>
      <c r="R74" s="385">
        <v>0</v>
      </c>
      <c r="S74" s="385">
        <v>0</v>
      </c>
      <c r="T74" s="1"/>
    </row>
    <row r="75" spans="1:20" ht="15.75" x14ac:dyDescent="0.25">
      <c r="A75" s="321"/>
      <c r="B75" s="6"/>
      <c r="C75" s="286"/>
      <c r="D75" s="246"/>
      <c r="E75" s="246"/>
      <c r="F75" s="26" t="s">
        <v>129</v>
      </c>
      <c r="G75" s="33">
        <f t="shared" si="6"/>
        <v>0</v>
      </c>
      <c r="H75" s="385">
        <v>0</v>
      </c>
      <c r="I75" s="385">
        <v>0</v>
      </c>
      <c r="J75" s="385">
        <v>0</v>
      </c>
      <c r="K75" s="385">
        <v>0</v>
      </c>
      <c r="L75" s="385">
        <v>0</v>
      </c>
      <c r="M75" s="385">
        <v>0</v>
      </c>
      <c r="N75" s="385">
        <v>0</v>
      </c>
      <c r="O75" s="385">
        <v>0</v>
      </c>
      <c r="P75" s="385">
        <v>0</v>
      </c>
      <c r="Q75" s="385">
        <v>0</v>
      </c>
      <c r="R75" s="385">
        <v>0</v>
      </c>
      <c r="S75" s="385">
        <v>0</v>
      </c>
      <c r="T75" s="1"/>
    </row>
    <row r="76" spans="1:20" ht="15.75" x14ac:dyDescent="0.25">
      <c r="A76" s="321"/>
      <c r="B76" s="6"/>
      <c r="C76" s="286"/>
      <c r="D76" s="246"/>
      <c r="E76" s="246"/>
      <c r="F76" s="26" t="s">
        <v>130</v>
      </c>
      <c r="G76" s="33">
        <f t="shared" si="6"/>
        <v>0</v>
      </c>
      <c r="H76" s="385">
        <v>0</v>
      </c>
      <c r="I76" s="385">
        <v>0</v>
      </c>
      <c r="J76" s="385">
        <v>0</v>
      </c>
      <c r="K76" s="385">
        <v>0</v>
      </c>
      <c r="L76" s="385">
        <v>0</v>
      </c>
      <c r="M76" s="385">
        <v>0</v>
      </c>
      <c r="N76" s="385">
        <v>0</v>
      </c>
      <c r="O76" s="385">
        <v>0</v>
      </c>
      <c r="P76" s="385">
        <v>0</v>
      </c>
      <c r="Q76" s="385">
        <v>0</v>
      </c>
      <c r="R76" s="385">
        <v>0</v>
      </c>
      <c r="S76" s="385">
        <v>0</v>
      </c>
      <c r="T76" s="1"/>
    </row>
    <row r="77" spans="1:20" ht="15.75" x14ac:dyDescent="0.25">
      <c r="A77" s="321"/>
      <c r="B77" s="6"/>
      <c r="C77" s="286"/>
      <c r="D77" s="282" t="s">
        <v>131</v>
      </c>
      <c r="E77" s="282"/>
      <c r="F77" s="31" t="s">
        <v>132</v>
      </c>
      <c r="G77" s="33">
        <f t="shared" si="6"/>
        <v>0</v>
      </c>
      <c r="H77" s="385">
        <v>0</v>
      </c>
      <c r="I77" s="385">
        <v>0</v>
      </c>
      <c r="J77" s="385">
        <v>0</v>
      </c>
      <c r="K77" s="385">
        <v>0</v>
      </c>
      <c r="L77" s="385">
        <v>0</v>
      </c>
      <c r="M77" s="385">
        <v>0</v>
      </c>
      <c r="N77" s="385">
        <v>0</v>
      </c>
      <c r="O77" s="385">
        <v>0</v>
      </c>
      <c r="P77" s="385">
        <v>0</v>
      </c>
      <c r="Q77" s="385">
        <v>0</v>
      </c>
      <c r="R77" s="385">
        <v>0</v>
      </c>
      <c r="S77" s="385">
        <v>0</v>
      </c>
      <c r="T77" s="1"/>
    </row>
    <row r="78" spans="1:20" ht="16.5" thickBot="1" x14ac:dyDescent="0.3">
      <c r="A78" s="321"/>
      <c r="B78" s="6"/>
      <c r="C78" s="286"/>
      <c r="D78" s="246" t="s">
        <v>133</v>
      </c>
      <c r="E78" s="246"/>
      <c r="F78" s="137" t="s">
        <v>134</v>
      </c>
      <c r="G78" s="33">
        <f t="shared" si="6"/>
        <v>0</v>
      </c>
      <c r="H78" s="385">
        <v>0</v>
      </c>
      <c r="I78" s="385">
        <v>0</v>
      </c>
      <c r="J78" s="385">
        <v>0</v>
      </c>
      <c r="K78" s="385">
        <v>0</v>
      </c>
      <c r="L78" s="385">
        <v>0</v>
      </c>
      <c r="M78" s="385">
        <v>0</v>
      </c>
      <c r="N78" s="385">
        <v>0</v>
      </c>
      <c r="O78" s="385">
        <v>0</v>
      </c>
      <c r="P78" s="385">
        <v>0</v>
      </c>
      <c r="Q78" s="385">
        <v>0</v>
      </c>
      <c r="R78" s="385">
        <v>0</v>
      </c>
      <c r="S78" s="385">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29">
        <v>0</v>
      </c>
      <c r="I81" s="29">
        <v>0</v>
      </c>
      <c r="J81" s="29">
        <v>0</v>
      </c>
      <c r="K81" s="29">
        <v>0</v>
      </c>
      <c r="L81" s="29">
        <v>0</v>
      </c>
      <c r="M81" s="29">
        <v>0</v>
      </c>
      <c r="N81" s="29">
        <v>0</v>
      </c>
      <c r="O81" s="29">
        <v>0</v>
      </c>
      <c r="P81" s="29">
        <v>0</v>
      </c>
      <c r="Q81" s="29">
        <v>0</v>
      </c>
      <c r="R81" s="29">
        <v>0</v>
      </c>
      <c r="S81" s="29">
        <v>0</v>
      </c>
      <c r="T81" s="1"/>
    </row>
    <row r="82" spans="1:20" ht="16.5" thickBot="1" x14ac:dyDescent="0.3">
      <c r="A82" s="321"/>
      <c r="B82" s="6"/>
      <c r="C82" s="286"/>
      <c r="D82" s="274"/>
      <c r="E82" s="274"/>
      <c r="F82" s="50" t="s">
        <v>140</v>
      </c>
      <c r="G82" s="8">
        <f>SUM(H82:S82)</f>
        <v>0</v>
      </c>
      <c r="H82" s="602">
        <v>0</v>
      </c>
      <c r="I82" s="602">
        <v>0</v>
      </c>
      <c r="J82" s="602">
        <v>0</v>
      </c>
      <c r="K82" s="602">
        <v>0</v>
      </c>
      <c r="L82" s="602">
        <v>0</v>
      </c>
      <c r="M82" s="602">
        <v>0</v>
      </c>
      <c r="N82" s="602">
        <v>0</v>
      </c>
      <c r="O82" s="602">
        <v>0</v>
      </c>
      <c r="P82" s="602">
        <v>0</v>
      </c>
      <c r="Q82" s="602">
        <v>0</v>
      </c>
      <c r="R82" s="602">
        <v>0</v>
      </c>
      <c r="S82" s="602">
        <v>0</v>
      </c>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f>SUM(H85:S85)</f>
        <v>3</v>
      </c>
      <c r="H85" s="108">
        <v>0</v>
      </c>
      <c r="I85" s="108">
        <v>0</v>
      </c>
      <c r="J85" s="108">
        <v>0</v>
      </c>
      <c r="K85" s="108">
        <v>0</v>
      </c>
      <c r="L85" s="108">
        <v>1</v>
      </c>
      <c r="M85" s="108">
        <v>0</v>
      </c>
      <c r="N85" s="108">
        <v>1</v>
      </c>
      <c r="O85" s="108">
        <v>0</v>
      </c>
      <c r="P85" s="108">
        <v>1</v>
      </c>
      <c r="Q85" s="108">
        <v>0</v>
      </c>
      <c r="R85" s="108">
        <v>0</v>
      </c>
      <c r="S85" s="108">
        <v>0</v>
      </c>
      <c r="T85" s="55">
        <f>+T86+T87+T88</f>
        <v>0</v>
      </c>
    </row>
    <row r="86" spans="1:20" ht="16.5" customHeight="1" x14ac:dyDescent="0.25">
      <c r="A86" s="321"/>
      <c r="B86" s="6"/>
      <c r="C86" s="275"/>
      <c r="D86" s="241"/>
      <c r="E86" s="242"/>
      <c r="F86" s="143" t="s">
        <v>146</v>
      </c>
      <c r="G86" s="33">
        <f t="shared" ref="G86:G99" si="7">SUM(H86:S86)</f>
        <v>1</v>
      </c>
      <c r="H86" s="385">
        <v>0</v>
      </c>
      <c r="I86" s="385">
        <v>0</v>
      </c>
      <c r="J86" s="385">
        <v>0</v>
      </c>
      <c r="K86" s="385">
        <v>0</v>
      </c>
      <c r="L86" s="385">
        <v>1</v>
      </c>
      <c r="M86" s="385">
        <v>0</v>
      </c>
      <c r="N86" s="385">
        <v>0</v>
      </c>
      <c r="O86" s="385">
        <v>0</v>
      </c>
      <c r="P86" s="385">
        <v>0</v>
      </c>
      <c r="Q86" s="385">
        <v>0</v>
      </c>
      <c r="R86" s="385">
        <v>0</v>
      </c>
      <c r="S86" s="385">
        <v>0</v>
      </c>
      <c r="T86" s="1"/>
    </row>
    <row r="87" spans="1:20" ht="16.5" customHeight="1" x14ac:dyDescent="0.25">
      <c r="A87" s="321"/>
      <c r="B87" s="6"/>
      <c r="C87" s="275"/>
      <c r="D87" s="241"/>
      <c r="E87" s="242"/>
      <c r="F87" s="143" t="s">
        <v>147</v>
      </c>
      <c r="G87" s="33">
        <f t="shared" si="7"/>
        <v>1</v>
      </c>
      <c r="H87" s="385">
        <v>0</v>
      </c>
      <c r="I87" s="385">
        <v>0</v>
      </c>
      <c r="J87" s="385">
        <v>0</v>
      </c>
      <c r="K87" s="385">
        <v>0</v>
      </c>
      <c r="L87" s="385">
        <v>0</v>
      </c>
      <c r="M87" s="385">
        <v>0</v>
      </c>
      <c r="N87" s="385">
        <v>1</v>
      </c>
      <c r="O87" s="385">
        <v>0</v>
      </c>
      <c r="P87" s="385">
        <v>0</v>
      </c>
      <c r="Q87" s="385">
        <v>0</v>
      </c>
      <c r="R87" s="385">
        <v>0</v>
      </c>
      <c r="S87" s="385">
        <v>0</v>
      </c>
      <c r="T87" s="1"/>
    </row>
    <row r="88" spans="1:20" ht="16.5" customHeight="1" x14ac:dyDescent="0.25">
      <c r="A88" s="321"/>
      <c r="B88" s="6"/>
      <c r="C88" s="275"/>
      <c r="D88" s="241"/>
      <c r="E88" s="242"/>
      <c r="F88" s="143" t="s">
        <v>148</v>
      </c>
      <c r="G88" s="33">
        <f t="shared" si="7"/>
        <v>1</v>
      </c>
      <c r="H88" s="385">
        <v>0</v>
      </c>
      <c r="I88" s="385">
        <v>0</v>
      </c>
      <c r="J88" s="385">
        <v>0</v>
      </c>
      <c r="K88" s="385">
        <v>0</v>
      </c>
      <c r="L88" s="385">
        <v>0</v>
      </c>
      <c r="M88" s="385">
        <v>0</v>
      </c>
      <c r="N88" s="385">
        <v>0</v>
      </c>
      <c r="O88" s="385">
        <v>0</v>
      </c>
      <c r="P88" s="385">
        <v>1</v>
      </c>
      <c r="Q88" s="385">
        <v>0</v>
      </c>
      <c r="R88" s="385">
        <v>0</v>
      </c>
      <c r="S88" s="385">
        <v>0</v>
      </c>
      <c r="T88" s="1"/>
    </row>
    <row r="89" spans="1:20" ht="16.5" customHeight="1" x14ac:dyDescent="0.25">
      <c r="A89" s="321"/>
      <c r="B89" s="6"/>
      <c r="C89" s="275"/>
      <c r="D89" s="241"/>
      <c r="E89" s="242"/>
      <c r="F89" s="144" t="s">
        <v>149</v>
      </c>
      <c r="G89" s="33">
        <f t="shared" si="7"/>
        <v>1</v>
      </c>
      <c r="H89" s="385">
        <v>0</v>
      </c>
      <c r="I89" s="385">
        <v>0</v>
      </c>
      <c r="J89" s="385">
        <v>0</v>
      </c>
      <c r="K89" s="385">
        <v>0</v>
      </c>
      <c r="L89" s="385">
        <v>1</v>
      </c>
      <c r="M89" s="385">
        <v>0</v>
      </c>
      <c r="N89" s="385">
        <v>0</v>
      </c>
      <c r="O89" s="385">
        <v>0</v>
      </c>
      <c r="P89" s="385">
        <v>0</v>
      </c>
      <c r="Q89" s="385">
        <v>0</v>
      </c>
      <c r="R89" s="385">
        <v>0</v>
      </c>
      <c r="S89" s="385">
        <v>0</v>
      </c>
      <c r="T89" s="1"/>
    </row>
    <row r="90" spans="1:20" ht="16.5" customHeight="1" x14ac:dyDescent="0.25">
      <c r="A90" s="321"/>
      <c r="B90" s="6"/>
      <c r="C90" s="275"/>
      <c r="D90" s="241"/>
      <c r="E90" s="242"/>
      <c r="F90" s="144" t="s">
        <v>150</v>
      </c>
      <c r="G90" s="33">
        <f t="shared" si="7"/>
        <v>1</v>
      </c>
      <c r="H90" s="385">
        <v>0</v>
      </c>
      <c r="I90" s="385">
        <v>0</v>
      </c>
      <c r="J90" s="385">
        <v>0</v>
      </c>
      <c r="K90" s="385">
        <v>0</v>
      </c>
      <c r="L90" s="385">
        <v>0</v>
      </c>
      <c r="M90" s="385">
        <v>0</v>
      </c>
      <c r="N90" s="385">
        <v>1</v>
      </c>
      <c r="O90" s="385">
        <v>0</v>
      </c>
      <c r="P90" s="385">
        <v>0</v>
      </c>
      <c r="Q90" s="385">
        <v>0</v>
      </c>
      <c r="R90" s="385">
        <v>0</v>
      </c>
      <c r="S90" s="385">
        <v>0</v>
      </c>
      <c r="T90" s="1"/>
    </row>
    <row r="91" spans="1:20" ht="16.5" customHeight="1" x14ac:dyDescent="0.25">
      <c r="A91" s="321"/>
      <c r="B91" s="6"/>
      <c r="C91" s="275"/>
      <c r="D91" s="241"/>
      <c r="E91" s="242"/>
      <c r="F91" s="144" t="s">
        <v>151</v>
      </c>
      <c r="G91" s="33">
        <f t="shared" si="7"/>
        <v>1</v>
      </c>
      <c r="H91" s="385">
        <v>0</v>
      </c>
      <c r="I91" s="385">
        <v>0</v>
      </c>
      <c r="J91" s="385">
        <v>0</v>
      </c>
      <c r="K91" s="385">
        <v>0</v>
      </c>
      <c r="L91" s="385">
        <v>0</v>
      </c>
      <c r="M91" s="385">
        <v>0</v>
      </c>
      <c r="N91" s="385">
        <v>0</v>
      </c>
      <c r="O91" s="385">
        <v>0</v>
      </c>
      <c r="P91" s="385">
        <v>1</v>
      </c>
      <c r="Q91" s="385">
        <v>0</v>
      </c>
      <c r="R91" s="385">
        <v>0</v>
      </c>
      <c r="S91" s="385">
        <v>0</v>
      </c>
      <c r="T91" s="1"/>
    </row>
    <row r="92" spans="1:20" ht="16.5" customHeight="1" x14ac:dyDescent="0.25">
      <c r="A92" s="321"/>
      <c r="B92" s="6"/>
      <c r="C92" s="275"/>
      <c r="D92" s="241"/>
      <c r="E92" s="242"/>
      <c r="F92" s="145" t="s">
        <v>152</v>
      </c>
      <c r="G92" s="33">
        <f t="shared" si="7"/>
        <v>0</v>
      </c>
      <c r="H92" s="385">
        <v>0</v>
      </c>
      <c r="I92" s="385">
        <v>0</v>
      </c>
      <c r="J92" s="385">
        <v>0</v>
      </c>
      <c r="K92" s="385">
        <v>0</v>
      </c>
      <c r="L92" s="385">
        <v>0</v>
      </c>
      <c r="M92" s="385">
        <v>0</v>
      </c>
      <c r="N92" s="385">
        <v>0</v>
      </c>
      <c r="O92" s="385">
        <v>0</v>
      </c>
      <c r="P92" s="385">
        <v>0</v>
      </c>
      <c r="Q92" s="385">
        <v>0</v>
      </c>
      <c r="R92" s="385">
        <v>0</v>
      </c>
      <c r="S92" s="385">
        <v>0</v>
      </c>
      <c r="T92" s="1"/>
    </row>
    <row r="93" spans="1:20" ht="16.5" customHeight="1" x14ac:dyDescent="0.25">
      <c r="A93" s="321"/>
      <c r="B93" s="6"/>
      <c r="C93" s="275"/>
      <c r="D93" s="241"/>
      <c r="E93" s="242"/>
      <c r="F93" s="145" t="s">
        <v>153</v>
      </c>
      <c r="G93" s="33">
        <f t="shared" si="7"/>
        <v>0</v>
      </c>
      <c r="H93" s="385">
        <v>0</v>
      </c>
      <c r="I93" s="385">
        <v>0</v>
      </c>
      <c r="J93" s="385">
        <v>0</v>
      </c>
      <c r="K93" s="385">
        <v>0</v>
      </c>
      <c r="L93" s="385">
        <v>0</v>
      </c>
      <c r="M93" s="385">
        <v>0</v>
      </c>
      <c r="N93" s="385">
        <v>0</v>
      </c>
      <c r="O93" s="385">
        <v>0</v>
      </c>
      <c r="P93" s="385">
        <v>0</v>
      </c>
      <c r="Q93" s="385">
        <v>0</v>
      </c>
      <c r="R93" s="385">
        <v>0</v>
      </c>
      <c r="S93" s="385">
        <v>0</v>
      </c>
      <c r="T93" s="1"/>
    </row>
    <row r="94" spans="1:20" ht="16.5" customHeight="1" x14ac:dyDescent="0.25">
      <c r="A94" s="321"/>
      <c r="B94" s="6"/>
      <c r="C94" s="275"/>
      <c r="D94" s="241"/>
      <c r="E94" s="242"/>
      <c r="F94" s="145" t="s">
        <v>154</v>
      </c>
      <c r="G94" s="33">
        <f t="shared" si="7"/>
        <v>0</v>
      </c>
      <c r="H94" s="385">
        <v>0</v>
      </c>
      <c r="I94" s="385">
        <v>0</v>
      </c>
      <c r="J94" s="385">
        <v>0</v>
      </c>
      <c r="K94" s="385">
        <v>0</v>
      </c>
      <c r="L94" s="385">
        <v>0</v>
      </c>
      <c r="M94" s="385">
        <v>0</v>
      </c>
      <c r="N94" s="385">
        <v>0</v>
      </c>
      <c r="O94" s="385">
        <v>0</v>
      </c>
      <c r="P94" s="385">
        <v>0</v>
      </c>
      <c r="Q94" s="385">
        <v>0</v>
      </c>
      <c r="R94" s="385">
        <v>0</v>
      </c>
      <c r="S94" s="385">
        <v>0</v>
      </c>
      <c r="T94" s="1"/>
    </row>
    <row r="95" spans="1:20" ht="16.5" customHeight="1" x14ac:dyDescent="0.25">
      <c r="A95" s="321"/>
      <c r="B95" s="6"/>
      <c r="C95" s="275"/>
      <c r="D95" s="241"/>
      <c r="E95" s="242"/>
      <c r="F95" s="145" t="s">
        <v>155</v>
      </c>
      <c r="G95" s="33">
        <f t="shared" si="7"/>
        <v>0</v>
      </c>
      <c r="H95" s="385">
        <v>0</v>
      </c>
      <c r="I95" s="385">
        <v>0</v>
      </c>
      <c r="J95" s="385">
        <v>0</v>
      </c>
      <c r="K95" s="385">
        <v>0</v>
      </c>
      <c r="L95" s="385">
        <v>0</v>
      </c>
      <c r="M95" s="385">
        <v>0</v>
      </c>
      <c r="N95" s="385">
        <v>0</v>
      </c>
      <c r="O95" s="385">
        <v>0</v>
      </c>
      <c r="P95" s="385">
        <v>0</v>
      </c>
      <c r="Q95" s="385">
        <v>0</v>
      </c>
      <c r="R95" s="385">
        <v>0</v>
      </c>
      <c r="S95" s="385">
        <v>0</v>
      </c>
      <c r="T95" s="1"/>
    </row>
    <row r="96" spans="1:20" ht="16.5" customHeight="1" x14ac:dyDescent="0.25">
      <c r="A96" s="321"/>
      <c r="B96" s="6"/>
      <c r="C96" s="275"/>
      <c r="D96" s="241"/>
      <c r="E96" s="242"/>
      <c r="F96" s="145" t="s">
        <v>156</v>
      </c>
      <c r="G96" s="33">
        <f t="shared" si="7"/>
        <v>0</v>
      </c>
      <c r="H96" s="385">
        <v>0</v>
      </c>
      <c r="I96" s="385">
        <v>0</v>
      </c>
      <c r="J96" s="385">
        <v>0</v>
      </c>
      <c r="K96" s="385">
        <v>0</v>
      </c>
      <c r="L96" s="385">
        <v>0</v>
      </c>
      <c r="M96" s="385">
        <v>0</v>
      </c>
      <c r="N96" s="385">
        <v>0</v>
      </c>
      <c r="O96" s="385">
        <v>0</v>
      </c>
      <c r="P96" s="385">
        <v>0</v>
      </c>
      <c r="Q96" s="385">
        <v>0</v>
      </c>
      <c r="R96" s="385">
        <v>0</v>
      </c>
      <c r="S96" s="385">
        <v>0</v>
      </c>
      <c r="T96" s="1"/>
    </row>
    <row r="97" spans="1:20" ht="16.5" customHeight="1" x14ac:dyDescent="0.25">
      <c r="A97" s="321"/>
      <c r="B97" s="6"/>
      <c r="C97" s="275"/>
      <c r="D97" s="243"/>
      <c r="E97" s="244"/>
      <c r="F97" s="145" t="s">
        <v>157</v>
      </c>
      <c r="G97" s="33">
        <f t="shared" si="7"/>
        <v>0</v>
      </c>
      <c r="H97" s="385">
        <v>0</v>
      </c>
      <c r="I97" s="385">
        <v>0</v>
      </c>
      <c r="J97" s="385">
        <v>0</v>
      </c>
      <c r="K97" s="385">
        <v>0</v>
      </c>
      <c r="L97" s="385">
        <v>0</v>
      </c>
      <c r="M97" s="385">
        <v>0</v>
      </c>
      <c r="N97" s="385">
        <v>0</v>
      </c>
      <c r="O97" s="385">
        <v>0</v>
      </c>
      <c r="P97" s="385">
        <v>0</v>
      </c>
      <c r="Q97" s="385">
        <v>0</v>
      </c>
      <c r="R97" s="385">
        <v>0</v>
      </c>
      <c r="S97" s="385">
        <v>0</v>
      </c>
      <c r="T97" s="1"/>
    </row>
    <row r="98" spans="1:20" ht="16.5" customHeight="1" x14ac:dyDescent="0.25">
      <c r="A98" s="321"/>
      <c r="B98" s="6"/>
      <c r="C98" s="275"/>
      <c r="D98" s="279" t="s">
        <v>158</v>
      </c>
      <c r="E98" s="273"/>
      <c r="F98" s="603" t="s">
        <v>159</v>
      </c>
      <c r="G98" s="123">
        <f t="shared" si="7"/>
        <v>0</v>
      </c>
      <c r="H98" s="604"/>
      <c r="I98" s="604"/>
      <c r="J98" s="604"/>
      <c r="K98" s="604"/>
      <c r="L98" s="604"/>
      <c r="M98" s="604"/>
      <c r="N98" s="604"/>
      <c r="O98" s="604"/>
      <c r="P98" s="604"/>
      <c r="Q98" s="604"/>
      <c r="R98" s="604"/>
      <c r="S98" s="604"/>
      <c r="T98" s="1"/>
    </row>
    <row r="99" spans="1:20" ht="16.5" customHeight="1" x14ac:dyDescent="0.25">
      <c r="A99" s="321"/>
      <c r="B99" s="6"/>
      <c r="C99" s="275"/>
      <c r="D99" s="279"/>
      <c r="E99" s="273"/>
      <c r="F99" s="603" t="s">
        <v>160</v>
      </c>
      <c r="G99" s="123">
        <f t="shared" si="7"/>
        <v>0</v>
      </c>
      <c r="H99" s="604"/>
      <c r="I99" s="604"/>
      <c r="J99" s="604"/>
      <c r="K99" s="604"/>
      <c r="L99" s="604"/>
      <c r="M99" s="604"/>
      <c r="N99" s="604"/>
      <c r="O99" s="604"/>
      <c r="P99" s="604"/>
      <c r="Q99" s="604"/>
      <c r="R99" s="604"/>
      <c r="S99" s="604"/>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6</v>
      </c>
      <c r="H101" s="108">
        <v>0</v>
      </c>
      <c r="I101" s="108">
        <v>0</v>
      </c>
      <c r="J101" s="108">
        <v>0</v>
      </c>
      <c r="K101" s="108">
        <v>2</v>
      </c>
      <c r="L101" s="108">
        <v>0</v>
      </c>
      <c r="M101" s="108">
        <v>0</v>
      </c>
      <c r="N101" s="108">
        <v>1</v>
      </c>
      <c r="O101" s="108">
        <v>1</v>
      </c>
      <c r="P101" s="108">
        <v>1</v>
      </c>
      <c r="Q101" s="108">
        <v>0</v>
      </c>
      <c r="R101" s="108">
        <v>1</v>
      </c>
      <c r="S101" s="108">
        <v>0</v>
      </c>
      <c r="T101" s="1"/>
    </row>
    <row r="102" spans="1:20" ht="16.5" customHeight="1" x14ac:dyDescent="0.25">
      <c r="A102" s="321"/>
      <c r="B102" s="6"/>
      <c r="C102" s="275"/>
      <c r="D102" s="241"/>
      <c r="E102" s="242"/>
      <c r="F102" s="146" t="s">
        <v>164</v>
      </c>
      <c r="G102" s="33">
        <f t="shared" ref="G102:G119" si="8">SUM(H102:S102)</f>
        <v>1</v>
      </c>
      <c r="H102" s="385">
        <v>0</v>
      </c>
      <c r="I102" s="385">
        <v>0</v>
      </c>
      <c r="J102" s="385">
        <v>0</v>
      </c>
      <c r="K102" s="385">
        <v>0</v>
      </c>
      <c r="L102" s="385">
        <v>0</v>
      </c>
      <c r="M102" s="385">
        <v>0</v>
      </c>
      <c r="N102" s="385">
        <v>0</v>
      </c>
      <c r="O102" s="385">
        <v>1</v>
      </c>
      <c r="P102" s="385">
        <v>0</v>
      </c>
      <c r="Q102" s="385">
        <v>0</v>
      </c>
      <c r="R102" s="385">
        <v>0</v>
      </c>
      <c r="S102" s="385">
        <v>0</v>
      </c>
      <c r="T102" s="1"/>
    </row>
    <row r="103" spans="1:20" ht="16.5" customHeight="1" x14ac:dyDescent="0.25">
      <c r="A103" s="321"/>
      <c r="B103" s="6"/>
      <c r="C103" s="275"/>
      <c r="D103" s="241"/>
      <c r="E103" s="242"/>
      <c r="F103" s="146" t="s">
        <v>165</v>
      </c>
      <c r="G103" s="33">
        <f t="shared" si="8"/>
        <v>2</v>
      </c>
      <c r="H103" s="385">
        <v>0</v>
      </c>
      <c r="I103" s="385">
        <v>0</v>
      </c>
      <c r="J103" s="385">
        <v>0</v>
      </c>
      <c r="K103" s="385">
        <v>1</v>
      </c>
      <c r="L103" s="385">
        <v>0</v>
      </c>
      <c r="M103" s="385">
        <v>0</v>
      </c>
      <c r="N103" s="385">
        <v>0</v>
      </c>
      <c r="O103" s="385">
        <v>0</v>
      </c>
      <c r="P103" s="385">
        <v>1</v>
      </c>
      <c r="Q103" s="385">
        <v>0</v>
      </c>
      <c r="R103" s="385">
        <v>0</v>
      </c>
      <c r="S103" s="385">
        <v>0</v>
      </c>
      <c r="T103" s="1"/>
    </row>
    <row r="104" spans="1:20" ht="16.5" customHeight="1" x14ac:dyDescent="0.25">
      <c r="A104" s="321"/>
      <c r="B104" s="6"/>
      <c r="C104" s="275"/>
      <c r="D104" s="241"/>
      <c r="E104" s="242"/>
      <c r="F104" s="146" t="s">
        <v>166</v>
      </c>
      <c r="G104" s="33">
        <f t="shared" si="8"/>
        <v>0</v>
      </c>
      <c r="H104" s="385">
        <v>0</v>
      </c>
      <c r="I104" s="385">
        <v>0</v>
      </c>
      <c r="J104" s="385">
        <v>0</v>
      </c>
      <c r="K104" s="385">
        <v>0</v>
      </c>
      <c r="L104" s="385">
        <v>0</v>
      </c>
      <c r="M104" s="385">
        <v>0</v>
      </c>
      <c r="N104" s="385">
        <v>0</v>
      </c>
      <c r="O104" s="385">
        <v>0</v>
      </c>
      <c r="P104" s="385">
        <v>0</v>
      </c>
      <c r="Q104" s="385">
        <v>0</v>
      </c>
      <c r="R104" s="385">
        <v>0</v>
      </c>
      <c r="S104" s="385">
        <v>0</v>
      </c>
      <c r="T104" s="1"/>
    </row>
    <row r="105" spans="1:20" ht="16.5" customHeight="1" x14ac:dyDescent="0.25">
      <c r="A105" s="321"/>
      <c r="B105" s="6"/>
      <c r="C105" s="275"/>
      <c r="D105" s="241"/>
      <c r="E105" s="242"/>
      <c r="F105" s="146" t="s">
        <v>167</v>
      </c>
      <c r="G105" s="33">
        <f t="shared" si="8"/>
        <v>0</v>
      </c>
      <c r="H105" s="385">
        <v>0</v>
      </c>
      <c r="I105" s="385">
        <v>0</v>
      </c>
      <c r="J105" s="385">
        <v>0</v>
      </c>
      <c r="K105" s="385">
        <v>0</v>
      </c>
      <c r="L105" s="385">
        <v>0</v>
      </c>
      <c r="M105" s="385">
        <v>0</v>
      </c>
      <c r="N105" s="385">
        <v>0</v>
      </c>
      <c r="O105" s="385">
        <v>0</v>
      </c>
      <c r="P105" s="385">
        <v>0</v>
      </c>
      <c r="Q105" s="385">
        <v>0</v>
      </c>
      <c r="R105" s="385">
        <v>0</v>
      </c>
      <c r="S105" s="385">
        <v>0</v>
      </c>
      <c r="T105" s="1"/>
    </row>
    <row r="106" spans="1:20" ht="16.5" customHeight="1" x14ac:dyDescent="0.25">
      <c r="A106" s="321"/>
      <c r="B106" s="6"/>
      <c r="C106" s="275"/>
      <c r="D106" s="241"/>
      <c r="E106" s="242"/>
      <c r="F106" s="146" t="s">
        <v>168</v>
      </c>
      <c r="G106" s="33">
        <f t="shared" si="8"/>
        <v>0</v>
      </c>
      <c r="H106" s="385">
        <v>0</v>
      </c>
      <c r="I106" s="385">
        <v>0</v>
      </c>
      <c r="J106" s="385">
        <v>0</v>
      </c>
      <c r="K106" s="385">
        <v>0</v>
      </c>
      <c r="L106" s="385">
        <v>0</v>
      </c>
      <c r="M106" s="385">
        <v>0</v>
      </c>
      <c r="N106" s="385">
        <v>0</v>
      </c>
      <c r="O106" s="385">
        <v>0</v>
      </c>
      <c r="P106" s="385">
        <v>0</v>
      </c>
      <c r="Q106" s="385">
        <v>0</v>
      </c>
      <c r="R106" s="385">
        <v>0</v>
      </c>
      <c r="S106" s="385">
        <v>0</v>
      </c>
      <c r="T106" s="1"/>
    </row>
    <row r="107" spans="1:20" ht="16.5" customHeight="1" x14ac:dyDescent="0.25">
      <c r="A107" s="321"/>
      <c r="B107" s="6"/>
      <c r="C107" s="275"/>
      <c r="D107" s="241"/>
      <c r="E107" s="242"/>
      <c r="F107" s="146" t="s">
        <v>169</v>
      </c>
      <c r="G107" s="33">
        <f t="shared" si="8"/>
        <v>0</v>
      </c>
      <c r="H107" s="385">
        <v>0</v>
      </c>
      <c r="I107" s="385">
        <v>0</v>
      </c>
      <c r="J107" s="385">
        <v>0</v>
      </c>
      <c r="K107" s="385">
        <v>0</v>
      </c>
      <c r="L107" s="385">
        <v>0</v>
      </c>
      <c r="M107" s="385">
        <v>0</v>
      </c>
      <c r="N107" s="385">
        <v>0</v>
      </c>
      <c r="O107" s="385">
        <v>0</v>
      </c>
      <c r="P107" s="385">
        <v>0</v>
      </c>
      <c r="Q107" s="385">
        <v>0</v>
      </c>
      <c r="R107" s="385">
        <v>0</v>
      </c>
      <c r="S107" s="385">
        <v>0</v>
      </c>
      <c r="T107" s="1"/>
    </row>
    <row r="108" spans="1:20" ht="16.5" customHeight="1" x14ac:dyDescent="0.25">
      <c r="A108" s="321"/>
      <c r="B108" s="6"/>
      <c r="C108" s="275"/>
      <c r="D108" s="241"/>
      <c r="E108" s="242"/>
      <c r="F108" s="146" t="s">
        <v>170</v>
      </c>
      <c r="G108" s="33">
        <f t="shared" si="8"/>
        <v>0</v>
      </c>
      <c r="H108" s="385">
        <v>0</v>
      </c>
      <c r="I108" s="385">
        <v>0</v>
      </c>
      <c r="J108" s="385">
        <v>0</v>
      </c>
      <c r="K108" s="385">
        <v>0</v>
      </c>
      <c r="L108" s="385">
        <v>0</v>
      </c>
      <c r="M108" s="385">
        <v>0</v>
      </c>
      <c r="N108" s="385">
        <v>0</v>
      </c>
      <c r="O108" s="385">
        <v>0</v>
      </c>
      <c r="P108" s="385">
        <v>0</v>
      </c>
      <c r="Q108" s="385">
        <v>0</v>
      </c>
      <c r="R108" s="385">
        <v>0</v>
      </c>
      <c r="S108" s="385">
        <v>0</v>
      </c>
      <c r="T108" s="1"/>
    </row>
    <row r="109" spans="1:20" ht="16.5" customHeight="1" x14ac:dyDescent="0.25">
      <c r="A109" s="321"/>
      <c r="B109" s="6"/>
      <c r="C109" s="275"/>
      <c r="D109" s="241"/>
      <c r="E109" s="242"/>
      <c r="F109" s="146" t="s">
        <v>171</v>
      </c>
      <c r="G109" s="33">
        <f t="shared" si="8"/>
        <v>0</v>
      </c>
      <c r="H109" s="385">
        <v>0</v>
      </c>
      <c r="I109" s="385">
        <v>0</v>
      </c>
      <c r="J109" s="385">
        <v>0</v>
      </c>
      <c r="K109" s="385">
        <v>0</v>
      </c>
      <c r="L109" s="385">
        <v>0</v>
      </c>
      <c r="M109" s="385">
        <v>0</v>
      </c>
      <c r="N109" s="385">
        <v>0</v>
      </c>
      <c r="O109" s="385">
        <v>0</v>
      </c>
      <c r="P109" s="385">
        <v>0</v>
      </c>
      <c r="Q109" s="385">
        <v>0</v>
      </c>
      <c r="R109" s="385">
        <v>0</v>
      </c>
      <c r="S109" s="385">
        <v>0</v>
      </c>
      <c r="T109" s="1"/>
    </row>
    <row r="110" spans="1:20" ht="16.5" customHeight="1" x14ac:dyDescent="0.25">
      <c r="A110" s="321"/>
      <c r="B110" s="6"/>
      <c r="C110" s="275"/>
      <c r="D110" s="241"/>
      <c r="E110" s="242"/>
      <c r="F110" s="146" t="s">
        <v>172</v>
      </c>
      <c r="G110" s="33">
        <f t="shared" si="8"/>
        <v>0</v>
      </c>
      <c r="H110" s="385">
        <v>0</v>
      </c>
      <c r="I110" s="385">
        <v>0</v>
      </c>
      <c r="J110" s="385">
        <v>0</v>
      </c>
      <c r="K110" s="385">
        <v>0</v>
      </c>
      <c r="L110" s="385">
        <v>0</v>
      </c>
      <c r="M110" s="385">
        <v>0</v>
      </c>
      <c r="N110" s="385">
        <v>0</v>
      </c>
      <c r="O110" s="385">
        <v>0</v>
      </c>
      <c r="P110" s="385">
        <v>0</v>
      </c>
      <c r="Q110" s="385">
        <v>0</v>
      </c>
      <c r="R110" s="385">
        <v>0</v>
      </c>
      <c r="S110" s="385">
        <v>0</v>
      </c>
      <c r="T110" s="1"/>
    </row>
    <row r="111" spans="1:20" ht="16.5" customHeight="1" x14ac:dyDescent="0.25">
      <c r="A111" s="321"/>
      <c r="B111" s="6"/>
      <c r="C111" s="275"/>
      <c r="D111" s="241"/>
      <c r="E111" s="242"/>
      <c r="F111" s="146" t="s">
        <v>173</v>
      </c>
      <c r="G111" s="33">
        <f t="shared" si="8"/>
        <v>0</v>
      </c>
      <c r="H111" s="385">
        <v>0</v>
      </c>
      <c r="I111" s="385">
        <v>0</v>
      </c>
      <c r="J111" s="385">
        <v>0</v>
      </c>
      <c r="K111" s="385">
        <v>0</v>
      </c>
      <c r="L111" s="385">
        <v>0</v>
      </c>
      <c r="M111" s="385">
        <v>0</v>
      </c>
      <c r="N111" s="385">
        <v>0</v>
      </c>
      <c r="O111" s="385">
        <v>0</v>
      </c>
      <c r="P111" s="385">
        <v>0</v>
      </c>
      <c r="Q111" s="385">
        <v>0</v>
      </c>
      <c r="R111" s="385">
        <v>0</v>
      </c>
      <c r="S111" s="385">
        <v>0</v>
      </c>
      <c r="T111" s="1"/>
    </row>
    <row r="112" spans="1:20" ht="16.5" customHeight="1" x14ac:dyDescent="0.25">
      <c r="A112" s="321"/>
      <c r="B112" s="6"/>
      <c r="C112" s="275"/>
      <c r="D112" s="241"/>
      <c r="E112" s="242"/>
      <c r="F112" s="146" t="s">
        <v>174</v>
      </c>
      <c r="G112" s="33">
        <f t="shared" si="8"/>
        <v>0</v>
      </c>
      <c r="H112" s="385">
        <v>0</v>
      </c>
      <c r="I112" s="385">
        <v>0</v>
      </c>
      <c r="J112" s="385">
        <v>0</v>
      </c>
      <c r="K112" s="385">
        <v>0</v>
      </c>
      <c r="L112" s="385">
        <v>0</v>
      </c>
      <c r="M112" s="385">
        <v>0</v>
      </c>
      <c r="N112" s="385">
        <v>0</v>
      </c>
      <c r="O112" s="385">
        <v>0</v>
      </c>
      <c r="P112" s="385">
        <v>0</v>
      </c>
      <c r="Q112" s="385">
        <v>0</v>
      </c>
      <c r="R112" s="385">
        <v>0</v>
      </c>
      <c r="S112" s="385">
        <v>0</v>
      </c>
      <c r="T112" s="1"/>
    </row>
    <row r="113" spans="1:20" ht="16.5" customHeight="1" x14ac:dyDescent="0.25">
      <c r="A113" s="321"/>
      <c r="B113" s="6"/>
      <c r="C113" s="275"/>
      <c r="D113" s="241"/>
      <c r="E113" s="242"/>
      <c r="F113" s="146" t="s">
        <v>175</v>
      </c>
      <c r="G113" s="33">
        <f t="shared" si="8"/>
        <v>0</v>
      </c>
      <c r="H113" s="385">
        <v>0</v>
      </c>
      <c r="I113" s="385">
        <v>0</v>
      </c>
      <c r="J113" s="385">
        <v>0</v>
      </c>
      <c r="K113" s="385">
        <v>0</v>
      </c>
      <c r="L113" s="385">
        <v>0</v>
      </c>
      <c r="M113" s="385">
        <v>0</v>
      </c>
      <c r="N113" s="385">
        <v>0</v>
      </c>
      <c r="O113" s="385">
        <v>0</v>
      </c>
      <c r="P113" s="385">
        <v>0</v>
      </c>
      <c r="Q113" s="385">
        <v>0</v>
      </c>
      <c r="R113" s="385">
        <v>0</v>
      </c>
      <c r="S113" s="385">
        <v>0</v>
      </c>
      <c r="T113" s="1"/>
    </row>
    <row r="114" spans="1:20" ht="16.5" customHeight="1" x14ac:dyDescent="0.25">
      <c r="A114" s="321"/>
      <c r="B114" s="6"/>
      <c r="C114" s="275"/>
      <c r="D114" s="241"/>
      <c r="E114" s="242"/>
      <c r="F114" s="146" t="s">
        <v>176</v>
      </c>
      <c r="G114" s="33">
        <f t="shared" si="8"/>
        <v>3</v>
      </c>
      <c r="H114" s="385">
        <v>0</v>
      </c>
      <c r="I114" s="385">
        <v>0</v>
      </c>
      <c r="J114" s="385">
        <v>0</v>
      </c>
      <c r="K114" s="385">
        <v>1</v>
      </c>
      <c r="L114" s="385">
        <v>0</v>
      </c>
      <c r="M114" s="385">
        <v>0</v>
      </c>
      <c r="N114" s="385">
        <v>1</v>
      </c>
      <c r="O114" s="385">
        <v>0</v>
      </c>
      <c r="P114" s="385">
        <v>0</v>
      </c>
      <c r="Q114" s="385">
        <v>0</v>
      </c>
      <c r="R114" s="385">
        <v>1</v>
      </c>
      <c r="S114" s="385">
        <v>0</v>
      </c>
      <c r="T114" s="1"/>
    </row>
    <row r="115" spans="1:20" ht="16.5" customHeight="1" x14ac:dyDescent="0.25">
      <c r="A115" s="321"/>
      <c r="B115" s="6"/>
      <c r="C115" s="275"/>
      <c r="D115" s="241"/>
      <c r="E115" s="242"/>
      <c r="F115" s="146" t="s">
        <v>177</v>
      </c>
      <c r="G115" s="33">
        <f t="shared" si="8"/>
        <v>0</v>
      </c>
      <c r="H115" s="385">
        <v>0</v>
      </c>
      <c r="I115" s="385">
        <v>0</v>
      </c>
      <c r="J115" s="385">
        <v>0</v>
      </c>
      <c r="K115" s="385">
        <v>0</v>
      </c>
      <c r="L115" s="385">
        <v>0</v>
      </c>
      <c r="M115" s="385">
        <v>0</v>
      </c>
      <c r="N115" s="385">
        <v>0</v>
      </c>
      <c r="O115" s="385">
        <v>0</v>
      </c>
      <c r="P115" s="385">
        <v>0</v>
      </c>
      <c r="Q115" s="385">
        <v>0</v>
      </c>
      <c r="R115" s="385">
        <v>0</v>
      </c>
      <c r="S115" s="385">
        <v>0</v>
      </c>
      <c r="T115" s="1"/>
    </row>
    <row r="116" spans="1:20" ht="21" customHeight="1" x14ac:dyDescent="0.25">
      <c r="A116" s="321"/>
      <c r="B116" s="6"/>
      <c r="C116" s="275"/>
      <c r="D116" s="241"/>
      <c r="E116" s="242"/>
      <c r="F116" s="147" t="s">
        <v>178</v>
      </c>
      <c r="G116" s="33">
        <f t="shared" si="8"/>
        <v>0</v>
      </c>
      <c r="H116" s="385">
        <v>0</v>
      </c>
      <c r="I116" s="385">
        <v>0</v>
      </c>
      <c r="J116" s="385">
        <v>0</v>
      </c>
      <c r="K116" s="385">
        <v>0</v>
      </c>
      <c r="L116" s="385">
        <v>0</v>
      </c>
      <c r="M116" s="385">
        <v>0</v>
      </c>
      <c r="N116" s="385">
        <v>0</v>
      </c>
      <c r="O116" s="385">
        <v>0</v>
      </c>
      <c r="P116" s="385">
        <v>0</v>
      </c>
      <c r="Q116" s="385">
        <v>0</v>
      </c>
      <c r="R116" s="385">
        <v>0</v>
      </c>
      <c r="S116" s="385">
        <v>0</v>
      </c>
      <c r="T116" s="1"/>
    </row>
    <row r="117" spans="1:20" ht="16.5" customHeight="1" x14ac:dyDescent="0.25">
      <c r="A117" s="321"/>
      <c r="B117" s="6"/>
      <c r="C117" s="275"/>
      <c r="D117" s="241"/>
      <c r="E117" s="242"/>
      <c r="F117" s="148" t="s">
        <v>179</v>
      </c>
      <c r="G117" s="33">
        <f t="shared" si="8"/>
        <v>0</v>
      </c>
      <c r="H117" s="385">
        <v>0</v>
      </c>
      <c r="I117" s="385">
        <v>0</v>
      </c>
      <c r="J117" s="385">
        <v>0</v>
      </c>
      <c r="K117" s="385">
        <v>0</v>
      </c>
      <c r="L117" s="385">
        <v>0</v>
      </c>
      <c r="M117" s="385">
        <v>0</v>
      </c>
      <c r="N117" s="385">
        <v>0</v>
      </c>
      <c r="O117" s="385">
        <v>0</v>
      </c>
      <c r="P117" s="385">
        <v>0</v>
      </c>
      <c r="Q117" s="385">
        <v>0</v>
      </c>
      <c r="R117" s="385">
        <v>0</v>
      </c>
      <c r="S117" s="385">
        <v>0</v>
      </c>
      <c r="T117" s="1"/>
    </row>
    <row r="118" spans="1:20" ht="16.5" customHeight="1" x14ac:dyDescent="0.25">
      <c r="A118" s="321"/>
      <c r="B118" s="6"/>
      <c r="C118" s="275"/>
      <c r="D118" s="241"/>
      <c r="E118" s="242"/>
      <c r="F118" s="146" t="s">
        <v>180</v>
      </c>
      <c r="G118" s="33">
        <f t="shared" si="8"/>
        <v>0</v>
      </c>
      <c r="H118" s="385">
        <v>0</v>
      </c>
      <c r="I118" s="385">
        <v>0</v>
      </c>
      <c r="J118" s="385">
        <v>0</v>
      </c>
      <c r="K118" s="385">
        <v>0</v>
      </c>
      <c r="L118" s="385">
        <v>0</v>
      </c>
      <c r="M118" s="385">
        <v>0</v>
      </c>
      <c r="N118" s="385">
        <v>0</v>
      </c>
      <c r="O118" s="385">
        <v>0</v>
      </c>
      <c r="P118" s="385">
        <v>0</v>
      </c>
      <c r="Q118" s="385">
        <v>0</v>
      </c>
      <c r="R118" s="385">
        <v>0</v>
      </c>
      <c r="S118" s="385">
        <v>0</v>
      </c>
      <c r="T118" s="1"/>
    </row>
    <row r="119" spans="1:20" ht="16.5" customHeight="1" x14ac:dyDescent="0.25">
      <c r="A119" s="321"/>
      <c r="B119" s="6"/>
      <c r="C119" s="275"/>
      <c r="D119" s="243"/>
      <c r="E119" s="244"/>
      <c r="F119" s="146" t="s">
        <v>181</v>
      </c>
      <c r="G119" s="33">
        <f t="shared" si="8"/>
        <v>0</v>
      </c>
      <c r="H119" s="385">
        <v>0</v>
      </c>
      <c r="I119" s="385">
        <v>0</v>
      </c>
      <c r="J119" s="385">
        <v>0</v>
      </c>
      <c r="K119" s="385">
        <v>0</v>
      </c>
      <c r="L119" s="385">
        <v>0</v>
      </c>
      <c r="M119" s="385">
        <v>0</v>
      </c>
      <c r="N119" s="385">
        <v>0</v>
      </c>
      <c r="O119" s="385">
        <v>0</v>
      </c>
      <c r="P119" s="385">
        <v>0</v>
      </c>
      <c r="Q119" s="385">
        <v>0</v>
      </c>
      <c r="R119" s="385">
        <v>0</v>
      </c>
      <c r="S119" s="385">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9">G22+G42+G60</f>
        <v>3</v>
      </c>
      <c r="H125" s="123">
        <f t="shared" si="9"/>
        <v>0</v>
      </c>
      <c r="I125" s="123">
        <f t="shared" si="9"/>
        <v>0</v>
      </c>
      <c r="J125" s="123">
        <f t="shared" si="9"/>
        <v>0</v>
      </c>
      <c r="K125" s="123">
        <f t="shared" si="9"/>
        <v>1</v>
      </c>
      <c r="L125" s="123">
        <f t="shared" si="9"/>
        <v>0</v>
      </c>
      <c r="M125" s="123">
        <f t="shared" si="9"/>
        <v>0</v>
      </c>
      <c r="N125" s="123">
        <f t="shared" si="9"/>
        <v>1</v>
      </c>
      <c r="O125" s="123">
        <f t="shared" si="9"/>
        <v>0</v>
      </c>
      <c r="P125" s="123">
        <f t="shared" si="9"/>
        <v>1</v>
      </c>
      <c r="Q125" s="123">
        <f t="shared" si="9"/>
        <v>0</v>
      </c>
      <c r="R125" s="123">
        <f t="shared" si="9"/>
        <v>0</v>
      </c>
      <c r="S125" s="123">
        <f t="shared" si="9"/>
        <v>0</v>
      </c>
      <c r="T125" s="1"/>
    </row>
    <row r="126" spans="1:20" ht="16.5" customHeight="1" x14ac:dyDescent="0.25">
      <c r="A126" s="321"/>
      <c r="B126" s="6"/>
      <c r="C126" s="268"/>
      <c r="D126" s="243"/>
      <c r="E126" s="244"/>
      <c r="F126" s="57" t="s">
        <v>190</v>
      </c>
      <c r="G126" s="66">
        <f>+H126+I126+J126+K126+L126+M126+N126+O126+P126+Q126+R126+S126</f>
        <v>0</v>
      </c>
      <c r="H126" s="385">
        <v>0</v>
      </c>
      <c r="I126" s="385">
        <v>0</v>
      </c>
      <c r="J126" s="385">
        <v>0</v>
      </c>
      <c r="K126" s="385">
        <v>0</v>
      </c>
      <c r="L126" s="385">
        <v>0</v>
      </c>
      <c r="M126" s="385">
        <v>0</v>
      </c>
      <c r="N126" s="385">
        <v>0</v>
      </c>
      <c r="O126" s="385">
        <v>0</v>
      </c>
      <c r="P126" s="385">
        <v>0</v>
      </c>
      <c r="Q126" s="385">
        <v>0</v>
      </c>
      <c r="R126" s="385">
        <v>0</v>
      </c>
      <c r="S126" s="385">
        <v>0</v>
      </c>
      <c r="T126" s="1"/>
    </row>
    <row r="127" spans="1:20" ht="16.5" customHeight="1" x14ac:dyDescent="0.25">
      <c r="A127" s="321"/>
      <c r="B127" s="6"/>
      <c r="C127" s="268"/>
      <c r="D127" s="239" t="s">
        <v>191</v>
      </c>
      <c r="E127" s="240"/>
      <c r="F127" s="146" t="s">
        <v>192</v>
      </c>
      <c r="G127" s="66">
        <f t="shared" ref="G127:G136" si="10">+H127+I127+J127+K127+L127+M127+N127+O127+P127+Q127+R127+S127</f>
        <v>0</v>
      </c>
      <c r="H127" s="385">
        <v>0</v>
      </c>
      <c r="I127" s="385">
        <v>0</v>
      </c>
      <c r="J127" s="385">
        <v>0</v>
      </c>
      <c r="K127" s="385">
        <v>0</v>
      </c>
      <c r="L127" s="385">
        <v>0</v>
      </c>
      <c r="M127" s="385">
        <v>0</v>
      </c>
      <c r="N127" s="385">
        <v>0</v>
      </c>
      <c r="O127" s="385">
        <v>0</v>
      </c>
      <c r="P127" s="385">
        <v>0</v>
      </c>
      <c r="Q127" s="385">
        <v>0</v>
      </c>
      <c r="R127" s="385">
        <v>0</v>
      </c>
      <c r="S127" s="385">
        <v>0</v>
      </c>
      <c r="T127" s="1"/>
    </row>
    <row r="128" spans="1:20" ht="16.5" customHeight="1" x14ac:dyDescent="0.25">
      <c r="A128" s="321"/>
      <c r="B128" s="6"/>
      <c r="C128" s="268"/>
      <c r="D128" s="241"/>
      <c r="E128" s="242"/>
      <c r="F128" s="146" t="s">
        <v>193</v>
      </c>
      <c r="G128" s="66">
        <f t="shared" si="10"/>
        <v>3</v>
      </c>
      <c r="H128" s="385">
        <v>0</v>
      </c>
      <c r="I128" s="385">
        <v>0</v>
      </c>
      <c r="J128" s="385">
        <v>0</v>
      </c>
      <c r="K128" s="385">
        <v>0</v>
      </c>
      <c r="L128" s="385">
        <v>1</v>
      </c>
      <c r="M128" s="385">
        <v>0</v>
      </c>
      <c r="N128" s="385">
        <v>0</v>
      </c>
      <c r="O128" s="385">
        <v>1</v>
      </c>
      <c r="P128" s="385">
        <v>0</v>
      </c>
      <c r="Q128" s="385">
        <v>1</v>
      </c>
      <c r="R128" s="385">
        <v>0</v>
      </c>
      <c r="S128" s="385">
        <v>0</v>
      </c>
      <c r="T128" s="1"/>
    </row>
    <row r="129" spans="1:20" ht="16.5" customHeight="1" x14ac:dyDescent="0.25">
      <c r="A129" s="321"/>
      <c r="B129" s="6"/>
      <c r="C129" s="268"/>
      <c r="D129" s="241"/>
      <c r="E129" s="242"/>
      <c r="F129" s="57" t="s">
        <v>194</v>
      </c>
      <c r="G129" s="66">
        <f t="shared" si="10"/>
        <v>2</v>
      </c>
      <c r="H129" s="385">
        <v>0</v>
      </c>
      <c r="I129" s="385">
        <v>0</v>
      </c>
      <c r="J129" s="385">
        <v>0</v>
      </c>
      <c r="K129" s="385">
        <v>0</v>
      </c>
      <c r="L129" s="385">
        <v>1</v>
      </c>
      <c r="M129" s="385">
        <v>0</v>
      </c>
      <c r="N129" s="385">
        <v>0</v>
      </c>
      <c r="O129" s="385">
        <v>0</v>
      </c>
      <c r="P129" s="385">
        <v>0</v>
      </c>
      <c r="Q129" s="385">
        <v>1</v>
      </c>
      <c r="R129" s="385">
        <v>0</v>
      </c>
      <c r="S129" s="385">
        <v>0</v>
      </c>
      <c r="T129" s="1"/>
    </row>
    <row r="130" spans="1:20" ht="16.5" customHeight="1" x14ac:dyDescent="0.25">
      <c r="A130" s="321"/>
      <c r="B130" s="6"/>
      <c r="C130" s="268"/>
      <c r="D130" s="243"/>
      <c r="E130" s="244"/>
      <c r="F130" s="57" t="s">
        <v>195</v>
      </c>
      <c r="G130" s="66">
        <f t="shared" si="10"/>
        <v>1</v>
      </c>
      <c r="H130" s="385">
        <v>0</v>
      </c>
      <c r="I130" s="385">
        <v>0</v>
      </c>
      <c r="J130" s="385">
        <v>0</v>
      </c>
      <c r="K130" s="385">
        <v>0</v>
      </c>
      <c r="L130" s="385">
        <v>0</v>
      </c>
      <c r="M130" s="385">
        <v>0</v>
      </c>
      <c r="N130" s="385">
        <v>0</v>
      </c>
      <c r="O130" s="385">
        <v>1</v>
      </c>
      <c r="P130" s="385">
        <v>0</v>
      </c>
      <c r="Q130" s="385">
        <v>0</v>
      </c>
      <c r="R130" s="385">
        <v>0</v>
      </c>
      <c r="S130" s="385">
        <v>0</v>
      </c>
      <c r="T130" s="1"/>
    </row>
    <row r="131" spans="1:20" ht="16.5" customHeight="1" x14ac:dyDescent="0.25">
      <c r="A131" s="321"/>
      <c r="B131" s="6"/>
      <c r="C131" s="268"/>
      <c r="D131" s="239" t="s">
        <v>196</v>
      </c>
      <c r="E131" s="240"/>
      <c r="F131" s="146" t="s">
        <v>197</v>
      </c>
      <c r="G131" s="66">
        <f t="shared" si="10"/>
        <v>0</v>
      </c>
      <c r="H131" s="385">
        <v>0</v>
      </c>
      <c r="I131" s="385">
        <v>0</v>
      </c>
      <c r="J131" s="385">
        <v>0</v>
      </c>
      <c r="K131" s="385">
        <v>0</v>
      </c>
      <c r="L131" s="385">
        <v>0</v>
      </c>
      <c r="M131" s="385">
        <v>0</v>
      </c>
      <c r="N131" s="385">
        <v>0</v>
      </c>
      <c r="O131" s="385">
        <v>0</v>
      </c>
      <c r="P131" s="385">
        <v>0</v>
      </c>
      <c r="Q131" s="385">
        <v>0</v>
      </c>
      <c r="R131" s="385">
        <v>0</v>
      </c>
      <c r="S131" s="385">
        <v>0</v>
      </c>
      <c r="T131" s="1"/>
    </row>
    <row r="132" spans="1:20" ht="16.5" customHeight="1" x14ac:dyDescent="0.25">
      <c r="A132" s="321"/>
      <c r="B132" s="6"/>
      <c r="C132" s="268"/>
      <c r="D132" s="241"/>
      <c r="E132" s="242"/>
      <c r="F132" s="146" t="s">
        <v>198</v>
      </c>
      <c r="G132" s="66">
        <f t="shared" si="10"/>
        <v>0</v>
      </c>
      <c r="H132" s="385">
        <v>0</v>
      </c>
      <c r="I132" s="385">
        <v>0</v>
      </c>
      <c r="J132" s="385">
        <v>0</v>
      </c>
      <c r="K132" s="385">
        <v>0</v>
      </c>
      <c r="L132" s="385">
        <v>0</v>
      </c>
      <c r="M132" s="385">
        <v>0</v>
      </c>
      <c r="N132" s="385">
        <v>0</v>
      </c>
      <c r="O132" s="385">
        <v>0</v>
      </c>
      <c r="P132" s="385">
        <v>0</v>
      </c>
      <c r="Q132" s="385">
        <v>0</v>
      </c>
      <c r="R132" s="385">
        <v>0</v>
      </c>
      <c r="S132" s="385">
        <v>0</v>
      </c>
      <c r="T132" s="1"/>
    </row>
    <row r="133" spans="1:20" ht="16.5" customHeight="1" x14ac:dyDescent="0.25">
      <c r="A133" s="321"/>
      <c r="B133" s="6"/>
      <c r="C133" s="268"/>
      <c r="D133" s="241"/>
      <c r="E133" s="242"/>
      <c r="F133" s="146" t="s">
        <v>199</v>
      </c>
      <c r="G133" s="66">
        <f t="shared" si="10"/>
        <v>0</v>
      </c>
      <c r="H133" s="385">
        <v>0</v>
      </c>
      <c r="I133" s="385">
        <v>0</v>
      </c>
      <c r="J133" s="385">
        <v>0</v>
      </c>
      <c r="K133" s="385">
        <v>0</v>
      </c>
      <c r="L133" s="385">
        <v>0</v>
      </c>
      <c r="M133" s="385">
        <v>0</v>
      </c>
      <c r="N133" s="385">
        <v>0</v>
      </c>
      <c r="O133" s="385">
        <v>0</v>
      </c>
      <c r="P133" s="385">
        <v>0</v>
      </c>
      <c r="Q133" s="385">
        <v>0</v>
      </c>
      <c r="R133" s="385">
        <v>0</v>
      </c>
      <c r="S133" s="385">
        <v>0</v>
      </c>
      <c r="T133" s="1"/>
    </row>
    <row r="134" spans="1:20" ht="16.5" customHeight="1" x14ac:dyDescent="0.25">
      <c r="A134" s="321"/>
      <c r="B134" s="6"/>
      <c r="C134" s="268"/>
      <c r="D134" s="241"/>
      <c r="E134" s="242"/>
      <c r="F134" s="54" t="s">
        <v>200</v>
      </c>
      <c r="G134" s="66">
        <f t="shared" si="10"/>
        <v>0</v>
      </c>
      <c r="H134" s="385">
        <v>0</v>
      </c>
      <c r="I134" s="385">
        <v>0</v>
      </c>
      <c r="J134" s="385">
        <v>0</v>
      </c>
      <c r="K134" s="385">
        <v>0</v>
      </c>
      <c r="L134" s="385">
        <v>0</v>
      </c>
      <c r="M134" s="385">
        <v>0</v>
      </c>
      <c r="N134" s="385">
        <v>0</v>
      </c>
      <c r="O134" s="385">
        <v>0</v>
      </c>
      <c r="P134" s="385">
        <v>0</v>
      </c>
      <c r="Q134" s="385">
        <v>0</v>
      </c>
      <c r="R134" s="385">
        <v>0</v>
      </c>
      <c r="S134" s="385">
        <v>0</v>
      </c>
      <c r="T134" s="1"/>
    </row>
    <row r="135" spans="1:20" ht="16.5" customHeight="1" x14ac:dyDescent="0.25">
      <c r="A135" s="321"/>
      <c r="B135" s="6"/>
      <c r="C135" s="268"/>
      <c r="D135" s="241"/>
      <c r="E135" s="242"/>
      <c r="F135" s="146" t="s">
        <v>201</v>
      </c>
      <c r="G135" s="66">
        <f t="shared" si="10"/>
        <v>0</v>
      </c>
      <c r="H135" s="385">
        <v>0</v>
      </c>
      <c r="I135" s="385">
        <v>0</v>
      </c>
      <c r="J135" s="385">
        <v>0</v>
      </c>
      <c r="K135" s="385">
        <v>0</v>
      </c>
      <c r="L135" s="385">
        <v>0</v>
      </c>
      <c r="M135" s="385">
        <v>0</v>
      </c>
      <c r="N135" s="385">
        <v>0</v>
      </c>
      <c r="O135" s="385">
        <v>0</v>
      </c>
      <c r="P135" s="385">
        <v>0</v>
      </c>
      <c r="Q135" s="385">
        <v>0</v>
      </c>
      <c r="R135" s="385">
        <v>0</v>
      </c>
      <c r="S135" s="385">
        <v>0</v>
      </c>
      <c r="T135" s="1"/>
    </row>
    <row r="136" spans="1:20" ht="16.5" customHeight="1" x14ac:dyDescent="0.25">
      <c r="A136" s="321"/>
      <c r="B136" s="6"/>
      <c r="C136" s="268"/>
      <c r="D136" s="243"/>
      <c r="E136" s="244"/>
      <c r="F136" s="146" t="s">
        <v>202</v>
      </c>
      <c r="G136" s="66">
        <f t="shared" si="10"/>
        <v>0</v>
      </c>
      <c r="H136" s="385">
        <v>0</v>
      </c>
      <c r="I136" s="385">
        <v>0</v>
      </c>
      <c r="J136" s="385">
        <v>0</v>
      </c>
      <c r="K136" s="385">
        <v>0</v>
      </c>
      <c r="L136" s="385">
        <v>0</v>
      </c>
      <c r="M136" s="385">
        <v>0</v>
      </c>
      <c r="N136" s="385">
        <v>0</v>
      </c>
      <c r="O136" s="385">
        <v>0</v>
      </c>
      <c r="P136" s="385">
        <v>0</v>
      </c>
      <c r="Q136" s="385">
        <v>0</v>
      </c>
      <c r="R136" s="385">
        <v>0</v>
      </c>
      <c r="S136" s="385">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1</v>
      </c>
      <c r="H141" s="385">
        <v>0</v>
      </c>
      <c r="I141" s="385">
        <v>0</v>
      </c>
      <c r="J141" s="385">
        <v>0</v>
      </c>
      <c r="K141" s="385">
        <v>0</v>
      </c>
      <c r="L141" s="385">
        <v>1</v>
      </c>
      <c r="M141" s="385">
        <v>0</v>
      </c>
      <c r="N141" s="385">
        <v>0</v>
      </c>
      <c r="O141" s="385">
        <v>0</v>
      </c>
      <c r="P141" s="385">
        <v>0</v>
      </c>
      <c r="Q141" s="385">
        <v>0</v>
      </c>
      <c r="R141" s="385">
        <v>0</v>
      </c>
      <c r="S141" s="385">
        <v>0</v>
      </c>
      <c r="T141" s="1"/>
    </row>
    <row r="142" spans="1:20" ht="16.5" customHeight="1" x14ac:dyDescent="0.25">
      <c r="A142" s="321"/>
      <c r="B142" s="6"/>
      <c r="C142" s="268"/>
      <c r="D142" s="241"/>
      <c r="E142" s="242"/>
      <c r="F142" s="146" t="s">
        <v>209</v>
      </c>
      <c r="G142" s="66">
        <f t="shared" ref="G142:G153" si="11">SUM(H142:S142)</f>
        <v>1</v>
      </c>
      <c r="H142" s="385">
        <v>0</v>
      </c>
      <c r="I142" s="385">
        <v>0</v>
      </c>
      <c r="J142" s="385">
        <v>0</v>
      </c>
      <c r="K142" s="385">
        <v>0</v>
      </c>
      <c r="L142" s="385">
        <v>0</v>
      </c>
      <c r="M142" s="385">
        <v>1</v>
      </c>
      <c r="N142" s="385">
        <v>0</v>
      </c>
      <c r="O142" s="385">
        <v>0</v>
      </c>
      <c r="P142" s="385">
        <v>0</v>
      </c>
      <c r="Q142" s="385">
        <v>0</v>
      </c>
      <c r="R142" s="385">
        <v>0</v>
      </c>
      <c r="S142" s="385">
        <v>0</v>
      </c>
      <c r="T142" s="1"/>
    </row>
    <row r="143" spans="1:20" ht="16.5" customHeight="1" x14ac:dyDescent="0.25">
      <c r="A143" s="321"/>
      <c r="B143" s="6"/>
      <c r="C143" s="268"/>
      <c r="D143" s="241"/>
      <c r="E143" s="242"/>
      <c r="F143" s="146" t="s">
        <v>210</v>
      </c>
      <c r="G143" s="66">
        <f t="shared" si="11"/>
        <v>0</v>
      </c>
      <c r="H143" s="385">
        <v>0</v>
      </c>
      <c r="I143" s="385">
        <v>0</v>
      </c>
      <c r="J143" s="385">
        <v>0</v>
      </c>
      <c r="K143" s="385">
        <v>0</v>
      </c>
      <c r="L143" s="385">
        <v>0</v>
      </c>
      <c r="M143" s="385">
        <v>0</v>
      </c>
      <c r="N143" s="385">
        <v>0</v>
      </c>
      <c r="O143" s="385">
        <v>0</v>
      </c>
      <c r="P143" s="385">
        <v>0</v>
      </c>
      <c r="Q143" s="385">
        <v>0</v>
      </c>
      <c r="R143" s="385">
        <v>0</v>
      </c>
      <c r="S143" s="385">
        <v>0</v>
      </c>
      <c r="T143" s="1"/>
    </row>
    <row r="144" spans="1:20" ht="16.5" customHeight="1" x14ac:dyDescent="0.25">
      <c r="A144" s="321"/>
      <c r="B144" s="6"/>
      <c r="C144" s="268"/>
      <c r="D144" s="241"/>
      <c r="E144" s="242"/>
      <c r="F144" s="146" t="s">
        <v>211</v>
      </c>
      <c r="G144" s="66">
        <f t="shared" si="11"/>
        <v>0</v>
      </c>
      <c r="H144" s="385">
        <v>0</v>
      </c>
      <c r="I144" s="385">
        <v>0</v>
      </c>
      <c r="J144" s="385">
        <v>0</v>
      </c>
      <c r="K144" s="385">
        <v>0</v>
      </c>
      <c r="L144" s="385">
        <v>0</v>
      </c>
      <c r="M144" s="385">
        <v>0</v>
      </c>
      <c r="N144" s="385">
        <v>0</v>
      </c>
      <c r="O144" s="385">
        <v>0</v>
      </c>
      <c r="P144" s="385">
        <v>0</v>
      </c>
      <c r="Q144" s="385">
        <v>0</v>
      </c>
      <c r="R144" s="385">
        <v>0</v>
      </c>
      <c r="S144" s="385">
        <v>0</v>
      </c>
      <c r="T144" s="1"/>
    </row>
    <row r="145" spans="1:20" ht="16.5" customHeight="1" x14ac:dyDescent="0.25">
      <c r="A145" s="321"/>
      <c r="B145" s="6"/>
      <c r="C145" s="268"/>
      <c r="D145" s="241"/>
      <c r="E145" s="242"/>
      <c r="F145" s="57" t="s">
        <v>212</v>
      </c>
      <c r="G145" s="66">
        <f t="shared" si="11"/>
        <v>1</v>
      </c>
      <c r="H145" s="385">
        <v>0</v>
      </c>
      <c r="I145" s="385">
        <v>0</v>
      </c>
      <c r="J145" s="385">
        <v>0</v>
      </c>
      <c r="K145" s="385">
        <v>0</v>
      </c>
      <c r="L145" s="385">
        <v>0</v>
      </c>
      <c r="M145" s="385">
        <v>1</v>
      </c>
      <c r="N145" s="385">
        <v>0</v>
      </c>
      <c r="O145" s="385">
        <v>0</v>
      </c>
      <c r="P145" s="385">
        <v>0</v>
      </c>
      <c r="Q145" s="385">
        <v>0</v>
      </c>
      <c r="R145" s="385">
        <v>0</v>
      </c>
      <c r="S145" s="385">
        <v>0</v>
      </c>
      <c r="T145" s="1"/>
    </row>
    <row r="146" spans="1:20" ht="16.5" customHeight="1" x14ac:dyDescent="0.25">
      <c r="A146" s="321"/>
      <c r="B146" s="6"/>
      <c r="C146" s="268"/>
      <c r="D146" s="241"/>
      <c r="E146" s="242"/>
      <c r="F146" s="57" t="s">
        <v>213</v>
      </c>
      <c r="G146" s="66">
        <f t="shared" si="11"/>
        <v>0</v>
      </c>
      <c r="H146" s="385">
        <v>0</v>
      </c>
      <c r="I146" s="385">
        <v>0</v>
      </c>
      <c r="J146" s="385">
        <v>0</v>
      </c>
      <c r="K146" s="385">
        <v>0</v>
      </c>
      <c r="L146" s="385">
        <v>0</v>
      </c>
      <c r="M146" s="385">
        <v>0</v>
      </c>
      <c r="N146" s="385">
        <v>0</v>
      </c>
      <c r="O146" s="385">
        <v>0</v>
      </c>
      <c r="P146" s="385">
        <v>0</v>
      </c>
      <c r="Q146" s="385">
        <v>0</v>
      </c>
      <c r="R146" s="385">
        <v>0</v>
      </c>
      <c r="S146" s="385">
        <v>0</v>
      </c>
      <c r="T146" s="1"/>
    </row>
    <row r="147" spans="1:20" ht="16.5" customHeight="1" x14ac:dyDescent="0.25">
      <c r="A147" s="321"/>
      <c r="B147" s="6"/>
      <c r="C147" s="268"/>
      <c r="D147" s="241"/>
      <c r="E147" s="242"/>
      <c r="F147" s="57" t="s">
        <v>214</v>
      </c>
      <c r="G147" s="66">
        <f t="shared" si="11"/>
        <v>0</v>
      </c>
      <c r="H147" s="385">
        <v>0</v>
      </c>
      <c r="I147" s="385">
        <v>0</v>
      </c>
      <c r="J147" s="385">
        <v>0</v>
      </c>
      <c r="K147" s="385">
        <v>0</v>
      </c>
      <c r="L147" s="385">
        <v>0</v>
      </c>
      <c r="M147" s="385">
        <v>0</v>
      </c>
      <c r="N147" s="385">
        <v>0</v>
      </c>
      <c r="O147" s="385">
        <v>0</v>
      </c>
      <c r="P147" s="385">
        <v>0</v>
      </c>
      <c r="Q147" s="385">
        <v>0</v>
      </c>
      <c r="R147" s="385">
        <v>0</v>
      </c>
      <c r="S147" s="385">
        <v>0</v>
      </c>
      <c r="T147" s="1"/>
    </row>
    <row r="148" spans="1:20" ht="16.5" customHeight="1" x14ac:dyDescent="0.25">
      <c r="A148" s="321"/>
      <c r="B148" s="6"/>
      <c r="C148" s="268"/>
      <c r="D148" s="241"/>
      <c r="E148" s="242"/>
      <c r="F148" s="148" t="s">
        <v>215</v>
      </c>
      <c r="G148" s="66">
        <f t="shared" si="11"/>
        <v>0</v>
      </c>
      <c r="H148" s="385">
        <v>0</v>
      </c>
      <c r="I148" s="385">
        <v>0</v>
      </c>
      <c r="J148" s="385">
        <v>0</v>
      </c>
      <c r="K148" s="385">
        <v>0</v>
      </c>
      <c r="L148" s="385">
        <v>0</v>
      </c>
      <c r="M148" s="385">
        <v>0</v>
      </c>
      <c r="N148" s="385">
        <v>0</v>
      </c>
      <c r="O148" s="385">
        <v>0</v>
      </c>
      <c r="P148" s="385">
        <v>0</v>
      </c>
      <c r="Q148" s="385">
        <v>0</v>
      </c>
      <c r="R148" s="385">
        <v>0</v>
      </c>
      <c r="S148" s="385">
        <v>0</v>
      </c>
      <c r="T148" s="1"/>
    </row>
    <row r="149" spans="1:20" ht="16.5" customHeight="1" x14ac:dyDescent="0.25">
      <c r="A149" s="321"/>
      <c r="B149" s="6"/>
      <c r="C149" s="268"/>
      <c r="D149" s="241"/>
      <c r="E149" s="242"/>
      <c r="F149" s="148" t="s">
        <v>216</v>
      </c>
      <c r="G149" s="66">
        <f t="shared" si="11"/>
        <v>0</v>
      </c>
      <c r="H149" s="385">
        <v>0</v>
      </c>
      <c r="I149" s="385">
        <v>0</v>
      </c>
      <c r="J149" s="385">
        <v>0</v>
      </c>
      <c r="K149" s="385">
        <v>0</v>
      </c>
      <c r="L149" s="385">
        <v>0</v>
      </c>
      <c r="M149" s="385">
        <v>0</v>
      </c>
      <c r="N149" s="385">
        <v>0</v>
      </c>
      <c r="O149" s="385">
        <v>0</v>
      </c>
      <c r="P149" s="385">
        <v>0</v>
      </c>
      <c r="Q149" s="385">
        <v>0</v>
      </c>
      <c r="R149" s="385">
        <v>0</v>
      </c>
      <c r="S149" s="385">
        <v>0</v>
      </c>
      <c r="T149" s="1"/>
    </row>
    <row r="150" spans="1:20" ht="16.5" customHeight="1" x14ac:dyDescent="0.25">
      <c r="A150" s="321"/>
      <c r="B150" s="6"/>
      <c r="C150" s="268"/>
      <c r="D150" s="241"/>
      <c r="E150" s="242"/>
      <c r="F150" s="149" t="s">
        <v>217</v>
      </c>
      <c r="G150" s="66">
        <f t="shared" si="11"/>
        <v>0</v>
      </c>
      <c r="H150" s="385">
        <v>0</v>
      </c>
      <c r="I150" s="385">
        <v>0</v>
      </c>
      <c r="J150" s="385">
        <v>0</v>
      </c>
      <c r="K150" s="385">
        <v>0</v>
      </c>
      <c r="L150" s="385">
        <v>0</v>
      </c>
      <c r="M150" s="385">
        <v>0</v>
      </c>
      <c r="N150" s="385">
        <v>0</v>
      </c>
      <c r="O150" s="385">
        <v>0</v>
      </c>
      <c r="P150" s="385">
        <v>0</v>
      </c>
      <c r="Q150" s="385">
        <v>0</v>
      </c>
      <c r="R150" s="385">
        <v>0</v>
      </c>
      <c r="S150" s="385">
        <v>0</v>
      </c>
      <c r="T150" s="1"/>
    </row>
    <row r="151" spans="1:20" ht="16.5" customHeight="1" x14ac:dyDescent="0.25">
      <c r="A151" s="321"/>
      <c r="B151" s="6"/>
      <c r="C151" s="268"/>
      <c r="D151" s="241"/>
      <c r="E151" s="242"/>
      <c r="F151" s="148" t="s">
        <v>218</v>
      </c>
      <c r="G151" s="66">
        <f t="shared" si="11"/>
        <v>0</v>
      </c>
      <c r="H151" s="385">
        <v>0</v>
      </c>
      <c r="I151" s="385">
        <v>0</v>
      </c>
      <c r="J151" s="385">
        <v>0</v>
      </c>
      <c r="K151" s="385">
        <v>0</v>
      </c>
      <c r="L151" s="385">
        <v>0</v>
      </c>
      <c r="M151" s="385">
        <v>0</v>
      </c>
      <c r="N151" s="385">
        <v>0</v>
      </c>
      <c r="O151" s="385">
        <v>0</v>
      </c>
      <c r="P151" s="385">
        <v>0</v>
      </c>
      <c r="Q151" s="385">
        <v>0</v>
      </c>
      <c r="R151" s="385">
        <v>0</v>
      </c>
      <c r="S151" s="385">
        <v>0</v>
      </c>
      <c r="T151" s="1"/>
    </row>
    <row r="152" spans="1:20" ht="16.5" customHeight="1" x14ac:dyDescent="0.25">
      <c r="A152" s="321"/>
      <c r="B152" s="6"/>
      <c r="C152" s="268"/>
      <c r="D152" s="241"/>
      <c r="E152" s="242"/>
      <c r="F152" s="148" t="s">
        <v>219</v>
      </c>
      <c r="G152" s="66">
        <f t="shared" si="11"/>
        <v>0</v>
      </c>
      <c r="H152" s="385">
        <v>0</v>
      </c>
      <c r="I152" s="385">
        <v>0</v>
      </c>
      <c r="J152" s="385">
        <v>0</v>
      </c>
      <c r="K152" s="385">
        <v>0</v>
      </c>
      <c r="L152" s="385">
        <v>0</v>
      </c>
      <c r="M152" s="385">
        <v>0</v>
      </c>
      <c r="N152" s="385">
        <v>0</v>
      </c>
      <c r="O152" s="385">
        <v>0</v>
      </c>
      <c r="P152" s="385">
        <v>0</v>
      </c>
      <c r="Q152" s="385">
        <v>0</v>
      </c>
      <c r="R152" s="385">
        <v>0</v>
      </c>
      <c r="S152" s="385">
        <v>0</v>
      </c>
      <c r="T152" s="1"/>
    </row>
    <row r="153" spans="1:20" ht="16.5" customHeight="1" x14ac:dyDescent="0.25">
      <c r="A153" s="321"/>
      <c r="B153" s="6"/>
      <c r="C153" s="268"/>
      <c r="D153" s="243"/>
      <c r="E153" s="244"/>
      <c r="F153" s="148" t="s">
        <v>220</v>
      </c>
      <c r="G153" s="66">
        <f t="shared" si="11"/>
        <v>0</v>
      </c>
      <c r="H153" s="385">
        <v>0</v>
      </c>
      <c r="I153" s="385">
        <v>0</v>
      </c>
      <c r="J153" s="385">
        <v>0</v>
      </c>
      <c r="K153" s="385">
        <v>0</v>
      </c>
      <c r="L153" s="385">
        <v>0</v>
      </c>
      <c r="M153" s="385">
        <v>0</v>
      </c>
      <c r="N153" s="385">
        <v>0</v>
      </c>
      <c r="O153" s="385">
        <v>0</v>
      </c>
      <c r="P153" s="385">
        <v>0</v>
      </c>
      <c r="Q153" s="385">
        <v>0</v>
      </c>
      <c r="R153" s="385">
        <v>0</v>
      </c>
      <c r="S153" s="385">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385">
        <v>0</v>
      </c>
      <c r="I157" s="385">
        <v>0</v>
      </c>
      <c r="J157" s="385">
        <v>0</v>
      </c>
      <c r="K157" s="385">
        <v>0</v>
      </c>
      <c r="L157" s="385">
        <v>0</v>
      </c>
      <c r="M157" s="385">
        <v>0</v>
      </c>
      <c r="N157" s="385">
        <v>0</v>
      </c>
      <c r="O157" s="385">
        <v>0</v>
      </c>
      <c r="P157" s="385">
        <v>0</v>
      </c>
      <c r="Q157" s="385">
        <v>0</v>
      </c>
      <c r="R157" s="385">
        <v>0</v>
      </c>
      <c r="S157" s="385">
        <v>0</v>
      </c>
      <c r="T157" s="1"/>
    </row>
    <row r="158" spans="1:20" ht="16.5" customHeight="1" x14ac:dyDescent="0.25">
      <c r="A158" s="321"/>
      <c r="B158" s="6"/>
      <c r="C158" s="268"/>
      <c r="D158" s="241"/>
      <c r="E158" s="242"/>
      <c r="F158" s="146" t="s">
        <v>227</v>
      </c>
      <c r="G158" s="66">
        <f t="shared" ref="G158:G166" si="12">SUM(H158:S158)</f>
        <v>0</v>
      </c>
      <c r="H158" s="385">
        <v>0</v>
      </c>
      <c r="I158" s="385">
        <v>0</v>
      </c>
      <c r="J158" s="385">
        <v>0</v>
      </c>
      <c r="K158" s="385">
        <v>0</v>
      </c>
      <c r="L158" s="385">
        <v>0</v>
      </c>
      <c r="M158" s="385">
        <v>0</v>
      </c>
      <c r="N158" s="385">
        <v>0</v>
      </c>
      <c r="O158" s="385">
        <v>0</v>
      </c>
      <c r="P158" s="385">
        <v>0</v>
      </c>
      <c r="Q158" s="385">
        <v>0</v>
      </c>
      <c r="R158" s="385">
        <v>0</v>
      </c>
      <c r="S158" s="385">
        <v>0</v>
      </c>
      <c r="T158" s="1"/>
    </row>
    <row r="159" spans="1:20" ht="16.5" customHeight="1" x14ac:dyDescent="0.25">
      <c r="A159" s="321"/>
      <c r="B159" s="6"/>
      <c r="C159" s="268"/>
      <c r="D159" s="241"/>
      <c r="E159" s="242"/>
      <c r="F159" s="146" t="s">
        <v>228</v>
      </c>
      <c r="G159" s="66">
        <f t="shared" si="12"/>
        <v>0</v>
      </c>
      <c r="H159" s="385">
        <v>0</v>
      </c>
      <c r="I159" s="385">
        <v>0</v>
      </c>
      <c r="J159" s="385">
        <v>0</v>
      </c>
      <c r="K159" s="385">
        <v>0</v>
      </c>
      <c r="L159" s="385">
        <v>0</v>
      </c>
      <c r="M159" s="385">
        <v>0</v>
      </c>
      <c r="N159" s="385">
        <v>0</v>
      </c>
      <c r="O159" s="385">
        <v>0</v>
      </c>
      <c r="P159" s="385">
        <v>0</v>
      </c>
      <c r="Q159" s="385">
        <v>0</v>
      </c>
      <c r="R159" s="385">
        <v>0</v>
      </c>
      <c r="S159" s="385">
        <v>0</v>
      </c>
      <c r="T159" s="1"/>
    </row>
    <row r="160" spans="1:20" ht="16.5" customHeight="1" x14ac:dyDescent="0.25">
      <c r="A160" s="321"/>
      <c r="B160" s="6"/>
      <c r="C160" s="268"/>
      <c r="D160" s="241"/>
      <c r="E160" s="242"/>
      <c r="F160" s="146" t="s">
        <v>229</v>
      </c>
      <c r="G160" s="66">
        <f t="shared" si="12"/>
        <v>0</v>
      </c>
      <c r="H160" s="385">
        <v>0</v>
      </c>
      <c r="I160" s="385">
        <v>0</v>
      </c>
      <c r="J160" s="385">
        <v>0</v>
      </c>
      <c r="K160" s="385">
        <v>0</v>
      </c>
      <c r="L160" s="385">
        <v>0</v>
      </c>
      <c r="M160" s="385">
        <v>0</v>
      </c>
      <c r="N160" s="385">
        <v>0</v>
      </c>
      <c r="O160" s="385">
        <v>0</v>
      </c>
      <c r="P160" s="385">
        <v>0</v>
      </c>
      <c r="Q160" s="385">
        <v>0</v>
      </c>
      <c r="R160" s="385">
        <v>0</v>
      </c>
      <c r="S160" s="385">
        <v>0</v>
      </c>
      <c r="T160" s="1"/>
    </row>
    <row r="161" spans="1:20" ht="16.5" customHeight="1" x14ac:dyDescent="0.25">
      <c r="A161" s="321"/>
      <c r="B161" s="6"/>
      <c r="C161" s="268"/>
      <c r="D161" s="241"/>
      <c r="E161" s="242"/>
      <c r="F161" s="146" t="s">
        <v>230</v>
      </c>
      <c r="G161" s="66">
        <f t="shared" si="12"/>
        <v>0</v>
      </c>
      <c r="H161" s="385">
        <v>0</v>
      </c>
      <c r="I161" s="385">
        <v>0</v>
      </c>
      <c r="J161" s="385">
        <v>0</v>
      </c>
      <c r="K161" s="385">
        <v>0</v>
      </c>
      <c r="L161" s="385">
        <v>0</v>
      </c>
      <c r="M161" s="385">
        <v>0</v>
      </c>
      <c r="N161" s="385">
        <v>0</v>
      </c>
      <c r="O161" s="385">
        <v>0</v>
      </c>
      <c r="P161" s="385">
        <v>0</v>
      </c>
      <c r="Q161" s="385">
        <v>0</v>
      </c>
      <c r="R161" s="385">
        <v>0</v>
      </c>
      <c r="S161" s="385">
        <v>0</v>
      </c>
      <c r="T161" s="1"/>
    </row>
    <row r="162" spans="1:20" ht="16.5" customHeight="1" x14ac:dyDescent="0.25">
      <c r="A162" s="321"/>
      <c r="B162" s="6"/>
      <c r="C162" s="268"/>
      <c r="D162" s="241"/>
      <c r="E162" s="242"/>
      <c r="F162" s="54" t="s">
        <v>231</v>
      </c>
      <c r="G162" s="66">
        <f t="shared" si="12"/>
        <v>0</v>
      </c>
      <c r="H162" s="385">
        <v>0</v>
      </c>
      <c r="I162" s="385">
        <v>0</v>
      </c>
      <c r="J162" s="385">
        <v>0</v>
      </c>
      <c r="K162" s="385">
        <v>0</v>
      </c>
      <c r="L162" s="385">
        <v>0</v>
      </c>
      <c r="M162" s="385">
        <v>0</v>
      </c>
      <c r="N162" s="385">
        <v>0</v>
      </c>
      <c r="O162" s="385">
        <v>0</v>
      </c>
      <c r="P162" s="385">
        <v>0</v>
      </c>
      <c r="Q162" s="385">
        <v>0</v>
      </c>
      <c r="R162" s="385">
        <v>0</v>
      </c>
      <c r="S162" s="385">
        <v>0</v>
      </c>
      <c r="T162" s="1"/>
    </row>
    <row r="163" spans="1:20" ht="16.5" customHeight="1" x14ac:dyDescent="0.25">
      <c r="A163" s="321"/>
      <c r="B163" s="6"/>
      <c r="C163" s="268"/>
      <c r="D163" s="241"/>
      <c r="E163" s="242"/>
      <c r="F163" s="54" t="s">
        <v>232</v>
      </c>
      <c r="G163" s="66">
        <f t="shared" si="12"/>
        <v>0</v>
      </c>
      <c r="H163" s="385">
        <v>0</v>
      </c>
      <c r="I163" s="385">
        <v>0</v>
      </c>
      <c r="J163" s="385">
        <v>0</v>
      </c>
      <c r="K163" s="385">
        <v>0</v>
      </c>
      <c r="L163" s="385">
        <v>0</v>
      </c>
      <c r="M163" s="385">
        <v>0</v>
      </c>
      <c r="N163" s="385">
        <v>0</v>
      </c>
      <c r="O163" s="385">
        <v>0</v>
      </c>
      <c r="P163" s="385">
        <v>0</v>
      </c>
      <c r="Q163" s="385">
        <v>0</v>
      </c>
      <c r="R163" s="385">
        <v>0</v>
      </c>
      <c r="S163" s="385">
        <v>0</v>
      </c>
      <c r="T163" s="1"/>
    </row>
    <row r="164" spans="1:20" ht="16.5" customHeight="1" x14ac:dyDescent="0.25">
      <c r="A164" s="321"/>
      <c r="B164" s="6"/>
      <c r="C164" s="268"/>
      <c r="D164" s="241"/>
      <c r="E164" s="242"/>
      <c r="F164" s="54" t="s">
        <v>233</v>
      </c>
      <c r="G164" s="66">
        <f t="shared" si="12"/>
        <v>0</v>
      </c>
      <c r="H164" s="385">
        <v>0</v>
      </c>
      <c r="I164" s="385">
        <v>0</v>
      </c>
      <c r="J164" s="385">
        <v>0</v>
      </c>
      <c r="K164" s="385">
        <v>0</v>
      </c>
      <c r="L164" s="385">
        <v>0</v>
      </c>
      <c r="M164" s="385">
        <v>0</v>
      </c>
      <c r="N164" s="385">
        <v>0</v>
      </c>
      <c r="O164" s="385">
        <v>0</v>
      </c>
      <c r="P164" s="385">
        <v>0</v>
      </c>
      <c r="Q164" s="385">
        <v>0</v>
      </c>
      <c r="R164" s="385">
        <v>0</v>
      </c>
      <c r="S164" s="385">
        <v>0</v>
      </c>
      <c r="T164" s="1"/>
    </row>
    <row r="165" spans="1:20" ht="16.5" customHeight="1" x14ac:dyDescent="0.25">
      <c r="A165" s="321"/>
      <c r="B165" s="6"/>
      <c r="C165" s="268"/>
      <c r="D165" s="241"/>
      <c r="E165" s="242"/>
      <c r="F165" s="146" t="s">
        <v>234</v>
      </c>
      <c r="G165" s="66">
        <f t="shared" si="12"/>
        <v>0</v>
      </c>
      <c r="H165" s="385">
        <v>0</v>
      </c>
      <c r="I165" s="385">
        <v>0</v>
      </c>
      <c r="J165" s="385">
        <v>0</v>
      </c>
      <c r="K165" s="385">
        <v>0</v>
      </c>
      <c r="L165" s="385">
        <v>0</v>
      </c>
      <c r="M165" s="385">
        <v>0</v>
      </c>
      <c r="N165" s="385">
        <v>0</v>
      </c>
      <c r="O165" s="385">
        <v>0</v>
      </c>
      <c r="P165" s="385">
        <v>0</v>
      </c>
      <c r="Q165" s="385">
        <v>0</v>
      </c>
      <c r="R165" s="385">
        <v>0</v>
      </c>
      <c r="S165" s="385">
        <v>0</v>
      </c>
      <c r="T165" s="1"/>
    </row>
    <row r="166" spans="1:20" ht="16.5" customHeight="1" x14ac:dyDescent="0.25">
      <c r="A166" s="321"/>
      <c r="B166" s="6"/>
      <c r="C166" s="268"/>
      <c r="D166" s="243"/>
      <c r="E166" s="244"/>
      <c r="F166" s="146" t="s">
        <v>235</v>
      </c>
      <c r="G166" s="66">
        <f t="shared" si="12"/>
        <v>0</v>
      </c>
      <c r="H166" s="385">
        <v>0</v>
      </c>
      <c r="I166" s="385">
        <v>0</v>
      </c>
      <c r="J166" s="385">
        <v>0</v>
      </c>
      <c r="K166" s="385">
        <v>0</v>
      </c>
      <c r="L166" s="385">
        <v>0</v>
      </c>
      <c r="M166" s="385">
        <v>0</v>
      </c>
      <c r="N166" s="385">
        <v>0</v>
      </c>
      <c r="O166" s="385">
        <v>0</v>
      </c>
      <c r="P166" s="385">
        <v>0</v>
      </c>
      <c r="Q166" s="385">
        <v>0</v>
      </c>
      <c r="R166" s="385">
        <v>0</v>
      </c>
      <c r="S166" s="385">
        <v>0</v>
      </c>
      <c r="T166" s="1"/>
    </row>
    <row r="167" spans="1:20" ht="16.5" customHeight="1" x14ac:dyDescent="0.25">
      <c r="A167" s="321"/>
      <c r="B167" s="6"/>
      <c r="C167" s="268"/>
      <c r="D167" s="245" t="s">
        <v>236</v>
      </c>
      <c r="E167" s="246"/>
      <c r="F167" s="64" t="s">
        <v>237</v>
      </c>
      <c r="G167" s="123"/>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9">
        <v>0</v>
      </c>
      <c r="I169" s="69">
        <v>0</v>
      </c>
      <c r="J169" s="69">
        <v>0</v>
      </c>
      <c r="K169" s="69">
        <v>0</v>
      </c>
      <c r="L169" s="69">
        <v>0</v>
      </c>
      <c r="M169" s="69">
        <v>0</v>
      </c>
      <c r="N169" s="69">
        <v>0</v>
      </c>
      <c r="O169" s="69">
        <v>0</v>
      </c>
      <c r="P169" s="69">
        <v>0</v>
      </c>
      <c r="Q169" s="69">
        <v>0</v>
      </c>
      <c r="R169" s="69">
        <v>0</v>
      </c>
      <c r="S169" s="69">
        <v>0</v>
      </c>
      <c r="T169" s="1"/>
    </row>
    <row r="170" spans="1:20" ht="15.75" x14ac:dyDescent="0.25">
      <c r="A170" s="321"/>
      <c r="B170" s="6"/>
      <c r="C170" s="248"/>
      <c r="D170" s="250"/>
      <c r="E170" s="250"/>
      <c r="F170" s="71" t="s">
        <v>242</v>
      </c>
      <c r="G170" s="69">
        <f t="shared" ref="G170:G172" si="13">SUM(H170:S170)</f>
        <v>0</v>
      </c>
      <c r="H170" s="69">
        <v>0</v>
      </c>
      <c r="I170" s="69">
        <v>0</v>
      </c>
      <c r="J170" s="69">
        <v>0</v>
      </c>
      <c r="K170" s="69">
        <v>0</v>
      </c>
      <c r="L170" s="69">
        <v>0</v>
      </c>
      <c r="M170" s="69">
        <v>0</v>
      </c>
      <c r="N170" s="69">
        <v>0</v>
      </c>
      <c r="O170" s="69">
        <v>0</v>
      </c>
      <c r="P170" s="69">
        <v>0</v>
      </c>
      <c r="Q170" s="69">
        <v>0</v>
      </c>
      <c r="R170" s="69">
        <v>0</v>
      </c>
      <c r="S170" s="69">
        <v>0</v>
      </c>
      <c r="T170" s="1"/>
    </row>
    <row r="171" spans="1:20" ht="15.75" x14ac:dyDescent="0.25">
      <c r="A171" s="321"/>
      <c r="B171" s="6"/>
      <c r="C171" s="248"/>
      <c r="D171" s="250"/>
      <c r="E171" s="250"/>
      <c r="F171" s="73" t="s">
        <v>243</v>
      </c>
      <c r="G171" s="69">
        <f t="shared" si="13"/>
        <v>0</v>
      </c>
      <c r="H171" s="69">
        <v>0</v>
      </c>
      <c r="I171" s="69">
        <v>0</v>
      </c>
      <c r="J171" s="69">
        <v>0</v>
      </c>
      <c r="K171" s="69">
        <v>0</v>
      </c>
      <c r="L171" s="69">
        <v>0</v>
      </c>
      <c r="M171" s="69">
        <v>0</v>
      </c>
      <c r="N171" s="69">
        <v>0</v>
      </c>
      <c r="O171" s="69">
        <v>0</v>
      </c>
      <c r="P171" s="69">
        <v>0</v>
      </c>
      <c r="Q171" s="69">
        <v>0</v>
      </c>
      <c r="R171" s="69">
        <v>0</v>
      </c>
      <c r="S171" s="69">
        <v>0</v>
      </c>
      <c r="T171" s="1"/>
    </row>
    <row r="172" spans="1:20" ht="16.5" thickBot="1" x14ac:dyDescent="0.3">
      <c r="A172" s="321"/>
      <c r="B172" s="6"/>
      <c r="C172" s="249"/>
      <c r="D172" s="251"/>
      <c r="E172" s="251"/>
      <c r="F172" s="74" t="s">
        <v>244</v>
      </c>
      <c r="G172" s="69">
        <f t="shared" si="13"/>
        <v>0</v>
      </c>
      <c r="H172" s="69">
        <v>0</v>
      </c>
      <c r="I172" s="69">
        <v>0</v>
      </c>
      <c r="J172" s="69">
        <v>0</v>
      </c>
      <c r="K172" s="69">
        <v>0</v>
      </c>
      <c r="L172" s="69">
        <v>0</v>
      </c>
      <c r="M172" s="69">
        <v>0</v>
      </c>
      <c r="N172" s="69">
        <v>0</v>
      </c>
      <c r="O172" s="69">
        <v>0</v>
      </c>
      <c r="P172" s="69">
        <v>0</v>
      </c>
      <c r="Q172" s="69">
        <v>0</v>
      </c>
      <c r="R172" s="69">
        <v>0</v>
      </c>
      <c r="S172" s="69">
        <v>0</v>
      </c>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f>SUM(H175:S175)</f>
        <v>3</v>
      </c>
      <c r="H175" s="577">
        <v>0</v>
      </c>
      <c r="I175" s="577">
        <v>0</v>
      </c>
      <c r="J175" s="577">
        <v>0</v>
      </c>
      <c r="K175" s="577">
        <v>1</v>
      </c>
      <c r="L175" s="577">
        <v>0</v>
      </c>
      <c r="M175" s="577">
        <v>0</v>
      </c>
      <c r="N175" s="577">
        <v>0</v>
      </c>
      <c r="O175" s="577">
        <v>1</v>
      </c>
      <c r="P175" s="577">
        <v>0</v>
      </c>
      <c r="Q175" s="577">
        <v>0</v>
      </c>
      <c r="R175" s="577">
        <v>1</v>
      </c>
      <c r="S175" s="605">
        <v>0</v>
      </c>
      <c r="T175" s="1"/>
    </row>
    <row r="176" spans="1:20" ht="19.5" thickBot="1" x14ac:dyDescent="0.3">
      <c r="A176" s="321"/>
      <c r="B176" s="253"/>
      <c r="C176" s="256"/>
      <c r="D176" s="220"/>
      <c r="E176" s="221"/>
      <c r="F176" s="151" t="s">
        <v>251</v>
      </c>
      <c r="G176" s="81">
        <f t="shared" ref="G176:G239" si="14">SUM(H176:S176)</f>
        <v>1</v>
      </c>
      <c r="H176" s="580">
        <v>0</v>
      </c>
      <c r="I176" s="580">
        <v>0</v>
      </c>
      <c r="J176" s="580">
        <v>0</v>
      </c>
      <c r="K176" s="580">
        <v>0</v>
      </c>
      <c r="L176" s="580">
        <v>0</v>
      </c>
      <c r="M176" s="580">
        <v>0</v>
      </c>
      <c r="N176" s="580">
        <v>1</v>
      </c>
      <c r="O176" s="580">
        <v>0</v>
      </c>
      <c r="P176" s="580">
        <v>0</v>
      </c>
      <c r="Q176" s="580">
        <v>0</v>
      </c>
      <c r="R176" s="580">
        <v>0</v>
      </c>
      <c r="S176" s="580">
        <v>0</v>
      </c>
      <c r="T176" s="1"/>
    </row>
    <row r="177" spans="1:20" ht="19.5" thickBot="1" x14ac:dyDescent="0.3">
      <c r="A177" s="321"/>
      <c r="B177" s="253"/>
      <c r="C177" s="256"/>
      <c r="D177" s="220"/>
      <c r="E177" s="221"/>
      <c r="F177" s="151" t="s">
        <v>252</v>
      </c>
      <c r="G177" s="81">
        <f t="shared" si="14"/>
        <v>0</v>
      </c>
      <c r="H177" s="580">
        <v>0</v>
      </c>
      <c r="I177" s="580">
        <v>0</v>
      </c>
      <c r="J177" s="580">
        <v>0</v>
      </c>
      <c r="K177" s="580">
        <v>0</v>
      </c>
      <c r="L177" s="580">
        <v>0</v>
      </c>
      <c r="M177" s="580">
        <v>0</v>
      </c>
      <c r="N177" s="580">
        <v>0</v>
      </c>
      <c r="O177" s="580">
        <v>0</v>
      </c>
      <c r="P177" s="580">
        <v>0</v>
      </c>
      <c r="Q177" s="580">
        <v>0</v>
      </c>
      <c r="R177" s="580">
        <v>0</v>
      </c>
      <c r="S177" s="580">
        <v>0</v>
      </c>
      <c r="T177" s="1"/>
    </row>
    <row r="178" spans="1:20" ht="19.5" thickBot="1" x14ac:dyDescent="0.3">
      <c r="A178" s="321"/>
      <c r="B178" s="253"/>
      <c r="C178" s="256"/>
      <c r="D178" s="220"/>
      <c r="E178" s="221"/>
      <c r="F178" s="151" t="s">
        <v>253</v>
      </c>
      <c r="G178" s="81">
        <f t="shared" si="14"/>
        <v>2</v>
      </c>
      <c r="H178" s="580">
        <v>0</v>
      </c>
      <c r="I178" s="580">
        <v>0</v>
      </c>
      <c r="J178" s="580">
        <v>0</v>
      </c>
      <c r="K178" s="580">
        <v>0</v>
      </c>
      <c r="L178" s="580">
        <v>1</v>
      </c>
      <c r="M178" s="580">
        <v>0</v>
      </c>
      <c r="N178" s="580">
        <v>0</v>
      </c>
      <c r="O178" s="580">
        <v>0</v>
      </c>
      <c r="P178" s="580">
        <v>0</v>
      </c>
      <c r="Q178" s="580">
        <v>1</v>
      </c>
      <c r="R178" s="580">
        <v>0</v>
      </c>
      <c r="S178" s="606">
        <v>0</v>
      </c>
      <c r="T178" s="1"/>
    </row>
    <row r="179" spans="1:20" ht="19.5" thickBot="1" x14ac:dyDescent="0.3">
      <c r="A179" s="321"/>
      <c r="B179" s="253"/>
      <c r="C179" s="256"/>
      <c r="D179" s="220"/>
      <c r="E179" s="221"/>
      <c r="F179" s="151" t="s">
        <v>254</v>
      </c>
      <c r="G179" s="81">
        <f t="shared" si="14"/>
        <v>6</v>
      </c>
      <c r="H179" s="580">
        <v>0</v>
      </c>
      <c r="I179" s="580">
        <v>1</v>
      </c>
      <c r="J179" s="580">
        <v>0</v>
      </c>
      <c r="K179" s="580">
        <v>1</v>
      </c>
      <c r="L179" s="580">
        <v>0</v>
      </c>
      <c r="M179" s="580">
        <v>1</v>
      </c>
      <c r="N179" s="580">
        <v>0</v>
      </c>
      <c r="O179" s="580">
        <v>1</v>
      </c>
      <c r="P179" s="580">
        <v>0</v>
      </c>
      <c r="Q179" s="580">
        <v>1</v>
      </c>
      <c r="R179" s="580">
        <v>0</v>
      </c>
      <c r="S179" s="606">
        <v>1</v>
      </c>
      <c r="T179" s="1"/>
    </row>
    <row r="180" spans="1:20" ht="33.75" customHeight="1" thickBot="1" x14ac:dyDescent="0.3">
      <c r="A180" s="321"/>
      <c r="B180" s="253"/>
      <c r="C180" s="256"/>
      <c r="D180" s="220"/>
      <c r="E180" s="221"/>
      <c r="F180" s="152" t="s">
        <v>255</v>
      </c>
      <c r="G180" s="81">
        <f t="shared" si="14"/>
        <v>0</v>
      </c>
      <c r="H180" s="580">
        <v>0</v>
      </c>
      <c r="I180" s="580">
        <v>0</v>
      </c>
      <c r="J180" s="580">
        <v>0</v>
      </c>
      <c r="K180" s="580">
        <v>0</v>
      </c>
      <c r="L180" s="580">
        <v>0</v>
      </c>
      <c r="M180" s="580">
        <v>0</v>
      </c>
      <c r="N180" s="580">
        <v>0</v>
      </c>
      <c r="O180" s="580">
        <v>0</v>
      </c>
      <c r="P180" s="580">
        <v>0</v>
      </c>
      <c r="Q180" s="580">
        <v>0</v>
      </c>
      <c r="R180" s="580">
        <v>0</v>
      </c>
      <c r="S180" s="580">
        <v>0</v>
      </c>
      <c r="T180" s="1"/>
    </row>
    <row r="181" spans="1:20" ht="30.75" thickBot="1" x14ac:dyDescent="0.3">
      <c r="A181" s="321"/>
      <c r="B181" s="253"/>
      <c r="C181" s="256"/>
      <c r="D181" s="220"/>
      <c r="E181" s="221"/>
      <c r="F181" s="152" t="s">
        <v>256</v>
      </c>
      <c r="G181" s="81">
        <f t="shared" si="14"/>
        <v>0</v>
      </c>
      <c r="H181" s="580">
        <v>0</v>
      </c>
      <c r="I181" s="580">
        <v>0</v>
      </c>
      <c r="J181" s="580">
        <v>0</v>
      </c>
      <c r="K181" s="580">
        <v>0</v>
      </c>
      <c r="L181" s="580">
        <v>0</v>
      </c>
      <c r="M181" s="580">
        <v>0</v>
      </c>
      <c r="N181" s="580">
        <v>0</v>
      </c>
      <c r="O181" s="580">
        <v>0</v>
      </c>
      <c r="P181" s="580">
        <v>0</v>
      </c>
      <c r="Q181" s="580">
        <v>0</v>
      </c>
      <c r="R181" s="580">
        <v>0</v>
      </c>
      <c r="S181" s="580">
        <v>0</v>
      </c>
      <c r="T181" s="1"/>
    </row>
    <row r="182" spans="1:20" ht="19.5" thickBot="1" x14ac:dyDescent="0.3">
      <c r="A182" s="321"/>
      <c r="B182" s="253"/>
      <c r="C182" s="256"/>
      <c r="D182" s="220"/>
      <c r="E182" s="221"/>
      <c r="F182" s="152" t="s">
        <v>257</v>
      </c>
      <c r="G182" s="81">
        <f t="shared" si="14"/>
        <v>0</v>
      </c>
      <c r="H182" s="580">
        <v>0</v>
      </c>
      <c r="I182" s="580">
        <v>0</v>
      </c>
      <c r="J182" s="580">
        <v>0</v>
      </c>
      <c r="K182" s="580">
        <v>0</v>
      </c>
      <c r="L182" s="580">
        <v>0</v>
      </c>
      <c r="M182" s="580">
        <v>0</v>
      </c>
      <c r="N182" s="580">
        <v>0</v>
      </c>
      <c r="O182" s="580">
        <v>0</v>
      </c>
      <c r="P182" s="580">
        <v>0</v>
      </c>
      <c r="Q182" s="580">
        <v>0</v>
      </c>
      <c r="R182" s="580">
        <v>0</v>
      </c>
      <c r="S182" s="580">
        <v>0</v>
      </c>
      <c r="T182" s="1"/>
    </row>
    <row r="183" spans="1:20" ht="30.75" thickBot="1" x14ac:dyDescent="0.3">
      <c r="A183" s="321"/>
      <c r="B183" s="253"/>
      <c r="C183" s="256"/>
      <c r="D183" s="220"/>
      <c r="E183" s="221"/>
      <c r="F183" s="152" t="s">
        <v>258</v>
      </c>
      <c r="G183" s="81">
        <f t="shared" si="14"/>
        <v>0</v>
      </c>
      <c r="H183" s="580">
        <v>0</v>
      </c>
      <c r="I183" s="580">
        <v>0</v>
      </c>
      <c r="J183" s="580">
        <v>0</v>
      </c>
      <c r="K183" s="580">
        <v>0</v>
      </c>
      <c r="L183" s="580">
        <v>0</v>
      </c>
      <c r="M183" s="580">
        <v>0</v>
      </c>
      <c r="N183" s="580">
        <v>0</v>
      </c>
      <c r="O183" s="580">
        <v>0</v>
      </c>
      <c r="P183" s="580">
        <v>0</v>
      </c>
      <c r="Q183" s="580">
        <v>0</v>
      </c>
      <c r="R183" s="580">
        <v>0</v>
      </c>
      <c r="S183" s="580">
        <v>0</v>
      </c>
      <c r="T183" s="1"/>
    </row>
    <row r="184" spans="1:20" ht="19.5" thickBot="1" x14ac:dyDescent="0.3">
      <c r="A184" s="321"/>
      <c r="B184" s="253"/>
      <c r="C184" s="256"/>
      <c r="D184" s="220"/>
      <c r="E184" s="221"/>
      <c r="F184" s="152" t="s">
        <v>259</v>
      </c>
      <c r="G184" s="81">
        <f t="shared" si="14"/>
        <v>0</v>
      </c>
      <c r="H184" s="580">
        <v>0</v>
      </c>
      <c r="I184" s="580">
        <v>0</v>
      </c>
      <c r="J184" s="580">
        <v>0</v>
      </c>
      <c r="K184" s="580">
        <v>0</v>
      </c>
      <c r="L184" s="580">
        <v>0</v>
      </c>
      <c r="M184" s="580">
        <v>0</v>
      </c>
      <c r="N184" s="580">
        <v>0</v>
      </c>
      <c r="O184" s="580">
        <v>0</v>
      </c>
      <c r="P184" s="580">
        <v>0</v>
      </c>
      <c r="Q184" s="580">
        <v>0</v>
      </c>
      <c r="R184" s="580">
        <v>0</v>
      </c>
      <c r="S184" s="580">
        <v>0</v>
      </c>
      <c r="T184" s="1"/>
    </row>
    <row r="185" spans="1:20" ht="30.75" thickBot="1" x14ac:dyDescent="0.3">
      <c r="A185" s="321"/>
      <c r="B185" s="253"/>
      <c r="C185" s="256"/>
      <c r="D185" s="220"/>
      <c r="E185" s="221"/>
      <c r="F185" s="152" t="s">
        <v>260</v>
      </c>
      <c r="G185" s="81">
        <f t="shared" si="14"/>
        <v>0</v>
      </c>
      <c r="H185" s="580">
        <v>0</v>
      </c>
      <c r="I185" s="580">
        <v>0</v>
      </c>
      <c r="J185" s="580">
        <v>0</v>
      </c>
      <c r="K185" s="580">
        <v>0</v>
      </c>
      <c r="L185" s="580">
        <v>0</v>
      </c>
      <c r="M185" s="580">
        <v>0</v>
      </c>
      <c r="N185" s="580">
        <v>0</v>
      </c>
      <c r="O185" s="580">
        <v>0</v>
      </c>
      <c r="P185" s="580">
        <v>0</v>
      </c>
      <c r="Q185" s="580">
        <v>0</v>
      </c>
      <c r="R185" s="580">
        <v>0</v>
      </c>
      <c r="S185" s="580">
        <v>0</v>
      </c>
      <c r="T185" s="1"/>
    </row>
    <row r="186" spans="1:20" ht="30.75" thickBot="1" x14ac:dyDescent="0.3">
      <c r="A186" s="321"/>
      <c r="B186" s="253"/>
      <c r="C186" s="256"/>
      <c r="D186" s="220"/>
      <c r="E186" s="221"/>
      <c r="F186" s="152" t="s">
        <v>261</v>
      </c>
      <c r="G186" s="81">
        <f t="shared" si="14"/>
        <v>0</v>
      </c>
      <c r="H186" s="580">
        <v>0</v>
      </c>
      <c r="I186" s="580">
        <v>0</v>
      </c>
      <c r="J186" s="580">
        <v>0</v>
      </c>
      <c r="K186" s="580">
        <v>0</v>
      </c>
      <c r="L186" s="580">
        <v>0</v>
      </c>
      <c r="M186" s="580">
        <v>0</v>
      </c>
      <c r="N186" s="580">
        <v>0</v>
      </c>
      <c r="O186" s="580">
        <v>0</v>
      </c>
      <c r="P186" s="580">
        <v>0</v>
      </c>
      <c r="Q186" s="580">
        <v>0</v>
      </c>
      <c r="R186" s="580">
        <v>0</v>
      </c>
      <c r="S186" s="580">
        <v>0</v>
      </c>
      <c r="T186" s="1"/>
    </row>
    <row r="187" spans="1:20" ht="19.5" thickBot="1" x14ac:dyDescent="0.3">
      <c r="A187" s="321"/>
      <c r="B187" s="253"/>
      <c r="C187" s="256"/>
      <c r="D187" s="220"/>
      <c r="E187" s="221"/>
      <c r="F187" s="152" t="s">
        <v>262</v>
      </c>
      <c r="G187" s="81">
        <f t="shared" si="14"/>
        <v>0</v>
      </c>
      <c r="H187" s="580">
        <v>0</v>
      </c>
      <c r="I187" s="580">
        <v>0</v>
      </c>
      <c r="J187" s="580">
        <v>0</v>
      </c>
      <c r="K187" s="580">
        <v>0</v>
      </c>
      <c r="L187" s="580">
        <v>0</v>
      </c>
      <c r="M187" s="580">
        <v>0</v>
      </c>
      <c r="N187" s="580">
        <v>0</v>
      </c>
      <c r="O187" s="580">
        <v>0</v>
      </c>
      <c r="P187" s="580">
        <v>0</v>
      </c>
      <c r="Q187" s="580">
        <v>0</v>
      </c>
      <c r="R187" s="580">
        <v>0</v>
      </c>
      <c r="S187" s="580">
        <v>0</v>
      </c>
      <c r="T187" s="1"/>
    </row>
    <row r="188" spans="1:20" ht="19.5" thickBot="1" x14ac:dyDescent="0.3">
      <c r="A188" s="321"/>
      <c r="B188" s="253"/>
      <c r="C188" s="256"/>
      <c r="D188" s="220"/>
      <c r="E188" s="221"/>
      <c r="F188" s="152" t="s">
        <v>263</v>
      </c>
      <c r="G188" s="81">
        <f t="shared" si="14"/>
        <v>0</v>
      </c>
      <c r="H188" s="580">
        <v>0</v>
      </c>
      <c r="I188" s="580">
        <v>0</v>
      </c>
      <c r="J188" s="580">
        <v>0</v>
      </c>
      <c r="K188" s="580">
        <v>0</v>
      </c>
      <c r="L188" s="580">
        <v>0</v>
      </c>
      <c r="M188" s="580">
        <v>0</v>
      </c>
      <c r="N188" s="580">
        <v>0</v>
      </c>
      <c r="O188" s="580">
        <v>0</v>
      </c>
      <c r="P188" s="580">
        <v>0</v>
      </c>
      <c r="Q188" s="580">
        <v>0</v>
      </c>
      <c r="R188" s="580">
        <v>0</v>
      </c>
      <c r="S188" s="580">
        <v>0</v>
      </c>
      <c r="T188" s="1"/>
    </row>
    <row r="189" spans="1:20" ht="30.75" thickBot="1" x14ac:dyDescent="0.3">
      <c r="A189" s="321"/>
      <c r="B189" s="253"/>
      <c r="C189" s="256"/>
      <c r="D189" s="220"/>
      <c r="E189" s="221"/>
      <c r="F189" s="152" t="s">
        <v>264</v>
      </c>
      <c r="G189" s="81">
        <f t="shared" si="14"/>
        <v>0</v>
      </c>
      <c r="H189" s="580">
        <v>0</v>
      </c>
      <c r="I189" s="580">
        <v>0</v>
      </c>
      <c r="J189" s="580">
        <v>0</v>
      </c>
      <c r="K189" s="580">
        <v>0</v>
      </c>
      <c r="L189" s="580">
        <v>0</v>
      </c>
      <c r="M189" s="580">
        <v>0</v>
      </c>
      <c r="N189" s="580">
        <v>0</v>
      </c>
      <c r="O189" s="580">
        <v>0</v>
      </c>
      <c r="P189" s="580">
        <v>0</v>
      </c>
      <c r="Q189" s="580">
        <v>0</v>
      </c>
      <c r="R189" s="580">
        <v>0</v>
      </c>
      <c r="S189" s="580">
        <v>0</v>
      </c>
      <c r="T189" s="1"/>
    </row>
    <row r="190" spans="1:20" ht="31.5" customHeight="1" thickBot="1" x14ac:dyDescent="0.3">
      <c r="A190" s="321"/>
      <c r="B190" s="253"/>
      <c r="C190" s="256"/>
      <c r="D190" s="220"/>
      <c r="E190" s="221"/>
      <c r="F190" s="152" t="s">
        <v>265</v>
      </c>
      <c r="G190" s="81">
        <f t="shared" si="14"/>
        <v>0</v>
      </c>
      <c r="H190" s="580">
        <v>0</v>
      </c>
      <c r="I190" s="580">
        <v>0</v>
      </c>
      <c r="J190" s="580">
        <v>0</v>
      </c>
      <c r="K190" s="580">
        <v>0</v>
      </c>
      <c r="L190" s="580">
        <v>0</v>
      </c>
      <c r="M190" s="580">
        <v>0</v>
      </c>
      <c r="N190" s="580">
        <v>0</v>
      </c>
      <c r="O190" s="580">
        <v>0</v>
      </c>
      <c r="P190" s="580">
        <v>0</v>
      </c>
      <c r="Q190" s="580">
        <v>0</v>
      </c>
      <c r="R190" s="580">
        <v>0</v>
      </c>
      <c r="S190" s="580">
        <v>0</v>
      </c>
      <c r="T190" s="1"/>
    </row>
    <row r="191" spans="1:20" ht="19.5" thickBot="1" x14ac:dyDescent="0.3">
      <c r="A191" s="321"/>
      <c r="B191" s="253"/>
      <c r="C191" s="256"/>
      <c r="D191" s="220"/>
      <c r="E191" s="221"/>
      <c r="F191" s="152" t="s">
        <v>266</v>
      </c>
      <c r="G191" s="81">
        <f t="shared" si="14"/>
        <v>1</v>
      </c>
      <c r="H191" s="580">
        <v>0</v>
      </c>
      <c r="I191" s="580">
        <v>0</v>
      </c>
      <c r="J191" s="580">
        <v>0</v>
      </c>
      <c r="K191" s="580">
        <v>0</v>
      </c>
      <c r="L191" s="580">
        <v>0</v>
      </c>
      <c r="M191" s="580">
        <v>1</v>
      </c>
      <c r="N191" s="580">
        <v>0</v>
      </c>
      <c r="O191" s="580">
        <v>0</v>
      </c>
      <c r="P191" s="580">
        <v>0</v>
      </c>
      <c r="Q191" s="580">
        <v>0</v>
      </c>
      <c r="R191" s="580">
        <v>0</v>
      </c>
      <c r="S191" s="580">
        <v>0</v>
      </c>
      <c r="T191" s="1"/>
    </row>
    <row r="192" spans="1:20" ht="22.5" customHeight="1" thickBot="1" x14ac:dyDescent="0.3">
      <c r="A192" s="321"/>
      <c r="B192" s="253"/>
      <c r="C192" s="256"/>
      <c r="D192" s="220"/>
      <c r="E192" s="221"/>
      <c r="F192" s="152" t="s">
        <v>267</v>
      </c>
      <c r="G192" s="81">
        <f t="shared" si="14"/>
        <v>1</v>
      </c>
      <c r="H192" s="580">
        <v>0</v>
      </c>
      <c r="I192" s="580">
        <v>0</v>
      </c>
      <c r="J192" s="580">
        <v>0</v>
      </c>
      <c r="K192" s="580">
        <v>0</v>
      </c>
      <c r="L192" s="580">
        <v>0</v>
      </c>
      <c r="M192" s="580">
        <v>0</v>
      </c>
      <c r="N192" s="580">
        <v>1</v>
      </c>
      <c r="O192" s="580">
        <v>0</v>
      </c>
      <c r="P192" s="580">
        <v>0</v>
      </c>
      <c r="Q192" s="580">
        <v>0</v>
      </c>
      <c r="R192" s="580">
        <v>0</v>
      </c>
      <c r="S192" s="580">
        <v>0</v>
      </c>
      <c r="T192" s="1"/>
    </row>
    <row r="193" spans="1:20" ht="19.5" thickBot="1" x14ac:dyDescent="0.3">
      <c r="A193" s="321"/>
      <c r="B193" s="253"/>
      <c r="C193" s="256"/>
      <c r="D193" s="220"/>
      <c r="E193" s="221"/>
      <c r="F193" s="152" t="s">
        <v>268</v>
      </c>
      <c r="G193" s="81">
        <f t="shared" si="14"/>
        <v>0</v>
      </c>
      <c r="H193" s="580">
        <v>0</v>
      </c>
      <c r="I193" s="580">
        <v>0</v>
      </c>
      <c r="J193" s="580">
        <v>0</v>
      </c>
      <c r="K193" s="580">
        <v>0</v>
      </c>
      <c r="L193" s="580">
        <v>0</v>
      </c>
      <c r="M193" s="580">
        <v>0</v>
      </c>
      <c r="N193" s="580">
        <v>0</v>
      </c>
      <c r="O193" s="580">
        <v>0</v>
      </c>
      <c r="P193" s="580">
        <v>0</v>
      </c>
      <c r="Q193" s="580">
        <v>0</v>
      </c>
      <c r="R193" s="580">
        <v>0</v>
      </c>
      <c r="S193" s="580">
        <v>0</v>
      </c>
      <c r="T193" s="1"/>
    </row>
    <row r="194" spans="1:20" ht="19.5" thickBot="1" x14ac:dyDescent="0.3">
      <c r="A194" s="321"/>
      <c r="B194" s="253"/>
      <c r="C194" s="256"/>
      <c r="D194" s="220"/>
      <c r="E194" s="221"/>
      <c r="F194" s="152" t="s">
        <v>269</v>
      </c>
      <c r="G194" s="81">
        <f t="shared" si="14"/>
        <v>0</v>
      </c>
      <c r="H194" s="580">
        <v>0</v>
      </c>
      <c r="I194" s="580">
        <v>0</v>
      </c>
      <c r="J194" s="580">
        <v>0</v>
      </c>
      <c r="K194" s="580">
        <v>0</v>
      </c>
      <c r="L194" s="580">
        <v>0</v>
      </c>
      <c r="M194" s="580">
        <v>0</v>
      </c>
      <c r="N194" s="580">
        <v>0</v>
      </c>
      <c r="O194" s="580">
        <v>0</v>
      </c>
      <c r="P194" s="580">
        <v>0</v>
      </c>
      <c r="Q194" s="580">
        <v>0</v>
      </c>
      <c r="R194" s="580">
        <v>0</v>
      </c>
      <c r="S194" s="580">
        <v>0</v>
      </c>
      <c r="T194" s="1"/>
    </row>
    <row r="195" spans="1:20" ht="19.5" thickBot="1" x14ac:dyDescent="0.3">
      <c r="A195" s="321"/>
      <c r="B195" s="253"/>
      <c r="C195" s="256"/>
      <c r="D195" s="220"/>
      <c r="E195" s="221"/>
      <c r="F195" s="152" t="s">
        <v>270</v>
      </c>
      <c r="G195" s="81">
        <f t="shared" si="14"/>
        <v>2</v>
      </c>
      <c r="H195" s="580">
        <v>0</v>
      </c>
      <c r="I195" s="580">
        <v>0</v>
      </c>
      <c r="J195" s="580">
        <v>0</v>
      </c>
      <c r="K195" s="580">
        <v>1</v>
      </c>
      <c r="L195" s="580">
        <v>0</v>
      </c>
      <c r="M195" s="580">
        <v>0</v>
      </c>
      <c r="N195" s="580">
        <v>0</v>
      </c>
      <c r="O195" s="580">
        <v>1</v>
      </c>
      <c r="P195" s="580">
        <v>0</v>
      </c>
      <c r="Q195" s="580">
        <v>0</v>
      </c>
      <c r="R195" s="580">
        <v>0</v>
      </c>
      <c r="S195" s="580">
        <v>0</v>
      </c>
      <c r="T195" s="1"/>
    </row>
    <row r="196" spans="1:20" ht="19.5" thickBot="1" x14ac:dyDescent="0.3">
      <c r="A196" s="321"/>
      <c r="B196" s="253"/>
      <c r="C196" s="256"/>
      <c r="D196" s="220"/>
      <c r="E196" s="221"/>
      <c r="F196" s="152" t="s">
        <v>271</v>
      </c>
      <c r="G196" s="81">
        <f t="shared" si="14"/>
        <v>2</v>
      </c>
      <c r="H196" s="580">
        <v>0</v>
      </c>
      <c r="I196" s="580">
        <v>0</v>
      </c>
      <c r="J196" s="580">
        <v>0</v>
      </c>
      <c r="K196" s="580">
        <v>0</v>
      </c>
      <c r="L196" s="580">
        <v>1</v>
      </c>
      <c r="M196" s="580">
        <v>0</v>
      </c>
      <c r="N196" s="580">
        <v>0</v>
      </c>
      <c r="O196" s="580">
        <v>0</v>
      </c>
      <c r="P196" s="580">
        <v>1</v>
      </c>
      <c r="Q196" s="580">
        <v>0</v>
      </c>
      <c r="R196" s="580">
        <v>0</v>
      </c>
      <c r="S196" s="580">
        <v>0</v>
      </c>
      <c r="T196" s="1"/>
    </row>
    <row r="197" spans="1:20" ht="19.5" thickBot="1" x14ac:dyDescent="0.3">
      <c r="A197" s="321"/>
      <c r="B197" s="253"/>
      <c r="C197" s="256"/>
      <c r="D197" s="220"/>
      <c r="E197" s="221"/>
      <c r="F197" s="152" t="s">
        <v>272</v>
      </c>
      <c r="G197" s="81">
        <f t="shared" si="14"/>
        <v>0</v>
      </c>
      <c r="H197" s="580">
        <v>0</v>
      </c>
      <c r="I197" s="580">
        <v>0</v>
      </c>
      <c r="J197" s="580">
        <v>0</v>
      </c>
      <c r="K197" s="580">
        <v>0</v>
      </c>
      <c r="L197" s="580">
        <v>0</v>
      </c>
      <c r="M197" s="580">
        <v>0</v>
      </c>
      <c r="N197" s="580">
        <v>0</v>
      </c>
      <c r="O197" s="580">
        <v>0</v>
      </c>
      <c r="P197" s="580">
        <v>0</v>
      </c>
      <c r="Q197" s="580">
        <v>0</v>
      </c>
      <c r="R197" s="580">
        <v>0</v>
      </c>
      <c r="S197" s="580">
        <v>0</v>
      </c>
      <c r="T197" s="1"/>
    </row>
    <row r="198" spans="1:20" ht="19.5" thickBot="1" x14ac:dyDescent="0.3">
      <c r="A198" s="321"/>
      <c r="B198" s="253"/>
      <c r="C198" s="256"/>
      <c r="D198" s="220"/>
      <c r="E198" s="221"/>
      <c r="F198" s="152" t="s">
        <v>273</v>
      </c>
      <c r="G198" s="81">
        <f t="shared" si="14"/>
        <v>3</v>
      </c>
      <c r="H198" s="580">
        <v>0</v>
      </c>
      <c r="I198" s="580">
        <v>0</v>
      </c>
      <c r="J198" s="580">
        <v>0</v>
      </c>
      <c r="K198" s="580">
        <v>1</v>
      </c>
      <c r="L198" s="580">
        <v>0</v>
      </c>
      <c r="M198" s="580">
        <v>0</v>
      </c>
      <c r="N198" s="580">
        <v>0</v>
      </c>
      <c r="O198" s="580">
        <v>1</v>
      </c>
      <c r="P198" s="580">
        <v>0</v>
      </c>
      <c r="Q198" s="580">
        <v>0</v>
      </c>
      <c r="R198" s="580">
        <v>1</v>
      </c>
      <c r="S198" s="606">
        <v>0</v>
      </c>
      <c r="T198" s="1"/>
    </row>
    <row r="199" spans="1:20" ht="19.5" thickBot="1" x14ac:dyDescent="0.3">
      <c r="A199" s="321"/>
      <c r="B199" s="253"/>
      <c r="C199" s="256"/>
      <c r="D199" s="220"/>
      <c r="E199" s="221"/>
      <c r="F199" s="152" t="s">
        <v>274</v>
      </c>
      <c r="G199" s="81">
        <f t="shared" si="14"/>
        <v>0</v>
      </c>
      <c r="H199" s="580">
        <v>0</v>
      </c>
      <c r="I199" s="580">
        <v>0</v>
      </c>
      <c r="J199" s="580">
        <v>0</v>
      </c>
      <c r="K199" s="580">
        <v>0</v>
      </c>
      <c r="L199" s="580">
        <v>0</v>
      </c>
      <c r="M199" s="580">
        <v>0</v>
      </c>
      <c r="N199" s="580">
        <v>0</v>
      </c>
      <c r="O199" s="580">
        <v>0</v>
      </c>
      <c r="P199" s="580">
        <v>0</v>
      </c>
      <c r="Q199" s="580">
        <v>0</v>
      </c>
      <c r="R199" s="580">
        <v>0</v>
      </c>
      <c r="S199" s="580">
        <v>0</v>
      </c>
      <c r="T199" s="1"/>
    </row>
    <row r="200" spans="1:20" ht="19.5" thickBot="1" x14ac:dyDescent="0.3">
      <c r="A200" s="321"/>
      <c r="B200" s="253"/>
      <c r="C200" s="256"/>
      <c r="D200" s="220"/>
      <c r="E200" s="221"/>
      <c r="F200" s="152" t="s">
        <v>275</v>
      </c>
      <c r="G200" s="81">
        <f t="shared" si="14"/>
        <v>0</v>
      </c>
      <c r="H200" s="580">
        <v>0</v>
      </c>
      <c r="I200" s="580">
        <v>0</v>
      </c>
      <c r="J200" s="580">
        <v>0</v>
      </c>
      <c r="K200" s="580">
        <v>0</v>
      </c>
      <c r="L200" s="580">
        <v>0</v>
      </c>
      <c r="M200" s="580">
        <v>0</v>
      </c>
      <c r="N200" s="580">
        <v>0</v>
      </c>
      <c r="O200" s="580">
        <v>0</v>
      </c>
      <c r="P200" s="580">
        <v>0</v>
      </c>
      <c r="Q200" s="580">
        <v>0</v>
      </c>
      <c r="R200" s="580">
        <v>0</v>
      </c>
      <c r="S200" s="580">
        <v>0</v>
      </c>
      <c r="T200" s="1"/>
    </row>
    <row r="201" spans="1:20" ht="19.5" thickBot="1" x14ac:dyDescent="0.3">
      <c r="A201" s="321"/>
      <c r="B201" s="253"/>
      <c r="C201" s="256"/>
      <c r="D201" s="220"/>
      <c r="E201" s="221"/>
      <c r="F201" s="152" t="s">
        <v>276</v>
      </c>
      <c r="G201" s="81">
        <f t="shared" si="14"/>
        <v>0</v>
      </c>
      <c r="H201" s="580">
        <v>0</v>
      </c>
      <c r="I201" s="580">
        <v>0</v>
      </c>
      <c r="J201" s="580">
        <v>0</v>
      </c>
      <c r="K201" s="580">
        <v>0</v>
      </c>
      <c r="L201" s="580">
        <v>0</v>
      </c>
      <c r="M201" s="580">
        <v>0</v>
      </c>
      <c r="N201" s="580">
        <v>0</v>
      </c>
      <c r="O201" s="580">
        <v>0</v>
      </c>
      <c r="P201" s="580">
        <v>0</v>
      </c>
      <c r="Q201" s="580">
        <v>0</v>
      </c>
      <c r="R201" s="580">
        <v>0</v>
      </c>
      <c r="S201" s="580">
        <v>0</v>
      </c>
      <c r="T201" s="1"/>
    </row>
    <row r="202" spans="1:20" ht="19.5" thickBot="1" x14ac:dyDescent="0.3">
      <c r="A202" s="321"/>
      <c r="B202" s="253"/>
      <c r="C202" s="256"/>
      <c r="D202" s="220"/>
      <c r="E202" s="221"/>
      <c r="F202" s="152" t="s">
        <v>277</v>
      </c>
      <c r="G202" s="81">
        <f t="shared" si="14"/>
        <v>0</v>
      </c>
      <c r="H202" s="580">
        <v>0</v>
      </c>
      <c r="I202" s="580">
        <v>0</v>
      </c>
      <c r="J202" s="580">
        <v>0</v>
      </c>
      <c r="K202" s="580">
        <v>0</v>
      </c>
      <c r="L202" s="580">
        <v>0</v>
      </c>
      <c r="M202" s="580">
        <v>0</v>
      </c>
      <c r="N202" s="580">
        <v>0</v>
      </c>
      <c r="O202" s="580">
        <v>0</v>
      </c>
      <c r="P202" s="580">
        <v>0</v>
      </c>
      <c r="Q202" s="580">
        <v>0</v>
      </c>
      <c r="R202" s="580">
        <v>0</v>
      </c>
      <c r="S202" s="580">
        <v>0</v>
      </c>
      <c r="T202" s="1"/>
    </row>
    <row r="203" spans="1:20" ht="19.5" thickBot="1" x14ac:dyDescent="0.3">
      <c r="A203" s="321"/>
      <c r="B203" s="253"/>
      <c r="C203" s="256"/>
      <c r="D203" s="220"/>
      <c r="E203" s="221"/>
      <c r="F203" s="152" t="s">
        <v>278</v>
      </c>
      <c r="G203" s="81">
        <f t="shared" si="14"/>
        <v>0</v>
      </c>
      <c r="H203" s="580">
        <v>0</v>
      </c>
      <c r="I203" s="580">
        <v>0</v>
      </c>
      <c r="J203" s="580">
        <v>0</v>
      </c>
      <c r="K203" s="580">
        <v>0</v>
      </c>
      <c r="L203" s="580">
        <v>0</v>
      </c>
      <c r="M203" s="580">
        <v>0</v>
      </c>
      <c r="N203" s="580">
        <v>0</v>
      </c>
      <c r="O203" s="580">
        <v>0</v>
      </c>
      <c r="P203" s="580">
        <v>0</v>
      </c>
      <c r="Q203" s="580">
        <v>0</v>
      </c>
      <c r="R203" s="580">
        <v>0</v>
      </c>
      <c r="S203" s="580">
        <v>0</v>
      </c>
      <c r="T203" s="1"/>
    </row>
    <row r="204" spans="1:20" ht="19.5" thickBot="1" x14ac:dyDescent="0.3">
      <c r="A204" s="321"/>
      <c r="B204" s="253"/>
      <c r="C204" s="256"/>
      <c r="D204" s="220"/>
      <c r="E204" s="221"/>
      <c r="F204" s="152" t="s">
        <v>279</v>
      </c>
      <c r="G204" s="81">
        <f t="shared" si="14"/>
        <v>0</v>
      </c>
      <c r="H204" s="580">
        <v>0</v>
      </c>
      <c r="I204" s="580">
        <v>0</v>
      </c>
      <c r="J204" s="580">
        <v>0</v>
      </c>
      <c r="K204" s="580">
        <v>0</v>
      </c>
      <c r="L204" s="580">
        <v>0</v>
      </c>
      <c r="M204" s="580">
        <v>0</v>
      </c>
      <c r="N204" s="580">
        <v>0</v>
      </c>
      <c r="O204" s="580">
        <v>0</v>
      </c>
      <c r="P204" s="580">
        <v>0</v>
      </c>
      <c r="Q204" s="580">
        <v>0</v>
      </c>
      <c r="R204" s="580">
        <v>0</v>
      </c>
      <c r="S204" s="580">
        <v>0</v>
      </c>
      <c r="T204" s="1"/>
    </row>
    <row r="205" spans="1:20" ht="33" customHeight="1" thickBot="1" x14ac:dyDescent="0.3">
      <c r="A205" s="321"/>
      <c r="B205" s="253"/>
      <c r="C205" s="256"/>
      <c r="D205" s="220"/>
      <c r="E205" s="221"/>
      <c r="F205" s="152" t="s">
        <v>280</v>
      </c>
      <c r="G205" s="81">
        <f t="shared" si="14"/>
        <v>0</v>
      </c>
      <c r="H205" s="580">
        <v>0</v>
      </c>
      <c r="I205" s="580">
        <v>0</v>
      </c>
      <c r="J205" s="580">
        <v>0</v>
      </c>
      <c r="K205" s="580">
        <v>0</v>
      </c>
      <c r="L205" s="580">
        <v>0</v>
      </c>
      <c r="M205" s="580">
        <v>0</v>
      </c>
      <c r="N205" s="580">
        <v>0</v>
      </c>
      <c r="O205" s="580">
        <v>0</v>
      </c>
      <c r="P205" s="580">
        <v>0</v>
      </c>
      <c r="Q205" s="580">
        <v>0</v>
      </c>
      <c r="R205" s="580">
        <v>0</v>
      </c>
      <c r="S205" s="580">
        <v>0</v>
      </c>
      <c r="T205" s="1"/>
    </row>
    <row r="206" spans="1:20" ht="30.75" thickBot="1" x14ac:dyDescent="0.3">
      <c r="A206" s="321"/>
      <c r="B206" s="253"/>
      <c r="C206" s="256"/>
      <c r="D206" s="220"/>
      <c r="E206" s="221"/>
      <c r="F206" s="152" t="s">
        <v>281</v>
      </c>
      <c r="G206" s="81">
        <f t="shared" si="14"/>
        <v>0</v>
      </c>
      <c r="H206" s="580">
        <v>0</v>
      </c>
      <c r="I206" s="580">
        <v>0</v>
      </c>
      <c r="J206" s="580">
        <v>0</v>
      </c>
      <c r="K206" s="580">
        <v>0</v>
      </c>
      <c r="L206" s="580">
        <v>0</v>
      </c>
      <c r="M206" s="580">
        <v>0</v>
      </c>
      <c r="N206" s="580">
        <v>0</v>
      </c>
      <c r="O206" s="580">
        <v>0</v>
      </c>
      <c r="P206" s="580">
        <v>0</v>
      </c>
      <c r="Q206" s="580">
        <v>0</v>
      </c>
      <c r="R206" s="580">
        <v>0</v>
      </c>
      <c r="S206" s="580">
        <v>0</v>
      </c>
      <c r="T206" s="1"/>
    </row>
    <row r="207" spans="1:20" ht="30.75" thickBot="1" x14ac:dyDescent="0.3">
      <c r="A207" s="321"/>
      <c r="B207" s="253"/>
      <c r="C207" s="256"/>
      <c r="D207" s="220"/>
      <c r="E207" s="221"/>
      <c r="F207" s="152" t="s">
        <v>282</v>
      </c>
      <c r="G207" s="81">
        <f t="shared" si="14"/>
        <v>1</v>
      </c>
      <c r="H207" s="580">
        <v>0</v>
      </c>
      <c r="I207" s="580">
        <v>0</v>
      </c>
      <c r="J207" s="580">
        <v>0</v>
      </c>
      <c r="K207" s="580">
        <v>0</v>
      </c>
      <c r="L207" s="580">
        <v>1</v>
      </c>
      <c r="M207" s="580">
        <v>0</v>
      </c>
      <c r="N207" s="580">
        <v>0</v>
      </c>
      <c r="O207" s="580">
        <v>0</v>
      </c>
      <c r="P207" s="580">
        <v>0</v>
      </c>
      <c r="Q207" s="580">
        <v>0</v>
      </c>
      <c r="R207" s="580">
        <v>0</v>
      </c>
      <c r="S207" s="580">
        <v>0</v>
      </c>
      <c r="T207" s="1"/>
    </row>
    <row r="208" spans="1:20" ht="19.5" thickBot="1" x14ac:dyDescent="0.3">
      <c r="A208" s="321"/>
      <c r="B208" s="253"/>
      <c r="C208" s="256"/>
      <c r="D208" s="220"/>
      <c r="E208" s="221"/>
      <c r="F208" s="152" t="s">
        <v>283</v>
      </c>
      <c r="G208" s="81">
        <f t="shared" si="14"/>
        <v>0</v>
      </c>
      <c r="H208" s="580">
        <v>0</v>
      </c>
      <c r="I208" s="580">
        <v>0</v>
      </c>
      <c r="J208" s="580">
        <v>0</v>
      </c>
      <c r="K208" s="580">
        <v>0</v>
      </c>
      <c r="L208" s="580">
        <v>0</v>
      </c>
      <c r="M208" s="580">
        <v>0</v>
      </c>
      <c r="N208" s="580">
        <v>0</v>
      </c>
      <c r="O208" s="580">
        <v>0</v>
      </c>
      <c r="P208" s="580">
        <v>0</v>
      </c>
      <c r="Q208" s="580">
        <v>0</v>
      </c>
      <c r="R208" s="580">
        <v>0</v>
      </c>
      <c r="S208" s="580">
        <v>0</v>
      </c>
      <c r="T208" s="1"/>
    </row>
    <row r="209" spans="1:20" ht="19.5" thickBot="1" x14ac:dyDescent="0.3">
      <c r="A209" s="321"/>
      <c r="B209" s="253"/>
      <c r="C209" s="256"/>
      <c r="D209" s="220"/>
      <c r="E209" s="221"/>
      <c r="F209" s="152" t="s">
        <v>284</v>
      </c>
      <c r="G209" s="81">
        <f t="shared" si="14"/>
        <v>0</v>
      </c>
      <c r="H209" s="580">
        <v>0</v>
      </c>
      <c r="I209" s="580">
        <v>0</v>
      </c>
      <c r="J209" s="580">
        <v>0</v>
      </c>
      <c r="K209" s="580">
        <v>0</v>
      </c>
      <c r="L209" s="580">
        <v>0</v>
      </c>
      <c r="M209" s="580">
        <v>0</v>
      </c>
      <c r="N209" s="580">
        <v>0</v>
      </c>
      <c r="O209" s="580">
        <v>0</v>
      </c>
      <c r="P209" s="580">
        <v>0</v>
      </c>
      <c r="Q209" s="580">
        <v>0</v>
      </c>
      <c r="R209" s="580">
        <v>0</v>
      </c>
      <c r="S209" s="580">
        <v>0</v>
      </c>
      <c r="T209" s="1"/>
    </row>
    <row r="210" spans="1:20" ht="30.75" thickBot="1" x14ac:dyDescent="0.3">
      <c r="A210" s="321"/>
      <c r="B210" s="253"/>
      <c r="C210" s="256"/>
      <c r="D210" s="220"/>
      <c r="E210" s="221"/>
      <c r="F210" s="152" t="s">
        <v>285</v>
      </c>
      <c r="G210" s="81">
        <f t="shared" si="14"/>
        <v>0</v>
      </c>
      <c r="H210" s="580">
        <v>0</v>
      </c>
      <c r="I210" s="580">
        <v>0</v>
      </c>
      <c r="J210" s="580">
        <v>0</v>
      </c>
      <c r="K210" s="580">
        <v>0</v>
      </c>
      <c r="L210" s="580">
        <v>0</v>
      </c>
      <c r="M210" s="580">
        <v>0</v>
      </c>
      <c r="N210" s="580">
        <v>0</v>
      </c>
      <c r="O210" s="580">
        <v>0</v>
      </c>
      <c r="P210" s="580">
        <v>0</v>
      </c>
      <c r="Q210" s="580">
        <v>0</v>
      </c>
      <c r="R210" s="580">
        <v>0</v>
      </c>
      <c r="S210" s="580">
        <v>0</v>
      </c>
      <c r="T210" s="1"/>
    </row>
    <row r="211" spans="1:20" ht="30.75" thickBot="1" x14ac:dyDescent="0.3">
      <c r="A211" s="321"/>
      <c r="B211" s="253"/>
      <c r="C211" s="256"/>
      <c r="D211" s="220"/>
      <c r="E211" s="221"/>
      <c r="F211" s="152" t="s">
        <v>286</v>
      </c>
      <c r="G211" s="81">
        <f t="shared" si="14"/>
        <v>0</v>
      </c>
      <c r="H211" s="580">
        <v>0</v>
      </c>
      <c r="I211" s="580">
        <v>0</v>
      </c>
      <c r="J211" s="580">
        <v>0</v>
      </c>
      <c r="K211" s="580">
        <v>0</v>
      </c>
      <c r="L211" s="580">
        <v>0</v>
      </c>
      <c r="M211" s="580">
        <v>0</v>
      </c>
      <c r="N211" s="580">
        <v>0</v>
      </c>
      <c r="O211" s="580">
        <v>0</v>
      </c>
      <c r="P211" s="580">
        <v>0</v>
      </c>
      <c r="Q211" s="580">
        <v>0</v>
      </c>
      <c r="R211" s="580">
        <v>0</v>
      </c>
      <c r="S211" s="580">
        <v>0</v>
      </c>
      <c r="T211" s="1"/>
    </row>
    <row r="212" spans="1:20" ht="19.5" thickBot="1" x14ac:dyDescent="0.3">
      <c r="A212" s="321"/>
      <c r="B212" s="253"/>
      <c r="C212" s="256"/>
      <c r="D212" s="220"/>
      <c r="E212" s="221"/>
      <c r="F212" s="152" t="s">
        <v>287</v>
      </c>
      <c r="G212" s="81">
        <f t="shared" si="14"/>
        <v>2</v>
      </c>
      <c r="H212" s="580">
        <v>0</v>
      </c>
      <c r="I212" s="580">
        <v>0</v>
      </c>
      <c r="J212" s="580">
        <v>0</v>
      </c>
      <c r="K212" s="580">
        <v>1</v>
      </c>
      <c r="L212" s="580">
        <v>0</v>
      </c>
      <c r="M212" s="580">
        <v>0</v>
      </c>
      <c r="N212" s="580">
        <v>0</v>
      </c>
      <c r="O212" s="580">
        <v>1</v>
      </c>
      <c r="P212" s="580">
        <v>0</v>
      </c>
      <c r="Q212" s="580">
        <v>0</v>
      </c>
      <c r="R212" s="580">
        <v>0</v>
      </c>
      <c r="S212" s="580">
        <v>0</v>
      </c>
      <c r="T212" s="1"/>
    </row>
    <row r="213" spans="1:20" ht="19.5" thickBot="1" x14ac:dyDescent="0.3">
      <c r="A213" s="321"/>
      <c r="B213" s="253"/>
      <c r="C213" s="256"/>
      <c r="D213" s="220"/>
      <c r="E213" s="221"/>
      <c r="F213" s="152" t="s">
        <v>288</v>
      </c>
      <c r="G213" s="81">
        <f t="shared" si="14"/>
        <v>1</v>
      </c>
      <c r="H213" s="580">
        <v>0</v>
      </c>
      <c r="I213" s="580">
        <v>0</v>
      </c>
      <c r="J213" s="580">
        <v>0</v>
      </c>
      <c r="K213" s="580">
        <v>0</v>
      </c>
      <c r="L213" s="580">
        <v>0</v>
      </c>
      <c r="M213" s="580">
        <v>0</v>
      </c>
      <c r="N213" s="580">
        <v>1</v>
      </c>
      <c r="O213" s="580">
        <v>0</v>
      </c>
      <c r="P213" s="580">
        <v>0</v>
      </c>
      <c r="Q213" s="580">
        <v>0</v>
      </c>
      <c r="R213" s="580">
        <v>0</v>
      </c>
      <c r="S213" s="580">
        <v>0</v>
      </c>
      <c r="T213" s="1"/>
    </row>
    <row r="214" spans="1:20" ht="19.5" thickBot="1" x14ac:dyDescent="0.3">
      <c r="A214" s="321"/>
      <c r="B214" s="253"/>
      <c r="C214" s="256"/>
      <c r="D214" s="220"/>
      <c r="E214" s="221"/>
      <c r="F214" s="152" t="s">
        <v>289</v>
      </c>
      <c r="G214" s="81">
        <f t="shared" si="14"/>
        <v>0</v>
      </c>
      <c r="H214" s="580">
        <v>0</v>
      </c>
      <c r="I214" s="580">
        <v>0</v>
      </c>
      <c r="J214" s="580">
        <v>0</v>
      </c>
      <c r="K214" s="580">
        <v>0</v>
      </c>
      <c r="L214" s="580">
        <v>0</v>
      </c>
      <c r="M214" s="580">
        <v>0</v>
      </c>
      <c r="N214" s="580">
        <v>0</v>
      </c>
      <c r="O214" s="580">
        <v>0</v>
      </c>
      <c r="P214" s="580">
        <v>0</v>
      </c>
      <c r="Q214" s="580">
        <v>0</v>
      </c>
      <c r="R214" s="580">
        <v>0</v>
      </c>
      <c r="S214" s="580">
        <v>0</v>
      </c>
      <c r="T214" s="1"/>
    </row>
    <row r="215" spans="1:20" ht="19.5" thickBot="1" x14ac:dyDescent="0.3">
      <c r="A215" s="321"/>
      <c r="B215" s="253"/>
      <c r="C215" s="256"/>
      <c r="D215" s="220"/>
      <c r="E215" s="221"/>
      <c r="F215" s="152" t="s">
        <v>290</v>
      </c>
      <c r="G215" s="81">
        <f t="shared" si="14"/>
        <v>0</v>
      </c>
      <c r="H215" s="580">
        <v>0</v>
      </c>
      <c r="I215" s="580">
        <v>0</v>
      </c>
      <c r="J215" s="580">
        <v>0</v>
      </c>
      <c r="K215" s="580">
        <v>0</v>
      </c>
      <c r="L215" s="580">
        <v>0</v>
      </c>
      <c r="M215" s="580">
        <v>0</v>
      </c>
      <c r="N215" s="580">
        <v>0</v>
      </c>
      <c r="O215" s="580">
        <v>0</v>
      </c>
      <c r="P215" s="580">
        <v>0</v>
      </c>
      <c r="Q215" s="580">
        <v>0</v>
      </c>
      <c r="R215" s="580">
        <v>0</v>
      </c>
      <c r="S215" s="580">
        <v>0</v>
      </c>
      <c r="T215" s="1"/>
    </row>
    <row r="216" spans="1:20" ht="19.5" thickBot="1" x14ac:dyDescent="0.3">
      <c r="A216" s="321"/>
      <c r="B216" s="253"/>
      <c r="C216" s="256"/>
      <c r="D216" s="220"/>
      <c r="E216" s="221"/>
      <c r="F216" s="152" t="s">
        <v>291</v>
      </c>
      <c r="G216" s="81">
        <f t="shared" si="14"/>
        <v>0</v>
      </c>
      <c r="H216" s="580">
        <v>0</v>
      </c>
      <c r="I216" s="580">
        <v>0</v>
      </c>
      <c r="J216" s="580">
        <v>0</v>
      </c>
      <c r="K216" s="580">
        <v>0</v>
      </c>
      <c r="L216" s="580">
        <v>0</v>
      </c>
      <c r="M216" s="580">
        <v>0</v>
      </c>
      <c r="N216" s="580">
        <v>0</v>
      </c>
      <c r="O216" s="580">
        <v>0</v>
      </c>
      <c r="P216" s="580">
        <v>0</v>
      </c>
      <c r="Q216" s="580">
        <v>0</v>
      </c>
      <c r="R216" s="580">
        <v>0</v>
      </c>
      <c r="S216" s="580">
        <v>0</v>
      </c>
      <c r="T216" s="1"/>
    </row>
    <row r="217" spans="1:20" ht="19.5" thickBot="1" x14ac:dyDescent="0.3">
      <c r="A217" s="321"/>
      <c r="B217" s="253"/>
      <c r="C217" s="256"/>
      <c r="D217" s="220"/>
      <c r="E217" s="221"/>
      <c r="F217" s="152" t="s">
        <v>292</v>
      </c>
      <c r="G217" s="81">
        <f t="shared" si="14"/>
        <v>0</v>
      </c>
      <c r="H217" s="580">
        <v>0</v>
      </c>
      <c r="I217" s="580">
        <v>0</v>
      </c>
      <c r="J217" s="580">
        <v>0</v>
      </c>
      <c r="K217" s="580">
        <v>0</v>
      </c>
      <c r="L217" s="580">
        <v>0</v>
      </c>
      <c r="M217" s="580">
        <v>0</v>
      </c>
      <c r="N217" s="580">
        <v>0</v>
      </c>
      <c r="O217" s="580">
        <v>0</v>
      </c>
      <c r="P217" s="580">
        <v>0</v>
      </c>
      <c r="Q217" s="580">
        <v>0</v>
      </c>
      <c r="R217" s="580">
        <v>0</v>
      </c>
      <c r="S217" s="580">
        <v>0</v>
      </c>
      <c r="T217" s="1"/>
    </row>
    <row r="218" spans="1:20" ht="19.5" thickBot="1" x14ac:dyDescent="0.3">
      <c r="A218" s="321"/>
      <c r="B218" s="253"/>
      <c r="C218" s="256"/>
      <c r="D218" s="220"/>
      <c r="E218" s="221"/>
      <c r="F218" s="152" t="s">
        <v>293</v>
      </c>
      <c r="G218" s="81">
        <f t="shared" si="14"/>
        <v>1</v>
      </c>
      <c r="H218" s="580">
        <v>0</v>
      </c>
      <c r="I218" s="580">
        <v>0</v>
      </c>
      <c r="J218" s="580">
        <v>0</v>
      </c>
      <c r="K218" s="580">
        <v>0</v>
      </c>
      <c r="L218" s="580">
        <v>0</v>
      </c>
      <c r="M218" s="580">
        <v>0</v>
      </c>
      <c r="N218" s="580">
        <v>1</v>
      </c>
      <c r="O218" s="580">
        <v>0</v>
      </c>
      <c r="P218" s="580">
        <v>0</v>
      </c>
      <c r="Q218" s="580">
        <v>0</v>
      </c>
      <c r="R218" s="580">
        <v>0</v>
      </c>
      <c r="S218" s="580">
        <v>0</v>
      </c>
      <c r="T218" s="1"/>
    </row>
    <row r="219" spans="1:20" ht="30.75" thickBot="1" x14ac:dyDescent="0.3">
      <c r="A219" s="321"/>
      <c r="B219" s="253"/>
      <c r="C219" s="256"/>
      <c r="D219" s="220"/>
      <c r="E219" s="221"/>
      <c r="F219" s="152" t="s">
        <v>294</v>
      </c>
      <c r="G219" s="81">
        <f t="shared" si="14"/>
        <v>0</v>
      </c>
      <c r="H219" s="580">
        <v>0</v>
      </c>
      <c r="I219" s="580">
        <v>0</v>
      </c>
      <c r="J219" s="580">
        <v>0</v>
      </c>
      <c r="K219" s="580">
        <v>0</v>
      </c>
      <c r="L219" s="580">
        <v>0</v>
      </c>
      <c r="M219" s="580">
        <v>0</v>
      </c>
      <c r="N219" s="580">
        <v>0</v>
      </c>
      <c r="O219" s="580">
        <v>0</v>
      </c>
      <c r="P219" s="580">
        <v>0</v>
      </c>
      <c r="Q219" s="580">
        <v>0</v>
      </c>
      <c r="R219" s="580">
        <v>0</v>
      </c>
      <c r="S219" s="580">
        <v>0</v>
      </c>
      <c r="T219" s="1"/>
    </row>
    <row r="220" spans="1:20" ht="30.75" thickBot="1" x14ac:dyDescent="0.3">
      <c r="A220" s="321"/>
      <c r="B220" s="253"/>
      <c r="C220" s="256"/>
      <c r="D220" s="220"/>
      <c r="E220" s="221"/>
      <c r="F220" s="152" t="s">
        <v>295</v>
      </c>
      <c r="G220" s="81">
        <f t="shared" si="14"/>
        <v>0</v>
      </c>
      <c r="H220" s="580">
        <v>0</v>
      </c>
      <c r="I220" s="580">
        <v>0</v>
      </c>
      <c r="J220" s="580">
        <v>0</v>
      </c>
      <c r="K220" s="580">
        <v>0</v>
      </c>
      <c r="L220" s="580">
        <v>0</v>
      </c>
      <c r="M220" s="580">
        <v>0</v>
      </c>
      <c r="N220" s="580">
        <v>0</v>
      </c>
      <c r="O220" s="580">
        <v>0</v>
      </c>
      <c r="P220" s="580">
        <v>0</v>
      </c>
      <c r="Q220" s="580">
        <v>0</v>
      </c>
      <c r="R220" s="580">
        <v>0</v>
      </c>
      <c r="S220" s="580">
        <v>0</v>
      </c>
      <c r="T220" s="1"/>
    </row>
    <row r="221" spans="1:20" ht="19.5" thickBot="1" x14ac:dyDescent="0.3">
      <c r="A221" s="321"/>
      <c r="B221" s="253"/>
      <c r="C221" s="256"/>
      <c r="D221" s="220"/>
      <c r="E221" s="221"/>
      <c r="F221" s="152" t="s">
        <v>296</v>
      </c>
      <c r="G221" s="81">
        <f t="shared" si="14"/>
        <v>0</v>
      </c>
      <c r="H221" s="580">
        <v>0</v>
      </c>
      <c r="I221" s="580">
        <v>0</v>
      </c>
      <c r="J221" s="580">
        <v>0</v>
      </c>
      <c r="K221" s="580">
        <v>0</v>
      </c>
      <c r="L221" s="580">
        <v>0</v>
      </c>
      <c r="M221" s="580">
        <v>0</v>
      </c>
      <c r="N221" s="580">
        <v>0</v>
      </c>
      <c r="O221" s="580">
        <v>0</v>
      </c>
      <c r="P221" s="580">
        <v>0</v>
      </c>
      <c r="Q221" s="580">
        <v>0</v>
      </c>
      <c r="R221" s="580">
        <v>0</v>
      </c>
      <c r="S221" s="580">
        <v>0</v>
      </c>
      <c r="T221" s="1"/>
    </row>
    <row r="222" spans="1:20" ht="19.5" thickBot="1" x14ac:dyDescent="0.3">
      <c r="A222" s="321"/>
      <c r="B222" s="253"/>
      <c r="C222" s="256"/>
      <c r="D222" s="220"/>
      <c r="E222" s="221"/>
      <c r="F222" s="152" t="s">
        <v>297</v>
      </c>
      <c r="G222" s="81">
        <f t="shared" si="14"/>
        <v>3</v>
      </c>
      <c r="H222" s="580">
        <v>0</v>
      </c>
      <c r="I222" s="580">
        <v>0</v>
      </c>
      <c r="J222" s="580">
        <v>1</v>
      </c>
      <c r="K222" s="580">
        <v>0</v>
      </c>
      <c r="L222" s="580">
        <v>0</v>
      </c>
      <c r="M222" s="580">
        <v>1</v>
      </c>
      <c r="N222" s="580">
        <v>0</v>
      </c>
      <c r="O222" s="580">
        <v>0</v>
      </c>
      <c r="P222" s="580">
        <v>1</v>
      </c>
      <c r="Q222" s="580">
        <v>0</v>
      </c>
      <c r="R222" s="580">
        <v>0</v>
      </c>
      <c r="S222" s="580">
        <v>0</v>
      </c>
      <c r="T222" s="1"/>
    </row>
    <row r="223" spans="1:20" ht="19.5" thickBot="1" x14ac:dyDescent="0.3">
      <c r="A223" s="321"/>
      <c r="B223" s="253"/>
      <c r="C223" s="256"/>
      <c r="D223" s="220"/>
      <c r="E223" s="221"/>
      <c r="F223" s="152" t="s">
        <v>298</v>
      </c>
      <c r="G223" s="81">
        <f t="shared" si="14"/>
        <v>5</v>
      </c>
      <c r="H223" s="580">
        <v>0</v>
      </c>
      <c r="I223" s="580">
        <v>1</v>
      </c>
      <c r="J223" s="580">
        <v>0</v>
      </c>
      <c r="K223" s="580">
        <v>1</v>
      </c>
      <c r="L223" s="580">
        <v>0</v>
      </c>
      <c r="M223" s="580">
        <v>0</v>
      </c>
      <c r="N223" s="580">
        <v>1</v>
      </c>
      <c r="O223" s="580">
        <v>0</v>
      </c>
      <c r="P223" s="580">
        <v>0</v>
      </c>
      <c r="Q223" s="580">
        <v>1</v>
      </c>
      <c r="R223" s="580">
        <v>1</v>
      </c>
      <c r="S223" s="606">
        <v>0</v>
      </c>
      <c r="T223" s="1"/>
    </row>
    <row r="224" spans="1:20" ht="30" customHeight="1" thickBot="1" x14ac:dyDescent="0.3">
      <c r="A224" s="321"/>
      <c r="B224" s="253"/>
      <c r="C224" s="256"/>
      <c r="D224" s="220"/>
      <c r="E224" s="221"/>
      <c r="F224" s="152" t="s">
        <v>299</v>
      </c>
      <c r="G224" s="81">
        <f t="shared" si="14"/>
        <v>2</v>
      </c>
      <c r="H224" s="580">
        <v>0</v>
      </c>
      <c r="I224" s="580">
        <v>0</v>
      </c>
      <c r="J224" s="580">
        <v>0</v>
      </c>
      <c r="K224" s="580">
        <v>0</v>
      </c>
      <c r="L224" s="580">
        <v>0</v>
      </c>
      <c r="M224" s="580">
        <v>1</v>
      </c>
      <c r="N224" s="580">
        <v>0</v>
      </c>
      <c r="O224" s="580">
        <v>0</v>
      </c>
      <c r="P224" s="580">
        <v>1</v>
      </c>
      <c r="Q224" s="580">
        <v>0</v>
      </c>
      <c r="R224" s="580">
        <v>0</v>
      </c>
      <c r="S224" s="580">
        <v>0</v>
      </c>
      <c r="T224" s="1"/>
    </row>
    <row r="225" spans="1:20" ht="19.5" thickBot="1" x14ac:dyDescent="0.3">
      <c r="A225" s="321"/>
      <c r="B225" s="253"/>
      <c r="C225" s="256"/>
      <c r="D225" s="220"/>
      <c r="E225" s="221"/>
      <c r="F225" s="152" t="s">
        <v>300</v>
      </c>
      <c r="G225" s="81">
        <f t="shared" si="14"/>
        <v>0</v>
      </c>
      <c r="H225" s="580">
        <v>0</v>
      </c>
      <c r="I225" s="580">
        <v>0</v>
      </c>
      <c r="J225" s="580">
        <v>0</v>
      </c>
      <c r="K225" s="580">
        <v>0</v>
      </c>
      <c r="L225" s="580">
        <v>0</v>
      </c>
      <c r="M225" s="580">
        <v>0</v>
      </c>
      <c r="N225" s="580">
        <v>0</v>
      </c>
      <c r="O225" s="580">
        <v>0</v>
      </c>
      <c r="P225" s="580">
        <v>0</v>
      </c>
      <c r="Q225" s="580">
        <v>0</v>
      </c>
      <c r="R225" s="580">
        <v>0</v>
      </c>
      <c r="S225" s="580">
        <v>0</v>
      </c>
      <c r="T225" s="1"/>
    </row>
    <row r="226" spans="1:20" ht="19.5" customHeight="1" thickBot="1" x14ac:dyDescent="0.3">
      <c r="A226" s="321"/>
      <c r="B226" s="253"/>
      <c r="C226" s="256"/>
      <c r="D226" s="220"/>
      <c r="E226" s="221"/>
      <c r="F226" s="152" t="s">
        <v>301</v>
      </c>
      <c r="G226" s="81">
        <f t="shared" si="14"/>
        <v>0</v>
      </c>
      <c r="H226" s="580">
        <v>0</v>
      </c>
      <c r="I226" s="580">
        <v>0</v>
      </c>
      <c r="J226" s="580">
        <v>0</v>
      </c>
      <c r="K226" s="580">
        <v>0</v>
      </c>
      <c r="L226" s="580">
        <v>0</v>
      </c>
      <c r="M226" s="580">
        <v>0</v>
      </c>
      <c r="N226" s="580">
        <v>0</v>
      </c>
      <c r="O226" s="580">
        <v>0</v>
      </c>
      <c r="P226" s="580">
        <v>0</v>
      </c>
      <c r="Q226" s="580">
        <v>0</v>
      </c>
      <c r="R226" s="580">
        <v>0</v>
      </c>
      <c r="S226" s="580">
        <v>0</v>
      </c>
      <c r="T226" s="1"/>
    </row>
    <row r="227" spans="1:20" ht="19.5" customHeight="1" thickBot="1" x14ac:dyDescent="0.3">
      <c r="A227" s="321"/>
      <c r="B227" s="253"/>
      <c r="C227" s="256"/>
      <c r="D227" s="220"/>
      <c r="E227" s="221"/>
      <c r="F227" s="153" t="s">
        <v>302</v>
      </c>
      <c r="G227" s="86">
        <f t="shared" si="14"/>
        <v>0</v>
      </c>
      <c r="H227" s="580">
        <v>0</v>
      </c>
      <c r="I227" s="607">
        <v>0</v>
      </c>
      <c r="J227" s="607">
        <v>0</v>
      </c>
      <c r="K227" s="607">
        <v>0</v>
      </c>
      <c r="L227" s="607">
        <v>0</v>
      </c>
      <c r="M227" s="607">
        <v>0</v>
      </c>
      <c r="N227" s="607">
        <v>0</v>
      </c>
      <c r="O227" s="607">
        <v>0</v>
      </c>
      <c r="P227" s="607">
        <v>0</v>
      </c>
      <c r="Q227" s="607">
        <v>0</v>
      </c>
      <c r="R227" s="607">
        <v>0</v>
      </c>
      <c r="S227" s="607">
        <v>0</v>
      </c>
      <c r="T227" s="1"/>
    </row>
    <row r="228" spans="1:20" ht="16.5" thickBot="1" x14ac:dyDescent="0.3">
      <c r="A228" s="321"/>
      <c r="B228" s="253"/>
      <c r="C228" s="256"/>
      <c r="D228" s="222"/>
      <c r="E228" s="223"/>
      <c r="F228" s="155" t="s">
        <v>303</v>
      </c>
      <c r="G228" s="88">
        <f>SUM(G175:G227)</f>
        <v>36</v>
      </c>
      <c r="H228" s="608">
        <f t="shared" ref="H228:S228" si="15">SUM(H175:H227)</f>
        <v>0</v>
      </c>
      <c r="I228" s="608">
        <f t="shared" si="15"/>
        <v>2</v>
      </c>
      <c r="J228" s="608">
        <f t="shared" si="15"/>
        <v>1</v>
      </c>
      <c r="K228" s="608">
        <f t="shared" si="15"/>
        <v>6</v>
      </c>
      <c r="L228" s="608">
        <f t="shared" si="15"/>
        <v>3</v>
      </c>
      <c r="M228" s="608">
        <f t="shared" si="15"/>
        <v>4</v>
      </c>
      <c r="N228" s="608">
        <f t="shared" si="15"/>
        <v>5</v>
      </c>
      <c r="O228" s="608">
        <f t="shared" si="15"/>
        <v>5</v>
      </c>
      <c r="P228" s="608">
        <f t="shared" si="15"/>
        <v>3</v>
      </c>
      <c r="Q228" s="608">
        <f t="shared" si="15"/>
        <v>3</v>
      </c>
      <c r="R228" s="608">
        <f t="shared" si="15"/>
        <v>3</v>
      </c>
      <c r="S228" s="609">
        <f t="shared" si="15"/>
        <v>1</v>
      </c>
      <c r="T228" s="1"/>
    </row>
    <row r="229" spans="1:20" ht="19.5" thickBot="1" x14ac:dyDescent="0.3">
      <c r="A229" s="321"/>
      <c r="B229" s="253"/>
      <c r="C229" s="256"/>
      <c r="D229" s="261" t="s">
        <v>304</v>
      </c>
      <c r="E229" s="262"/>
      <c r="F229" s="156" t="s">
        <v>305</v>
      </c>
      <c r="G229" s="77">
        <f t="shared" si="14"/>
        <v>48</v>
      </c>
      <c r="H229" s="577">
        <v>4</v>
      </c>
      <c r="I229" s="577">
        <v>4</v>
      </c>
      <c r="J229" s="577">
        <v>4</v>
      </c>
      <c r="K229" s="577">
        <v>4</v>
      </c>
      <c r="L229" s="577">
        <v>4</v>
      </c>
      <c r="M229" s="577">
        <v>4</v>
      </c>
      <c r="N229" s="577">
        <v>4</v>
      </c>
      <c r="O229" s="577">
        <v>4</v>
      </c>
      <c r="P229" s="577">
        <v>4</v>
      </c>
      <c r="Q229" s="577">
        <v>4</v>
      </c>
      <c r="R229" s="577">
        <v>4</v>
      </c>
      <c r="S229" s="577">
        <v>4</v>
      </c>
      <c r="T229" s="1"/>
    </row>
    <row r="230" spans="1:20" ht="19.5" thickBot="1" x14ac:dyDescent="0.3">
      <c r="A230" s="321"/>
      <c r="B230" s="253"/>
      <c r="C230" s="256"/>
      <c r="D230" s="224"/>
      <c r="E230" s="225"/>
      <c r="F230" s="157" t="s">
        <v>306</v>
      </c>
      <c r="G230" s="81">
        <f t="shared" si="14"/>
        <v>1</v>
      </c>
      <c r="H230" s="580">
        <v>0</v>
      </c>
      <c r="I230" s="580">
        <v>0</v>
      </c>
      <c r="J230" s="580">
        <v>0</v>
      </c>
      <c r="K230" s="580">
        <v>0</v>
      </c>
      <c r="L230" s="580">
        <v>0</v>
      </c>
      <c r="M230" s="580">
        <v>1</v>
      </c>
      <c r="N230" s="580">
        <v>0</v>
      </c>
      <c r="O230" s="580">
        <v>0</v>
      </c>
      <c r="P230" s="580">
        <v>0</v>
      </c>
      <c r="Q230" s="580">
        <v>0</v>
      </c>
      <c r="R230" s="580">
        <v>0</v>
      </c>
      <c r="S230" s="580">
        <v>0</v>
      </c>
      <c r="T230" s="1"/>
    </row>
    <row r="231" spans="1:20" ht="19.5" thickBot="1" x14ac:dyDescent="0.3">
      <c r="A231" s="321"/>
      <c r="B231" s="253"/>
      <c r="C231" s="256"/>
      <c r="D231" s="224"/>
      <c r="E231" s="225"/>
      <c r="F231" s="157" t="s">
        <v>307</v>
      </c>
      <c r="G231" s="81">
        <f t="shared" si="14"/>
        <v>0</v>
      </c>
      <c r="H231" s="580">
        <v>0</v>
      </c>
      <c r="I231" s="580">
        <v>0</v>
      </c>
      <c r="J231" s="580">
        <v>0</v>
      </c>
      <c r="K231" s="580">
        <v>0</v>
      </c>
      <c r="L231" s="580">
        <v>0</v>
      </c>
      <c r="M231" s="580">
        <v>0</v>
      </c>
      <c r="N231" s="580">
        <v>0</v>
      </c>
      <c r="O231" s="580">
        <v>0</v>
      </c>
      <c r="P231" s="580">
        <v>0</v>
      </c>
      <c r="Q231" s="580">
        <v>0</v>
      </c>
      <c r="R231" s="580">
        <v>0</v>
      </c>
      <c r="S231" s="580">
        <v>0</v>
      </c>
      <c r="T231" s="1"/>
    </row>
    <row r="232" spans="1:20" ht="19.5" thickBot="1" x14ac:dyDescent="0.3">
      <c r="A232" s="321"/>
      <c r="B232" s="253"/>
      <c r="C232" s="256"/>
      <c r="D232" s="224"/>
      <c r="E232" s="225"/>
      <c r="F232" s="157" t="s">
        <v>308</v>
      </c>
      <c r="G232" s="81">
        <f t="shared" si="14"/>
        <v>1</v>
      </c>
      <c r="H232" s="580">
        <v>0</v>
      </c>
      <c r="I232" s="580">
        <v>0</v>
      </c>
      <c r="J232" s="580">
        <v>0</v>
      </c>
      <c r="K232" s="580">
        <v>0</v>
      </c>
      <c r="L232" s="580">
        <v>0</v>
      </c>
      <c r="M232" s="580">
        <v>0</v>
      </c>
      <c r="N232" s="580">
        <v>1</v>
      </c>
      <c r="O232" s="580">
        <v>0</v>
      </c>
      <c r="P232" s="580">
        <v>0</v>
      </c>
      <c r="Q232" s="580">
        <v>0</v>
      </c>
      <c r="R232" s="580">
        <v>0</v>
      </c>
      <c r="S232" s="580">
        <v>0</v>
      </c>
      <c r="T232" s="1"/>
    </row>
    <row r="233" spans="1:20" ht="19.5" thickBot="1" x14ac:dyDescent="0.3">
      <c r="A233" s="321"/>
      <c r="B233" s="253"/>
      <c r="C233" s="256"/>
      <c r="D233" s="224"/>
      <c r="E233" s="225"/>
      <c r="F233" s="157" t="s">
        <v>309</v>
      </c>
      <c r="G233" s="81">
        <f t="shared" si="14"/>
        <v>144</v>
      </c>
      <c r="H233" s="580">
        <v>12</v>
      </c>
      <c r="I233" s="580">
        <v>12</v>
      </c>
      <c r="J233" s="580">
        <v>12</v>
      </c>
      <c r="K233" s="580">
        <v>12</v>
      </c>
      <c r="L233" s="580">
        <v>12</v>
      </c>
      <c r="M233" s="580">
        <v>12</v>
      </c>
      <c r="N233" s="580">
        <v>12</v>
      </c>
      <c r="O233" s="580">
        <v>12</v>
      </c>
      <c r="P233" s="580">
        <v>12</v>
      </c>
      <c r="Q233" s="580">
        <v>12</v>
      </c>
      <c r="R233" s="580">
        <v>12</v>
      </c>
      <c r="S233" s="580">
        <v>12</v>
      </c>
      <c r="T233" s="1"/>
    </row>
    <row r="234" spans="1:20" ht="30" customHeight="1" thickBot="1" x14ac:dyDescent="0.3">
      <c r="A234" s="321"/>
      <c r="B234" s="252"/>
      <c r="C234" s="256"/>
      <c r="D234" s="224"/>
      <c r="E234" s="225"/>
      <c r="F234" s="157" t="s">
        <v>310</v>
      </c>
      <c r="G234" s="81">
        <f t="shared" si="14"/>
        <v>0</v>
      </c>
      <c r="H234" s="580">
        <v>0</v>
      </c>
      <c r="I234" s="580">
        <v>0</v>
      </c>
      <c r="J234" s="580">
        <v>0</v>
      </c>
      <c r="K234" s="580">
        <v>0</v>
      </c>
      <c r="L234" s="580">
        <v>0</v>
      </c>
      <c r="M234" s="580">
        <v>0</v>
      </c>
      <c r="N234" s="580">
        <v>0</v>
      </c>
      <c r="O234" s="580">
        <v>0</v>
      </c>
      <c r="P234" s="580">
        <v>0</v>
      </c>
      <c r="Q234" s="580">
        <v>0</v>
      </c>
      <c r="R234" s="580">
        <v>0</v>
      </c>
      <c r="S234" s="580">
        <v>0</v>
      </c>
      <c r="T234" s="1"/>
    </row>
    <row r="235" spans="1:20" ht="35.25" customHeight="1" thickBot="1" x14ac:dyDescent="0.3">
      <c r="A235" s="321"/>
      <c r="B235" s="252"/>
      <c r="C235" s="256"/>
      <c r="D235" s="224"/>
      <c r="E235" s="225"/>
      <c r="F235" s="157" t="s">
        <v>311</v>
      </c>
      <c r="G235" s="81">
        <f t="shared" si="14"/>
        <v>0</v>
      </c>
      <c r="H235" s="580">
        <v>0</v>
      </c>
      <c r="I235" s="580">
        <v>0</v>
      </c>
      <c r="J235" s="580">
        <v>0</v>
      </c>
      <c r="K235" s="580">
        <v>0</v>
      </c>
      <c r="L235" s="580">
        <v>0</v>
      </c>
      <c r="M235" s="580">
        <v>0</v>
      </c>
      <c r="N235" s="580">
        <v>0</v>
      </c>
      <c r="O235" s="580">
        <v>0</v>
      </c>
      <c r="P235" s="580">
        <v>0</v>
      </c>
      <c r="Q235" s="580">
        <v>0</v>
      </c>
      <c r="R235" s="580">
        <v>0</v>
      </c>
      <c r="S235" s="580">
        <v>0</v>
      </c>
      <c r="T235" s="1"/>
    </row>
    <row r="236" spans="1:20" ht="15.75" customHeight="1" thickBot="1" x14ac:dyDescent="0.3">
      <c r="A236" s="321"/>
      <c r="B236" s="252"/>
      <c r="C236" s="256"/>
      <c r="D236" s="224"/>
      <c r="E236" s="225"/>
      <c r="F236" s="157" t="s">
        <v>312</v>
      </c>
      <c r="G236" s="81">
        <f t="shared" si="14"/>
        <v>0</v>
      </c>
      <c r="H236" s="580">
        <v>0</v>
      </c>
      <c r="I236" s="580">
        <v>0</v>
      </c>
      <c r="J236" s="580">
        <v>0</v>
      </c>
      <c r="K236" s="580">
        <v>0</v>
      </c>
      <c r="L236" s="580">
        <v>0</v>
      </c>
      <c r="M236" s="580">
        <v>0</v>
      </c>
      <c r="N236" s="580">
        <v>0</v>
      </c>
      <c r="O236" s="580">
        <v>0</v>
      </c>
      <c r="P236" s="580">
        <v>0</v>
      </c>
      <c r="Q236" s="580">
        <v>0</v>
      </c>
      <c r="R236" s="580">
        <v>0</v>
      </c>
      <c r="S236" s="580">
        <v>0</v>
      </c>
      <c r="T236" s="1"/>
    </row>
    <row r="237" spans="1:20" ht="33.75" customHeight="1" thickBot="1" x14ac:dyDescent="0.3">
      <c r="A237" s="321"/>
      <c r="B237" s="252"/>
      <c r="C237" s="256"/>
      <c r="D237" s="224"/>
      <c r="E237" s="225"/>
      <c r="F237" s="157" t="s">
        <v>313</v>
      </c>
      <c r="G237" s="81">
        <f t="shared" si="14"/>
        <v>0</v>
      </c>
      <c r="H237" s="580">
        <v>0</v>
      </c>
      <c r="I237" s="580">
        <v>0</v>
      </c>
      <c r="J237" s="580">
        <v>0</v>
      </c>
      <c r="K237" s="580">
        <v>0</v>
      </c>
      <c r="L237" s="580">
        <v>0</v>
      </c>
      <c r="M237" s="580">
        <v>0</v>
      </c>
      <c r="N237" s="580">
        <v>0</v>
      </c>
      <c r="O237" s="580">
        <v>0</v>
      </c>
      <c r="P237" s="580">
        <v>0</v>
      </c>
      <c r="Q237" s="580">
        <v>0</v>
      </c>
      <c r="R237" s="580">
        <v>0</v>
      </c>
      <c r="S237" s="580">
        <v>0</v>
      </c>
      <c r="T237" s="1"/>
    </row>
    <row r="238" spans="1:20" ht="15.75" customHeight="1" thickBot="1" x14ac:dyDescent="0.3">
      <c r="A238" s="321"/>
      <c r="B238" s="252"/>
      <c r="C238" s="256"/>
      <c r="D238" s="224"/>
      <c r="E238" s="225"/>
      <c r="F238" s="157" t="s">
        <v>314</v>
      </c>
      <c r="G238" s="81">
        <f t="shared" si="14"/>
        <v>0</v>
      </c>
      <c r="H238" s="580">
        <v>0</v>
      </c>
      <c r="I238" s="580">
        <v>0</v>
      </c>
      <c r="J238" s="580">
        <v>0</v>
      </c>
      <c r="K238" s="580">
        <v>0</v>
      </c>
      <c r="L238" s="580">
        <v>0</v>
      </c>
      <c r="M238" s="580">
        <v>0</v>
      </c>
      <c r="N238" s="580">
        <v>0</v>
      </c>
      <c r="O238" s="580">
        <v>0</v>
      </c>
      <c r="P238" s="580">
        <v>0</v>
      </c>
      <c r="Q238" s="580">
        <v>0</v>
      </c>
      <c r="R238" s="580">
        <v>0</v>
      </c>
      <c r="S238" s="580">
        <v>0</v>
      </c>
      <c r="T238" s="1"/>
    </row>
    <row r="239" spans="1:20" ht="31.5" customHeight="1" thickBot="1" x14ac:dyDescent="0.3">
      <c r="A239" s="321"/>
      <c r="B239" s="252"/>
      <c r="C239" s="256"/>
      <c r="D239" s="224"/>
      <c r="E239" s="225"/>
      <c r="F239" s="157" t="s">
        <v>315</v>
      </c>
      <c r="G239" s="81">
        <f t="shared" si="14"/>
        <v>0</v>
      </c>
      <c r="H239" s="580">
        <v>0</v>
      </c>
      <c r="I239" s="580">
        <v>0</v>
      </c>
      <c r="J239" s="580">
        <v>0</v>
      </c>
      <c r="K239" s="580">
        <v>0</v>
      </c>
      <c r="L239" s="580">
        <v>0</v>
      </c>
      <c r="M239" s="580">
        <v>0</v>
      </c>
      <c r="N239" s="580">
        <v>0</v>
      </c>
      <c r="O239" s="580">
        <v>0</v>
      </c>
      <c r="P239" s="580">
        <v>0</v>
      </c>
      <c r="Q239" s="580">
        <v>0</v>
      </c>
      <c r="R239" s="580">
        <v>0</v>
      </c>
      <c r="S239" s="580">
        <v>0</v>
      </c>
      <c r="T239" s="1"/>
    </row>
    <row r="240" spans="1:20" ht="31.5" customHeight="1" thickBot="1" x14ac:dyDescent="0.3">
      <c r="A240" s="321"/>
      <c r="B240" s="252"/>
      <c r="C240" s="256"/>
      <c r="D240" s="224"/>
      <c r="E240" s="225"/>
      <c r="F240" s="157" t="s">
        <v>316</v>
      </c>
      <c r="G240" s="81">
        <f t="shared" ref="G240:G303" si="16">SUM(H240:S240)</f>
        <v>0</v>
      </c>
      <c r="H240" s="580">
        <v>0</v>
      </c>
      <c r="I240" s="580">
        <v>0</v>
      </c>
      <c r="J240" s="580">
        <v>0</v>
      </c>
      <c r="K240" s="580">
        <v>0</v>
      </c>
      <c r="L240" s="580">
        <v>0</v>
      </c>
      <c r="M240" s="580">
        <v>0</v>
      </c>
      <c r="N240" s="580">
        <v>0</v>
      </c>
      <c r="O240" s="580">
        <v>0</v>
      </c>
      <c r="P240" s="580">
        <v>0</v>
      </c>
      <c r="Q240" s="580">
        <v>0</v>
      </c>
      <c r="R240" s="580">
        <v>0</v>
      </c>
      <c r="S240" s="580">
        <v>0</v>
      </c>
      <c r="T240" s="1"/>
    </row>
    <row r="241" spans="1:20" ht="15.75" customHeight="1" thickBot="1" x14ac:dyDescent="0.3">
      <c r="A241" s="321"/>
      <c r="B241" s="252"/>
      <c r="C241" s="256"/>
      <c r="D241" s="224"/>
      <c r="E241" s="225"/>
      <c r="F241" s="157" t="s">
        <v>317</v>
      </c>
      <c r="G241" s="81">
        <f t="shared" si="16"/>
        <v>0</v>
      </c>
      <c r="H241" s="580">
        <v>0</v>
      </c>
      <c r="I241" s="580">
        <v>0</v>
      </c>
      <c r="J241" s="580">
        <v>0</v>
      </c>
      <c r="K241" s="580">
        <v>0</v>
      </c>
      <c r="L241" s="580">
        <v>0</v>
      </c>
      <c r="M241" s="580">
        <v>0</v>
      </c>
      <c r="N241" s="580">
        <v>0</v>
      </c>
      <c r="O241" s="580">
        <v>0</v>
      </c>
      <c r="P241" s="580">
        <v>0</v>
      </c>
      <c r="Q241" s="580">
        <v>0</v>
      </c>
      <c r="R241" s="580">
        <v>0</v>
      </c>
      <c r="S241" s="580">
        <v>0</v>
      </c>
      <c r="T241" s="1"/>
    </row>
    <row r="242" spans="1:20" ht="15.75" customHeight="1" thickBot="1" x14ac:dyDescent="0.3">
      <c r="A242" s="321"/>
      <c r="B242" s="252"/>
      <c r="C242" s="256"/>
      <c r="D242" s="224"/>
      <c r="E242" s="225"/>
      <c r="F242" s="157" t="s">
        <v>318</v>
      </c>
      <c r="G242" s="81">
        <f t="shared" si="16"/>
        <v>0</v>
      </c>
      <c r="H242" s="580">
        <v>0</v>
      </c>
      <c r="I242" s="580">
        <v>0</v>
      </c>
      <c r="J242" s="580">
        <v>0</v>
      </c>
      <c r="K242" s="580">
        <v>0</v>
      </c>
      <c r="L242" s="580">
        <v>0</v>
      </c>
      <c r="M242" s="580">
        <v>0</v>
      </c>
      <c r="N242" s="580">
        <v>0</v>
      </c>
      <c r="O242" s="580">
        <v>0</v>
      </c>
      <c r="P242" s="580">
        <v>0</v>
      </c>
      <c r="Q242" s="580">
        <v>0</v>
      </c>
      <c r="R242" s="580">
        <v>0</v>
      </c>
      <c r="S242" s="580">
        <v>0</v>
      </c>
      <c r="T242" s="1"/>
    </row>
    <row r="243" spans="1:20" ht="31.5" customHeight="1" thickBot="1" x14ac:dyDescent="0.3">
      <c r="A243" s="321"/>
      <c r="B243" s="252"/>
      <c r="C243" s="256"/>
      <c r="D243" s="224"/>
      <c r="E243" s="225"/>
      <c r="F243" s="157" t="s">
        <v>319</v>
      </c>
      <c r="G243" s="81">
        <f t="shared" si="16"/>
        <v>0</v>
      </c>
      <c r="H243" s="580">
        <v>0</v>
      </c>
      <c r="I243" s="580">
        <v>0</v>
      </c>
      <c r="J243" s="580">
        <v>0</v>
      </c>
      <c r="K243" s="580">
        <v>0</v>
      </c>
      <c r="L243" s="580">
        <v>0</v>
      </c>
      <c r="M243" s="580">
        <v>0</v>
      </c>
      <c r="N243" s="580">
        <v>0</v>
      </c>
      <c r="O243" s="580">
        <v>0</v>
      </c>
      <c r="P243" s="580">
        <v>0</v>
      </c>
      <c r="Q243" s="580">
        <v>0</v>
      </c>
      <c r="R243" s="580">
        <v>0</v>
      </c>
      <c r="S243" s="580">
        <v>0</v>
      </c>
      <c r="T243" s="1"/>
    </row>
    <row r="244" spans="1:20" ht="20.25" customHeight="1" thickBot="1" x14ac:dyDescent="0.3">
      <c r="A244" s="321"/>
      <c r="B244" s="252"/>
      <c r="C244" s="256"/>
      <c r="D244" s="224"/>
      <c r="E244" s="225"/>
      <c r="F244" s="157" t="s">
        <v>320</v>
      </c>
      <c r="G244" s="81">
        <f t="shared" si="16"/>
        <v>0</v>
      </c>
      <c r="H244" s="580">
        <v>0</v>
      </c>
      <c r="I244" s="580">
        <v>0</v>
      </c>
      <c r="J244" s="580">
        <v>0</v>
      </c>
      <c r="K244" s="580">
        <v>0</v>
      </c>
      <c r="L244" s="580">
        <v>0</v>
      </c>
      <c r="M244" s="580">
        <v>0</v>
      </c>
      <c r="N244" s="580">
        <v>0</v>
      </c>
      <c r="O244" s="580">
        <v>0</v>
      </c>
      <c r="P244" s="580">
        <v>0</v>
      </c>
      <c r="Q244" s="580">
        <v>0</v>
      </c>
      <c r="R244" s="580">
        <v>0</v>
      </c>
      <c r="S244" s="580">
        <v>0</v>
      </c>
      <c r="T244" s="1"/>
    </row>
    <row r="245" spans="1:20" ht="15.75" customHeight="1" thickBot="1" x14ac:dyDescent="0.3">
      <c r="A245" s="321"/>
      <c r="B245" s="252"/>
      <c r="C245" s="256"/>
      <c r="D245" s="224"/>
      <c r="E245" s="225"/>
      <c r="F245" s="157" t="s">
        <v>321</v>
      </c>
      <c r="G245" s="81">
        <f t="shared" si="16"/>
        <v>24</v>
      </c>
      <c r="H245" s="567">
        <v>2</v>
      </c>
      <c r="I245" s="567">
        <v>2</v>
      </c>
      <c r="J245" s="567">
        <v>2</v>
      </c>
      <c r="K245" s="567">
        <v>2</v>
      </c>
      <c r="L245" s="567">
        <v>2</v>
      </c>
      <c r="M245" s="567">
        <v>2</v>
      </c>
      <c r="N245" s="567">
        <v>2</v>
      </c>
      <c r="O245" s="567">
        <v>2</v>
      </c>
      <c r="P245" s="567">
        <v>2</v>
      </c>
      <c r="Q245" s="567">
        <v>2</v>
      </c>
      <c r="R245" s="567">
        <v>2</v>
      </c>
      <c r="S245" s="567">
        <v>2</v>
      </c>
      <c r="T245" s="1"/>
    </row>
    <row r="246" spans="1:20" ht="18" customHeight="1" thickBot="1" x14ac:dyDescent="0.3">
      <c r="A246" s="321"/>
      <c r="B246" s="252"/>
      <c r="C246" s="256"/>
      <c r="D246" s="224"/>
      <c r="E246" s="225"/>
      <c r="F246" s="157" t="s">
        <v>322</v>
      </c>
      <c r="G246" s="81">
        <f t="shared" si="16"/>
        <v>5</v>
      </c>
      <c r="H246" s="567">
        <v>0</v>
      </c>
      <c r="I246" s="567">
        <v>1</v>
      </c>
      <c r="J246" s="567">
        <v>1</v>
      </c>
      <c r="K246" s="567">
        <v>0</v>
      </c>
      <c r="L246" s="567">
        <v>0</v>
      </c>
      <c r="M246" s="567">
        <v>1</v>
      </c>
      <c r="N246" s="567">
        <v>0</v>
      </c>
      <c r="O246" s="567">
        <v>0</v>
      </c>
      <c r="P246" s="567">
        <v>1</v>
      </c>
      <c r="Q246" s="567">
        <v>0</v>
      </c>
      <c r="R246" s="567">
        <v>1</v>
      </c>
      <c r="S246" s="568">
        <v>0</v>
      </c>
      <c r="T246" s="1"/>
    </row>
    <row r="247" spans="1:20" ht="15.75" customHeight="1" thickBot="1" x14ac:dyDescent="0.3">
      <c r="A247" s="321"/>
      <c r="B247" s="252"/>
      <c r="C247" s="256"/>
      <c r="D247" s="224"/>
      <c r="E247" s="225"/>
      <c r="F247" s="157" t="s">
        <v>323</v>
      </c>
      <c r="G247" s="81">
        <f t="shared" si="16"/>
        <v>0</v>
      </c>
      <c r="H247" s="567">
        <v>0</v>
      </c>
      <c r="I247" s="567">
        <v>0</v>
      </c>
      <c r="J247" s="567">
        <v>0</v>
      </c>
      <c r="K247" s="567">
        <v>0</v>
      </c>
      <c r="L247" s="567">
        <v>0</v>
      </c>
      <c r="M247" s="567">
        <v>0</v>
      </c>
      <c r="N247" s="567">
        <v>0</v>
      </c>
      <c r="O247" s="567">
        <v>0</v>
      </c>
      <c r="P247" s="567">
        <v>0</v>
      </c>
      <c r="Q247" s="567">
        <v>0</v>
      </c>
      <c r="R247" s="567">
        <v>0</v>
      </c>
      <c r="S247" s="567">
        <v>0</v>
      </c>
      <c r="T247" s="1"/>
    </row>
    <row r="248" spans="1:20" ht="15.75" customHeight="1" thickBot="1" x14ac:dyDescent="0.3">
      <c r="A248" s="321"/>
      <c r="B248" s="252"/>
      <c r="C248" s="256"/>
      <c r="D248" s="224"/>
      <c r="E248" s="225"/>
      <c r="F248" s="157" t="s">
        <v>324</v>
      </c>
      <c r="G248" s="81">
        <f t="shared" si="16"/>
        <v>0</v>
      </c>
      <c r="H248" s="567">
        <v>0</v>
      </c>
      <c r="I248" s="567">
        <v>0</v>
      </c>
      <c r="J248" s="567">
        <v>0</v>
      </c>
      <c r="K248" s="567">
        <v>0</v>
      </c>
      <c r="L248" s="567">
        <v>0</v>
      </c>
      <c r="M248" s="567">
        <v>0</v>
      </c>
      <c r="N248" s="567">
        <v>0</v>
      </c>
      <c r="O248" s="567">
        <v>0</v>
      </c>
      <c r="P248" s="567">
        <v>0</v>
      </c>
      <c r="Q248" s="567">
        <v>0</v>
      </c>
      <c r="R248" s="567">
        <v>0</v>
      </c>
      <c r="S248" s="567">
        <v>0</v>
      </c>
      <c r="T248" s="1"/>
    </row>
    <row r="249" spans="1:20" ht="16.5" customHeight="1" thickBot="1" x14ac:dyDescent="0.3">
      <c r="A249" s="321"/>
      <c r="B249" s="252"/>
      <c r="C249" s="256"/>
      <c r="D249" s="224"/>
      <c r="E249" s="225"/>
      <c r="F249" s="157" t="s">
        <v>325</v>
      </c>
      <c r="G249" s="81">
        <f t="shared" si="16"/>
        <v>12</v>
      </c>
      <c r="H249" s="567">
        <v>1</v>
      </c>
      <c r="I249" s="567">
        <v>1</v>
      </c>
      <c r="J249" s="567">
        <v>1</v>
      </c>
      <c r="K249" s="567">
        <v>1</v>
      </c>
      <c r="L249" s="567">
        <v>1</v>
      </c>
      <c r="M249" s="567">
        <v>1</v>
      </c>
      <c r="N249" s="567">
        <v>1</v>
      </c>
      <c r="O249" s="567">
        <v>1</v>
      </c>
      <c r="P249" s="567">
        <v>1</v>
      </c>
      <c r="Q249" s="567">
        <v>1</v>
      </c>
      <c r="R249" s="567">
        <v>1</v>
      </c>
      <c r="S249" s="567">
        <v>1</v>
      </c>
      <c r="T249" s="1"/>
    </row>
    <row r="250" spans="1:20" ht="22.5" customHeight="1" thickBot="1" x14ac:dyDescent="0.3">
      <c r="A250" s="321"/>
      <c r="B250" s="252"/>
      <c r="C250" s="256"/>
      <c r="D250" s="224"/>
      <c r="E250" s="225"/>
      <c r="F250" s="157" t="s">
        <v>326</v>
      </c>
      <c r="G250" s="81">
        <f t="shared" si="16"/>
        <v>6</v>
      </c>
      <c r="H250" s="567">
        <v>0</v>
      </c>
      <c r="I250" s="567">
        <v>1</v>
      </c>
      <c r="J250" s="567">
        <v>0</v>
      </c>
      <c r="K250" s="567">
        <v>1</v>
      </c>
      <c r="L250" s="567">
        <v>0</v>
      </c>
      <c r="M250" s="567">
        <v>1</v>
      </c>
      <c r="N250" s="567">
        <v>0</v>
      </c>
      <c r="O250" s="567">
        <v>1</v>
      </c>
      <c r="P250" s="567">
        <v>0</v>
      </c>
      <c r="Q250" s="567">
        <v>1</v>
      </c>
      <c r="R250" s="567">
        <v>0</v>
      </c>
      <c r="S250" s="568">
        <v>1</v>
      </c>
      <c r="T250" s="1"/>
    </row>
    <row r="251" spans="1:20" ht="19.5" customHeight="1" thickBot="1" x14ac:dyDescent="0.3">
      <c r="A251" s="321"/>
      <c r="B251" s="252"/>
      <c r="C251" s="256"/>
      <c r="D251" s="224"/>
      <c r="E251" s="225"/>
      <c r="F251" s="157" t="s">
        <v>327</v>
      </c>
      <c r="G251" s="81">
        <f t="shared" si="16"/>
        <v>0</v>
      </c>
      <c r="H251" s="567">
        <v>0</v>
      </c>
      <c r="I251" s="567">
        <v>0</v>
      </c>
      <c r="J251" s="567">
        <v>0</v>
      </c>
      <c r="K251" s="567">
        <v>0</v>
      </c>
      <c r="L251" s="567">
        <v>0</v>
      </c>
      <c r="M251" s="567">
        <v>0</v>
      </c>
      <c r="N251" s="567">
        <v>0</v>
      </c>
      <c r="O251" s="567">
        <v>0</v>
      </c>
      <c r="P251" s="567">
        <v>0</v>
      </c>
      <c r="Q251" s="567">
        <v>0</v>
      </c>
      <c r="R251" s="567">
        <v>0</v>
      </c>
      <c r="S251" s="567">
        <v>0</v>
      </c>
      <c r="T251" s="1"/>
    </row>
    <row r="252" spans="1:20" ht="16.5" customHeight="1" thickBot="1" x14ac:dyDescent="0.3">
      <c r="A252" s="321"/>
      <c r="B252" s="252"/>
      <c r="C252" s="256"/>
      <c r="D252" s="224"/>
      <c r="E252" s="225"/>
      <c r="F252" s="157" t="s">
        <v>328</v>
      </c>
      <c r="G252" s="81">
        <f t="shared" si="16"/>
        <v>1</v>
      </c>
      <c r="H252" s="567">
        <v>0</v>
      </c>
      <c r="I252" s="567">
        <v>0</v>
      </c>
      <c r="J252" s="567">
        <v>0</v>
      </c>
      <c r="K252" s="567">
        <v>0</v>
      </c>
      <c r="L252" s="567">
        <v>0</v>
      </c>
      <c r="M252" s="567">
        <v>1</v>
      </c>
      <c r="N252" s="567">
        <v>0</v>
      </c>
      <c r="O252" s="567">
        <v>0</v>
      </c>
      <c r="P252" s="567">
        <v>0</v>
      </c>
      <c r="Q252" s="567">
        <v>0</v>
      </c>
      <c r="R252" s="567">
        <v>0</v>
      </c>
      <c r="S252" s="567">
        <v>0</v>
      </c>
      <c r="T252" s="1"/>
    </row>
    <row r="253" spans="1:20" ht="15.75" customHeight="1" thickBot="1" x14ac:dyDescent="0.3">
      <c r="A253" s="321"/>
      <c r="B253" s="252"/>
      <c r="C253" s="256"/>
      <c r="D253" s="224"/>
      <c r="E253" s="225"/>
      <c r="F253" s="157" t="s">
        <v>329</v>
      </c>
      <c r="G253" s="81">
        <f t="shared" si="16"/>
        <v>0</v>
      </c>
      <c r="H253" s="567">
        <v>0</v>
      </c>
      <c r="I253" s="567">
        <v>0</v>
      </c>
      <c r="J253" s="567">
        <v>0</v>
      </c>
      <c r="K253" s="567">
        <v>0</v>
      </c>
      <c r="L253" s="567">
        <v>0</v>
      </c>
      <c r="M253" s="567">
        <v>0</v>
      </c>
      <c r="N253" s="567">
        <v>0</v>
      </c>
      <c r="O253" s="567">
        <v>0</v>
      </c>
      <c r="P253" s="567">
        <v>0</v>
      </c>
      <c r="Q253" s="567">
        <v>0</v>
      </c>
      <c r="R253" s="567">
        <v>0</v>
      </c>
      <c r="S253" s="567">
        <v>0</v>
      </c>
      <c r="T253" s="1"/>
    </row>
    <row r="254" spans="1:20" ht="15.75" customHeight="1" thickBot="1" x14ac:dyDescent="0.3">
      <c r="A254" s="321"/>
      <c r="B254" s="252"/>
      <c r="C254" s="256"/>
      <c r="D254" s="224"/>
      <c r="E254" s="225"/>
      <c r="F254" s="157" t="s">
        <v>330</v>
      </c>
      <c r="G254" s="81">
        <f t="shared" si="16"/>
        <v>0</v>
      </c>
      <c r="H254" s="567">
        <v>0</v>
      </c>
      <c r="I254" s="567">
        <v>0</v>
      </c>
      <c r="J254" s="567">
        <v>0</v>
      </c>
      <c r="K254" s="567">
        <v>0</v>
      </c>
      <c r="L254" s="567">
        <v>0</v>
      </c>
      <c r="M254" s="567">
        <v>0</v>
      </c>
      <c r="N254" s="567">
        <v>0</v>
      </c>
      <c r="O254" s="567">
        <v>0</v>
      </c>
      <c r="P254" s="567">
        <v>0</v>
      </c>
      <c r="Q254" s="567">
        <v>0</v>
      </c>
      <c r="R254" s="567">
        <v>0</v>
      </c>
      <c r="S254" s="567">
        <v>0</v>
      </c>
      <c r="T254" s="1"/>
    </row>
    <row r="255" spans="1:20" ht="16.5" customHeight="1" thickBot="1" x14ac:dyDescent="0.3">
      <c r="A255" s="321"/>
      <c r="B255" s="252"/>
      <c r="C255" s="256"/>
      <c r="D255" s="224"/>
      <c r="E255" s="225"/>
      <c r="F255" s="157" t="s">
        <v>331</v>
      </c>
      <c r="G255" s="81">
        <f t="shared" si="16"/>
        <v>0</v>
      </c>
      <c r="H255" s="567">
        <v>0</v>
      </c>
      <c r="I255" s="567">
        <v>0</v>
      </c>
      <c r="J255" s="567">
        <v>0</v>
      </c>
      <c r="K255" s="567">
        <v>0</v>
      </c>
      <c r="L255" s="567">
        <v>0</v>
      </c>
      <c r="M255" s="567">
        <v>0</v>
      </c>
      <c r="N255" s="567">
        <v>0</v>
      </c>
      <c r="O255" s="567">
        <v>0</v>
      </c>
      <c r="P255" s="567">
        <v>0</v>
      </c>
      <c r="Q255" s="567">
        <v>0</v>
      </c>
      <c r="R255" s="567">
        <v>0</v>
      </c>
      <c r="S255" s="567">
        <v>0</v>
      </c>
      <c r="T255" s="1"/>
    </row>
    <row r="256" spans="1:20" ht="15.75" customHeight="1" thickBot="1" x14ac:dyDescent="0.3">
      <c r="A256" s="321"/>
      <c r="B256" s="252"/>
      <c r="C256" s="256"/>
      <c r="D256" s="224"/>
      <c r="E256" s="225"/>
      <c r="F256" s="157" t="s">
        <v>332</v>
      </c>
      <c r="G256" s="81">
        <f t="shared" si="16"/>
        <v>0</v>
      </c>
      <c r="H256" s="567">
        <v>0</v>
      </c>
      <c r="I256" s="567">
        <v>0</v>
      </c>
      <c r="J256" s="567">
        <v>0</v>
      </c>
      <c r="K256" s="567">
        <v>0</v>
      </c>
      <c r="L256" s="567">
        <v>0</v>
      </c>
      <c r="M256" s="567">
        <v>0</v>
      </c>
      <c r="N256" s="567">
        <v>0</v>
      </c>
      <c r="O256" s="567">
        <v>0</v>
      </c>
      <c r="P256" s="567">
        <v>0</v>
      </c>
      <c r="Q256" s="567">
        <v>0</v>
      </c>
      <c r="R256" s="567">
        <v>0</v>
      </c>
      <c r="S256" s="567">
        <v>0</v>
      </c>
      <c r="T256" s="1"/>
    </row>
    <row r="257" spans="1:20" ht="15.75" customHeight="1" thickBot="1" x14ac:dyDescent="0.3">
      <c r="A257" s="321"/>
      <c r="B257" s="252"/>
      <c r="C257" s="256"/>
      <c r="D257" s="224"/>
      <c r="E257" s="225"/>
      <c r="F257" s="157" t="s">
        <v>333</v>
      </c>
      <c r="G257" s="81">
        <f t="shared" si="16"/>
        <v>0</v>
      </c>
      <c r="H257" s="567">
        <v>0</v>
      </c>
      <c r="I257" s="567">
        <v>0</v>
      </c>
      <c r="J257" s="567">
        <v>0</v>
      </c>
      <c r="K257" s="567">
        <v>0</v>
      </c>
      <c r="L257" s="567">
        <v>0</v>
      </c>
      <c r="M257" s="567">
        <v>0</v>
      </c>
      <c r="N257" s="567">
        <v>0</v>
      </c>
      <c r="O257" s="567">
        <v>0</v>
      </c>
      <c r="P257" s="567">
        <v>0</v>
      </c>
      <c r="Q257" s="567">
        <v>0</v>
      </c>
      <c r="R257" s="567">
        <v>0</v>
      </c>
      <c r="S257" s="567">
        <v>0</v>
      </c>
      <c r="T257" s="1"/>
    </row>
    <row r="258" spans="1:20" ht="16.5" customHeight="1" thickBot="1" x14ac:dyDescent="0.3">
      <c r="A258" s="321"/>
      <c r="B258" s="252"/>
      <c r="C258" s="256"/>
      <c r="D258" s="224"/>
      <c r="E258" s="225"/>
      <c r="F258" s="157" t="s">
        <v>334</v>
      </c>
      <c r="G258" s="81">
        <f t="shared" si="16"/>
        <v>0</v>
      </c>
      <c r="H258" s="567">
        <v>0</v>
      </c>
      <c r="I258" s="567">
        <v>0</v>
      </c>
      <c r="J258" s="567">
        <v>0</v>
      </c>
      <c r="K258" s="567">
        <v>0</v>
      </c>
      <c r="L258" s="567">
        <v>0</v>
      </c>
      <c r="M258" s="567">
        <v>0</v>
      </c>
      <c r="N258" s="567">
        <v>0</v>
      </c>
      <c r="O258" s="567">
        <v>0</v>
      </c>
      <c r="P258" s="567">
        <v>0</v>
      </c>
      <c r="Q258" s="567">
        <v>0</v>
      </c>
      <c r="R258" s="567">
        <v>0</v>
      </c>
      <c r="S258" s="567">
        <v>0</v>
      </c>
      <c r="T258" s="1"/>
    </row>
    <row r="259" spans="1:20" ht="33.75" customHeight="1" thickBot="1" x14ac:dyDescent="0.3">
      <c r="A259" s="321"/>
      <c r="B259" s="252"/>
      <c r="C259" s="256"/>
      <c r="D259" s="224"/>
      <c r="E259" s="225"/>
      <c r="F259" s="157" t="s">
        <v>335</v>
      </c>
      <c r="G259" s="81">
        <f t="shared" si="16"/>
        <v>0</v>
      </c>
      <c r="H259" s="567">
        <v>0</v>
      </c>
      <c r="I259" s="567">
        <v>0</v>
      </c>
      <c r="J259" s="567">
        <v>0</v>
      </c>
      <c r="K259" s="567">
        <v>0</v>
      </c>
      <c r="L259" s="567">
        <v>0</v>
      </c>
      <c r="M259" s="567">
        <v>0</v>
      </c>
      <c r="N259" s="567">
        <v>0</v>
      </c>
      <c r="O259" s="567">
        <v>0</v>
      </c>
      <c r="P259" s="567">
        <v>0</v>
      </c>
      <c r="Q259" s="567">
        <v>0</v>
      </c>
      <c r="R259" s="567">
        <v>0</v>
      </c>
      <c r="S259" s="567">
        <v>0</v>
      </c>
      <c r="T259" s="1"/>
    </row>
    <row r="260" spans="1:20" ht="31.5" customHeight="1" thickBot="1" x14ac:dyDescent="0.3">
      <c r="A260" s="321"/>
      <c r="B260" s="252"/>
      <c r="C260" s="256"/>
      <c r="D260" s="224"/>
      <c r="E260" s="225"/>
      <c r="F260" s="157" t="s">
        <v>336</v>
      </c>
      <c r="G260" s="81">
        <f t="shared" si="16"/>
        <v>0</v>
      </c>
      <c r="H260" s="567">
        <v>0</v>
      </c>
      <c r="I260" s="567">
        <v>0</v>
      </c>
      <c r="J260" s="567">
        <v>0</v>
      </c>
      <c r="K260" s="567">
        <v>0</v>
      </c>
      <c r="L260" s="567">
        <v>0</v>
      </c>
      <c r="M260" s="567">
        <v>0</v>
      </c>
      <c r="N260" s="567">
        <v>0</v>
      </c>
      <c r="O260" s="567">
        <v>0</v>
      </c>
      <c r="P260" s="567">
        <v>0</v>
      </c>
      <c r="Q260" s="567">
        <v>0</v>
      </c>
      <c r="R260" s="567">
        <v>0</v>
      </c>
      <c r="S260" s="567">
        <v>0</v>
      </c>
      <c r="T260" s="1"/>
    </row>
    <row r="261" spans="1:20" ht="34.5" customHeight="1" thickBot="1" x14ac:dyDescent="0.3">
      <c r="A261" s="321"/>
      <c r="B261" s="252"/>
      <c r="C261" s="256"/>
      <c r="D261" s="224"/>
      <c r="E261" s="225"/>
      <c r="F261" s="157" t="s">
        <v>337</v>
      </c>
      <c r="G261" s="81">
        <f t="shared" si="16"/>
        <v>36</v>
      </c>
      <c r="H261" s="567">
        <v>3</v>
      </c>
      <c r="I261" s="567">
        <v>3</v>
      </c>
      <c r="J261" s="567">
        <v>3</v>
      </c>
      <c r="K261" s="567">
        <v>3</v>
      </c>
      <c r="L261" s="567">
        <v>3</v>
      </c>
      <c r="M261" s="567">
        <v>3</v>
      </c>
      <c r="N261" s="567">
        <v>3</v>
      </c>
      <c r="O261" s="567">
        <v>3</v>
      </c>
      <c r="P261" s="567">
        <v>3</v>
      </c>
      <c r="Q261" s="567">
        <v>3</v>
      </c>
      <c r="R261" s="567">
        <v>3</v>
      </c>
      <c r="S261" s="567">
        <v>3</v>
      </c>
      <c r="T261" s="1"/>
    </row>
    <row r="262" spans="1:20" ht="15.75" customHeight="1" thickBot="1" x14ac:dyDescent="0.3">
      <c r="A262" s="321"/>
      <c r="B262" s="252"/>
      <c r="C262" s="256"/>
      <c r="D262" s="224"/>
      <c r="E262" s="225"/>
      <c r="F262" s="157" t="s">
        <v>338</v>
      </c>
      <c r="G262" s="81">
        <f t="shared" si="16"/>
        <v>0</v>
      </c>
      <c r="H262" s="567">
        <v>0</v>
      </c>
      <c r="I262" s="567">
        <v>0</v>
      </c>
      <c r="J262" s="567">
        <v>0</v>
      </c>
      <c r="K262" s="567">
        <v>0</v>
      </c>
      <c r="L262" s="567">
        <v>0</v>
      </c>
      <c r="M262" s="567">
        <v>0</v>
      </c>
      <c r="N262" s="567">
        <v>0</v>
      </c>
      <c r="O262" s="567">
        <v>0</v>
      </c>
      <c r="P262" s="567">
        <v>0</v>
      </c>
      <c r="Q262" s="567">
        <v>0</v>
      </c>
      <c r="R262" s="567">
        <v>0</v>
      </c>
      <c r="S262" s="567">
        <v>0</v>
      </c>
      <c r="T262" s="1"/>
    </row>
    <row r="263" spans="1:20" ht="15.75" customHeight="1" thickBot="1" x14ac:dyDescent="0.3">
      <c r="A263" s="321"/>
      <c r="B263" s="252"/>
      <c r="C263" s="256"/>
      <c r="D263" s="224"/>
      <c r="E263" s="225"/>
      <c r="F263" s="157" t="s">
        <v>339</v>
      </c>
      <c r="G263" s="81">
        <f t="shared" si="16"/>
        <v>0</v>
      </c>
      <c r="H263" s="567">
        <v>0</v>
      </c>
      <c r="I263" s="567">
        <v>0</v>
      </c>
      <c r="J263" s="567">
        <v>0</v>
      </c>
      <c r="K263" s="567">
        <v>0</v>
      </c>
      <c r="L263" s="567">
        <v>0</v>
      </c>
      <c r="M263" s="567">
        <v>0</v>
      </c>
      <c r="N263" s="567">
        <v>0</v>
      </c>
      <c r="O263" s="567">
        <v>0</v>
      </c>
      <c r="P263" s="567">
        <v>0</v>
      </c>
      <c r="Q263" s="567">
        <v>0</v>
      </c>
      <c r="R263" s="567">
        <v>0</v>
      </c>
      <c r="S263" s="567">
        <v>0</v>
      </c>
      <c r="T263" s="1"/>
    </row>
    <row r="264" spans="1:20" ht="34.5" customHeight="1" thickBot="1" x14ac:dyDescent="0.3">
      <c r="A264" s="321"/>
      <c r="B264" s="252"/>
      <c r="C264" s="256"/>
      <c r="D264" s="224"/>
      <c r="E264" s="225"/>
      <c r="F264" s="157" t="s">
        <v>340</v>
      </c>
      <c r="G264" s="81">
        <f t="shared" si="16"/>
        <v>0</v>
      </c>
      <c r="H264" s="567">
        <v>0</v>
      </c>
      <c r="I264" s="567">
        <v>0</v>
      </c>
      <c r="J264" s="567">
        <v>0</v>
      </c>
      <c r="K264" s="567">
        <v>0</v>
      </c>
      <c r="L264" s="567">
        <v>0</v>
      </c>
      <c r="M264" s="567">
        <v>0</v>
      </c>
      <c r="N264" s="567">
        <v>0</v>
      </c>
      <c r="O264" s="567">
        <v>0</v>
      </c>
      <c r="P264" s="567">
        <v>0</v>
      </c>
      <c r="Q264" s="567">
        <v>0</v>
      </c>
      <c r="R264" s="567">
        <v>0</v>
      </c>
      <c r="S264" s="567">
        <v>0</v>
      </c>
      <c r="T264" s="1"/>
    </row>
    <row r="265" spans="1:20" ht="35.25" customHeight="1" thickBot="1" x14ac:dyDescent="0.3">
      <c r="A265" s="321"/>
      <c r="B265" s="252"/>
      <c r="C265" s="256"/>
      <c r="D265" s="224"/>
      <c r="E265" s="225"/>
      <c r="F265" s="157" t="s">
        <v>341</v>
      </c>
      <c r="G265" s="81">
        <f t="shared" si="16"/>
        <v>0</v>
      </c>
      <c r="H265" s="567">
        <v>0</v>
      </c>
      <c r="I265" s="567">
        <v>0</v>
      </c>
      <c r="J265" s="567">
        <v>0</v>
      </c>
      <c r="K265" s="567">
        <v>0</v>
      </c>
      <c r="L265" s="567">
        <v>0</v>
      </c>
      <c r="M265" s="567">
        <v>0</v>
      </c>
      <c r="N265" s="567">
        <v>0</v>
      </c>
      <c r="O265" s="567">
        <v>0</v>
      </c>
      <c r="P265" s="567">
        <v>0</v>
      </c>
      <c r="Q265" s="567">
        <v>0</v>
      </c>
      <c r="R265" s="567">
        <v>0</v>
      </c>
      <c r="S265" s="567">
        <v>0</v>
      </c>
      <c r="T265" s="1"/>
    </row>
    <row r="266" spans="1:20" ht="18" customHeight="1" thickBot="1" x14ac:dyDescent="0.3">
      <c r="A266" s="321"/>
      <c r="B266" s="252"/>
      <c r="C266" s="256"/>
      <c r="D266" s="224"/>
      <c r="E266" s="225"/>
      <c r="F266" s="157" t="s">
        <v>342</v>
      </c>
      <c r="G266" s="81">
        <f t="shared" si="16"/>
        <v>1</v>
      </c>
      <c r="H266" s="567">
        <v>0</v>
      </c>
      <c r="I266" s="567">
        <v>0</v>
      </c>
      <c r="J266" s="567">
        <v>0</v>
      </c>
      <c r="K266" s="567">
        <v>0</v>
      </c>
      <c r="L266" s="567">
        <v>0</v>
      </c>
      <c r="M266" s="567">
        <v>1</v>
      </c>
      <c r="N266" s="567">
        <v>0</v>
      </c>
      <c r="O266" s="567">
        <v>0</v>
      </c>
      <c r="P266" s="567">
        <v>0</v>
      </c>
      <c r="Q266" s="567">
        <v>0</v>
      </c>
      <c r="R266" s="567">
        <v>0</v>
      </c>
      <c r="S266" s="567">
        <v>0</v>
      </c>
      <c r="T266" s="1"/>
    </row>
    <row r="267" spans="1:20" ht="16.5" customHeight="1" thickBot="1" x14ac:dyDescent="0.3">
      <c r="A267" s="321"/>
      <c r="B267" s="252"/>
      <c r="C267" s="256"/>
      <c r="D267" s="224"/>
      <c r="E267" s="225"/>
      <c r="F267" s="157" t="s">
        <v>343</v>
      </c>
      <c r="G267" s="81">
        <f t="shared" si="16"/>
        <v>1</v>
      </c>
      <c r="H267" s="567">
        <v>0</v>
      </c>
      <c r="I267" s="567">
        <v>0</v>
      </c>
      <c r="J267" s="567">
        <v>0</v>
      </c>
      <c r="K267" s="567">
        <v>0</v>
      </c>
      <c r="L267" s="567">
        <v>0</v>
      </c>
      <c r="M267" s="567">
        <v>1</v>
      </c>
      <c r="N267" s="567">
        <v>0</v>
      </c>
      <c r="O267" s="567">
        <v>0</v>
      </c>
      <c r="P267" s="567">
        <v>0</v>
      </c>
      <c r="Q267" s="567">
        <v>0</v>
      </c>
      <c r="R267" s="567">
        <v>0</v>
      </c>
      <c r="S267" s="567">
        <v>0</v>
      </c>
      <c r="T267" s="1"/>
    </row>
    <row r="268" spans="1:20" ht="15.75" customHeight="1" thickBot="1" x14ac:dyDescent="0.3">
      <c r="A268" s="321"/>
      <c r="B268" s="252"/>
      <c r="C268" s="256"/>
      <c r="D268" s="224"/>
      <c r="E268" s="225"/>
      <c r="F268" s="157" t="s">
        <v>344</v>
      </c>
      <c r="G268" s="81">
        <f t="shared" si="16"/>
        <v>0</v>
      </c>
      <c r="H268" s="567">
        <v>0</v>
      </c>
      <c r="I268" s="567">
        <v>0</v>
      </c>
      <c r="J268" s="567">
        <v>0</v>
      </c>
      <c r="K268" s="567">
        <v>0</v>
      </c>
      <c r="L268" s="567">
        <v>0</v>
      </c>
      <c r="M268" s="567">
        <v>0</v>
      </c>
      <c r="N268" s="567">
        <v>0</v>
      </c>
      <c r="O268" s="567">
        <v>0</v>
      </c>
      <c r="P268" s="567">
        <v>0</v>
      </c>
      <c r="Q268" s="567">
        <v>0</v>
      </c>
      <c r="R268" s="567">
        <v>0</v>
      </c>
      <c r="S268" s="567">
        <v>0</v>
      </c>
      <c r="T268" s="1"/>
    </row>
    <row r="269" spans="1:20" ht="15.75" customHeight="1" thickBot="1" x14ac:dyDescent="0.3">
      <c r="A269" s="321"/>
      <c r="B269" s="252"/>
      <c r="C269" s="256"/>
      <c r="D269" s="224"/>
      <c r="E269" s="225"/>
      <c r="F269" s="157" t="s">
        <v>345</v>
      </c>
      <c r="G269" s="81">
        <f t="shared" si="16"/>
        <v>0</v>
      </c>
      <c r="H269" s="567">
        <v>0</v>
      </c>
      <c r="I269" s="567">
        <v>0</v>
      </c>
      <c r="J269" s="567">
        <v>0</v>
      </c>
      <c r="K269" s="567">
        <v>0</v>
      </c>
      <c r="L269" s="567">
        <v>0</v>
      </c>
      <c r="M269" s="567">
        <v>0</v>
      </c>
      <c r="N269" s="567">
        <v>0</v>
      </c>
      <c r="O269" s="567">
        <v>0</v>
      </c>
      <c r="P269" s="567">
        <v>0</v>
      </c>
      <c r="Q269" s="567">
        <v>0</v>
      </c>
      <c r="R269" s="567">
        <v>0</v>
      </c>
      <c r="S269" s="567">
        <v>0</v>
      </c>
      <c r="T269" s="1"/>
    </row>
    <row r="270" spans="1:20" ht="16.5" customHeight="1" thickBot="1" x14ac:dyDescent="0.3">
      <c r="A270" s="321"/>
      <c r="B270" s="252"/>
      <c r="C270" s="256"/>
      <c r="D270" s="224"/>
      <c r="E270" s="225"/>
      <c r="F270" s="157" t="s">
        <v>346</v>
      </c>
      <c r="G270" s="81">
        <f t="shared" si="16"/>
        <v>0</v>
      </c>
      <c r="H270" s="567">
        <v>0</v>
      </c>
      <c r="I270" s="567">
        <v>0</v>
      </c>
      <c r="J270" s="567">
        <v>0</v>
      </c>
      <c r="K270" s="567">
        <v>0</v>
      </c>
      <c r="L270" s="567">
        <v>0</v>
      </c>
      <c r="M270" s="567">
        <v>0</v>
      </c>
      <c r="N270" s="567">
        <v>0</v>
      </c>
      <c r="O270" s="567">
        <v>0</v>
      </c>
      <c r="P270" s="567">
        <v>0</v>
      </c>
      <c r="Q270" s="567">
        <v>0</v>
      </c>
      <c r="R270" s="567">
        <v>0</v>
      </c>
      <c r="S270" s="567">
        <v>0</v>
      </c>
      <c r="T270" s="1"/>
    </row>
    <row r="271" spans="1:20" ht="15.75" customHeight="1" thickBot="1" x14ac:dyDescent="0.3">
      <c r="A271" s="321"/>
      <c r="B271" s="252"/>
      <c r="C271" s="256"/>
      <c r="D271" s="224"/>
      <c r="E271" s="225"/>
      <c r="F271" s="157" t="s">
        <v>347</v>
      </c>
      <c r="G271" s="81">
        <f t="shared" si="16"/>
        <v>0</v>
      </c>
      <c r="H271" s="567">
        <v>0</v>
      </c>
      <c r="I271" s="567">
        <v>0</v>
      </c>
      <c r="J271" s="567">
        <v>0</v>
      </c>
      <c r="K271" s="567">
        <v>0</v>
      </c>
      <c r="L271" s="567">
        <v>0</v>
      </c>
      <c r="M271" s="567">
        <v>0</v>
      </c>
      <c r="N271" s="567">
        <v>0</v>
      </c>
      <c r="O271" s="567">
        <v>0</v>
      </c>
      <c r="P271" s="567">
        <v>0</v>
      </c>
      <c r="Q271" s="567">
        <v>0</v>
      </c>
      <c r="R271" s="567">
        <v>0</v>
      </c>
      <c r="S271" s="567">
        <v>0</v>
      </c>
      <c r="T271" s="1"/>
    </row>
    <row r="272" spans="1:20" ht="15.75" customHeight="1" thickBot="1" x14ac:dyDescent="0.3">
      <c r="A272" s="321"/>
      <c r="B272" s="252"/>
      <c r="C272" s="256"/>
      <c r="D272" s="224"/>
      <c r="E272" s="225"/>
      <c r="F272" s="157" t="s">
        <v>348</v>
      </c>
      <c r="G272" s="81">
        <f t="shared" si="16"/>
        <v>1</v>
      </c>
      <c r="H272" s="567">
        <v>0</v>
      </c>
      <c r="I272" s="567">
        <v>0</v>
      </c>
      <c r="J272" s="567">
        <v>0</v>
      </c>
      <c r="K272" s="567">
        <v>0</v>
      </c>
      <c r="L272" s="567">
        <v>0</v>
      </c>
      <c r="M272" s="567">
        <v>1</v>
      </c>
      <c r="N272" s="567">
        <v>0</v>
      </c>
      <c r="O272" s="567">
        <v>0</v>
      </c>
      <c r="P272" s="567">
        <v>0</v>
      </c>
      <c r="Q272" s="567">
        <v>0</v>
      </c>
      <c r="R272" s="567">
        <v>0</v>
      </c>
      <c r="S272" s="567">
        <v>0</v>
      </c>
      <c r="T272" s="1"/>
    </row>
    <row r="273" spans="1:20" ht="32.25" customHeight="1" thickBot="1" x14ac:dyDescent="0.3">
      <c r="A273" s="321"/>
      <c r="B273" s="252"/>
      <c r="C273" s="256"/>
      <c r="D273" s="224"/>
      <c r="E273" s="225"/>
      <c r="F273" s="157" t="s">
        <v>349</v>
      </c>
      <c r="G273" s="81">
        <f t="shared" si="16"/>
        <v>0</v>
      </c>
      <c r="H273" s="567">
        <v>0</v>
      </c>
      <c r="I273" s="567">
        <v>0</v>
      </c>
      <c r="J273" s="567">
        <v>0</v>
      </c>
      <c r="K273" s="567">
        <v>0</v>
      </c>
      <c r="L273" s="567">
        <v>0</v>
      </c>
      <c r="M273" s="567">
        <v>0</v>
      </c>
      <c r="N273" s="567">
        <v>0</v>
      </c>
      <c r="O273" s="567">
        <v>0</v>
      </c>
      <c r="P273" s="567">
        <v>0</v>
      </c>
      <c r="Q273" s="567">
        <v>0</v>
      </c>
      <c r="R273" s="567">
        <v>0</v>
      </c>
      <c r="S273" s="567">
        <v>0</v>
      </c>
      <c r="T273" s="1"/>
    </row>
    <row r="274" spans="1:20" ht="31.5" customHeight="1" thickBot="1" x14ac:dyDescent="0.3">
      <c r="A274" s="321"/>
      <c r="B274" s="252"/>
      <c r="C274" s="256"/>
      <c r="D274" s="224"/>
      <c r="E274" s="225"/>
      <c r="F274" s="157" t="s">
        <v>350</v>
      </c>
      <c r="G274" s="81">
        <f t="shared" si="16"/>
        <v>0</v>
      </c>
      <c r="H274" s="567">
        <v>0</v>
      </c>
      <c r="I274" s="567">
        <v>0</v>
      </c>
      <c r="J274" s="567">
        <v>0</v>
      </c>
      <c r="K274" s="567">
        <v>0</v>
      </c>
      <c r="L274" s="567">
        <v>0</v>
      </c>
      <c r="M274" s="567">
        <v>0</v>
      </c>
      <c r="N274" s="567">
        <v>0</v>
      </c>
      <c r="O274" s="567">
        <v>0</v>
      </c>
      <c r="P274" s="567">
        <v>0</v>
      </c>
      <c r="Q274" s="567">
        <v>0</v>
      </c>
      <c r="R274" s="567">
        <v>0</v>
      </c>
      <c r="S274" s="567">
        <v>0</v>
      </c>
      <c r="T274" s="1"/>
    </row>
    <row r="275" spans="1:20" ht="15.75" customHeight="1" thickBot="1" x14ac:dyDescent="0.3">
      <c r="A275" s="321"/>
      <c r="B275" s="252"/>
      <c r="C275" s="256"/>
      <c r="D275" s="224"/>
      <c r="E275" s="225"/>
      <c r="F275" s="157" t="s">
        <v>351</v>
      </c>
      <c r="G275" s="81">
        <f t="shared" si="16"/>
        <v>0</v>
      </c>
      <c r="H275" s="567">
        <v>0</v>
      </c>
      <c r="I275" s="567">
        <v>0</v>
      </c>
      <c r="J275" s="567">
        <v>0</v>
      </c>
      <c r="K275" s="567">
        <v>0</v>
      </c>
      <c r="L275" s="567">
        <v>0</v>
      </c>
      <c r="M275" s="567">
        <v>0</v>
      </c>
      <c r="N275" s="567">
        <v>0</v>
      </c>
      <c r="O275" s="567">
        <v>0</v>
      </c>
      <c r="P275" s="567">
        <v>0</v>
      </c>
      <c r="Q275" s="567">
        <v>0</v>
      </c>
      <c r="R275" s="567">
        <v>0</v>
      </c>
      <c r="S275" s="567">
        <v>0</v>
      </c>
      <c r="T275" s="1"/>
    </row>
    <row r="276" spans="1:20" ht="16.5" customHeight="1" thickBot="1" x14ac:dyDescent="0.3">
      <c r="A276" s="321"/>
      <c r="B276" s="252"/>
      <c r="C276" s="256"/>
      <c r="D276" s="224"/>
      <c r="E276" s="225"/>
      <c r="F276" s="94" t="s">
        <v>352</v>
      </c>
      <c r="G276" s="81">
        <f t="shared" si="16"/>
        <v>3</v>
      </c>
      <c r="H276" s="567">
        <v>0</v>
      </c>
      <c r="I276" s="567">
        <v>0</v>
      </c>
      <c r="J276" s="567">
        <v>1</v>
      </c>
      <c r="K276" s="567">
        <v>0</v>
      </c>
      <c r="L276" s="567">
        <v>0</v>
      </c>
      <c r="M276" s="567">
        <v>0</v>
      </c>
      <c r="N276" s="567">
        <v>1</v>
      </c>
      <c r="O276" s="567">
        <v>0</v>
      </c>
      <c r="P276" s="567">
        <v>0</v>
      </c>
      <c r="Q276" s="567">
        <v>1</v>
      </c>
      <c r="R276" s="567">
        <v>0</v>
      </c>
      <c r="S276" s="568">
        <v>0</v>
      </c>
      <c r="T276" s="1"/>
    </row>
    <row r="277" spans="1:20" ht="15.75" customHeight="1" thickBot="1" x14ac:dyDescent="0.3">
      <c r="A277" s="321"/>
      <c r="B277" s="252"/>
      <c r="C277" s="256"/>
      <c r="D277" s="224"/>
      <c r="E277" s="225"/>
      <c r="F277" s="157" t="s">
        <v>353</v>
      </c>
      <c r="G277" s="81">
        <f t="shared" si="16"/>
        <v>10</v>
      </c>
      <c r="H277" s="567">
        <v>10</v>
      </c>
      <c r="I277" s="567">
        <v>0</v>
      </c>
      <c r="J277" s="567">
        <v>0</v>
      </c>
      <c r="K277" s="567">
        <v>0</v>
      </c>
      <c r="L277" s="567">
        <v>0</v>
      </c>
      <c r="M277" s="567">
        <v>0</v>
      </c>
      <c r="N277" s="567">
        <v>0</v>
      </c>
      <c r="O277" s="567">
        <v>0</v>
      </c>
      <c r="P277" s="567">
        <v>0</v>
      </c>
      <c r="Q277" s="567">
        <v>0</v>
      </c>
      <c r="R277" s="567">
        <v>0</v>
      </c>
      <c r="S277" s="567">
        <v>0</v>
      </c>
      <c r="T277" s="1"/>
    </row>
    <row r="278" spans="1:20" ht="16.5" customHeight="1" thickBot="1" x14ac:dyDescent="0.3">
      <c r="A278" s="321"/>
      <c r="B278" s="252"/>
      <c r="C278" s="256"/>
      <c r="D278" s="224"/>
      <c r="E278" s="225"/>
      <c r="F278" s="158" t="s">
        <v>354</v>
      </c>
      <c r="G278" s="81">
        <f t="shared" si="16"/>
        <v>3</v>
      </c>
      <c r="H278" s="567">
        <v>3</v>
      </c>
      <c r="I278" s="567">
        <v>0</v>
      </c>
      <c r="J278" s="567">
        <v>0</v>
      </c>
      <c r="K278" s="567">
        <v>0</v>
      </c>
      <c r="L278" s="567">
        <v>0</v>
      </c>
      <c r="M278" s="567">
        <v>0</v>
      </c>
      <c r="N278" s="567">
        <v>0</v>
      </c>
      <c r="O278" s="567">
        <v>0</v>
      </c>
      <c r="P278" s="567">
        <v>0</v>
      </c>
      <c r="Q278" s="567">
        <v>0</v>
      </c>
      <c r="R278" s="567">
        <v>0</v>
      </c>
      <c r="S278" s="567">
        <v>0</v>
      </c>
      <c r="T278" s="1"/>
    </row>
    <row r="279" spans="1:20" ht="16.5" customHeight="1" thickBot="1" x14ac:dyDescent="0.3">
      <c r="A279" s="321"/>
      <c r="B279" s="252"/>
      <c r="C279" s="256"/>
      <c r="D279" s="224"/>
      <c r="E279" s="225"/>
      <c r="F279" s="157" t="s">
        <v>355</v>
      </c>
      <c r="G279" s="81">
        <f t="shared" si="16"/>
        <v>1</v>
      </c>
      <c r="H279" s="567">
        <v>0</v>
      </c>
      <c r="I279" s="567">
        <v>0</v>
      </c>
      <c r="J279" s="567">
        <v>0</v>
      </c>
      <c r="K279" s="567">
        <v>0</v>
      </c>
      <c r="L279" s="567">
        <v>0</v>
      </c>
      <c r="M279" s="567">
        <v>1</v>
      </c>
      <c r="N279" s="567">
        <v>0</v>
      </c>
      <c r="O279" s="567">
        <v>0</v>
      </c>
      <c r="P279" s="567">
        <v>0</v>
      </c>
      <c r="Q279" s="567">
        <v>0</v>
      </c>
      <c r="R279" s="567">
        <v>0</v>
      </c>
      <c r="S279" s="567">
        <v>0</v>
      </c>
      <c r="T279" s="1"/>
    </row>
    <row r="280" spans="1:20" ht="16.5" customHeight="1" thickBot="1" x14ac:dyDescent="0.3">
      <c r="A280" s="321"/>
      <c r="B280" s="252"/>
      <c r="C280" s="256"/>
      <c r="D280" s="224"/>
      <c r="E280" s="225"/>
      <c r="F280" s="157" t="s">
        <v>356</v>
      </c>
      <c r="G280" s="81">
        <f t="shared" si="16"/>
        <v>0</v>
      </c>
      <c r="H280" s="567">
        <v>0</v>
      </c>
      <c r="I280" s="567">
        <v>0</v>
      </c>
      <c r="J280" s="567">
        <v>0</v>
      </c>
      <c r="K280" s="567">
        <v>0</v>
      </c>
      <c r="L280" s="567">
        <v>0</v>
      </c>
      <c r="M280" s="567">
        <v>0</v>
      </c>
      <c r="N280" s="567">
        <v>0</v>
      </c>
      <c r="O280" s="567">
        <v>0</v>
      </c>
      <c r="P280" s="567">
        <v>0</v>
      </c>
      <c r="Q280" s="567">
        <v>0</v>
      </c>
      <c r="R280" s="567">
        <v>0</v>
      </c>
      <c r="S280" s="567">
        <v>0</v>
      </c>
      <c r="T280" s="1"/>
    </row>
    <row r="281" spans="1:20" ht="16.5" customHeight="1" thickBot="1" x14ac:dyDescent="0.3">
      <c r="A281" s="321"/>
      <c r="B281" s="252"/>
      <c r="C281" s="256"/>
      <c r="D281" s="224"/>
      <c r="E281" s="225"/>
      <c r="F281" s="159" t="s">
        <v>357</v>
      </c>
      <c r="G281" s="86">
        <f t="shared" si="16"/>
        <v>0</v>
      </c>
      <c r="H281" s="569">
        <v>0</v>
      </c>
      <c r="I281" s="567">
        <v>0</v>
      </c>
      <c r="J281" s="567">
        <v>0</v>
      </c>
      <c r="K281" s="567">
        <v>0</v>
      </c>
      <c r="L281" s="567">
        <v>0</v>
      </c>
      <c r="M281" s="567">
        <v>0</v>
      </c>
      <c r="N281" s="567">
        <v>0</v>
      </c>
      <c r="O281" s="567">
        <v>0</v>
      </c>
      <c r="P281" s="567">
        <v>0</v>
      </c>
      <c r="Q281" s="567">
        <v>0</v>
      </c>
      <c r="R281" s="567">
        <v>0</v>
      </c>
      <c r="S281" s="567">
        <v>0</v>
      </c>
      <c r="T281" s="1"/>
    </row>
    <row r="282" spans="1:20" ht="16.5" customHeight="1" thickBot="1" x14ac:dyDescent="0.3">
      <c r="A282" s="321"/>
      <c r="B282" s="252"/>
      <c r="C282" s="256"/>
      <c r="D282" s="263"/>
      <c r="E282" s="264"/>
      <c r="F282" s="155" t="s">
        <v>358</v>
      </c>
      <c r="G282" s="88">
        <f>SUM(G229:G281)</f>
        <v>298</v>
      </c>
      <c r="H282" s="88">
        <f t="shared" ref="H282:S282" si="17">SUM(H229:H281)</f>
        <v>35</v>
      </c>
      <c r="I282" s="88">
        <f t="shared" si="17"/>
        <v>24</v>
      </c>
      <c r="J282" s="88">
        <f t="shared" si="17"/>
        <v>24</v>
      </c>
      <c r="K282" s="88">
        <f t="shared" si="17"/>
        <v>23</v>
      </c>
      <c r="L282" s="88">
        <f t="shared" si="17"/>
        <v>22</v>
      </c>
      <c r="M282" s="88">
        <f t="shared" si="17"/>
        <v>30</v>
      </c>
      <c r="N282" s="88">
        <f t="shared" si="17"/>
        <v>24</v>
      </c>
      <c r="O282" s="88">
        <f t="shared" si="17"/>
        <v>23</v>
      </c>
      <c r="P282" s="88">
        <f t="shared" si="17"/>
        <v>23</v>
      </c>
      <c r="Q282" s="88">
        <f t="shared" si="17"/>
        <v>24</v>
      </c>
      <c r="R282" s="88">
        <f t="shared" si="17"/>
        <v>23</v>
      </c>
      <c r="S282" s="89">
        <f t="shared" si="17"/>
        <v>23</v>
      </c>
      <c r="T282" s="1"/>
    </row>
    <row r="283" spans="1:20" ht="15.75" customHeight="1" thickBot="1" x14ac:dyDescent="0.3">
      <c r="A283" s="321"/>
      <c r="B283" s="252"/>
      <c r="C283" s="256"/>
      <c r="D283" s="218" t="s">
        <v>359</v>
      </c>
      <c r="E283" s="219"/>
      <c r="F283" s="161" t="s">
        <v>360</v>
      </c>
      <c r="G283" s="77">
        <f t="shared" si="16"/>
        <v>0</v>
      </c>
      <c r="H283" s="600">
        <v>0</v>
      </c>
      <c r="I283" s="600">
        <v>0</v>
      </c>
      <c r="J283" s="600">
        <v>0</v>
      </c>
      <c r="K283" s="600">
        <v>0</v>
      </c>
      <c r="L283" s="600">
        <v>0</v>
      </c>
      <c r="M283" s="600">
        <v>0</v>
      </c>
      <c r="N283" s="600">
        <v>0</v>
      </c>
      <c r="O283" s="600">
        <v>0</v>
      </c>
      <c r="P283" s="600">
        <v>0</v>
      </c>
      <c r="Q283" s="600">
        <v>0</v>
      </c>
      <c r="R283" s="600">
        <v>0</v>
      </c>
      <c r="S283" s="600">
        <v>0</v>
      </c>
      <c r="T283" s="1"/>
    </row>
    <row r="284" spans="1:20" ht="15.75" customHeight="1" thickBot="1" x14ac:dyDescent="0.3">
      <c r="A284" s="321"/>
      <c r="B284" s="252"/>
      <c r="C284" s="256"/>
      <c r="D284" s="220"/>
      <c r="E284" s="221"/>
      <c r="F284" s="152" t="s">
        <v>361</v>
      </c>
      <c r="G284" s="77">
        <f t="shared" si="16"/>
        <v>0</v>
      </c>
      <c r="H284" s="600">
        <v>0</v>
      </c>
      <c r="I284" s="600">
        <v>0</v>
      </c>
      <c r="J284" s="600">
        <v>0</v>
      </c>
      <c r="K284" s="600">
        <v>0</v>
      </c>
      <c r="L284" s="600">
        <v>0</v>
      </c>
      <c r="M284" s="600">
        <v>0</v>
      </c>
      <c r="N284" s="567">
        <v>0</v>
      </c>
      <c r="O284" s="567">
        <v>0</v>
      </c>
      <c r="P284" s="567">
        <v>0</v>
      </c>
      <c r="Q284" s="567">
        <v>0</v>
      </c>
      <c r="R284" s="567">
        <v>0</v>
      </c>
      <c r="S284" s="567">
        <v>0</v>
      </c>
      <c r="T284" s="1"/>
    </row>
    <row r="285" spans="1:20" ht="16.5" customHeight="1" thickBot="1" x14ac:dyDescent="0.3">
      <c r="A285" s="321"/>
      <c r="B285" s="252"/>
      <c r="C285" s="256"/>
      <c r="D285" s="220"/>
      <c r="E285" s="221"/>
      <c r="F285" s="152" t="s">
        <v>362</v>
      </c>
      <c r="G285" s="77">
        <f t="shared" si="16"/>
        <v>0</v>
      </c>
      <c r="H285" s="600">
        <v>0</v>
      </c>
      <c r="I285" s="567">
        <v>0</v>
      </c>
      <c r="J285" s="567">
        <v>0</v>
      </c>
      <c r="K285" s="567">
        <v>0</v>
      </c>
      <c r="L285" s="567">
        <v>0</v>
      </c>
      <c r="M285" s="567">
        <v>0</v>
      </c>
      <c r="N285" s="567">
        <v>0</v>
      </c>
      <c r="O285" s="567">
        <v>0</v>
      </c>
      <c r="P285" s="567">
        <v>0</v>
      </c>
      <c r="Q285" s="567">
        <v>0</v>
      </c>
      <c r="R285" s="567">
        <v>0</v>
      </c>
      <c r="S285" s="567">
        <v>0</v>
      </c>
      <c r="T285" s="1"/>
    </row>
    <row r="286" spans="1:20" ht="15.75" customHeight="1" thickBot="1" x14ac:dyDescent="0.3">
      <c r="A286" s="321"/>
      <c r="B286" s="252"/>
      <c r="C286" s="256"/>
      <c r="D286" s="220"/>
      <c r="E286" s="221"/>
      <c r="F286" s="152" t="s">
        <v>363</v>
      </c>
      <c r="G286" s="77">
        <f t="shared" si="16"/>
        <v>0</v>
      </c>
      <c r="H286" s="600">
        <v>0</v>
      </c>
      <c r="I286" s="600">
        <v>0</v>
      </c>
      <c r="J286" s="600">
        <v>0</v>
      </c>
      <c r="K286" s="600">
        <v>0</v>
      </c>
      <c r="L286" s="600">
        <v>0</v>
      </c>
      <c r="M286" s="600">
        <v>0</v>
      </c>
      <c r="N286" s="600">
        <v>0</v>
      </c>
      <c r="O286" s="600">
        <v>0</v>
      </c>
      <c r="P286" s="600">
        <v>0</v>
      </c>
      <c r="Q286" s="600">
        <v>0</v>
      </c>
      <c r="R286" s="600">
        <v>0</v>
      </c>
      <c r="S286" s="600">
        <v>0</v>
      </c>
      <c r="T286" s="1"/>
    </row>
    <row r="287" spans="1:20" ht="15.75" customHeight="1" thickBot="1" x14ac:dyDescent="0.3">
      <c r="A287" s="321"/>
      <c r="B287" s="252"/>
      <c r="C287" s="256"/>
      <c r="D287" s="220"/>
      <c r="E287" s="221"/>
      <c r="F287" s="152" t="s">
        <v>364</v>
      </c>
      <c r="G287" s="77">
        <f t="shared" si="16"/>
        <v>0</v>
      </c>
      <c r="H287" s="600">
        <v>0</v>
      </c>
      <c r="I287" s="600">
        <v>0</v>
      </c>
      <c r="J287" s="600">
        <v>0</v>
      </c>
      <c r="K287" s="600">
        <v>0</v>
      </c>
      <c r="L287" s="600">
        <v>0</v>
      </c>
      <c r="M287" s="600">
        <v>0</v>
      </c>
      <c r="N287" s="600">
        <v>0</v>
      </c>
      <c r="O287" s="600">
        <v>0</v>
      </c>
      <c r="P287" s="600">
        <v>0</v>
      </c>
      <c r="Q287" s="600">
        <v>0</v>
      </c>
      <c r="R287" s="600">
        <v>0</v>
      </c>
      <c r="S287" s="600">
        <v>0</v>
      </c>
      <c r="T287" s="1"/>
    </row>
    <row r="288" spans="1:20" ht="32.25" customHeight="1" thickBot="1" x14ac:dyDescent="0.3">
      <c r="A288" s="321"/>
      <c r="B288" s="252"/>
      <c r="C288" s="256"/>
      <c r="D288" s="220"/>
      <c r="E288" s="221"/>
      <c r="F288" s="152" t="s">
        <v>365</v>
      </c>
      <c r="G288" s="77">
        <f t="shared" si="16"/>
        <v>0</v>
      </c>
      <c r="H288" s="600">
        <v>0</v>
      </c>
      <c r="I288" s="600">
        <v>0</v>
      </c>
      <c r="J288" s="600">
        <v>0</v>
      </c>
      <c r="K288" s="600">
        <v>0</v>
      </c>
      <c r="L288" s="600">
        <v>0</v>
      </c>
      <c r="M288" s="600">
        <v>0</v>
      </c>
      <c r="N288" s="600">
        <v>0</v>
      </c>
      <c r="O288" s="600">
        <v>0</v>
      </c>
      <c r="P288" s="600">
        <v>0</v>
      </c>
      <c r="Q288" s="600">
        <v>0</v>
      </c>
      <c r="R288" s="600">
        <v>0</v>
      </c>
      <c r="S288" s="600">
        <v>0</v>
      </c>
      <c r="T288" s="1"/>
    </row>
    <row r="289" spans="1:20" ht="33" customHeight="1" thickBot="1" x14ac:dyDescent="0.3">
      <c r="A289" s="321"/>
      <c r="B289" s="252"/>
      <c r="C289" s="256"/>
      <c r="D289" s="220"/>
      <c r="E289" s="221"/>
      <c r="F289" s="152" t="s">
        <v>366</v>
      </c>
      <c r="G289" s="77">
        <f t="shared" si="16"/>
        <v>0</v>
      </c>
      <c r="H289" s="600">
        <v>0</v>
      </c>
      <c r="I289" s="600">
        <v>0</v>
      </c>
      <c r="J289" s="600">
        <v>0</v>
      </c>
      <c r="K289" s="600">
        <v>0</v>
      </c>
      <c r="L289" s="600">
        <v>0</v>
      </c>
      <c r="M289" s="600">
        <v>0</v>
      </c>
      <c r="N289" s="600">
        <v>0</v>
      </c>
      <c r="O289" s="600">
        <v>0</v>
      </c>
      <c r="P289" s="600">
        <v>0</v>
      </c>
      <c r="Q289" s="600">
        <v>0</v>
      </c>
      <c r="R289" s="600">
        <v>0</v>
      </c>
      <c r="S289" s="600">
        <v>0</v>
      </c>
      <c r="T289" s="1"/>
    </row>
    <row r="290" spans="1:20" ht="15.75" customHeight="1" thickBot="1" x14ac:dyDescent="0.3">
      <c r="A290" s="321"/>
      <c r="B290" s="252"/>
      <c r="C290" s="256"/>
      <c r="D290" s="220"/>
      <c r="E290" s="221"/>
      <c r="F290" s="152" t="s">
        <v>367</v>
      </c>
      <c r="G290" s="77">
        <f t="shared" si="16"/>
        <v>0</v>
      </c>
      <c r="H290" s="600">
        <v>0</v>
      </c>
      <c r="I290" s="600">
        <v>0</v>
      </c>
      <c r="J290" s="600">
        <v>0</v>
      </c>
      <c r="K290" s="600">
        <v>0</v>
      </c>
      <c r="L290" s="600">
        <v>0</v>
      </c>
      <c r="M290" s="600">
        <v>0</v>
      </c>
      <c r="N290" s="600">
        <v>0</v>
      </c>
      <c r="O290" s="600">
        <v>0</v>
      </c>
      <c r="P290" s="600">
        <v>0</v>
      </c>
      <c r="Q290" s="600">
        <v>0</v>
      </c>
      <c r="R290" s="600">
        <v>0</v>
      </c>
      <c r="S290" s="600">
        <v>0</v>
      </c>
      <c r="T290" s="1"/>
    </row>
    <row r="291" spans="1:20" ht="33.75" customHeight="1" thickBot="1" x14ac:dyDescent="0.3">
      <c r="A291" s="321"/>
      <c r="B291" s="252"/>
      <c r="C291" s="256"/>
      <c r="D291" s="220"/>
      <c r="E291" s="221"/>
      <c r="F291" s="152" t="s">
        <v>368</v>
      </c>
      <c r="G291" s="77">
        <f t="shared" si="16"/>
        <v>0</v>
      </c>
      <c r="H291" s="600">
        <v>0</v>
      </c>
      <c r="I291" s="600">
        <v>0</v>
      </c>
      <c r="J291" s="600">
        <v>0</v>
      </c>
      <c r="K291" s="600">
        <v>0</v>
      </c>
      <c r="L291" s="600">
        <v>0</v>
      </c>
      <c r="M291" s="600">
        <v>0</v>
      </c>
      <c r="N291" s="600">
        <v>0</v>
      </c>
      <c r="O291" s="600">
        <v>0</v>
      </c>
      <c r="P291" s="600">
        <v>0</v>
      </c>
      <c r="Q291" s="600">
        <v>0</v>
      </c>
      <c r="R291" s="600">
        <v>0</v>
      </c>
      <c r="S291" s="600">
        <v>0</v>
      </c>
      <c r="T291" s="1"/>
    </row>
    <row r="292" spans="1:20" ht="15.75" customHeight="1" thickBot="1" x14ac:dyDescent="0.3">
      <c r="A292" s="321"/>
      <c r="B292" s="252"/>
      <c r="C292" s="256"/>
      <c r="D292" s="220"/>
      <c r="E292" s="221"/>
      <c r="F292" s="152" t="s">
        <v>369</v>
      </c>
      <c r="G292" s="77">
        <f t="shared" si="16"/>
        <v>0</v>
      </c>
      <c r="H292" s="600">
        <v>0</v>
      </c>
      <c r="I292" s="600">
        <v>0</v>
      </c>
      <c r="J292" s="600">
        <v>0</v>
      </c>
      <c r="K292" s="600">
        <v>0</v>
      </c>
      <c r="L292" s="600">
        <v>0</v>
      </c>
      <c r="M292" s="600">
        <v>0</v>
      </c>
      <c r="N292" s="600">
        <v>0</v>
      </c>
      <c r="O292" s="600">
        <v>0</v>
      </c>
      <c r="P292" s="600">
        <v>0</v>
      </c>
      <c r="Q292" s="600">
        <v>0</v>
      </c>
      <c r="R292" s="600">
        <v>0</v>
      </c>
      <c r="S292" s="600">
        <v>0</v>
      </c>
      <c r="T292" s="1"/>
    </row>
    <row r="293" spans="1:20" ht="34.5" customHeight="1" thickBot="1" x14ac:dyDescent="0.3">
      <c r="A293" s="321"/>
      <c r="B293" s="252"/>
      <c r="C293" s="256"/>
      <c r="D293" s="220"/>
      <c r="E293" s="221"/>
      <c r="F293" s="152" t="s">
        <v>370</v>
      </c>
      <c r="G293" s="77">
        <f t="shared" si="16"/>
        <v>0</v>
      </c>
      <c r="H293" s="600">
        <v>0</v>
      </c>
      <c r="I293" s="600">
        <v>0</v>
      </c>
      <c r="J293" s="600">
        <v>0</v>
      </c>
      <c r="K293" s="600">
        <v>0</v>
      </c>
      <c r="L293" s="600">
        <v>0</v>
      </c>
      <c r="M293" s="600">
        <v>0</v>
      </c>
      <c r="N293" s="600">
        <v>0</v>
      </c>
      <c r="O293" s="600">
        <v>0</v>
      </c>
      <c r="P293" s="600">
        <v>0</v>
      </c>
      <c r="Q293" s="600">
        <v>0</v>
      </c>
      <c r="R293" s="600">
        <v>0</v>
      </c>
      <c r="S293" s="600">
        <v>0</v>
      </c>
      <c r="T293" s="1"/>
    </row>
    <row r="294" spans="1:20" ht="33.75" customHeight="1" thickBot="1" x14ac:dyDescent="0.3">
      <c r="A294" s="321"/>
      <c r="B294" s="252"/>
      <c r="C294" s="256"/>
      <c r="D294" s="220"/>
      <c r="E294" s="221"/>
      <c r="F294" s="152" t="s">
        <v>371</v>
      </c>
      <c r="G294" s="77">
        <f t="shared" si="16"/>
        <v>0</v>
      </c>
      <c r="H294" s="600">
        <v>0</v>
      </c>
      <c r="I294" s="600">
        <v>0</v>
      </c>
      <c r="J294" s="600">
        <v>0</v>
      </c>
      <c r="K294" s="600">
        <v>0</v>
      </c>
      <c r="L294" s="600">
        <v>0</v>
      </c>
      <c r="M294" s="600">
        <v>0</v>
      </c>
      <c r="N294" s="600">
        <v>0</v>
      </c>
      <c r="O294" s="600">
        <v>0</v>
      </c>
      <c r="P294" s="600">
        <v>0</v>
      </c>
      <c r="Q294" s="600">
        <v>0</v>
      </c>
      <c r="R294" s="600">
        <v>0</v>
      </c>
      <c r="S294" s="600">
        <v>0</v>
      </c>
      <c r="T294" s="1"/>
    </row>
    <row r="295" spans="1:20" ht="15.75" customHeight="1" thickBot="1" x14ac:dyDescent="0.3">
      <c r="A295" s="321"/>
      <c r="B295" s="252"/>
      <c r="C295" s="256"/>
      <c r="D295" s="220"/>
      <c r="E295" s="221"/>
      <c r="F295" s="152" t="s">
        <v>372</v>
      </c>
      <c r="G295" s="77">
        <f t="shared" si="16"/>
        <v>0</v>
      </c>
      <c r="H295" s="600">
        <v>0</v>
      </c>
      <c r="I295" s="600">
        <v>0</v>
      </c>
      <c r="J295" s="600">
        <v>0</v>
      </c>
      <c r="K295" s="600">
        <v>0</v>
      </c>
      <c r="L295" s="600">
        <v>0</v>
      </c>
      <c r="M295" s="600">
        <v>0</v>
      </c>
      <c r="N295" s="600">
        <v>0</v>
      </c>
      <c r="O295" s="600">
        <v>0</v>
      </c>
      <c r="P295" s="600">
        <v>0</v>
      </c>
      <c r="Q295" s="600">
        <v>0</v>
      </c>
      <c r="R295" s="600">
        <v>0</v>
      </c>
      <c r="S295" s="600">
        <v>0</v>
      </c>
      <c r="T295" s="1"/>
    </row>
    <row r="296" spans="1:20" ht="15.75" customHeight="1" thickBot="1" x14ac:dyDescent="0.3">
      <c r="A296" s="321"/>
      <c r="B296" s="252"/>
      <c r="C296" s="256"/>
      <c r="D296" s="220"/>
      <c r="E296" s="221"/>
      <c r="F296" s="152" t="s">
        <v>373</v>
      </c>
      <c r="G296" s="77">
        <f t="shared" si="16"/>
        <v>0</v>
      </c>
      <c r="H296" s="600">
        <v>0</v>
      </c>
      <c r="I296" s="600">
        <v>0</v>
      </c>
      <c r="J296" s="600">
        <v>0</v>
      </c>
      <c r="K296" s="600">
        <v>0</v>
      </c>
      <c r="L296" s="600">
        <v>0</v>
      </c>
      <c r="M296" s="600">
        <v>0</v>
      </c>
      <c r="N296" s="600">
        <v>0</v>
      </c>
      <c r="O296" s="600">
        <v>0</v>
      </c>
      <c r="P296" s="600">
        <v>0</v>
      </c>
      <c r="Q296" s="600">
        <v>0</v>
      </c>
      <c r="R296" s="600">
        <v>0</v>
      </c>
      <c r="S296" s="600">
        <v>0</v>
      </c>
      <c r="T296" s="1"/>
    </row>
    <row r="297" spans="1:20" ht="33.75" customHeight="1" thickBot="1" x14ac:dyDescent="0.3">
      <c r="A297" s="321"/>
      <c r="B297" s="252"/>
      <c r="C297" s="256"/>
      <c r="D297" s="220"/>
      <c r="E297" s="221"/>
      <c r="F297" s="152" t="s">
        <v>374</v>
      </c>
      <c r="G297" s="77">
        <f t="shared" si="16"/>
        <v>0</v>
      </c>
      <c r="H297" s="600">
        <v>0</v>
      </c>
      <c r="I297" s="600">
        <v>0</v>
      </c>
      <c r="J297" s="600">
        <v>0</v>
      </c>
      <c r="K297" s="600">
        <v>0</v>
      </c>
      <c r="L297" s="600">
        <v>0</v>
      </c>
      <c r="M297" s="600">
        <v>0</v>
      </c>
      <c r="N297" s="600">
        <v>0</v>
      </c>
      <c r="O297" s="600">
        <v>0</v>
      </c>
      <c r="P297" s="600">
        <v>0</v>
      </c>
      <c r="Q297" s="600">
        <v>0</v>
      </c>
      <c r="R297" s="600">
        <v>0</v>
      </c>
      <c r="S297" s="600">
        <v>0</v>
      </c>
      <c r="T297" s="1"/>
    </row>
    <row r="298" spans="1:20" ht="16.5" customHeight="1" thickBot="1" x14ac:dyDescent="0.3">
      <c r="A298" s="321"/>
      <c r="B298" s="252"/>
      <c r="C298" s="256"/>
      <c r="D298" s="220"/>
      <c r="E298" s="221"/>
      <c r="F298" s="152" t="s">
        <v>375</v>
      </c>
      <c r="G298" s="77">
        <f t="shared" si="16"/>
        <v>0</v>
      </c>
      <c r="H298" s="600">
        <v>0</v>
      </c>
      <c r="I298" s="600">
        <v>0</v>
      </c>
      <c r="J298" s="600">
        <v>0</v>
      </c>
      <c r="K298" s="600">
        <v>0</v>
      </c>
      <c r="L298" s="600">
        <v>0</v>
      </c>
      <c r="M298" s="600">
        <v>0</v>
      </c>
      <c r="N298" s="600">
        <v>0</v>
      </c>
      <c r="O298" s="600">
        <v>0</v>
      </c>
      <c r="P298" s="600">
        <v>0</v>
      </c>
      <c r="Q298" s="600">
        <v>0</v>
      </c>
      <c r="R298" s="600">
        <v>0</v>
      </c>
      <c r="S298" s="600">
        <v>0</v>
      </c>
      <c r="T298" s="1"/>
    </row>
    <row r="299" spans="1:20" ht="15.75" customHeight="1" thickBot="1" x14ac:dyDescent="0.3">
      <c r="A299" s="321"/>
      <c r="B299" s="252"/>
      <c r="C299" s="256"/>
      <c r="D299" s="220"/>
      <c r="E299" s="221"/>
      <c r="F299" s="152" t="s">
        <v>376</v>
      </c>
      <c r="G299" s="77">
        <f t="shared" si="16"/>
        <v>0</v>
      </c>
      <c r="H299" s="600">
        <v>0</v>
      </c>
      <c r="I299" s="600">
        <v>0</v>
      </c>
      <c r="J299" s="600">
        <v>0</v>
      </c>
      <c r="K299" s="600">
        <v>0</v>
      </c>
      <c r="L299" s="600">
        <v>0</v>
      </c>
      <c r="M299" s="600">
        <v>0</v>
      </c>
      <c r="N299" s="600">
        <v>0</v>
      </c>
      <c r="O299" s="600">
        <v>0</v>
      </c>
      <c r="P299" s="600">
        <v>0</v>
      </c>
      <c r="Q299" s="600">
        <v>0</v>
      </c>
      <c r="R299" s="600">
        <v>0</v>
      </c>
      <c r="S299" s="600">
        <v>0</v>
      </c>
      <c r="T299" s="1"/>
    </row>
    <row r="300" spans="1:20" ht="17.25" customHeight="1" thickBot="1" x14ac:dyDescent="0.3">
      <c r="A300" s="321"/>
      <c r="B300" s="252"/>
      <c r="C300" s="256"/>
      <c r="D300" s="220"/>
      <c r="E300" s="221"/>
      <c r="F300" s="152" t="s">
        <v>377</v>
      </c>
      <c r="G300" s="77">
        <f t="shared" si="16"/>
        <v>0</v>
      </c>
      <c r="H300" s="600">
        <v>0</v>
      </c>
      <c r="I300" s="600">
        <v>0</v>
      </c>
      <c r="J300" s="600">
        <v>0</v>
      </c>
      <c r="K300" s="600">
        <v>0</v>
      </c>
      <c r="L300" s="600">
        <v>0</v>
      </c>
      <c r="M300" s="600">
        <v>0</v>
      </c>
      <c r="N300" s="600">
        <v>0</v>
      </c>
      <c r="O300" s="600">
        <v>0</v>
      </c>
      <c r="P300" s="600">
        <v>0</v>
      </c>
      <c r="Q300" s="600">
        <v>0</v>
      </c>
      <c r="R300" s="600">
        <v>0</v>
      </c>
      <c r="S300" s="600">
        <v>0</v>
      </c>
      <c r="T300" s="1"/>
    </row>
    <row r="301" spans="1:20" ht="15.75" customHeight="1" thickBot="1" x14ac:dyDescent="0.3">
      <c r="A301" s="321"/>
      <c r="B301" s="252"/>
      <c r="C301" s="256"/>
      <c r="D301" s="220"/>
      <c r="E301" s="221"/>
      <c r="F301" s="152" t="s">
        <v>378</v>
      </c>
      <c r="G301" s="77">
        <f t="shared" si="16"/>
        <v>0</v>
      </c>
      <c r="H301" s="600">
        <v>0</v>
      </c>
      <c r="I301" s="600">
        <v>0</v>
      </c>
      <c r="J301" s="600">
        <v>0</v>
      </c>
      <c r="K301" s="600">
        <v>0</v>
      </c>
      <c r="L301" s="600">
        <v>0</v>
      </c>
      <c r="M301" s="600">
        <v>0</v>
      </c>
      <c r="N301" s="600">
        <v>0</v>
      </c>
      <c r="O301" s="600">
        <v>0</v>
      </c>
      <c r="P301" s="600">
        <v>0</v>
      </c>
      <c r="Q301" s="600">
        <v>0</v>
      </c>
      <c r="R301" s="600">
        <v>0</v>
      </c>
      <c r="S301" s="600">
        <v>0</v>
      </c>
      <c r="T301" s="1"/>
    </row>
    <row r="302" spans="1:20" ht="15.75" customHeight="1" thickBot="1" x14ac:dyDescent="0.3">
      <c r="A302" s="321"/>
      <c r="B302" s="252"/>
      <c r="C302" s="256"/>
      <c r="D302" s="220"/>
      <c r="E302" s="221"/>
      <c r="F302" s="152" t="s">
        <v>379</v>
      </c>
      <c r="G302" s="77">
        <f t="shared" si="16"/>
        <v>0</v>
      </c>
      <c r="H302" s="600">
        <v>0</v>
      </c>
      <c r="I302" s="600">
        <v>0</v>
      </c>
      <c r="J302" s="600">
        <v>0</v>
      </c>
      <c r="K302" s="600">
        <v>0</v>
      </c>
      <c r="L302" s="600">
        <v>0</v>
      </c>
      <c r="M302" s="600">
        <v>0</v>
      </c>
      <c r="N302" s="600">
        <v>0</v>
      </c>
      <c r="O302" s="600">
        <v>0</v>
      </c>
      <c r="P302" s="600">
        <v>0</v>
      </c>
      <c r="Q302" s="600">
        <v>0</v>
      </c>
      <c r="R302" s="600">
        <v>0</v>
      </c>
      <c r="S302" s="600">
        <v>0</v>
      </c>
      <c r="T302" s="1"/>
    </row>
    <row r="303" spans="1:20" ht="16.5" customHeight="1" thickBot="1" x14ac:dyDescent="0.3">
      <c r="A303" s="321"/>
      <c r="B303" s="252"/>
      <c r="C303" s="256"/>
      <c r="D303" s="220"/>
      <c r="E303" s="221"/>
      <c r="F303" s="152" t="s">
        <v>380</v>
      </c>
      <c r="G303" s="77">
        <f t="shared" si="16"/>
        <v>0</v>
      </c>
      <c r="H303" s="600">
        <v>0</v>
      </c>
      <c r="I303" s="600">
        <v>0</v>
      </c>
      <c r="J303" s="600">
        <v>0</v>
      </c>
      <c r="K303" s="600">
        <v>0</v>
      </c>
      <c r="L303" s="600">
        <v>0</v>
      </c>
      <c r="M303" s="600">
        <v>0</v>
      </c>
      <c r="N303" s="600">
        <v>0</v>
      </c>
      <c r="O303" s="600">
        <v>0</v>
      </c>
      <c r="P303" s="600">
        <v>0</v>
      </c>
      <c r="Q303" s="600">
        <v>0</v>
      </c>
      <c r="R303" s="600">
        <v>0</v>
      </c>
      <c r="S303" s="600">
        <v>0</v>
      </c>
      <c r="T303" s="1"/>
    </row>
    <row r="304" spans="1:20" ht="15.75" customHeight="1" thickBot="1" x14ac:dyDescent="0.3">
      <c r="A304" s="321"/>
      <c r="B304" s="252"/>
      <c r="C304" s="256"/>
      <c r="D304" s="220"/>
      <c r="E304" s="221"/>
      <c r="F304" s="152" t="s">
        <v>381</v>
      </c>
      <c r="G304" s="77">
        <f t="shared" ref="G304:G335" si="18">SUM(H304:S304)</f>
        <v>0</v>
      </c>
      <c r="H304" s="600">
        <v>0</v>
      </c>
      <c r="I304" s="600">
        <v>0</v>
      </c>
      <c r="J304" s="600">
        <v>0</v>
      </c>
      <c r="K304" s="600">
        <v>0</v>
      </c>
      <c r="L304" s="600">
        <v>0</v>
      </c>
      <c r="M304" s="600">
        <v>0</v>
      </c>
      <c r="N304" s="600">
        <v>0</v>
      </c>
      <c r="O304" s="600">
        <v>0</v>
      </c>
      <c r="P304" s="600">
        <v>0</v>
      </c>
      <c r="Q304" s="600">
        <v>0</v>
      </c>
      <c r="R304" s="600">
        <v>0</v>
      </c>
      <c r="S304" s="600">
        <v>0</v>
      </c>
      <c r="T304" s="1"/>
    </row>
    <row r="305" spans="1:20" ht="15.75" customHeight="1" thickBot="1" x14ac:dyDescent="0.3">
      <c r="A305" s="321"/>
      <c r="B305" s="252"/>
      <c r="C305" s="256"/>
      <c r="D305" s="220"/>
      <c r="E305" s="221"/>
      <c r="F305" s="152" t="s">
        <v>382</v>
      </c>
      <c r="G305" s="77">
        <f t="shared" si="18"/>
        <v>0</v>
      </c>
      <c r="H305" s="600">
        <v>0</v>
      </c>
      <c r="I305" s="600">
        <v>0</v>
      </c>
      <c r="J305" s="600">
        <v>0</v>
      </c>
      <c r="K305" s="600">
        <v>0</v>
      </c>
      <c r="L305" s="600">
        <v>0</v>
      </c>
      <c r="M305" s="600">
        <v>0</v>
      </c>
      <c r="N305" s="600">
        <v>0</v>
      </c>
      <c r="O305" s="600">
        <v>0</v>
      </c>
      <c r="P305" s="600">
        <v>0</v>
      </c>
      <c r="Q305" s="600">
        <v>0</v>
      </c>
      <c r="R305" s="600">
        <v>0</v>
      </c>
      <c r="S305" s="600">
        <v>0</v>
      </c>
      <c r="T305" s="1"/>
    </row>
    <row r="306" spans="1:20" ht="16.5" customHeight="1" thickBot="1" x14ac:dyDescent="0.3">
      <c r="A306" s="321"/>
      <c r="B306" s="252"/>
      <c r="C306" s="256"/>
      <c r="D306" s="220"/>
      <c r="E306" s="221"/>
      <c r="F306" s="152" t="s">
        <v>383</v>
      </c>
      <c r="G306" s="77">
        <f t="shared" si="18"/>
        <v>0</v>
      </c>
      <c r="H306" s="600">
        <v>0</v>
      </c>
      <c r="I306" s="600">
        <v>0</v>
      </c>
      <c r="J306" s="600">
        <v>0</v>
      </c>
      <c r="K306" s="600">
        <v>0</v>
      </c>
      <c r="L306" s="600">
        <v>0</v>
      </c>
      <c r="M306" s="600">
        <v>0</v>
      </c>
      <c r="N306" s="600">
        <v>0</v>
      </c>
      <c r="O306" s="600">
        <v>0</v>
      </c>
      <c r="P306" s="600">
        <v>0</v>
      </c>
      <c r="Q306" s="600">
        <v>0</v>
      </c>
      <c r="R306" s="600">
        <v>0</v>
      </c>
      <c r="S306" s="600">
        <v>0</v>
      </c>
      <c r="T306" s="1"/>
    </row>
    <row r="307" spans="1:20" ht="15.75" customHeight="1" thickBot="1" x14ac:dyDescent="0.3">
      <c r="A307" s="321"/>
      <c r="B307" s="252"/>
      <c r="C307" s="256"/>
      <c r="D307" s="220"/>
      <c r="E307" s="221"/>
      <c r="F307" s="152" t="s">
        <v>384</v>
      </c>
      <c r="G307" s="77">
        <f t="shared" si="18"/>
        <v>0</v>
      </c>
      <c r="H307" s="600">
        <v>0</v>
      </c>
      <c r="I307" s="600">
        <v>0</v>
      </c>
      <c r="J307" s="600">
        <v>0</v>
      </c>
      <c r="K307" s="600">
        <v>0</v>
      </c>
      <c r="L307" s="600">
        <v>0</v>
      </c>
      <c r="M307" s="600">
        <v>0</v>
      </c>
      <c r="N307" s="600">
        <v>0</v>
      </c>
      <c r="O307" s="600">
        <v>0</v>
      </c>
      <c r="P307" s="600">
        <v>0</v>
      </c>
      <c r="Q307" s="600">
        <v>0</v>
      </c>
      <c r="R307" s="600">
        <v>0</v>
      </c>
      <c r="S307" s="600">
        <v>0</v>
      </c>
      <c r="T307" s="1"/>
    </row>
    <row r="308" spans="1:20" ht="15.75" customHeight="1" thickBot="1" x14ac:dyDescent="0.3">
      <c r="A308" s="321"/>
      <c r="B308" s="252"/>
      <c r="C308" s="256"/>
      <c r="D308" s="220"/>
      <c r="E308" s="221"/>
      <c r="F308" s="152" t="s">
        <v>385</v>
      </c>
      <c r="G308" s="77">
        <f t="shared" si="18"/>
        <v>0</v>
      </c>
      <c r="H308" s="600">
        <v>0</v>
      </c>
      <c r="I308" s="600">
        <v>0</v>
      </c>
      <c r="J308" s="600">
        <v>0</v>
      </c>
      <c r="K308" s="600">
        <v>0</v>
      </c>
      <c r="L308" s="600">
        <v>0</v>
      </c>
      <c r="M308" s="600">
        <v>0</v>
      </c>
      <c r="N308" s="600">
        <v>0</v>
      </c>
      <c r="O308" s="600">
        <v>0</v>
      </c>
      <c r="P308" s="600">
        <v>0</v>
      </c>
      <c r="Q308" s="600">
        <v>0</v>
      </c>
      <c r="R308" s="600">
        <v>0</v>
      </c>
      <c r="S308" s="600">
        <v>0</v>
      </c>
      <c r="T308" s="1"/>
    </row>
    <row r="309" spans="1:20" ht="15.75" customHeight="1" thickBot="1" x14ac:dyDescent="0.3">
      <c r="A309" s="321"/>
      <c r="B309" s="252"/>
      <c r="C309" s="256"/>
      <c r="D309" s="220"/>
      <c r="E309" s="221"/>
      <c r="F309" s="152" t="s">
        <v>386</v>
      </c>
      <c r="G309" s="77">
        <f t="shared" si="18"/>
        <v>0</v>
      </c>
      <c r="H309" s="600">
        <v>0</v>
      </c>
      <c r="I309" s="600">
        <v>0</v>
      </c>
      <c r="J309" s="600">
        <v>0</v>
      </c>
      <c r="K309" s="600">
        <v>0</v>
      </c>
      <c r="L309" s="600">
        <v>0</v>
      </c>
      <c r="M309" s="600">
        <v>0</v>
      </c>
      <c r="N309" s="600">
        <v>0</v>
      </c>
      <c r="O309" s="600">
        <v>0</v>
      </c>
      <c r="P309" s="600">
        <v>0</v>
      </c>
      <c r="Q309" s="600">
        <v>0</v>
      </c>
      <c r="R309" s="600">
        <v>0</v>
      </c>
      <c r="S309" s="600">
        <v>0</v>
      </c>
      <c r="T309" s="1"/>
    </row>
    <row r="310" spans="1:20" ht="15.75" customHeight="1" thickBot="1" x14ac:dyDescent="0.3">
      <c r="A310" s="321"/>
      <c r="B310" s="252"/>
      <c r="C310" s="256"/>
      <c r="D310" s="220"/>
      <c r="E310" s="221"/>
      <c r="F310" s="152" t="s">
        <v>387</v>
      </c>
      <c r="G310" s="77">
        <f t="shared" si="18"/>
        <v>0</v>
      </c>
      <c r="H310" s="600">
        <v>0</v>
      </c>
      <c r="I310" s="600">
        <v>0</v>
      </c>
      <c r="J310" s="600">
        <v>0</v>
      </c>
      <c r="K310" s="600">
        <v>0</v>
      </c>
      <c r="L310" s="600">
        <v>0</v>
      </c>
      <c r="M310" s="600">
        <v>0</v>
      </c>
      <c r="N310" s="600">
        <v>0</v>
      </c>
      <c r="O310" s="600">
        <v>0</v>
      </c>
      <c r="P310" s="600">
        <v>0</v>
      </c>
      <c r="Q310" s="600">
        <v>0</v>
      </c>
      <c r="R310" s="600">
        <v>0</v>
      </c>
      <c r="S310" s="600">
        <v>0</v>
      </c>
      <c r="T310" s="1"/>
    </row>
    <row r="311" spans="1:20" ht="15.75" customHeight="1" thickBot="1" x14ac:dyDescent="0.3">
      <c r="A311" s="321"/>
      <c r="B311" s="252"/>
      <c r="C311" s="256"/>
      <c r="D311" s="220"/>
      <c r="E311" s="221"/>
      <c r="F311" s="152" t="s">
        <v>388</v>
      </c>
      <c r="G311" s="77">
        <f t="shared" si="18"/>
        <v>0</v>
      </c>
      <c r="H311" s="600">
        <v>0</v>
      </c>
      <c r="I311" s="600">
        <v>0</v>
      </c>
      <c r="J311" s="600">
        <v>0</v>
      </c>
      <c r="K311" s="600">
        <v>0</v>
      </c>
      <c r="L311" s="600">
        <v>0</v>
      </c>
      <c r="M311" s="600">
        <v>0</v>
      </c>
      <c r="N311" s="600">
        <v>0</v>
      </c>
      <c r="O311" s="600">
        <v>0</v>
      </c>
      <c r="P311" s="600">
        <v>0</v>
      </c>
      <c r="Q311" s="600">
        <v>0</v>
      </c>
      <c r="R311" s="600">
        <v>0</v>
      </c>
      <c r="S311" s="600">
        <v>0</v>
      </c>
      <c r="T311" s="1"/>
    </row>
    <row r="312" spans="1:20" ht="15.75" customHeight="1" thickBot="1" x14ac:dyDescent="0.3">
      <c r="A312" s="321"/>
      <c r="B312" s="252"/>
      <c r="C312" s="256"/>
      <c r="D312" s="220"/>
      <c r="E312" s="221"/>
      <c r="F312" s="152" t="s">
        <v>389</v>
      </c>
      <c r="G312" s="77">
        <f t="shared" si="18"/>
        <v>0</v>
      </c>
      <c r="H312" s="600">
        <v>0</v>
      </c>
      <c r="I312" s="600">
        <v>0</v>
      </c>
      <c r="J312" s="600">
        <v>0</v>
      </c>
      <c r="K312" s="600">
        <v>0</v>
      </c>
      <c r="L312" s="600">
        <v>0</v>
      </c>
      <c r="M312" s="600">
        <v>0</v>
      </c>
      <c r="N312" s="600">
        <v>0</v>
      </c>
      <c r="O312" s="600">
        <v>0</v>
      </c>
      <c r="P312" s="600">
        <v>0</v>
      </c>
      <c r="Q312" s="600">
        <v>0</v>
      </c>
      <c r="R312" s="600">
        <v>0</v>
      </c>
      <c r="S312" s="600">
        <v>0</v>
      </c>
      <c r="T312" s="1"/>
    </row>
    <row r="313" spans="1:20" ht="31.5" customHeight="1" thickBot="1" x14ac:dyDescent="0.3">
      <c r="A313" s="321"/>
      <c r="B313" s="252"/>
      <c r="C313" s="256"/>
      <c r="D313" s="220"/>
      <c r="E313" s="221"/>
      <c r="F313" s="152" t="s">
        <v>390</v>
      </c>
      <c r="G313" s="77">
        <f t="shared" si="18"/>
        <v>0</v>
      </c>
      <c r="H313" s="600">
        <v>0</v>
      </c>
      <c r="I313" s="600">
        <v>0</v>
      </c>
      <c r="J313" s="600">
        <v>0</v>
      </c>
      <c r="K313" s="600">
        <v>0</v>
      </c>
      <c r="L313" s="600">
        <v>0</v>
      </c>
      <c r="M313" s="600">
        <v>0</v>
      </c>
      <c r="N313" s="600">
        <v>0</v>
      </c>
      <c r="O313" s="600">
        <v>0</v>
      </c>
      <c r="P313" s="600">
        <v>0</v>
      </c>
      <c r="Q313" s="600">
        <v>0</v>
      </c>
      <c r="R313" s="600">
        <v>0</v>
      </c>
      <c r="S313" s="600">
        <v>0</v>
      </c>
      <c r="T313" s="1"/>
    </row>
    <row r="314" spans="1:20" ht="30.75" customHeight="1" thickBot="1" x14ac:dyDescent="0.3">
      <c r="A314" s="321"/>
      <c r="B314" s="252"/>
      <c r="C314" s="256"/>
      <c r="D314" s="220"/>
      <c r="E314" s="221"/>
      <c r="F314" s="152" t="s">
        <v>391</v>
      </c>
      <c r="G314" s="77">
        <f t="shared" si="18"/>
        <v>0</v>
      </c>
      <c r="H314" s="600">
        <v>0</v>
      </c>
      <c r="I314" s="600">
        <v>0</v>
      </c>
      <c r="J314" s="600">
        <v>0</v>
      </c>
      <c r="K314" s="600">
        <v>0</v>
      </c>
      <c r="L314" s="600">
        <v>0</v>
      </c>
      <c r="M314" s="600">
        <v>0</v>
      </c>
      <c r="N314" s="600">
        <v>0</v>
      </c>
      <c r="O314" s="600">
        <v>0</v>
      </c>
      <c r="P314" s="600">
        <v>0</v>
      </c>
      <c r="Q314" s="600">
        <v>0</v>
      </c>
      <c r="R314" s="600">
        <v>0</v>
      </c>
      <c r="S314" s="600">
        <v>0</v>
      </c>
      <c r="T314" s="1"/>
    </row>
    <row r="315" spans="1:20" ht="33.75" customHeight="1" thickBot="1" x14ac:dyDescent="0.3">
      <c r="A315" s="321"/>
      <c r="B315" s="252"/>
      <c r="C315" s="256"/>
      <c r="D315" s="220"/>
      <c r="E315" s="221"/>
      <c r="F315" s="152" t="s">
        <v>392</v>
      </c>
      <c r="G315" s="77">
        <f t="shared" si="18"/>
        <v>0</v>
      </c>
      <c r="H315" s="600">
        <v>0</v>
      </c>
      <c r="I315" s="600">
        <v>0</v>
      </c>
      <c r="J315" s="600">
        <v>0</v>
      </c>
      <c r="K315" s="600">
        <v>0</v>
      </c>
      <c r="L315" s="600">
        <v>0</v>
      </c>
      <c r="M315" s="600">
        <v>0</v>
      </c>
      <c r="N315" s="600">
        <v>0</v>
      </c>
      <c r="O315" s="600">
        <v>0</v>
      </c>
      <c r="P315" s="600">
        <v>0</v>
      </c>
      <c r="Q315" s="600">
        <v>0</v>
      </c>
      <c r="R315" s="600">
        <v>0</v>
      </c>
      <c r="S315" s="600">
        <v>0</v>
      </c>
      <c r="T315" s="1"/>
    </row>
    <row r="316" spans="1:20" ht="15.75" customHeight="1" thickBot="1" x14ac:dyDescent="0.3">
      <c r="A316" s="321"/>
      <c r="B316" s="252"/>
      <c r="C316" s="256"/>
      <c r="D316" s="220"/>
      <c r="E316" s="221"/>
      <c r="F316" s="152" t="s">
        <v>393</v>
      </c>
      <c r="G316" s="77">
        <f t="shared" si="18"/>
        <v>0</v>
      </c>
      <c r="H316" s="600">
        <v>0</v>
      </c>
      <c r="I316" s="600">
        <v>0</v>
      </c>
      <c r="J316" s="600">
        <v>0</v>
      </c>
      <c r="K316" s="600">
        <v>0</v>
      </c>
      <c r="L316" s="600">
        <v>0</v>
      </c>
      <c r="M316" s="600">
        <v>0</v>
      </c>
      <c r="N316" s="600">
        <v>0</v>
      </c>
      <c r="O316" s="600">
        <v>0</v>
      </c>
      <c r="P316" s="600">
        <v>0</v>
      </c>
      <c r="Q316" s="600">
        <v>0</v>
      </c>
      <c r="R316" s="600">
        <v>0</v>
      </c>
      <c r="S316" s="600">
        <v>0</v>
      </c>
      <c r="T316" s="1"/>
    </row>
    <row r="317" spans="1:20" ht="15.75" customHeight="1" thickBot="1" x14ac:dyDescent="0.3">
      <c r="A317" s="321"/>
      <c r="B317" s="252"/>
      <c r="C317" s="256"/>
      <c r="D317" s="220"/>
      <c r="E317" s="221"/>
      <c r="F317" s="152" t="s">
        <v>394</v>
      </c>
      <c r="G317" s="77">
        <f t="shared" si="18"/>
        <v>0</v>
      </c>
      <c r="H317" s="600">
        <v>0</v>
      </c>
      <c r="I317" s="600">
        <v>0</v>
      </c>
      <c r="J317" s="600">
        <v>0</v>
      </c>
      <c r="K317" s="600">
        <v>0</v>
      </c>
      <c r="L317" s="600">
        <v>0</v>
      </c>
      <c r="M317" s="600">
        <v>0</v>
      </c>
      <c r="N317" s="600">
        <v>0</v>
      </c>
      <c r="O317" s="600">
        <v>0</v>
      </c>
      <c r="P317" s="600">
        <v>0</v>
      </c>
      <c r="Q317" s="600">
        <v>0</v>
      </c>
      <c r="R317" s="600">
        <v>0</v>
      </c>
      <c r="S317" s="600">
        <v>0</v>
      </c>
      <c r="T317" s="1"/>
    </row>
    <row r="318" spans="1:20" ht="31.5" customHeight="1" thickBot="1" x14ac:dyDescent="0.3">
      <c r="A318" s="321"/>
      <c r="B318" s="252"/>
      <c r="C318" s="256"/>
      <c r="D318" s="220"/>
      <c r="E318" s="221"/>
      <c r="F318" s="152" t="s">
        <v>395</v>
      </c>
      <c r="G318" s="77">
        <f t="shared" si="18"/>
        <v>0</v>
      </c>
      <c r="H318" s="600">
        <v>0</v>
      </c>
      <c r="I318" s="600">
        <v>0</v>
      </c>
      <c r="J318" s="600">
        <v>0</v>
      </c>
      <c r="K318" s="600">
        <v>0</v>
      </c>
      <c r="L318" s="600">
        <v>0</v>
      </c>
      <c r="M318" s="600">
        <v>0</v>
      </c>
      <c r="N318" s="600">
        <v>0</v>
      </c>
      <c r="O318" s="600">
        <v>0</v>
      </c>
      <c r="P318" s="600">
        <v>0</v>
      </c>
      <c r="Q318" s="600">
        <v>0</v>
      </c>
      <c r="R318" s="600">
        <v>0</v>
      </c>
      <c r="S318" s="600">
        <v>0</v>
      </c>
      <c r="T318" s="1"/>
    </row>
    <row r="319" spans="1:20" ht="30" customHeight="1" thickBot="1" x14ac:dyDescent="0.3">
      <c r="A319" s="321"/>
      <c r="B319" s="252"/>
      <c r="C319" s="256"/>
      <c r="D319" s="220"/>
      <c r="E319" s="221"/>
      <c r="F319" s="152" t="s">
        <v>396</v>
      </c>
      <c r="G319" s="77">
        <f t="shared" si="18"/>
        <v>0</v>
      </c>
      <c r="H319" s="600">
        <v>0</v>
      </c>
      <c r="I319" s="600">
        <v>0</v>
      </c>
      <c r="J319" s="600">
        <v>0</v>
      </c>
      <c r="K319" s="600">
        <v>0</v>
      </c>
      <c r="L319" s="600">
        <v>0</v>
      </c>
      <c r="M319" s="600">
        <v>0</v>
      </c>
      <c r="N319" s="600">
        <v>0</v>
      </c>
      <c r="O319" s="600">
        <v>0</v>
      </c>
      <c r="P319" s="600">
        <v>0</v>
      </c>
      <c r="Q319" s="600">
        <v>0</v>
      </c>
      <c r="R319" s="600">
        <v>0</v>
      </c>
      <c r="S319" s="600">
        <v>0</v>
      </c>
      <c r="T319" s="1"/>
    </row>
    <row r="320" spans="1:20" ht="15.75" customHeight="1" thickBot="1" x14ac:dyDescent="0.3">
      <c r="A320" s="321"/>
      <c r="B320" s="252"/>
      <c r="C320" s="256"/>
      <c r="D320" s="220"/>
      <c r="E320" s="221"/>
      <c r="F320" s="152" t="s">
        <v>397</v>
      </c>
      <c r="G320" s="77">
        <f t="shared" si="18"/>
        <v>0</v>
      </c>
      <c r="H320" s="600">
        <v>0</v>
      </c>
      <c r="I320" s="600">
        <v>0</v>
      </c>
      <c r="J320" s="600">
        <v>0</v>
      </c>
      <c r="K320" s="600">
        <v>0</v>
      </c>
      <c r="L320" s="600">
        <v>0</v>
      </c>
      <c r="M320" s="600">
        <v>0</v>
      </c>
      <c r="N320" s="600">
        <v>0</v>
      </c>
      <c r="O320" s="600">
        <v>0</v>
      </c>
      <c r="P320" s="600">
        <v>0</v>
      </c>
      <c r="Q320" s="600">
        <v>0</v>
      </c>
      <c r="R320" s="600">
        <v>0</v>
      </c>
      <c r="S320" s="600">
        <v>0</v>
      </c>
      <c r="T320" s="1"/>
    </row>
    <row r="321" spans="1:20" ht="15.75" customHeight="1" thickBot="1" x14ac:dyDescent="0.3">
      <c r="A321" s="321"/>
      <c r="B321" s="252"/>
      <c r="C321" s="256"/>
      <c r="D321" s="220"/>
      <c r="E321" s="221"/>
      <c r="F321" s="152" t="s">
        <v>398</v>
      </c>
      <c r="G321" s="77">
        <f t="shared" si="18"/>
        <v>0</v>
      </c>
      <c r="H321" s="600">
        <v>0</v>
      </c>
      <c r="I321" s="600">
        <v>0</v>
      </c>
      <c r="J321" s="600">
        <v>0</v>
      </c>
      <c r="K321" s="600">
        <v>0</v>
      </c>
      <c r="L321" s="600">
        <v>0</v>
      </c>
      <c r="M321" s="600">
        <v>0</v>
      </c>
      <c r="N321" s="600">
        <v>0</v>
      </c>
      <c r="O321" s="600">
        <v>0</v>
      </c>
      <c r="P321" s="600">
        <v>0</v>
      </c>
      <c r="Q321" s="600">
        <v>0</v>
      </c>
      <c r="R321" s="600">
        <v>0</v>
      </c>
      <c r="S321" s="600">
        <v>0</v>
      </c>
      <c r="T321" s="1"/>
    </row>
    <row r="322" spans="1:20" ht="15.75" customHeight="1" thickBot="1" x14ac:dyDescent="0.3">
      <c r="A322" s="321"/>
      <c r="B322" s="252"/>
      <c r="C322" s="256"/>
      <c r="D322" s="220"/>
      <c r="E322" s="221"/>
      <c r="F322" s="152" t="s">
        <v>399</v>
      </c>
      <c r="G322" s="77">
        <f t="shared" si="18"/>
        <v>0</v>
      </c>
      <c r="H322" s="600">
        <v>0</v>
      </c>
      <c r="I322" s="600">
        <v>0</v>
      </c>
      <c r="J322" s="600">
        <v>0</v>
      </c>
      <c r="K322" s="600">
        <v>0</v>
      </c>
      <c r="L322" s="600">
        <v>0</v>
      </c>
      <c r="M322" s="600">
        <v>0</v>
      </c>
      <c r="N322" s="600">
        <v>0</v>
      </c>
      <c r="O322" s="600">
        <v>0</v>
      </c>
      <c r="P322" s="600">
        <v>0</v>
      </c>
      <c r="Q322" s="600">
        <v>0</v>
      </c>
      <c r="R322" s="600">
        <v>0</v>
      </c>
      <c r="S322" s="600">
        <v>0</v>
      </c>
      <c r="T322" s="1"/>
    </row>
    <row r="323" spans="1:20" ht="15.75" customHeight="1" thickBot="1" x14ac:dyDescent="0.3">
      <c r="A323" s="321"/>
      <c r="B323" s="252"/>
      <c r="C323" s="256"/>
      <c r="D323" s="220"/>
      <c r="E323" s="221"/>
      <c r="F323" s="152" t="s">
        <v>400</v>
      </c>
      <c r="G323" s="77">
        <f t="shared" si="18"/>
        <v>0</v>
      </c>
      <c r="H323" s="600">
        <v>0</v>
      </c>
      <c r="I323" s="600">
        <v>0</v>
      </c>
      <c r="J323" s="600">
        <v>0</v>
      </c>
      <c r="K323" s="600">
        <v>0</v>
      </c>
      <c r="L323" s="600">
        <v>0</v>
      </c>
      <c r="M323" s="600">
        <v>0</v>
      </c>
      <c r="N323" s="600">
        <v>0</v>
      </c>
      <c r="O323" s="600">
        <v>0</v>
      </c>
      <c r="P323" s="600">
        <v>0</v>
      </c>
      <c r="Q323" s="600">
        <v>0</v>
      </c>
      <c r="R323" s="600">
        <v>0</v>
      </c>
      <c r="S323" s="600">
        <v>0</v>
      </c>
      <c r="T323" s="1"/>
    </row>
    <row r="324" spans="1:20" ht="16.5" customHeight="1" thickBot="1" x14ac:dyDescent="0.3">
      <c r="A324" s="321"/>
      <c r="B324" s="252"/>
      <c r="C324" s="256"/>
      <c r="D324" s="220"/>
      <c r="E324" s="221"/>
      <c r="F324" s="152" t="s">
        <v>401</v>
      </c>
      <c r="G324" s="77">
        <f t="shared" si="18"/>
        <v>0</v>
      </c>
      <c r="H324" s="600">
        <v>0</v>
      </c>
      <c r="I324" s="600">
        <v>0</v>
      </c>
      <c r="J324" s="600">
        <v>0</v>
      </c>
      <c r="K324" s="600">
        <v>0</v>
      </c>
      <c r="L324" s="600">
        <v>0</v>
      </c>
      <c r="M324" s="600">
        <v>0</v>
      </c>
      <c r="N324" s="600">
        <v>0</v>
      </c>
      <c r="O324" s="600">
        <v>0</v>
      </c>
      <c r="P324" s="600">
        <v>0</v>
      </c>
      <c r="Q324" s="600">
        <v>0</v>
      </c>
      <c r="R324" s="600">
        <v>0</v>
      </c>
      <c r="S324" s="600">
        <v>0</v>
      </c>
      <c r="T324" s="1"/>
    </row>
    <row r="325" spans="1:20" ht="15.75" customHeight="1" thickBot="1" x14ac:dyDescent="0.3">
      <c r="A325" s="321"/>
      <c r="B325" s="252"/>
      <c r="C325" s="256"/>
      <c r="D325" s="220"/>
      <c r="E325" s="221"/>
      <c r="F325" s="152" t="s">
        <v>402</v>
      </c>
      <c r="G325" s="77">
        <f t="shared" si="18"/>
        <v>0</v>
      </c>
      <c r="H325" s="600">
        <v>0</v>
      </c>
      <c r="I325" s="600">
        <v>0</v>
      </c>
      <c r="J325" s="600">
        <v>0</v>
      </c>
      <c r="K325" s="600">
        <v>0</v>
      </c>
      <c r="L325" s="600">
        <v>0</v>
      </c>
      <c r="M325" s="600">
        <v>0</v>
      </c>
      <c r="N325" s="600">
        <v>0</v>
      </c>
      <c r="O325" s="600">
        <v>0</v>
      </c>
      <c r="P325" s="600">
        <v>0</v>
      </c>
      <c r="Q325" s="600">
        <v>0</v>
      </c>
      <c r="R325" s="600">
        <v>0</v>
      </c>
      <c r="S325" s="600">
        <v>0</v>
      </c>
      <c r="T325" s="1"/>
    </row>
    <row r="326" spans="1:20" ht="15.75" customHeight="1" thickBot="1" x14ac:dyDescent="0.3">
      <c r="A326" s="321"/>
      <c r="B326" s="252"/>
      <c r="C326" s="256"/>
      <c r="D326" s="220"/>
      <c r="E326" s="221"/>
      <c r="F326" s="152" t="s">
        <v>403</v>
      </c>
      <c r="G326" s="77">
        <f t="shared" si="18"/>
        <v>0</v>
      </c>
      <c r="H326" s="600">
        <v>0</v>
      </c>
      <c r="I326" s="600">
        <v>0</v>
      </c>
      <c r="J326" s="600">
        <v>0</v>
      </c>
      <c r="K326" s="600">
        <v>0</v>
      </c>
      <c r="L326" s="600">
        <v>0</v>
      </c>
      <c r="M326" s="600">
        <v>0</v>
      </c>
      <c r="N326" s="600">
        <v>0</v>
      </c>
      <c r="O326" s="600">
        <v>0</v>
      </c>
      <c r="P326" s="600">
        <v>0</v>
      </c>
      <c r="Q326" s="600">
        <v>0</v>
      </c>
      <c r="R326" s="600">
        <v>0</v>
      </c>
      <c r="S326" s="600">
        <v>0</v>
      </c>
      <c r="T326" s="1"/>
    </row>
    <row r="327" spans="1:20" ht="34.5" customHeight="1" thickBot="1" x14ac:dyDescent="0.3">
      <c r="A327" s="321"/>
      <c r="B327" s="252"/>
      <c r="C327" s="256"/>
      <c r="D327" s="220"/>
      <c r="E327" s="221"/>
      <c r="F327" s="152" t="s">
        <v>404</v>
      </c>
      <c r="G327" s="77">
        <f t="shared" si="18"/>
        <v>0</v>
      </c>
      <c r="H327" s="600">
        <v>0</v>
      </c>
      <c r="I327" s="600">
        <v>0</v>
      </c>
      <c r="J327" s="600">
        <v>0</v>
      </c>
      <c r="K327" s="600">
        <v>0</v>
      </c>
      <c r="L327" s="600">
        <v>0</v>
      </c>
      <c r="M327" s="600">
        <v>0</v>
      </c>
      <c r="N327" s="600">
        <v>0</v>
      </c>
      <c r="O327" s="600">
        <v>0</v>
      </c>
      <c r="P327" s="600">
        <v>0</v>
      </c>
      <c r="Q327" s="600">
        <v>0</v>
      </c>
      <c r="R327" s="600">
        <v>0</v>
      </c>
      <c r="S327" s="600">
        <v>0</v>
      </c>
      <c r="T327" s="1"/>
    </row>
    <row r="328" spans="1:20" ht="33.75" customHeight="1" thickBot="1" x14ac:dyDescent="0.3">
      <c r="A328" s="321"/>
      <c r="B328" s="252"/>
      <c r="C328" s="256"/>
      <c r="D328" s="220"/>
      <c r="E328" s="221"/>
      <c r="F328" s="152" t="s">
        <v>405</v>
      </c>
      <c r="G328" s="77">
        <f t="shared" si="18"/>
        <v>0</v>
      </c>
      <c r="H328" s="600">
        <v>0</v>
      </c>
      <c r="I328" s="600">
        <v>0</v>
      </c>
      <c r="J328" s="600">
        <v>0</v>
      </c>
      <c r="K328" s="600">
        <v>0</v>
      </c>
      <c r="L328" s="600">
        <v>0</v>
      </c>
      <c r="M328" s="600">
        <v>0</v>
      </c>
      <c r="N328" s="600">
        <v>0</v>
      </c>
      <c r="O328" s="600">
        <v>0</v>
      </c>
      <c r="P328" s="600">
        <v>0</v>
      </c>
      <c r="Q328" s="600">
        <v>0</v>
      </c>
      <c r="R328" s="600">
        <v>0</v>
      </c>
      <c r="S328" s="600">
        <v>0</v>
      </c>
      <c r="T328" s="1"/>
    </row>
    <row r="329" spans="1:20" ht="15.75" customHeight="1" thickBot="1" x14ac:dyDescent="0.3">
      <c r="A329" s="321"/>
      <c r="B329" s="252"/>
      <c r="C329" s="256"/>
      <c r="D329" s="220"/>
      <c r="E329" s="221"/>
      <c r="F329" s="152" t="s">
        <v>406</v>
      </c>
      <c r="G329" s="77">
        <f t="shared" si="18"/>
        <v>0</v>
      </c>
      <c r="H329" s="600">
        <v>0</v>
      </c>
      <c r="I329" s="600">
        <v>0</v>
      </c>
      <c r="J329" s="600">
        <v>0</v>
      </c>
      <c r="K329" s="600">
        <v>0</v>
      </c>
      <c r="L329" s="600">
        <v>0</v>
      </c>
      <c r="M329" s="600">
        <v>0</v>
      </c>
      <c r="N329" s="600">
        <v>0</v>
      </c>
      <c r="O329" s="600">
        <v>0</v>
      </c>
      <c r="P329" s="600">
        <v>0</v>
      </c>
      <c r="Q329" s="600">
        <v>0</v>
      </c>
      <c r="R329" s="600">
        <v>0</v>
      </c>
      <c r="S329" s="600">
        <v>0</v>
      </c>
      <c r="T329" s="1"/>
    </row>
    <row r="330" spans="1:20" ht="16.5" customHeight="1" thickBot="1" x14ac:dyDescent="0.3">
      <c r="A330" s="321"/>
      <c r="B330" s="252"/>
      <c r="C330" s="256"/>
      <c r="D330" s="220"/>
      <c r="E330" s="221"/>
      <c r="F330" s="152" t="s">
        <v>407</v>
      </c>
      <c r="G330" s="77">
        <f t="shared" si="18"/>
        <v>0</v>
      </c>
      <c r="H330" s="600">
        <v>0</v>
      </c>
      <c r="I330" s="600">
        <v>0</v>
      </c>
      <c r="J330" s="600">
        <v>0</v>
      </c>
      <c r="K330" s="600">
        <v>0</v>
      </c>
      <c r="L330" s="600">
        <v>0</v>
      </c>
      <c r="M330" s="600">
        <v>0</v>
      </c>
      <c r="N330" s="600">
        <v>0</v>
      </c>
      <c r="O330" s="600">
        <v>0</v>
      </c>
      <c r="P330" s="600">
        <v>0</v>
      </c>
      <c r="Q330" s="600">
        <v>0</v>
      </c>
      <c r="R330" s="600">
        <v>0</v>
      </c>
      <c r="S330" s="600">
        <v>0</v>
      </c>
      <c r="T330" s="1"/>
    </row>
    <row r="331" spans="1:20" ht="15.75" customHeight="1" thickBot="1" x14ac:dyDescent="0.3">
      <c r="A331" s="321"/>
      <c r="B331" s="252"/>
      <c r="C331" s="256"/>
      <c r="D331" s="220"/>
      <c r="E331" s="221"/>
      <c r="F331" s="152" t="s">
        <v>408</v>
      </c>
      <c r="G331" s="77">
        <f t="shared" si="18"/>
        <v>0</v>
      </c>
      <c r="H331" s="600">
        <v>0</v>
      </c>
      <c r="I331" s="600">
        <v>0</v>
      </c>
      <c r="J331" s="600">
        <v>0</v>
      </c>
      <c r="K331" s="600">
        <v>0</v>
      </c>
      <c r="L331" s="600">
        <v>0</v>
      </c>
      <c r="M331" s="600">
        <v>0</v>
      </c>
      <c r="N331" s="600">
        <v>0</v>
      </c>
      <c r="O331" s="600">
        <v>0</v>
      </c>
      <c r="P331" s="600">
        <v>0</v>
      </c>
      <c r="Q331" s="600">
        <v>0</v>
      </c>
      <c r="R331" s="600">
        <v>0</v>
      </c>
      <c r="S331" s="600">
        <v>0</v>
      </c>
      <c r="T331" s="1"/>
    </row>
    <row r="332" spans="1:20" ht="17.25" customHeight="1" thickBot="1" x14ac:dyDescent="0.3">
      <c r="A332" s="321"/>
      <c r="B332" s="252"/>
      <c r="C332" s="256"/>
      <c r="D332" s="220"/>
      <c r="E332" s="221"/>
      <c r="F332" s="152" t="s">
        <v>409</v>
      </c>
      <c r="G332" s="77">
        <f t="shared" si="18"/>
        <v>0</v>
      </c>
      <c r="H332" s="600">
        <v>0</v>
      </c>
      <c r="I332" s="600">
        <v>0</v>
      </c>
      <c r="J332" s="600">
        <v>0</v>
      </c>
      <c r="K332" s="600">
        <v>0</v>
      </c>
      <c r="L332" s="600">
        <v>0</v>
      </c>
      <c r="M332" s="600">
        <v>0</v>
      </c>
      <c r="N332" s="600">
        <v>0</v>
      </c>
      <c r="O332" s="600">
        <v>0</v>
      </c>
      <c r="P332" s="600">
        <v>0</v>
      </c>
      <c r="Q332" s="600">
        <v>0</v>
      </c>
      <c r="R332" s="600">
        <v>0</v>
      </c>
      <c r="S332" s="600">
        <v>0</v>
      </c>
      <c r="T332" s="1"/>
    </row>
    <row r="333" spans="1:20" ht="16.5" customHeight="1" thickBot="1" x14ac:dyDescent="0.3">
      <c r="A333" s="321"/>
      <c r="B333" s="252"/>
      <c r="C333" s="256"/>
      <c r="D333" s="220"/>
      <c r="E333" s="221"/>
      <c r="F333" s="152" t="s">
        <v>410</v>
      </c>
      <c r="G333" s="77">
        <f t="shared" si="18"/>
        <v>0</v>
      </c>
      <c r="H333" s="600">
        <v>0</v>
      </c>
      <c r="I333" s="600">
        <v>0</v>
      </c>
      <c r="J333" s="600">
        <v>0</v>
      </c>
      <c r="K333" s="600">
        <v>0</v>
      </c>
      <c r="L333" s="600">
        <v>0</v>
      </c>
      <c r="M333" s="600">
        <v>0</v>
      </c>
      <c r="N333" s="600">
        <v>0</v>
      </c>
      <c r="O333" s="600">
        <v>0</v>
      </c>
      <c r="P333" s="600">
        <v>0</v>
      </c>
      <c r="Q333" s="600">
        <v>0</v>
      </c>
      <c r="R333" s="600">
        <v>0</v>
      </c>
      <c r="S333" s="600">
        <v>0</v>
      </c>
      <c r="T333" s="1"/>
    </row>
    <row r="334" spans="1:20" ht="21" customHeight="1" thickBot="1" x14ac:dyDescent="0.3">
      <c r="A334" s="321"/>
      <c r="B334" s="252"/>
      <c r="C334" s="256"/>
      <c r="D334" s="220"/>
      <c r="E334" s="221"/>
      <c r="F334" s="152" t="s">
        <v>411</v>
      </c>
      <c r="G334" s="77">
        <f t="shared" si="18"/>
        <v>0</v>
      </c>
      <c r="H334" s="600">
        <v>0</v>
      </c>
      <c r="I334" s="600">
        <v>0</v>
      </c>
      <c r="J334" s="600">
        <v>0</v>
      </c>
      <c r="K334" s="600">
        <v>0</v>
      </c>
      <c r="L334" s="600">
        <v>0</v>
      </c>
      <c r="M334" s="600">
        <v>0</v>
      </c>
      <c r="N334" s="600">
        <v>0</v>
      </c>
      <c r="O334" s="600">
        <v>0</v>
      </c>
      <c r="P334" s="600">
        <v>0</v>
      </c>
      <c r="Q334" s="600">
        <v>0</v>
      </c>
      <c r="R334" s="600">
        <v>0</v>
      </c>
      <c r="S334" s="600">
        <v>0</v>
      </c>
      <c r="T334" s="1"/>
    </row>
    <row r="335" spans="1:20" ht="21" customHeight="1" thickBot="1" x14ac:dyDescent="0.3">
      <c r="A335" s="321"/>
      <c r="B335" s="252"/>
      <c r="C335" s="256"/>
      <c r="D335" s="220"/>
      <c r="E335" s="221"/>
      <c r="F335" s="153" t="s">
        <v>412</v>
      </c>
      <c r="G335" s="102">
        <f t="shared" si="18"/>
        <v>0</v>
      </c>
      <c r="H335" s="600">
        <v>0</v>
      </c>
      <c r="I335" s="600">
        <v>0</v>
      </c>
      <c r="J335" s="600">
        <v>0</v>
      </c>
      <c r="K335" s="600">
        <v>0</v>
      </c>
      <c r="L335" s="600">
        <v>0</v>
      </c>
      <c r="M335" s="600">
        <v>0</v>
      </c>
      <c r="N335" s="600">
        <v>0</v>
      </c>
      <c r="O335" s="600">
        <v>0</v>
      </c>
      <c r="P335" s="600">
        <v>0</v>
      </c>
      <c r="Q335" s="600">
        <v>0</v>
      </c>
      <c r="R335" s="600">
        <v>0</v>
      </c>
      <c r="S335" s="600">
        <v>0</v>
      </c>
      <c r="T335" s="1"/>
    </row>
    <row r="336" spans="1:20" ht="16.5" customHeight="1" thickBot="1" x14ac:dyDescent="0.3">
      <c r="A336" s="321"/>
      <c r="B336" s="252"/>
      <c r="C336" s="256"/>
      <c r="D336" s="222"/>
      <c r="E336" s="223"/>
      <c r="F336" s="155" t="s">
        <v>413</v>
      </c>
      <c r="G336" s="88">
        <f>SUM(G283:G335)</f>
        <v>0</v>
      </c>
      <c r="H336" s="88">
        <f t="shared" ref="H336:S336" si="19">SUM(H283:H335)</f>
        <v>0</v>
      </c>
      <c r="I336" s="88">
        <f t="shared" si="19"/>
        <v>0</v>
      </c>
      <c r="J336" s="88">
        <f t="shared" si="19"/>
        <v>0</v>
      </c>
      <c r="K336" s="88">
        <f t="shared" si="19"/>
        <v>0</v>
      </c>
      <c r="L336" s="88">
        <f t="shared" si="19"/>
        <v>0</v>
      </c>
      <c r="M336" s="88">
        <f t="shared" si="19"/>
        <v>0</v>
      </c>
      <c r="N336" s="88">
        <f t="shared" si="19"/>
        <v>0</v>
      </c>
      <c r="O336" s="88">
        <f t="shared" si="19"/>
        <v>0</v>
      </c>
      <c r="P336" s="88">
        <f t="shared" si="19"/>
        <v>0</v>
      </c>
      <c r="Q336" s="88">
        <f t="shared" si="19"/>
        <v>0</v>
      </c>
      <c r="R336" s="88">
        <f t="shared" si="19"/>
        <v>0</v>
      </c>
      <c r="S336" s="89">
        <f t="shared" si="19"/>
        <v>0</v>
      </c>
      <c r="T336" s="1"/>
    </row>
    <row r="337" spans="1:20" ht="15.75" customHeight="1" thickBot="1" x14ac:dyDescent="0.3">
      <c r="A337" s="321"/>
      <c r="B337" s="252"/>
      <c r="C337" s="256"/>
      <c r="D337" s="224" t="s">
        <v>414</v>
      </c>
      <c r="E337" s="225"/>
      <c r="F337" s="156" t="s">
        <v>415</v>
      </c>
      <c r="G337" s="77">
        <f t="shared" ref="G337:G389" si="20">SUM(H337:S337)</f>
        <v>0</v>
      </c>
      <c r="H337" s="600">
        <v>0</v>
      </c>
      <c r="I337" s="600">
        <v>0</v>
      </c>
      <c r="J337" s="600">
        <v>0</v>
      </c>
      <c r="K337" s="600">
        <v>0</v>
      </c>
      <c r="L337" s="600">
        <v>0</v>
      </c>
      <c r="M337" s="600">
        <v>0</v>
      </c>
      <c r="N337" s="600">
        <v>0</v>
      </c>
      <c r="O337" s="600">
        <v>0</v>
      </c>
      <c r="P337" s="600">
        <v>0</v>
      </c>
      <c r="Q337" s="600">
        <v>0</v>
      </c>
      <c r="R337" s="600">
        <v>0</v>
      </c>
      <c r="S337" s="600">
        <v>0</v>
      </c>
      <c r="T337" s="1"/>
    </row>
    <row r="338" spans="1:20" ht="15.75" customHeight="1" thickBot="1" x14ac:dyDescent="0.3">
      <c r="A338" s="321"/>
      <c r="B338" s="252"/>
      <c r="C338" s="256"/>
      <c r="D338" s="224"/>
      <c r="E338" s="225"/>
      <c r="F338" s="157" t="s">
        <v>416</v>
      </c>
      <c r="G338" s="81">
        <f t="shared" si="20"/>
        <v>0</v>
      </c>
      <c r="H338" s="600">
        <v>0</v>
      </c>
      <c r="I338" s="600">
        <v>0</v>
      </c>
      <c r="J338" s="600">
        <v>0</v>
      </c>
      <c r="K338" s="600">
        <v>0</v>
      </c>
      <c r="L338" s="600">
        <v>0</v>
      </c>
      <c r="M338" s="600">
        <v>0</v>
      </c>
      <c r="N338" s="600">
        <v>0</v>
      </c>
      <c r="O338" s="600">
        <v>0</v>
      </c>
      <c r="P338" s="600">
        <v>0</v>
      </c>
      <c r="Q338" s="600">
        <v>0</v>
      </c>
      <c r="R338" s="600">
        <v>0</v>
      </c>
      <c r="S338" s="600">
        <v>0</v>
      </c>
      <c r="T338" s="1"/>
    </row>
    <row r="339" spans="1:20" ht="16.5" customHeight="1" thickBot="1" x14ac:dyDescent="0.3">
      <c r="A339" s="321"/>
      <c r="B339" s="252"/>
      <c r="C339" s="256"/>
      <c r="D339" s="224"/>
      <c r="E339" s="225"/>
      <c r="F339" s="157" t="s">
        <v>417</v>
      </c>
      <c r="G339" s="81">
        <f t="shared" si="20"/>
        <v>0</v>
      </c>
      <c r="H339" s="600">
        <v>0</v>
      </c>
      <c r="I339" s="600">
        <v>0</v>
      </c>
      <c r="J339" s="600">
        <v>0</v>
      </c>
      <c r="K339" s="600">
        <v>0</v>
      </c>
      <c r="L339" s="600">
        <v>0</v>
      </c>
      <c r="M339" s="600">
        <v>0</v>
      </c>
      <c r="N339" s="600">
        <v>0</v>
      </c>
      <c r="O339" s="600">
        <v>0</v>
      </c>
      <c r="P339" s="600">
        <v>0</v>
      </c>
      <c r="Q339" s="600">
        <v>0</v>
      </c>
      <c r="R339" s="600">
        <v>0</v>
      </c>
      <c r="S339" s="600">
        <v>0</v>
      </c>
      <c r="T339" s="1"/>
    </row>
    <row r="340" spans="1:20" ht="18" customHeight="1" thickBot="1" x14ac:dyDescent="0.3">
      <c r="A340" s="321"/>
      <c r="B340" s="252"/>
      <c r="C340" s="256"/>
      <c r="D340" s="224"/>
      <c r="E340" s="225"/>
      <c r="F340" s="157" t="s">
        <v>418</v>
      </c>
      <c r="G340" s="81">
        <f t="shared" si="20"/>
        <v>0</v>
      </c>
      <c r="H340" s="600">
        <v>0</v>
      </c>
      <c r="I340" s="600">
        <v>0</v>
      </c>
      <c r="J340" s="600">
        <v>0</v>
      </c>
      <c r="K340" s="600">
        <v>0</v>
      </c>
      <c r="L340" s="600">
        <v>0</v>
      </c>
      <c r="M340" s="600">
        <v>0</v>
      </c>
      <c r="N340" s="600">
        <v>0</v>
      </c>
      <c r="O340" s="600">
        <v>0</v>
      </c>
      <c r="P340" s="600">
        <v>0</v>
      </c>
      <c r="Q340" s="600">
        <v>0</v>
      </c>
      <c r="R340" s="600">
        <v>0</v>
      </c>
      <c r="S340" s="600">
        <v>0</v>
      </c>
      <c r="T340" s="1"/>
    </row>
    <row r="341" spans="1:20" ht="18.75" customHeight="1" thickBot="1" x14ac:dyDescent="0.3">
      <c r="A341" s="321"/>
      <c r="B341" s="252"/>
      <c r="C341" s="256"/>
      <c r="D341" s="224"/>
      <c r="E341" s="225"/>
      <c r="F341" s="157" t="s">
        <v>419</v>
      </c>
      <c r="G341" s="81">
        <f t="shared" si="20"/>
        <v>0</v>
      </c>
      <c r="H341" s="600">
        <v>0</v>
      </c>
      <c r="I341" s="600">
        <v>0</v>
      </c>
      <c r="J341" s="600">
        <v>0</v>
      </c>
      <c r="K341" s="600">
        <v>0</v>
      </c>
      <c r="L341" s="600">
        <v>0</v>
      </c>
      <c r="M341" s="600">
        <v>0</v>
      </c>
      <c r="N341" s="600">
        <v>0</v>
      </c>
      <c r="O341" s="600">
        <v>0</v>
      </c>
      <c r="P341" s="600">
        <v>0</v>
      </c>
      <c r="Q341" s="600">
        <v>0</v>
      </c>
      <c r="R341" s="600">
        <v>0</v>
      </c>
      <c r="S341" s="600">
        <v>0</v>
      </c>
      <c r="T341" s="1"/>
    </row>
    <row r="342" spans="1:20" ht="30.75" customHeight="1" thickBot="1" x14ac:dyDescent="0.3">
      <c r="A342" s="321"/>
      <c r="B342" s="252"/>
      <c r="C342" s="256"/>
      <c r="D342" s="224"/>
      <c r="E342" s="225"/>
      <c r="F342" s="157" t="s">
        <v>420</v>
      </c>
      <c r="G342" s="81">
        <f t="shared" si="20"/>
        <v>0</v>
      </c>
      <c r="H342" s="600">
        <v>0</v>
      </c>
      <c r="I342" s="600">
        <v>0</v>
      </c>
      <c r="J342" s="600">
        <v>0</v>
      </c>
      <c r="K342" s="600">
        <v>0</v>
      </c>
      <c r="L342" s="600">
        <v>0</v>
      </c>
      <c r="M342" s="600">
        <v>0</v>
      </c>
      <c r="N342" s="600">
        <v>0</v>
      </c>
      <c r="O342" s="600">
        <v>0</v>
      </c>
      <c r="P342" s="600">
        <v>0</v>
      </c>
      <c r="Q342" s="600">
        <v>0</v>
      </c>
      <c r="R342" s="600">
        <v>0</v>
      </c>
      <c r="S342" s="600">
        <v>0</v>
      </c>
      <c r="T342" s="1"/>
    </row>
    <row r="343" spans="1:20" ht="33" customHeight="1" thickBot="1" x14ac:dyDescent="0.3">
      <c r="A343" s="321"/>
      <c r="B343" s="252"/>
      <c r="C343" s="256"/>
      <c r="D343" s="224"/>
      <c r="E343" s="225"/>
      <c r="F343" s="157" t="s">
        <v>421</v>
      </c>
      <c r="G343" s="81">
        <f t="shared" si="20"/>
        <v>0</v>
      </c>
      <c r="H343" s="600">
        <v>0</v>
      </c>
      <c r="I343" s="600">
        <v>0</v>
      </c>
      <c r="J343" s="600">
        <v>0</v>
      </c>
      <c r="K343" s="600">
        <v>0</v>
      </c>
      <c r="L343" s="600">
        <v>0</v>
      </c>
      <c r="M343" s="600">
        <v>0</v>
      </c>
      <c r="N343" s="600">
        <v>0</v>
      </c>
      <c r="O343" s="600">
        <v>0</v>
      </c>
      <c r="P343" s="600">
        <v>0</v>
      </c>
      <c r="Q343" s="600">
        <v>0</v>
      </c>
      <c r="R343" s="600">
        <v>0</v>
      </c>
      <c r="S343" s="600">
        <v>0</v>
      </c>
      <c r="T343" s="1"/>
    </row>
    <row r="344" spans="1:20" ht="15.75" customHeight="1" thickBot="1" x14ac:dyDescent="0.3">
      <c r="A344" s="321"/>
      <c r="B344" s="252"/>
      <c r="C344" s="256"/>
      <c r="D344" s="224"/>
      <c r="E344" s="225"/>
      <c r="F344" s="157" t="s">
        <v>422</v>
      </c>
      <c r="G344" s="81">
        <f t="shared" si="20"/>
        <v>0</v>
      </c>
      <c r="H344" s="600">
        <v>0</v>
      </c>
      <c r="I344" s="600">
        <v>0</v>
      </c>
      <c r="J344" s="600">
        <v>0</v>
      </c>
      <c r="K344" s="600">
        <v>0</v>
      </c>
      <c r="L344" s="600">
        <v>0</v>
      </c>
      <c r="M344" s="600">
        <v>0</v>
      </c>
      <c r="N344" s="600">
        <v>0</v>
      </c>
      <c r="O344" s="600">
        <v>0</v>
      </c>
      <c r="P344" s="600">
        <v>0</v>
      </c>
      <c r="Q344" s="600">
        <v>0</v>
      </c>
      <c r="R344" s="600">
        <v>0</v>
      </c>
      <c r="S344" s="600">
        <v>0</v>
      </c>
      <c r="T344" s="1"/>
    </row>
    <row r="345" spans="1:20" ht="33.75" customHeight="1" thickBot="1" x14ac:dyDescent="0.3">
      <c r="A345" s="321"/>
      <c r="B345" s="252"/>
      <c r="C345" s="256"/>
      <c r="D345" s="224"/>
      <c r="E345" s="225"/>
      <c r="F345" s="157" t="s">
        <v>423</v>
      </c>
      <c r="G345" s="81">
        <f t="shared" si="20"/>
        <v>0</v>
      </c>
      <c r="H345" s="600">
        <v>0</v>
      </c>
      <c r="I345" s="600">
        <v>0</v>
      </c>
      <c r="J345" s="600">
        <v>0</v>
      </c>
      <c r="K345" s="600">
        <v>0</v>
      </c>
      <c r="L345" s="600">
        <v>0</v>
      </c>
      <c r="M345" s="600">
        <v>0</v>
      </c>
      <c r="N345" s="600">
        <v>0</v>
      </c>
      <c r="O345" s="600">
        <v>0</v>
      </c>
      <c r="P345" s="600">
        <v>0</v>
      </c>
      <c r="Q345" s="600">
        <v>0</v>
      </c>
      <c r="R345" s="600">
        <v>0</v>
      </c>
      <c r="S345" s="600">
        <v>0</v>
      </c>
      <c r="T345" s="1"/>
    </row>
    <row r="346" spans="1:20" ht="15.75" customHeight="1" thickBot="1" x14ac:dyDescent="0.3">
      <c r="A346" s="321"/>
      <c r="B346" s="252"/>
      <c r="C346" s="256"/>
      <c r="D346" s="224"/>
      <c r="E346" s="225"/>
      <c r="F346" s="157" t="s">
        <v>424</v>
      </c>
      <c r="G346" s="81">
        <f t="shared" si="20"/>
        <v>0</v>
      </c>
      <c r="H346" s="600">
        <v>0</v>
      </c>
      <c r="I346" s="600">
        <v>0</v>
      </c>
      <c r="J346" s="600">
        <v>0</v>
      </c>
      <c r="K346" s="600">
        <v>0</v>
      </c>
      <c r="L346" s="600">
        <v>0</v>
      </c>
      <c r="M346" s="600">
        <v>0</v>
      </c>
      <c r="N346" s="600">
        <v>0</v>
      </c>
      <c r="O346" s="600">
        <v>0</v>
      </c>
      <c r="P346" s="600">
        <v>0</v>
      </c>
      <c r="Q346" s="600">
        <v>0</v>
      </c>
      <c r="R346" s="600">
        <v>0</v>
      </c>
      <c r="S346" s="600">
        <v>0</v>
      </c>
      <c r="T346" s="1"/>
    </row>
    <row r="347" spans="1:20" ht="33.75" customHeight="1" thickBot="1" x14ac:dyDescent="0.3">
      <c r="A347" s="321"/>
      <c r="B347" s="252"/>
      <c r="C347" s="256"/>
      <c r="D347" s="224"/>
      <c r="E347" s="225"/>
      <c r="F347" s="157" t="s">
        <v>425</v>
      </c>
      <c r="G347" s="81">
        <f t="shared" si="20"/>
        <v>0</v>
      </c>
      <c r="H347" s="600">
        <v>0</v>
      </c>
      <c r="I347" s="600">
        <v>0</v>
      </c>
      <c r="J347" s="600">
        <v>0</v>
      </c>
      <c r="K347" s="600">
        <v>0</v>
      </c>
      <c r="L347" s="600">
        <v>0</v>
      </c>
      <c r="M347" s="600">
        <v>0</v>
      </c>
      <c r="N347" s="600">
        <v>0</v>
      </c>
      <c r="O347" s="600">
        <v>0</v>
      </c>
      <c r="P347" s="600">
        <v>0</v>
      </c>
      <c r="Q347" s="600">
        <v>0</v>
      </c>
      <c r="R347" s="600">
        <v>0</v>
      </c>
      <c r="S347" s="600">
        <v>0</v>
      </c>
      <c r="T347" s="1"/>
    </row>
    <row r="348" spans="1:20" ht="33" customHeight="1" thickBot="1" x14ac:dyDescent="0.3">
      <c r="A348" s="321"/>
      <c r="B348" s="252"/>
      <c r="C348" s="256"/>
      <c r="D348" s="224"/>
      <c r="E348" s="225"/>
      <c r="F348" s="157" t="s">
        <v>426</v>
      </c>
      <c r="G348" s="81">
        <f t="shared" si="20"/>
        <v>0</v>
      </c>
      <c r="H348" s="600">
        <v>0</v>
      </c>
      <c r="I348" s="600">
        <v>0</v>
      </c>
      <c r="J348" s="600">
        <v>0</v>
      </c>
      <c r="K348" s="600">
        <v>0</v>
      </c>
      <c r="L348" s="600">
        <v>0</v>
      </c>
      <c r="M348" s="600">
        <v>0</v>
      </c>
      <c r="N348" s="600">
        <v>0</v>
      </c>
      <c r="O348" s="600">
        <v>0</v>
      </c>
      <c r="P348" s="600">
        <v>0</v>
      </c>
      <c r="Q348" s="600">
        <v>0</v>
      </c>
      <c r="R348" s="600">
        <v>0</v>
      </c>
      <c r="S348" s="600">
        <v>0</v>
      </c>
      <c r="T348" s="1"/>
    </row>
    <row r="349" spans="1:20" ht="15.75" customHeight="1" thickBot="1" x14ac:dyDescent="0.3">
      <c r="A349" s="321"/>
      <c r="B349" s="252"/>
      <c r="C349" s="256"/>
      <c r="D349" s="224"/>
      <c r="E349" s="225"/>
      <c r="F349" s="157" t="s">
        <v>427</v>
      </c>
      <c r="G349" s="81">
        <f t="shared" si="20"/>
        <v>0</v>
      </c>
      <c r="H349" s="600">
        <v>0</v>
      </c>
      <c r="I349" s="600">
        <v>0</v>
      </c>
      <c r="J349" s="600">
        <v>0</v>
      </c>
      <c r="K349" s="600">
        <v>0</v>
      </c>
      <c r="L349" s="600">
        <v>0</v>
      </c>
      <c r="M349" s="600">
        <v>0</v>
      </c>
      <c r="N349" s="600">
        <v>0</v>
      </c>
      <c r="O349" s="600">
        <v>0</v>
      </c>
      <c r="P349" s="600">
        <v>0</v>
      </c>
      <c r="Q349" s="600">
        <v>0</v>
      </c>
      <c r="R349" s="600">
        <v>0</v>
      </c>
      <c r="S349" s="600">
        <v>0</v>
      </c>
      <c r="T349" s="1"/>
    </row>
    <row r="350" spans="1:20" ht="15.75" customHeight="1" thickBot="1" x14ac:dyDescent="0.3">
      <c r="A350" s="321"/>
      <c r="B350" s="252"/>
      <c r="C350" s="256"/>
      <c r="D350" s="224"/>
      <c r="E350" s="225"/>
      <c r="F350" s="157" t="s">
        <v>428</v>
      </c>
      <c r="G350" s="81">
        <f t="shared" si="20"/>
        <v>0</v>
      </c>
      <c r="H350" s="600">
        <v>0</v>
      </c>
      <c r="I350" s="600">
        <v>0</v>
      </c>
      <c r="J350" s="600">
        <v>0</v>
      </c>
      <c r="K350" s="600">
        <v>0</v>
      </c>
      <c r="L350" s="600">
        <v>0</v>
      </c>
      <c r="M350" s="600">
        <v>0</v>
      </c>
      <c r="N350" s="600">
        <v>0</v>
      </c>
      <c r="O350" s="600">
        <v>0</v>
      </c>
      <c r="P350" s="600">
        <v>0</v>
      </c>
      <c r="Q350" s="600">
        <v>0</v>
      </c>
      <c r="R350" s="600">
        <v>0</v>
      </c>
      <c r="S350" s="600">
        <v>0</v>
      </c>
      <c r="T350" s="1"/>
    </row>
    <row r="351" spans="1:20" ht="33.75" customHeight="1" thickBot="1" x14ac:dyDescent="0.3">
      <c r="A351" s="321"/>
      <c r="B351" s="252"/>
      <c r="C351" s="256"/>
      <c r="D351" s="224"/>
      <c r="E351" s="225"/>
      <c r="F351" s="157" t="s">
        <v>429</v>
      </c>
      <c r="G351" s="81">
        <f>SUM(H351:S351)</f>
        <v>0</v>
      </c>
      <c r="H351" s="600">
        <v>0</v>
      </c>
      <c r="I351" s="600">
        <v>0</v>
      </c>
      <c r="J351" s="600">
        <v>0</v>
      </c>
      <c r="K351" s="600">
        <v>0</v>
      </c>
      <c r="L351" s="600">
        <v>0</v>
      </c>
      <c r="M351" s="600">
        <v>0</v>
      </c>
      <c r="N351" s="600">
        <v>0</v>
      </c>
      <c r="O351" s="600">
        <v>0</v>
      </c>
      <c r="P351" s="600">
        <v>0</v>
      </c>
      <c r="Q351" s="600">
        <v>0</v>
      </c>
      <c r="R351" s="600">
        <v>0</v>
      </c>
      <c r="S351" s="600">
        <v>0</v>
      </c>
      <c r="T351" s="1"/>
    </row>
    <row r="352" spans="1:20" ht="18.75" customHeight="1" thickBot="1" x14ac:dyDescent="0.3">
      <c r="A352" s="321"/>
      <c r="B352" s="252"/>
      <c r="C352" s="256"/>
      <c r="D352" s="224"/>
      <c r="E352" s="225"/>
      <c r="F352" s="157" t="s">
        <v>430</v>
      </c>
      <c r="G352" s="81">
        <f t="shared" si="20"/>
        <v>0</v>
      </c>
      <c r="H352" s="600">
        <v>0</v>
      </c>
      <c r="I352" s="600">
        <v>0</v>
      </c>
      <c r="J352" s="600">
        <v>0</v>
      </c>
      <c r="K352" s="600">
        <v>0</v>
      </c>
      <c r="L352" s="600">
        <v>0</v>
      </c>
      <c r="M352" s="600">
        <v>0</v>
      </c>
      <c r="N352" s="600">
        <v>0</v>
      </c>
      <c r="O352" s="600">
        <v>0</v>
      </c>
      <c r="P352" s="600">
        <v>0</v>
      </c>
      <c r="Q352" s="600">
        <v>0</v>
      </c>
      <c r="R352" s="600">
        <v>0</v>
      </c>
      <c r="S352" s="600">
        <v>0</v>
      </c>
      <c r="T352" s="1"/>
    </row>
    <row r="353" spans="1:20" ht="15.75" customHeight="1" thickBot="1" x14ac:dyDescent="0.3">
      <c r="A353" s="321"/>
      <c r="B353" s="252"/>
      <c r="C353" s="256"/>
      <c r="D353" s="224"/>
      <c r="E353" s="225"/>
      <c r="F353" s="157" t="s">
        <v>431</v>
      </c>
      <c r="G353" s="81">
        <f t="shared" si="20"/>
        <v>0</v>
      </c>
      <c r="H353" s="600">
        <v>0</v>
      </c>
      <c r="I353" s="600">
        <v>0</v>
      </c>
      <c r="J353" s="600">
        <v>0</v>
      </c>
      <c r="K353" s="600">
        <v>0</v>
      </c>
      <c r="L353" s="600">
        <v>0</v>
      </c>
      <c r="M353" s="600">
        <v>0</v>
      </c>
      <c r="N353" s="600">
        <v>0</v>
      </c>
      <c r="O353" s="600">
        <v>0</v>
      </c>
      <c r="P353" s="600">
        <v>0</v>
      </c>
      <c r="Q353" s="600">
        <v>0</v>
      </c>
      <c r="R353" s="600">
        <v>0</v>
      </c>
      <c r="S353" s="600">
        <v>0</v>
      </c>
      <c r="T353" s="1"/>
    </row>
    <row r="354" spans="1:20" ht="18" customHeight="1" thickBot="1" x14ac:dyDescent="0.3">
      <c r="A354" s="321"/>
      <c r="B354" s="252"/>
      <c r="C354" s="256"/>
      <c r="D354" s="224"/>
      <c r="E354" s="225"/>
      <c r="F354" s="157" t="s">
        <v>432</v>
      </c>
      <c r="G354" s="81">
        <f t="shared" si="20"/>
        <v>0</v>
      </c>
      <c r="H354" s="600">
        <v>0</v>
      </c>
      <c r="I354" s="600">
        <v>0</v>
      </c>
      <c r="J354" s="600">
        <v>0</v>
      </c>
      <c r="K354" s="600">
        <v>0</v>
      </c>
      <c r="L354" s="600">
        <v>0</v>
      </c>
      <c r="M354" s="600">
        <v>0</v>
      </c>
      <c r="N354" s="600">
        <v>0</v>
      </c>
      <c r="O354" s="600">
        <v>0</v>
      </c>
      <c r="P354" s="600">
        <v>0</v>
      </c>
      <c r="Q354" s="600">
        <v>0</v>
      </c>
      <c r="R354" s="600">
        <v>0</v>
      </c>
      <c r="S354" s="600">
        <v>0</v>
      </c>
      <c r="T354" s="1"/>
    </row>
    <row r="355" spans="1:20" ht="15.75" customHeight="1" thickBot="1" x14ac:dyDescent="0.3">
      <c r="A355" s="321"/>
      <c r="B355" s="252"/>
      <c r="C355" s="256"/>
      <c r="D355" s="224"/>
      <c r="E355" s="225"/>
      <c r="F355" s="157" t="s">
        <v>433</v>
      </c>
      <c r="G355" s="81">
        <f t="shared" si="20"/>
        <v>0</v>
      </c>
      <c r="H355" s="600">
        <v>0</v>
      </c>
      <c r="I355" s="600">
        <v>0</v>
      </c>
      <c r="J355" s="600">
        <v>0</v>
      </c>
      <c r="K355" s="600">
        <v>0</v>
      </c>
      <c r="L355" s="600">
        <v>0</v>
      </c>
      <c r="M355" s="600">
        <v>0</v>
      </c>
      <c r="N355" s="600">
        <v>0</v>
      </c>
      <c r="O355" s="600">
        <v>0</v>
      </c>
      <c r="P355" s="600">
        <v>0</v>
      </c>
      <c r="Q355" s="600">
        <v>0</v>
      </c>
      <c r="R355" s="600">
        <v>0</v>
      </c>
      <c r="S355" s="600">
        <v>0</v>
      </c>
      <c r="T355" s="1"/>
    </row>
    <row r="356" spans="1:20" ht="15.75" customHeight="1" thickBot="1" x14ac:dyDescent="0.3">
      <c r="A356" s="321"/>
      <c r="B356" s="252"/>
      <c r="C356" s="256"/>
      <c r="D356" s="224"/>
      <c r="E356" s="225"/>
      <c r="F356" s="157" t="s">
        <v>434</v>
      </c>
      <c r="G356" s="81">
        <f t="shared" si="20"/>
        <v>0</v>
      </c>
      <c r="H356" s="600">
        <v>0</v>
      </c>
      <c r="I356" s="600">
        <v>0</v>
      </c>
      <c r="J356" s="600">
        <v>0</v>
      </c>
      <c r="K356" s="600">
        <v>0</v>
      </c>
      <c r="L356" s="600">
        <v>0</v>
      </c>
      <c r="M356" s="600">
        <v>0</v>
      </c>
      <c r="N356" s="600">
        <v>0</v>
      </c>
      <c r="O356" s="600">
        <v>0</v>
      </c>
      <c r="P356" s="600">
        <v>0</v>
      </c>
      <c r="Q356" s="600">
        <v>0</v>
      </c>
      <c r="R356" s="600">
        <v>0</v>
      </c>
      <c r="S356" s="600">
        <v>0</v>
      </c>
      <c r="T356" s="1"/>
    </row>
    <row r="357" spans="1:20" ht="16.5" customHeight="1" thickBot="1" x14ac:dyDescent="0.3">
      <c r="A357" s="321"/>
      <c r="B357" s="252"/>
      <c r="C357" s="256"/>
      <c r="D357" s="224"/>
      <c r="E357" s="225"/>
      <c r="F357" s="157" t="s">
        <v>435</v>
      </c>
      <c r="G357" s="81">
        <f t="shared" si="20"/>
        <v>0</v>
      </c>
      <c r="H357" s="600">
        <v>0</v>
      </c>
      <c r="I357" s="600">
        <v>0</v>
      </c>
      <c r="J357" s="600">
        <v>0</v>
      </c>
      <c r="K357" s="600">
        <v>0</v>
      </c>
      <c r="L357" s="600">
        <v>0</v>
      </c>
      <c r="M357" s="600">
        <v>0</v>
      </c>
      <c r="N357" s="600">
        <v>0</v>
      </c>
      <c r="O357" s="600">
        <v>0</v>
      </c>
      <c r="P357" s="600">
        <v>0</v>
      </c>
      <c r="Q357" s="600">
        <v>0</v>
      </c>
      <c r="R357" s="600">
        <v>0</v>
      </c>
      <c r="S357" s="600">
        <v>0</v>
      </c>
      <c r="T357" s="1"/>
    </row>
    <row r="358" spans="1:20" ht="15.75" customHeight="1" thickBot="1" x14ac:dyDescent="0.3">
      <c r="A358" s="321"/>
      <c r="B358" s="252"/>
      <c r="C358" s="256"/>
      <c r="D358" s="224"/>
      <c r="E358" s="225"/>
      <c r="F358" s="157" t="s">
        <v>436</v>
      </c>
      <c r="G358" s="81">
        <f t="shared" si="20"/>
        <v>0</v>
      </c>
      <c r="H358" s="600">
        <v>0</v>
      </c>
      <c r="I358" s="600">
        <v>0</v>
      </c>
      <c r="J358" s="600">
        <v>0</v>
      </c>
      <c r="K358" s="600">
        <v>0</v>
      </c>
      <c r="L358" s="600">
        <v>0</v>
      </c>
      <c r="M358" s="600">
        <v>0</v>
      </c>
      <c r="N358" s="600">
        <v>0</v>
      </c>
      <c r="O358" s="600">
        <v>0</v>
      </c>
      <c r="P358" s="600">
        <v>0</v>
      </c>
      <c r="Q358" s="600">
        <v>0</v>
      </c>
      <c r="R358" s="600">
        <v>0</v>
      </c>
      <c r="S358" s="600">
        <v>0</v>
      </c>
      <c r="T358" s="1"/>
    </row>
    <row r="359" spans="1:20" ht="15.75" customHeight="1" thickBot="1" x14ac:dyDescent="0.3">
      <c r="A359" s="321"/>
      <c r="B359" s="252"/>
      <c r="C359" s="256"/>
      <c r="D359" s="224"/>
      <c r="E359" s="225"/>
      <c r="F359" s="157" t="s">
        <v>437</v>
      </c>
      <c r="G359" s="81">
        <f t="shared" si="20"/>
        <v>0</v>
      </c>
      <c r="H359" s="600">
        <v>0</v>
      </c>
      <c r="I359" s="600">
        <v>0</v>
      </c>
      <c r="J359" s="600">
        <v>0</v>
      </c>
      <c r="K359" s="600">
        <v>0</v>
      </c>
      <c r="L359" s="600">
        <v>0</v>
      </c>
      <c r="M359" s="600">
        <v>0</v>
      </c>
      <c r="N359" s="600">
        <v>0</v>
      </c>
      <c r="O359" s="600">
        <v>0</v>
      </c>
      <c r="P359" s="600">
        <v>0</v>
      </c>
      <c r="Q359" s="600">
        <v>0</v>
      </c>
      <c r="R359" s="600">
        <v>0</v>
      </c>
      <c r="S359" s="600">
        <v>0</v>
      </c>
      <c r="T359" s="1"/>
    </row>
    <row r="360" spans="1:20" ht="16.5" customHeight="1" thickBot="1" x14ac:dyDescent="0.3">
      <c r="A360" s="321"/>
      <c r="B360" s="252"/>
      <c r="C360" s="256"/>
      <c r="D360" s="224"/>
      <c r="E360" s="225"/>
      <c r="F360" s="157" t="s">
        <v>438</v>
      </c>
      <c r="G360" s="81">
        <f t="shared" si="20"/>
        <v>0</v>
      </c>
      <c r="H360" s="600">
        <v>0</v>
      </c>
      <c r="I360" s="600">
        <v>0</v>
      </c>
      <c r="J360" s="600">
        <v>0</v>
      </c>
      <c r="K360" s="600">
        <v>0</v>
      </c>
      <c r="L360" s="600">
        <v>0</v>
      </c>
      <c r="M360" s="600">
        <v>0</v>
      </c>
      <c r="N360" s="600">
        <v>0</v>
      </c>
      <c r="O360" s="600">
        <v>0</v>
      </c>
      <c r="P360" s="600">
        <v>0</v>
      </c>
      <c r="Q360" s="600">
        <v>0</v>
      </c>
      <c r="R360" s="600">
        <v>0</v>
      </c>
      <c r="S360" s="600">
        <v>0</v>
      </c>
      <c r="T360" s="1"/>
    </row>
    <row r="361" spans="1:20" ht="15.75" customHeight="1" thickBot="1" x14ac:dyDescent="0.3">
      <c r="A361" s="321"/>
      <c r="B361" s="252"/>
      <c r="C361" s="256"/>
      <c r="D361" s="224"/>
      <c r="E361" s="225"/>
      <c r="F361" s="157" t="s">
        <v>439</v>
      </c>
      <c r="G361" s="81">
        <f t="shared" si="20"/>
        <v>0</v>
      </c>
      <c r="H361" s="600">
        <v>0</v>
      </c>
      <c r="I361" s="600">
        <v>0</v>
      </c>
      <c r="J361" s="600">
        <v>0</v>
      </c>
      <c r="K361" s="600">
        <v>0</v>
      </c>
      <c r="L361" s="600">
        <v>0</v>
      </c>
      <c r="M361" s="600">
        <v>0</v>
      </c>
      <c r="N361" s="600">
        <v>0</v>
      </c>
      <c r="O361" s="600">
        <v>0</v>
      </c>
      <c r="P361" s="600">
        <v>0</v>
      </c>
      <c r="Q361" s="600">
        <v>0</v>
      </c>
      <c r="R361" s="600">
        <v>0</v>
      </c>
      <c r="S361" s="600">
        <v>0</v>
      </c>
      <c r="T361" s="1"/>
    </row>
    <row r="362" spans="1:20" ht="15.75" customHeight="1" thickBot="1" x14ac:dyDescent="0.3">
      <c r="A362" s="321"/>
      <c r="B362" s="252"/>
      <c r="C362" s="256"/>
      <c r="D362" s="224"/>
      <c r="E362" s="225"/>
      <c r="F362" s="157" t="s">
        <v>440</v>
      </c>
      <c r="G362" s="81">
        <f t="shared" si="20"/>
        <v>0</v>
      </c>
      <c r="H362" s="600">
        <v>0</v>
      </c>
      <c r="I362" s="600">
        <v>0</v>
      </c>
      <c r="J362" s="600">
        <v>0</v>
      </c>
      <c r="K362" s="600">
        <v>0</v>
      </c>
      <c r="L362" s="600">
        <v>0</v>
      </c>
      <c r="M362" s="600">
        <v>0</v>
      </c>
      <c r="N362" s="600">
        <v>0</v>
      </c>
      <c r="O362" s="600">
        <v>0</v>
      </c>
      <c r="P362" s="600">
        <v>0</v>
      </c>
      <c r="Q362" s="600">
        <v>0</v>
      </c>
      <c r="R362" s="600">
        <v>0</v>
      </c>
      <c r="S362" s="600">
        <v>0</v>
      </c>
      <c r="T362" s="1"/>
    </row>
    <row r="363" spans="1:20" ht="16.5" customHeight="1" thickBot="1" x14ac:dyDescent="0.3">
      <c r="A363" s="321"/>
      <c r="B363" s="252"/>
      <c r="C363" s="256"/>
      <c r="D363" s="224"/>
      <c r="E363" s="225"/>
      <c r="F363" s="157" t="s">
        <v>441</v>
      </c>
      <c r="G363" s="81">
        <f t="shared" si="20"/>
        <v>0</v>
      </c>
      <c r="H363" s="600">
        <v>0</v>
      </c>
      <c r="I363" s="600">
        <v>0</v>
      </c>
      <c r="J363" s="600">
        <v>0</v>
      </c>
      <c r="K363" s="600">
        <v>0</v>
      </c>
      <c r="L363" s="600">
        <v>0</v>
      </c>
      <c r="M363" s="600">
        <v>0</v>
      </c>
      <c r="N363" s="600">
        <v>0</v>
      </c>
      <c r="O363" s="600">
        <v>0</v>
      </c>
      <c r="P363" s="600">
        <v>0</v>
      </c>
      <c r="Q363" s="600">
        <v>0</v>
      </c>
      <c r="R363" s="600">
        <v>0</v>
      </c>
      <c r="S363" s="600">
        <v>0</v>
      </c>
      <c r="T363" s="1"/>
    </row>
    <row r="364" spans="1:20" ht="15.75" customHeight="1" thickBot="1" x14ac:dyDescent="0.3">
      <c r="A364" s="321"/>
      <c r="B364" s="252"/>
      <c r="C364" s="256"/>
      <c r="D364" s="224"/>
      <c r="E364" s="225"/>
      <c r="F364" s="157" t="s">
        <v>442</v>
      </c>
      <c r="G364" s="81">
        <f t="shared" si="20"/>
        <v>0</v>
      </c>
      <c r="H364" s="600">
        <v>0</v>
      </c>
      <c r="I364" s="600">
        <v>0</v>
      </c>
      <c r="J364" s="600">
        <v>0</v>
      </c>
      <c r="K364" s="600">
        <v>0</v>
      </c>
      <c r="L364" s="600">
        <v>0</v>
      </c>
      <c r="M364" s="600">
        <v>0</v>
      </c>
      <c r="N364" s="600">
        <v>0</v>
      </c>
      <c r="O364" s="600">
        <v>0</v>
      </c>
      <c r="P364" s="600">
        <v>0</v>
      </c>
      <c r="Q364" s="600">
        <v>0</v>
      </c>
      <c r="R364" s="600">
        <v>0</v>
      </c>
      <c r="S364" s="600">
        <v>0</v>
      </c>
      <c r="T364" s="1"/>
    </row>
    <row r="365" spans="1:20" ht="15.75" customHeight="1" thickBot="1" x14ac:dyDescent="0.3">
      <c r="A365" s="321"/>
      <c r="B365" s="252"/>
      <c r="C365" s="256"/>
      <c r="D365" s="224"/>
      <c r="E365" s="225"/>
      <c r="F365" s="157" t="s">
        <v>443</v>
      </c>
      <c r="G365" s="81">
        <f t="shared" si="20"/>
        <v>0</v>
      </c>
      <c r="H365" s="600">
        <v>0</v>
      </c>
      <c r="I365" s="600">
        <v>0</v>
      </c>
      <c r="J365" s="600">
        <v>0</v>
      </c>
      <c r="K365" s="600">
        <v>0</v>
      </c>
      <c r="L365" s="600">
        <v>0</v>
      </c>
      <c r="M365" s="600">
        <v>0</v>
      </c>
      <c r="N365" s="600">
        <v>0</v>
      </c>
      <c r="O365" s="600">
        <v>0</v>
      </c>
      <c r="P365" s="600">
        <v>0</v>
      </c>
      <c r="Q365" s="600">
        <v>0</v>
      </c>
      <c r="R365" s="600">
        <v>0</v>
      </c>
      <c r="S365" s="600">
        <v>0</v>
      </c>
      <c r="T365" s="1"/>
    </row>
    <row r="366" spans="1:20" ht="16.5" customHeight="1" thickBot="1" x14ac:dyDescent="0.3">
      <c r="A366" s="321"/>
      <c r="B366" s="252"/>
      <c r="C366" s="256"/>
      <c r="D366" s="224"/>
      <c r="E366" s="225"/>
      <c r="F366" s="157" t="s">
        <v>444</v>
      </c>
      <c r="G366" s="81">
        <f t="shared" si="20"/>
        <v>0</v>
      </c>
      <c r="H366" s="600">
        <v>0</v>
      </c>
      <c r="I366" s="600">
        <v>0</v>
      </c>
      <c r="J366" s="600">
        <v>0</v>
      </c>
      <c r="K366" s="600">
        <v>0</v>
      </c>
      <c r="L366" s="600">
        <v>0</v>
      </c>
      <c r="M366" s="600">
        <v>0</v>
      </c>
      <c r="N366" s="600">
        <v>0</v>
      </c>
      <c r="O366" s="600">
        <v>0</v>
      </c>
      <c r="P366" s="600">
        <v>0</v>
      </c>
      <c r="Q366" s="600">
        <v>0</v>
      </c>
      <c r="R366" s="600">
        <v>0</v>
      </c>
      <c r="S366" s="600">
        <v>0</v>
      </c>
      <c r="T366" s="1"/>
    </row>
    <row r="367" spans="1:20" ht="17.25" customHeight="1" thickBot="1" x14ac:dyDescent="0.3">
      <c r="A367" s="321"/>
      <c r="B367" s="252"/>
      <c r="C367" s="256"/>
      <c r="D367" s="224"/>
      <c r="E367" s="225"/>
      <c r="F367" s="157" t="s">
        <v>445</v>
      </c>
      <c r="G367" s="81">
        <f t="shared" si="20"/>
        <v>0</v>
      </c>
      <c r="H367" s="600">
        <v>0</v>
      </c>
      <c r="I367" s="600">
        <v>0</v>
      </c>
      <c r="J367" s="600">
        <v>0</v>
      </c>
      <c r="K367" s="600">
        <v>0</v>
      </c>
      <c r="L367" s="600">
        <v>0</v>
      </c>
      <c r="M367" s="600">
        <v>0</v>
      </c>
      <c r="N367" s="600">
        <v>0</v>
      </c>
      <c r="O367" s="600">
        <v>0</v>
      </c>
      <c r="P367" s="600">
        <v>0</v>
      </c>
      <c r="Q367" s="600">
        <v>0</v>
      </c>
      <c r="R367" s="600">
        <v>0</v>
      </c>
      <c r="S367" s="600">
        <v>0</v>
      </c>
      <c r="T367" s="1"/>
    </row>
    <row r="368" spans="1:20" ht="31.5" customHeight="1" thickBot="1" x14ac:dyDescent="0.3">
      <c r="A368" s="321"/>
      <c r="B368" s="252"/>
      <c r="C368" s="256"/>
      <c r="D368" s="224"/>
      <c r="E368" s="225"/>
      <c r="F368" s="157" t="s">
        <v>446</v>
      </c>
      <c r="G368" s="81">
        <f t="shared" si="20"/>
        <v>0</v>
      </c>
      <c r="H368" s="600">
        <v>0</v>
      </c>
      <c r="I368" s="600">
        <v>0</v>
      </c>
      <c r="J368" s="600">
        <v>0</v>
      </c>
      <c r="K368" s="600">
        <v>0</v>
      </c>
      <c r="L368" s="600">
        <v>0</v>
      </c>
      <c r="M368" s="600">
        <v>0</v>
      </c>
      <c r="N368" s="600">
        <v>0</v>
      </c>
      <c r="O368" s="600">
        <v>0</v>
      </c>
      <c r="P368" s="600">
        <v>0</v>
      </c>
      <c r="Q368" s="600">
        <v>0</v>
      </c>
      <c r="R368" s="600">
        <v>0</v>
      </c>
      <c r="S368" s="600">
        <v>0</v>
      </c>
      <c r="T368" s="1"/>
    </row>
    <row r="369" spans="1:20" ht="33.75" customHeight="1" thickBot="1" x14ac:dyDescent="0.3">
      <c r="A369" s="321"/>
      <c r="B369" s="252"/>
      <c r="C369" s="256"/>
      <c r="D369" s="224"/>
      <c r="E369" s="225"/>
      <c r="F369" s="157" t="s">
        <v>447</v>
      </c>
      <c r="G369" s="81">
        <f t="shared" si="20"/>
        <v>0</v>
      </c>
      <c r="H369" s="600">
        <v>0</v>
      </c>
      <c r="I369" s="600">
        <v>0</v>
      </c>
      <c r="J369" s="600">
        <v>0</v>
      </c>
      <c r="K369" s="600">
        <v>0</v>
      </c>
      <c r="L369" s="600">
        <v>0</v>
      </c>
      <c r="M369" s="600">
        <v>0</v>
      </c>
      <c r="N369" s="600">
        <v>0</v>
      </c>
      <c r="O369" s="600">
        <v>0</v>
      </c>
      <c r="P369" s="600">
        <v>0</v>
      </c>
      <c r="Q369" s="600">
        <v>0</v>
      </c>
      <c r="R369" s="600">
        <v>0</v>
      </c>
      <c r="S369" s="600">
        <v>0</v>
      </c>
      <c r="T369" s="1"/>
    </row>
    <row r="370" spans="1:20" ht="15.75" customHeight="1" thickBot="1" x14ac:dyDescent="0.3">
      <c r="A370" s="321"/>
      <c r="B370" s="252"/>
      <c r="C370" s="256"/>
      <c r="D370" s="224"/>
      <c r="E370" s="225"/>
      <c r="F370" s="157" t="s">
        <v>448</v>
      </c>
      <c r="G370" s="81">
        <f t="shared" si="20"/>
        <v>0</v>
      </c>
      <c r="H370" s="600">
        <v>0</v>
      </c>
      <c r="I370" s="600">
        <v>0</v>
      </c>
      <c r="J370" s="600">
        <v>0</v>
      </c>
      <c r="K370" s="600">
        <v>0</v>
      </c>
      <c r="L370" s="600">
        <v>0</v>
      </c>
      <c r="M370" s="600">
        <v>0</v>
      </c>
      <c r="N370" s="600">
        <v>0</v>
      </c>
      <c r="O370" s="600">
        <v>0</v>
      </c>
      <c r="P370" s="600">
        <v>0</v>
      </c>
      <c r="Q370" s="600">
        <v>0</v>
      </c>
      <c r="R370" s="600">
        <v>0</v>
      </c>
      <c r="S370" s="600">
        <v>0</v>
      </c>
      <c r="T370" s="1"/>
    </row>
    <row r="371" spans="1:20" ht="15.75" customHeight="1" thickBot="1" x14ac:dyDescent="0.3">
      <c r="A371" s="321"/>
      <c r="B371" s="252"/>
      <c r="C371" s="256"/>
      <c r="D371" s="224"/>
      <c r="E371" s="225"/>
      <c r="F371" s="157" t="s">
        <v>449</v>
      </c>
      <c r="G371" s="81">
        <f t="shared" si="20"/>
        <v>0</v>
      </c>
      <c r="H371" s="600">
        <v>0</v>
      </c>
      <c r="I371" s="600">
        <v>0</v>
      </c>
      <c r="J371" s="600">
        <v>0</v>
      </c>
      <c r="K371" s="600">
        <v>0</v>
      </c>
      <c r="L371" s="600">
        <v>0</v>
      </c>
      <c r="M371" s="600">
        <v>0</v>
      </c>
      <c r="N371" s="600">
        <v>0</v>
      </c>
      <c r="O371" s="600">
        <v>0</v>
      </c>
      <c r="P371" s="600">
        <v>0</v>
      </c>
      <c r="Q371" s="600">
        <v>0</v>
      </c>
      <c r="R371" s="600">
        <v>0</v>
      </c>
      <c r="S371" s="600">
        <v>0</v>
      </c>
      <c r="T371" s="1"/>
    </row>
    <row r="372" spans="1:20" ht="31.5" customHeight="1" thickBot="1" x14ac:dyDescent="0.3">
      <c r="A372" s="321"/>
      <c r="B372" s="252"/>
      <c r="C372" s="256"/>
      <c r="D372" s="224"/>
      <c r="E372" s="225"/>
      <c r="F372" s="157" t="s">
        <v>450</v>
      </c>
      <c r="G372" s="81">
        <f t="shared" si="20"/>
        <v>0</v>
      </c>
      <c r="H372" s="600">
        <v>0</v>
      </c>
      <c r="I372" s="600">
        <v>0</v>
      </c>
      <c r="J372" s="600">
        <v>0</v>
      </c>
      <c r="K372" s="600">
        <v>0</v>
      </c>
      <c r="L372" s="600">
        <v>0</v>
      </c>
      <c r="M372" s="600">
        <v>0</v>
      </c>
      <c r="N372" s="600">
        <v>0</v>
      </c>
      <c r="O372" s="600">
        <v>0</v>
      </c>
      <c r="P372" s="600">
        <v>0</v>
      </c>
      <c r="Q372" s="600">
        <v>0</v>
      </c>
      <c r="R372" s="600">
        <v>0</v>
      </c>
      <c r="S372" s="600">
        <v>0</v>
      </c>
      <c r="T372" s="1"/>
    </row>
    <row r="373" spans="1:20" ht="33" customHeight="1" thickBot="1" x14ac:dyDescent="0.3">
      <c r="A373" s="321"/>
      <c r="B373" s="252"/>
      <c r="C373" s="256"/>
      <c r="D373" s="224"/>
      <c r="E373" s="225"/>
      <c r="F373" s="157" t="s">
        <v>451</v>
      </c>
      <c r="G373" s="81">
        <f t="shared" si="20"/>
        <v>0</v>
      </c>
      <c r="H373" s="600">
        <v>0</v>
      </c>
      <c r="I373" s="600">
        <v>0</v>
      </c>
      <c r="J373" s="600">
        <v>0</v>
      </c>
      <c r="K373" s="600">
        <v>0</v>
      </c>
      <c r="L373" s="600">
        <v>0</v>
      </c>
      <c r="M373" s="600">
        <v>0</v>
      </c>
      <c r="N373" s="600">
        <v>0</v>
      </c>
      <c r="O373" s="600">
        <v>0</v>
      </c>
      <c r="P373" s="600">
        <v>0</v>
      </c>
      <c r="Q373" s="600">
        <v>0</v>
      </c>
      <c r="R373" s="600">
        <v>0</v>
      </c>
      <c r="S373" s="600">
        <v>0</v>
      </c>
      <c r="T373" s="1"/>
    </row>
    <row r="374" spans="1:20" ht="15.75" customHeight="1" thickBot="1" x14ac:dyDescent="0.3">
      <c r="A374" s="321"/>
      <c r="B374" s="252"/>
      <c r="C374" s="256"/>
      <c r="D374" s="224"/>
      <c r="E374" s="225"/>
      <c r="F374" s="157" t="s">
        <v>452</v>
      </c>
      <c r="G374" s="81">
        <f t="shared" si="20"/>
        <v>0</v>
      </c>
      <c r="H374" s="600">
        <v>0</v>
      </c>
      <c r="I374" s="600">
        <v>0</v>
      </c>
      <c r="J374" s="600">
        <v>0</v>
      </c>
      <c r="K374" s="600">
        <v>0</v>
      </c>
      <c r="L374" s="600">
        <v>0</v>
      </c>
      <c r="M374" s="600">
        <v>0</v>
      </c>
      <c r="N374" s="600">
        <v>0</v>
      </c>
      <c r="O374" s="600">
        <v>0</v>
      </c>
      <c r="P374" s="600">
        <v>0</v>
      </c>
      <c r="Q374" s="600">
        <v>0</v>
      </c>
      <c r="R374" s="600">
        <v>0</v>
      </c>
      <c r="S374" s="600">
        <v>0</v>
      </c>
      <c r="T374" s="1"/>
    </row>
    <row r="375" spans="1:20" ht="16.5" customHeight="1" thickBot="1" x14ac:dyDescent="0.3">
      <c r="A375" s="321"/>
      <c r="B375" s="252"/>
      <c r="C375" s="256"/>
      <c r="D375" s="224"/>
      <c r="E375" s="225"/>
      <c r="F375" s="157" t="s">
        <v>453</v>
      </c>
      <c r="G375" s="81">
        <f t="shared" si="20"/>
        <v>0</v>
      </c>
      <c r="H375" s="600">
        <v>0</v>
      </c>
      <c r="I375" s="600">
        <v>0</v>
      </c>
      <c r="J375" s="600">
        <v>0</v>
      </c>
      <c r="K375" s="600">
        <v>0</v>
      </c>
      <c r="L375" s="600">
        <v>0</v>
      </c>
      <c r="M375" s="600">
        <v>0</v>
      </c>
      <c r="N375" s="600">
        <v>0</v>
      </c>
      <c r="O375" s="600">
        <v>0</v>
      </c>
      <c r="P375" s="600">
        <v>0</v>
      </c>
      <c r="Q375" s="600">
        <v>0</v>
      </c>
      <c r="R375" s="600">
        <v>0</v>
      </c>
      <c r="S375" s="600">
        <v>0</v>
      </c>
      <c r="T375" s="1"/>
    </row>
    <row r="376" spans="1:20" ht="15.75" customHeight="1" thickBot="1" x14ac:dyDescent="0.3">
      <c r="A376" s="321"/>
      <c r="B376" s="252"/>
      <c r="C376" s="256"/>
      <c r="D376" s="224"/>
      <c r="E376" s="225"/>
      <c r="F376" s="157" t="s">
        <v>454</v>
      </c>
      <c r="G376" s="81">
        <f t="shared" si="20"/>
        <v>0</v>
      </c>
      <c r="H376" s="600">
        <v>0</v>
      </c>
      <c r="I376" s="600">
        <v>0</v>
      </c>
      <c r="J376" s="600">
        <v>0</v>
      </c>
      <c r="K376" s="600">
        <v>0</v>
      </c>
      <c r="L376" s="600">
        <v>0</v>
      </c>
      <c r="M376" s="600">
        <v>0</v>
      </c>
      <c r="N376" s="600">
        <v>0</v>
      </c>
      <c r="O376" s="600">
        <v>0</v>
      </c>
      <c r="P376" s="600">
        <v>0</v>
      </c>
      <c r="Q376" s="600">
        <v>0</v>
      </c>
      <c r="R376" s="600">
        <v>0</v>
      </c>
      <c r="S376" s="600">
        <v>0</v>
      </c>
      <c r="T376" s="1"/>
    </row>
    <row r="377" spans="1:20" ht="15.75" customHeight="1" thickBot="1" x14ac:dyDescent="0.3">
      <c r="A377" s="321"/>
      <c r="B377" s="252"/>
      <c r="C377" s="256"/>
      <c r="D377" s="224"/>
      <c r="E377" s="225"/>
      <c r="F377" s="157" t="s">
        <v>455</v>
      </c>
      <c r="G377" s="81">
        <f t="shared" si="20"/>
        <v>0</v>
      </c>
      <c r="H377" s="600">
        <v>0</v>
      </c>
      <c r="I377" s="600">
        <v>0</v>
      </c>
      <c r="J377" s="600">
        <v>0</v>
      </c>
      <c r="K377" s="600">
        <v>0</v>
      </c>
      <c r="L377" s="600">
        <v>0</v>
      </c>
      <c r="M377" s="600">
        <v>0</v>
      </c>
      <c r="N377" s="600">
        <v>0</v>
      </c>
      <c r="O377" s="600">
        <v>0</v>
      </c>
      <c r="P377" s="600">
        <v>0</v>
      </c>
      <c r="Q377" s="600">
        <v>0</v>
      </c>
      <c r="R377" s="600">
        <v>0</v>
      </c>
      <c r="S377" s="600">
        <v>0</v>
      </c>
      <c r="T377" s="1"/>
    </row>
    <row r="378" spans="1:20" ht="16.5" customHeight="1" thickBot="1" x14ac:dyDescent="0.3">
      <c r="A378" s="321"/>
      <c r="B378" s="252"/>
      <c r="C378" s="256"/>
      <c r="D378" s="224"/>
      <c r="E378" s="225"/>
      <c r="F378" s="157" t="s">
        <v>456</v>
      </c>
      <c r="G378" s="81">
        <f t="shared" si="20"/>
        <v>0</v>
      </c>
      <c r="H378" s="600">
        <v>0</v>
      </c>
      <c r="I378" s="600">
        <v>0</v>
      </c>
      <c r="J378" s="600">
        <v>0</v>
      </c>
      <c r="K378" s="600">
        <v>0</v>
      </c>
      <c r="L378" s="600">
        <v>0</v>
      </c>
      <c r="M378" s="600">
        <v>0</v>
      </c>
      <c r="N378" s="600">
        <v>0</v>
      </c>
      <c r="O378" s="600">
        <v>0</v>
      </c>
      <c r="P378" s="600">
        <v>0</v>
      </c>
      <c r="Q378" s="600">
        <v>0</v>
      </c>
      <c r="R378" s="600">
        <v>0</v>
      </c>
      <c r="S378" s="600">
        <v>0</v>
      </c>
      <c r="T378" s="1"/>
    </row>
    <row r="379" spans="1:20" ht="15.75" customHeight="1" thickBot="1" x14ac:dyDescent="0.3">
      <c r="A379" s="321"/>
      <c r="B379" s="252"/>
      <c r="C379" s="256"/>
      <c r="D379" s="224"/>
      <c r="E379" s="225"/>
      <c r="F379" s="157" t="s">
        <v>457</v>
      </c>
      <c r="G379" s="81">
        <f t="shared" si="20"/>
        <v>0</v>
      </c>
      <c r="H379" s="600">
        <v>0</v>
      </c>
      <c r="I379" s="600">
        <v>0</v>
      </c>
      <c r="J379" s="600">
        <v>0</v>
      </c>
      <c r="K379" s="600">
        <v>0</v>
      </c>
      <c r="L379" s="600">
        <v>0</v>
      </c>
      <c r="M379" s="600">
        <v>0</v>
      </c>
      <c r="N379" s="600">
        <v>0</v>
      </c>
      <c r="O379" s="600">
        <v>0</v>
      </c>
      <c r="P379" s="600">
        <v>0</v>
      </c>
      <c r="Q379" s="600">
        <v>0</v>
      </c>
      <c r="R379" s="600">
        <v>0</v>
      </c>
      <c r="S379" s="600">
        <v>0</v>
      </c>
      <c r="T379" s="1"/>
    </row>
    <row r="380" spans="1:20" ht="15.75" customHeight="1" thickBot="1" x14ac:dyDescent="0.3">
      <c r="A380" s="321"/>
      <c r="B380" s="252"/>
      <c r="C380" s="256"/>
      <c r="D380" s="224"/>
      <c r="E380" s="225"/>
      <c r="F380" s="157" t="s">
        <v>458</v>
      </c>
      <c r="G380" s="81">
        <f t="shared" si="20"/>
        <v>0</v>
      </c>
      <c r="H380" s="600">
        <v>0</v>
      </c>
      <c r="I380" s="600">
        <v>0</v>
      </c>
      <c r="J380" s="600">
        <v>0</v>
      </c>
      <c r="K380" s="600">
        <v>0</v>
      </c>
      <c r="L380" s="600">
        <v>0</v>
      </c>
      <c r="M380" s="600">
        <v>0</v>
      </c>
      <c r="N380" s="600">
        <v>0</v>
      </c>
      <c r="O380" s="600">
        <v>0</v>
      </c>
      <c r="P380" s="600">
        <v>0</v>
      </c>
      <c r="Q380" s="600">
        <v>0</v>
      </c>
      <c r="R380" s="600">
        <v>0</v>
      </c>
      <c r="S380" s="600">
        <v>0</v>
      </c>
      <c r="T380" s="1"/>
    </row>
    <row r="381" spans="1:20" ht="33.75" customHeight="1" thickBot="1" x14ac:dyDescent="0.3">
      <c r="A381" s="321"/>
      <c r="B381" s="252"/>
      <c r="C381" s="256"/>
      <c r="D381" s="224"/>
      <c r="E381" s="225"/>
      <c r="F381" s="157" t="s">
        <v>459</v>
      </c>
      <c r="G381" s="81">
        <f t="shared" si="20"/>
        <v>0</v>
      </c>
      <c r="H381" s="600">
        <v>0</v>
      </c>
      <c r="I381" s="600">
        <v>0</v>
      </c>
      <c r="J381" s="600">
        <v>0</v>
      </c>
      <c r="K381" s="600">
        <v>0</v>
      </c>
      <c r="L381" s="600">
        <v>0</v>
      </c>
      <c r="M381" s="600">
        <v>0</v>
      </c>
      <c r="N381" s="600">
        <v>0</v>
      </c>
      <c r="O381" s="600">
        <v>0</v>
      </c>
      <c r="P381" s="600">
        <v>0</v>
      </c>
      <c r="Q381" s="600">
        <v>0</v>
      </c>
      <c r="R381" s="600">
        <v>0</v>
      </c>
      <c r="S381" s="600">
        <v>0</v>
      </c>
      <c r="T381" s="1"/>
    </row>
    <row r="382" spans="1:20" ht="31.5" customHeight="1" thickBot="1" x14ac:dyDescent="0.3">
      <c r="A382" s="321"/>
      <c r="B382" s="252"/>
      <c r="C382" s="256"/>
      <c r="D382" s="224"/>
      <c r="E382" s="225"/>
      <c r="F382" s="157" t="s">
        <v>460</v>
      </c>
      <c r="G382" s="81">
        <f t="shared" si="20"/>
        <v>0</v>
      </c>
      <c r="H382" s="600">
        <v>0</v>
      </c>
      <c r="I382" s="600">
        <v>0</v>
      </c>
      <c r="J382" s="600">
        <v>0</v>
      </c>
      <c r="K382" s="600">
        <v>0</v>
      </c>
      <c r="L382" s="600">
        <v>0</v>
      </c>
      <c r="M382" s="600">
        <v>0</v>
      </c>
      <c r="N382" s="600">
        <v>0</v>
      </c>
      <c r="O382" s="600">
        <v>0</v>
      </c>
      <c r="P382" s="600">
        <v>0</v>
      </c>
      <c r="Q382" s="600">
        <v>0</v>
      </c>
      <c r="R382" s="600">
        <v>0</v>
      </c>
      <c r="S382" s="600">
        <v>0</v>
      </c>
      <c r="T382" s="1"/>
    </row>
    <row r="383" spans="1:20" ht="15.75" customHeight="1" thickBot="1" x14ac:dyDescent="0.3">
      <c r="A383" s="321"/>
      <c r="B383" s="252"/>
      <c r="C383" s="256"/>
      <c r="D383" s="224"/>
      <c r="E383" s="225"/>
      <c r="F383" s="157" t="s">
        <v>461</v>
      </c>
      <c r="G383" s="81">
        <f t="shared" si="20"/>
        <v>0</v>
      </c>
      <c r="H383" s="600">
        <v>0</v>
      </c>
      <c r="I383" s="600">
        <v>0</v>
      </c>
      <c r="J383" s="600">
        <v>0</v>
      </c>
      <c r="K383" s="600">
        <v>0</v>
      </c>
      <c r="L383" s="600">
        <v>0</v>
      </c>
      <c r="M383" s="600">
        <v>0</v>
      </c>
      <c r="N383" s="600">
        <v>0</v>
      </c>
      <c r="O383" s="600">
        <v>0</v>
      </c>
      <c r="P383" s="600">
        <v>0</v>
      </c>
      <c r="Q383" s="600">
        <v>0</v>
      </c>
      <c r="R383" s="600">
        <v>0</v>
      </c>
      <c r="S383" s="600">
        <v>0</v>
      </c>
      <c r="T383" s="1"/>
    </row>
    <row r="384" spans="1:20" ht="16.5" customHeight="1" thickBot="1" x14ac:dyDescent="0.3">
      <c r="A384" s="321"/>
      <c r="B384" s="252"/>
      <c r="C384" s="256"/>
      <c r="D384" s="224"/>
      <c r="E384" s="225"/>
      <c r="F384" s="94" t="s">
        <v>462</v>
      </c>
      <c r="G384" s="81">
        <f t="shared" si="20"/>
        <v>0</v>
      </c>
      <c r="H384" s="600">
        <v>0</v>
      </c>
      <c r="I384" s="600">
        <v>0</v>
      </c>
      <c r="J384" s="600">
        <v>0</v>
      </c>
      <c r="K384" s="600">
        <v>0</v>
      </c>
      <c r="L384" s="600">
        <v>0</v>
      </c>
      <c r="M384" s="600">
        <v>0</v>
      </c>
      <c r="N384" s="600">
        <v>0</v>
      </c>
      <c r="O384" s="600">
        <v>0</v>
      </c>
      <c r="P384" s="600">
        <v>0</v>
      </c>
      <c r="Q384" s="600">
        <v>0</v>
      </c>
      <c r="R384" s="600">
        <v>0</v>
      </c>
      <c r="S384" s="600">
        <v>0</v>
      </c>
      <c r="T384" s="1"/>
    </row>
    <row r="385" spans="1:20" ht="15.75" customHeight="1" thickBot="1" x14ac:dyDescent="0.3">
      <c r="A385" s="321"/>
      <c r="B385" s="252"/>
      <c r="C385" s="256"/>
      <c r="D385" s="224"/>
      <c r="E385" s="225"/>
      <c r="F385" s="157" t="s">
        <v>463</v>
      </c>
      <c r="G385" s="81">
        <f t="shared" si="20"/>
        <v>0</v>
      </c>
      <c r="H385" s="600">
        <v>0</v>
      </c>
      <c r="I385" s="600">
        <v>0</v>
      </c>
      <c r="J385" s="600">
        <v>0</v>
      </c>
      <c r="K385" s="600">
        <v>0</v>
      </c>
      <c r="L385" s="600">
        <v>0</v>
      </c>
      <c r="M385" s="600">
        <v>0</v>
      </c>
      <c r="N385" s="600">
        <v>0</v>
      </c>
      <c r="O385" s="600">
        <v>0</v>
      </c>
      <c r="P385" s="600">
        <v>0</v>
      </c>
      <c r="Q385" s="600">
        <v>0</v>
      </c>
      <c r="R385" s="600">
        <v>0</v>
      </c>
      <c r="S385" s="600">
        <v>0</v>
      </c>
      <c r="T385" s="1"/>
    </row>
    <row r="386" spans="1:20" ht="19.5" customHeight="1" thickBot="1" x14ac:dyDescent="0.3">
      <c r="A386" s="321"/>
      <c r="B386" s="252"/>
      <c r="C386" s="256"/>
      <c r="D386" s="224"/>
      <c r="E386" s="225"/>
      <c r="F386" s="157" t="s">
        <v>464</v>
      </c>
      <c r="G386" s="81">
        <f t="shared" si="20"/>
        <v>0</v>
      </c>
      <c r="H386" s="600">
        <v>0</v>
      </c>
      <c r="I386" s="600">
        <v>0</v>
      </c>
      <c r="J386" s="600">
        <v>0</v>
      </c>
      <c r="K386" s="600">
        <v>0</v>
      </c>
      <c r="L386" s="600">
        <v>0</v>
      </c>
      <c r="M386" s="600">
        <v>0</v>
      </c>
      <c r="N386" s="600">
        <v>0</v>
      </c>
      <c r="O386" s="600">
        <v>0</v>
      </c>
      <c r="P386" s="600">
        <v>0</v>
      </c>
      <c r="Q386" s="600">
        <v>0</v>
      </c>
      <c r="R386" s="600">
        <v>0</v>
      </c>
      <c r="S386" s="600">
        <v>0</v>
      </c>
      <c r="T386" s="1"/>
    </row>
    <row r="387" spans="1:20" ht="16.5" customHeight="1" thickBot="1" x14ac:dyDescent="0.3">
      <c r="A387" s="321"/>
      <c r="B387" s="252"/>
      <c r="C387" s="256"/>
      <c r="D387" s="224"/>
      <c r="E387" s="225"/>
      <c r="F387" s="157" t="s">
        <v>465</v>
      </c>
      <c r="G387" s="81">
        <f t="shared" si="20"/>
        <v>0</v>
      </c>
      <c r="H387" s="600">
        <v>0</v>
      </c>
      <c r="I387" s="600">
        <v>0</v>
      </c>
      <c r="J387" s="600">
        <v>0</v>
      </c>
      <c r="K387" s="600">
        <v>0</v>
      </c>
      <c r="L387" s="600">
        <v>0</v>
      </c>
      <c r="M387" s="600">
        <v>0</v>
      </c>
      <c r="N387" s="600">
        <v>0</v>
      </c>
      <c r="O387" s="600">
        <v>0</v>
      </c>
      <c r="P387" s="600">
        <v>0</v>
      </c>
      <c r="Q387" s="600">
        <v>0</v>
      </c>
      <c r="R387" s="600">
        <v>0</v>
      </c>
      <c r="S387" s="600">
        <v>0</v>
      </c>
      <c r="T387" s="1"/>
    </row>
    <row r="388" spans="1:20" ht="21" customHeight="1" thickBot="1" x14ac:dyDescent="0.3">
      <c r="A388" s="321"/>
      <c r="B388" s="252"/>
      <c r="C388" s="256"/>
      <c r="D388" s="224"/>
      <c r="E388" s="225"/>
      <c r="F388" s="157" t="s">
        <v>466</v>
      </c>
      <c r="G388" s="81">
        <f t="shared" si="20"/>
        <v>0</v>
      </c>
      <c r="H388" s="600">
        <v>0</v>
      </c>
      <c r="I388" s="600">
        <v>0</v>
      </c>
      <c r="J388" s="600">
        <v>0</v>
      </c>
      <c r="K388" s="600">
        <v>0</v>
      </c>
      <c r="L388" s="600">
        <v>0</v>
      </c>
      <c r="M388" s="600">
        <v>0</v>
      </c>
      <c r="N388" s="600">
        <v>0</v>
      </c>
      <c r="O388" s="600">
        <v>0</v>
      </c>
      <c r="P388" s="600">
        <v>0</v>
      </c>
      <c r="Q388" s="600">
        <v>0</v>
      </c>
      <c r="R388" s="600">
        <v>0</v>
      </c>
      <c r="S388" s="600">
        <v>0</v>
      </c>
      <c r="T388" s="1"/>
    </row>
    <row r="389" spans="1:20" ht="19.5" customHeight="1" thickBot="1" x14ac:dyDescent="0.3">
      <c r="A389" s="321"/>
      <c r="B389" s="252"/>
      <c r="C389" s="256"/>
      <c r="D389" s="224"/>
      <c r="E389" s="225"/>
      <c r="F389" s="159" t="s">
        <v>467</v>
      </c>
      <c r="G389" s="86">
        <f t="shared" si="20"/>
        <v>0</v>
      </c>
      <c r="H389" s="600">
        <v>0</v>
      </c>
      <c r="I389" s="600">
        <v>0</v>
      </c>
      <c r="J389" s="600">
        <v>0</v>
      </c>
      <c r="K389" s="600">
        <v>0</v>
      </c>
      <c r="L389" s="600">
        <v>0</v>
      </c>
      <c r="M389" s="600">
        <v>0</v>
      </c>
      <c r="N389" s="600">
        <v>0</v>
      </c>
      <c r="O389" s="600">
        <v>0</v>
      </c>
      <c r="P389" s="600">
        <v>0</v>
      </c>
      <c r="Q389" s="600">
        <v>0</v>
      </c>
      <c r="R389" s="600">
        <v>0</v>
      </c>
      <c r="S389" s="600">
        <v>0</v>
      </c>
      <c r="T389" s="1"/>
    </row>
    <row r="390" spans="1:20" ht="16.5" customHeight="1" thickBot="1" x14ac:dyDescent="0.3">
      <c r="A390" s="321"/>
      <c r="B390" s="252"/>
      <c r="C390" s="256"/>
      <c r="D390" s="224"/>
      <c r="E390" s="226"/>
      <c r="F390" s="162" t="s">
        <v>468</v>
      </c>
      <c r="G390" s="89">
        <f>SUM(G337:G389)</f>
        <v>0</v>
      </c>
      <c r="H390" s="104">
        <f t="shared" ref="H390:S390" si="21">SUM(H337:H389)</f>
        <v>0</v>
      </c>
      <c r="I390" s="105">
        <f t="shared" si="21"/>
        <v>0</v>
      </c>
      <c r="J390" s="105">
        <f t="shared" si="21"/>
        <v>0</v>
      </c>
      <c r="K390" s="105">
        <f t="shared" si="21"/>
        <v>0</v>
      </c>
      <c r="L390" s="105">
        <f t="shared" si="21"/>
        <v>0</v>
      </c>
      <c r="M390" s="105">
        <f t="shared" si="21"/>
        <v>0</v>
      </c>
      <c r="N390" s="105">
        <f t="shared" si="21"/>
        <v>0</v>
      </c>
      <c r="O390" s="105">
        <f t="shared" si="21"/>
        <v>0</v>
      </c>
      <c r="P390" s="105">
        <f t="shared" si="21"/>
        <v>0</v>
      </c>
      <c r="Q390" s="105">
        <f t="shared" si="21"/>
        <v>0</v>
      </c>
      <c r="R390" s="105">
        <f t="shared" si="21"/>
        <v>0</v>
      </c>
      <c r="S390" s="105">
        <f t="shared" si="21"/>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36</v>
      </c>
      <c r="H393" s="107">
        <f t="shared" ref="H393:S393" si="22">+H228</f>
        <v>0</v>
      </c>
      <c r="I393" s="107">
        <f t="shared" si="22"/>
        <v>2</v>
      </c>
      <c r="J393" s="107">
        <f t="shared" si="22"/>
        <v>1</v>
      </c>
      <c r="K393" s="107">
        <f t="shared" si="22"/>
        <v>6</v>
      </c>
      <c r="L393" s="107">
        <f t="shared" si="22"/>
        <v>3</v>
      </c>
      <c r="M393" s="107">
        <f t="shared" si="22"/>
        <v>4</v>
      </c>
      <c r="N393" s="107">
        <f t="shared" si="22"/>
        <v>5</v>
      </c>
      <c r="O393" s="107">
        <f t="shared" si="22"/>
        <v>5</v>
      </c>
      <c r="P393" s="107">
        <f t="shared" si="22"/>
        <v>3</v>
      </c>
      <c r="Q393" s="107">
        <f t="shared" si="22"/>
        <v>3</v>
      </c>
      <c r="R393" s="107">
        <f t="shared" si="22"/>
        <v>3</v>
      </c>
      <c r="S393" s="107">
        <f t="shared" si="22"/>
        <v>1</v>
      </c>
      <c r="T393" s="1"/>
    </row>
    <row r="394" spans="1:20" ht="16.5" thickBot="1" x14ac:dyDescent="0.3">
      <c r="A394" s="321"/>
      <c r="B394" s="252"/>
      <c r="C394" s="232"/>
      <c r="D394" s="235"/>
      <c r="E394" s="191" t="s">
        <v>474</v>
      </c>
      <c r="F394" s="191"/>
      <c r="G394" s="107">
        <f>SUM(G395:G399)</f>
        <v>36</v>
      </c>
      <c r="H394" s="107">
        <f t="shared" ref="H394:S394" si="23">SUM(H395:H399)</f>
        <v>0</v>
      </c>
      <c r="I394" s="107">
        <f t="shared" si="23"/>
        <v>2</v>
      </c>
      <c r="J394" s="107">
        <f t="shared" si="23"/>
        <v>1</v>
      </c>
      <c r="K394" s="107">
        <f t="shared" si="23"/>
        <v>6</v>
      </c>
      <c r="L394" s="107">
        <f t="shared" si="23"/>
        <v>3</v>
      </c>
      <c r="M394" s="107">
        <f t="shared" si="23"/>
        <v>4</v>
      </c>
      <c r="N394" s="107">
        <f t="shared" si="23"/>
        <v>5</v>
      </c>
      <c r="O394" s="107">
        <f t="shared" si="23"/>
        <v>5</v>
      </c>
      <c r="P394" s="107">
        <f t="shared" si="23"/>
        <v>3</v>
      </c>
      <c r="Q394" s="107">
        <f t="shared" si="23"/>
        <v>3</v>
      </c>
      <c r="R394" s="107">
        <f t="shared" si="23"/>
        <v>3</v>
      </c>
      <c r="S394" s="107">
        <f t="shared" si="23"/>
        <v>1</v>
      </c>
      <c r="T394" s="1"/>
    </row>
    <row r="395" spans="1:20" ht="16.5" thickBot="1" x14ac:dyDescent="0.3">
      <c r="A395" s="321"/>
      <c r="B395" s="252"/>
      <c r="C395" s="232"/>
      <c r="D395" s="235"/>
      <c r="E395" s="210" t="s">
        <v>475</v>
      </c>
      <c r="F395" s="210"/>
      <c r="G395" s="29">
        <f>SUM(H395:S395)</f>
        <v>0</v>
      </c>
      <c r="H395" s="108">
        <v>0</v>
      </c>
      <c r="I395" s="108">
        <v>0</v>
      </c>
      <c r="J395" s="108">
        <v>0</v>
      </c>
      <c r="K395" s="108">
        <v>0</v>
      </c>
      <c r="L395" s="108">
        <v>0</v>
      </c>
      <c r="M395" s="108">
        <v>0</v>
      </c>
      <c r="N395" s="108">
        <v>0</v>
      </c>
      <c r="O395" s="108">
        <v>0</v>
      </c>
      <c r="P395" s="108">
        <v>0</v>
      </c>
      <c r="Q395" s="108">
        <v>0</v>
      </c>
      <c r="R395" s="108">
        <v>0</v>
      </c>
      <c r="S395" s="108">
        <v>0</v>
      </c>
      <c r="T395" s="1"/>
    </row>
    <row r="396" spans="1:20" ht="16.5" thickBot="1" x14ac:dyDescent="0.3">
      <c r="A396" s="321"/>
      <c r="B396" s="252"/>
      <c r="C396" s="232"/>
      <c r="D396" s="235"/>
      <c r="E396" s="190" t="s">
        <v>476</v>
      </c>
      <c r="F396" s="190"/>
      <c r="G396" s="29">
        <f t="shared" ref="G396:G399" si="24">SUM(H396:S396)</f>
        <v>0</v>
      </c>
      <c r="H396" s="108">
        <v>0</v>
      </c>
      <c r="I396" s="108">
        <v>0</v>
      </c>
      <c r="J396" s="108">
        <v>0</v>
      </c>
      <c r="K396" s="108">
        <v>0</v>
      </c>
      <c r="L396" s="108">
        <v>0</v>
      </c>
      <c r="M396" s="108">
        <v>0</v>
      </c>
      <c r="N396" s="108">
        <v>0</v>
      </c>
      <c r="O396" s="108">
        <v>0</v>
      </c>
      <c r="P396" s="108">
        <v>0</v>
      </c>
      <c r="Q396" s="108">
        <v>0</v>
      </c>
      <c r="R396" s="108">
        <v>0</v>
      </c>
      <c r="S396" s="108">
        <v>0</v>
      </c>
      <c r="T396" s="1"/>
    </row>
    <row r="397" spans="1:20" ht="16.5" thickBot="1" x14ac:dyDescent="0.3">
      <c r="A397" s="321"/>
      <c r="B397" s="252"/>
      <c r="C397" s="232"/>
      <c r="D397" s="235"/>
      <c r="E397" s="190" t="s">
        <v>477</v>
      </c>
      <c r="F397" s="190"/>
      <c r="G397" s="29">
        <f t="shared" si="24"/>
        <v>0</v>
      </c>
      <c r="H397" s="108">
        <v>0</v>
      </c>
      <c r="I397" s="108">
        <v>0</v>
      </c>
      <c r="J397" s="108">
        <v>0</v>
      </c>
      <c r="K397" s="108">
        <v>0</v>
      </c>
      <c r="L397" s="108">
        <v>0</v>
      </c>
      <c r="M397" s="108">
        <v>0</v>
      </c>
      <c r="N397" s="108">
        <v>0</v>
      </c>
      <c r="O397" s="108">
        <v>0</v>
      </c>
      <c r="P397" s="108">
        <v>0</v>
      </c>
      <c r="Q397" s="108">
        <v>0</v>
      </c>
      <c r="R397" s="108">
        <v>0</v>
      </c>
      <c r="S397" s="108">
        <v>0</v>
      </c>
      <c r="T397" s="1"/>
    </row>
    <row r="398" spans="1:20" ht="16.5" thickBot="1" x14ac:dyDescent="0.3">
      <c r="A398" s="321"/>
      <c r="B398" s="252"/>
      <c r="C398" s="233"/>
      <c r="D398" s="236"/>
      <c r="E398" s="190" t="s">
        <v>478</v>
      </c>
      <c r="F398" s="190"/>
      <c r="G398" s="29">
        <f t="shared" si="24"/>
        <v>0</v>
      </c>
      <c r="H398" s="108">
        <v>0</v>
      </c>
      <c r="I398" s="108">
        <v>0</v>
      </c>
      <c r="J398" s="108">
        <v>0</v>
      </c>
      <c r="K398" s="108">
        <v>0</v>
      </c>
      <c r="L398" s="108">
        <v>0</v>
      </c>
      <c r="M398" s="108">
        <v>0</v>
      </c>
      <c r="N398" s="108">
        <v>0</v>
      </c>
      <c r="O398" s="108">
        <v>0</v>
      </c>
      <c r="P398" s="108">
        <v>0</v>
      </c>
      <c r="Q398" s="108">
        <v>0</v>
      </c>
      <c r="R398" s="108">
        <v>0</v>
      </c>
      <c r="S398" s="108">
        <v>0</v>
      </c>
      <c r="T398" s="1"/>
    </row>
    <row r="399" spans="1:20" ht="16.5" thickBot="1" x14ac:dyDescent="0.3">
      <c r="A399" s="321"/>
      <c r="B399" s="252"/>
      <c r="C399" s="233"/>
      <c r="D399" s="237"/>
      <c r="E399" s="190" t="s">
        <v>479</v>
      </c>
      <c r="F399" s="190"/>
      <c r="G399" s="29">
        <f t="shared" si="24"/>
        <v>36</v>
      </c>
      <c r="H399" s="108">
        <v>0</v>
      </c>
      <c r="I399" s="108">
        <v>2</v>
      </c>
      <c r="J399" s="108">
        <v>1</v>
      </c>
      <c r="K399" s="108">
        <v>6</v>
      </c>
      <c r="L399" s="108">
        <v>3</v>
      </c>
      <c r="M399" s="108">
        <v>4</v>
      </c>
      <c r="N399" s="108">
        <v>5</v>
      </c>
      <c r="O399" s="108">
        <v>5</v>
      </c>
      <c r="P399" s="108">
        <v>3</v>
      </c>
      <c r="Q399" s="108">
        <v>3</v>
      </c>
      <c r="R399" s="108">
        <v>3</v>
      </c>
      <c r="S399" s="109">
        <v>1</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0</v>
      </c>
      <c r="H400" s="110">
        <f t="shared" ref="H400:S400" si="25">IF((H392+H393-H394)&lt;0,"Revise porque este valor no puede ser negativo",H392+H393-H394)</f>
        <v>0</v>
      </c>
      <c r="I400" s="110">
        <f t="shared" si="25"/>
        <v>0</v>
      </c>
      <c r="J400" s="110">
        <f t="shared" si="25"/>
        <v>0</v>
      </c>
      <c r="K400" s="110">
        <f t="shared" si="25"/>
        <v>0</v>
      </c>
      <c r="L400" s="110">
        <f t="shared" si="25"/>
        <v>0</v>
      </c>
      <c r="M400" s="110">
        <f t="shared" si="25"/>
        <v>0</v>
      </c>
      <c r="N400" s="110">
        <f t="shared" si="25"/>
        <v>0</v>
      </c>
      <c r="O400" s="110">
        <f t="shared" si="25"/>
        <v>0</v>
      </c>
      <c r="P400" s="110">
        <f t="shared" si="25"/>
        <v>0</v>
      </c>
      <c r="Q400" s="110">
        <f t="shared" si="25"/>
        <v>0</v>
      </c>
      <c r="R400" s="110">
        <f t="shared" si="25"/>
        <v>0</v>
      </c>
      <c r="S400" s="110">
        <f t="shared" si="25"/>
        <v>0</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c r="H403" s="30">
        <f>+G411</f>
        <v>0</v>
      </c>
      <c r="I403" s="30">
        <f t="shared" ref="I403:S403" si="26">+H411</f>
        <v>0</v>
      </c>
      <c r="J403" s="30">
        <f t="shared" si="26"/>
        <v>0</v>
      </c>
      <c r="K403" s="30">
        <f t="shared" si="26"/>
        <v>0</v>
      </c>
      <c r="L403" s="30">
        <f t="shared" si="26"/>
        <v>0</v>
      </c>
      <c r="M403" s="30">
        <f t="shared" si="26"/>
        <v>0</v>
      </c>
      <c r="N403" s="30">
        <f t="shared" si="26"/>
        <v>0</v>
      </c>
      <c r="O403" s="30">
        <f t="shared" si="26"/>
        <v>0</v>
      </c>
      <c r="P403" s="30">
        <f t="shared" si="26"/>
        <v>0</v>
      </c>
      <c r="Q403" s="30">
        <f t="shared" si="26"/>
        <v>0</v>
      </c>
      <c r="R403" s="30">
        <f t="shared" si="26"/>
        <v>0</v>
      </c>
      <c r="S403" s="30">
        <f t="shared" si="26"/>
        <v>0</v>
      </c>
      <c r="T403" s="1"/>
    </row>
    <row r="404" spans="1:20" ht="16.5" thickBot="1" x14ac:dyDescent="0.3">
      <c r="A404" s="321"/>
      <c r="B404" s="252"/>
      <c r="C404" s="217"/>
      <c r="D404" s="212"/>
      <c r="E404" s="191" t="s">
        <v>486</v>
      </c>
      <c r="F404" s="191"/>
      <c r="G404" s="107">
        <f>+G282</f>
        <v>298</v>
      </c>
      <c r="H404" s="107">
        <f t="shared" ref="H404:S404" si="27">+H282</f>
        <v>35</v>
      </c>
      <c r="I404" s="107">
        <f t="shared" si="27"/>
        <v>24</v>
      </c>
      <c r="J404" s="107">
        <f t="shared" si="27"/>
        <v>24</v>
      </c>
      <c r="K404" s="107">
        <f t="shared" si="27"/>
        <v>23</v>
      </c>
      <c r="L404" s="107">
        <f t="shared" si="27"/>
        <v>22</v>
      </c>
      <c r="M404" s="107">
        <f t="shared" si="27"/>
        <v>30</v>
      </c>
      <c r="N404" s="107">
        <f t="shared" si="27"/>
        <v>24</v>
      </c>
      <c r="O404" s="107">
        <f t="shared" si="27"/>
        <v>23</v>
      </c>
      <c r="P404" s="107">
        <f t="shared" si="27"/>
        <v>23</v>
      </c>
      <c r="Q404" s="107">
        <f t="shared" si="27"/>
        <v>24</v>
      </c>
      <c r="R404" s="107">
        <f t="shared" si="27"/>
        <v>23</v>
      </c>
      <c r="S404" s="107">
        <f t="shared" si="27"/>
        <v>23</v>
      </c>
      <c r="T404" s="1"/>
    </row>
    <row r="405" spans="1:20" ht="16.5" thickBot="1" x14ac:dyDescent="0.3">
      <c r="A405" s="321"/>
      <c r="B405" s="252"/>
      <c r="C405" s="217"/>
      <c r="D405" s="212"/>
      <c r="E405" s="191" t="s">
        <v>487</v>
      </c>
      <c r="F405" s="191"/>
      <c r="G405" s="107">
        <f>+G395</f>
        <v>0</v>
      </c>
      <c r="H405" s="107">
        <f t="shared" ref="H405:S405" si="28">+H395</f>
        <v>0</v>
      </c>
      <c r="I405" s="107">
        <f t="shared" si="28"/>
        <v>0</v>
      </c>
      <c r="J405" s="107">
        <f t="shared" si="28"/>
        <v>0</v>
      </c>
      <c r="K405" s="107">
        <f t="shared" si="28"/>
        <v>0</v>
      </c>
      <c r="L405" s="107">
        <f t="shared" si="28"/>
        <v>0</v>
      </c>
      <c r="M405" s="107">
        <f t="shared" si="28"/>
        <v>0</v>
      </c>
      <c r="N405" s="107">
        <f t="shared" si="28"/>
        <v>0</v>
      </c>
      <c r="O405" s="107">
        <f t="shared" si="28"/>
        <v>0</v>
      </c>
      <c r="P405" s="107">
        <f t="shared" si="28"/>
        <v>0</v>
      </c>
      <c r="Q405" s="107">
        <f t="shared" si="28"/>
        <v>0</v>
      </c>
      <c r="R405" s="107">
        <f t="shared" si="28"/>
        <v>0</v>
      </c>
      <c r="S405" s="107">
        <f t="shared" si="28"/>
        <v>0</v>
      </c>
      <c r="T405" s="1"/>
    </row>
    <row r="406" spans="1:20" ht="16.5" thickBot="1" x14ac:dyDescent="0.3">
      <c r="A406" s="321"/>
      <c r="B406" s="252"/>
      <c r="C406" s="217"/>
      <c r="D406" s="212"/>
      <c r="E406" s="191" t="s">
        <v>488</v>
      </c>
      <c r="F406" s="191"/>
      <c r="G406" s="107">
        <f>SUM(G407:G410)</f>
        <v>298</v>
      </c>
      <c r="H406" s="107">
        <f t="shared" ref="H406:S406" si="29">SUM(H407:H410)</f>
        <v>35</v>
      </c>
      <c r="I406" s="107">
        <f t="shared" si="29"/>
        <v>24</v>
      </c>
      <c r="J406" s="107">
        <f t="shared" si="29"/>
        <v>24</v>
      </c>
      <c r="K406" s="107">
        <f t="shared" si="29"/>
        <v>23</v>
      </c>
      <c r="L406" s="107">
        <f t="shared" si="29"/>
        <v>22</v>
      </c>
      <c r="M406" s="107">
        <f t="shared" si="29"/>
        <v>30</v>
      </c>
      <c r="N406" s="107">
        <f t="shared" si="29"/>
        <v>24</v>
      </c>
      <c r="O406" s="107">
        <f t="shared" si="29"/>
        <v>23</v>
      </c>
      <c r="P406" s="107">
        <f t="shared" si="29"/>
        <v>23</v>
      </c>
      <c r="Q406" s="107">
        <f t="shared" si="29"/>
        <v>24</v>
      </c>
      <c r="R406" s="107">
        <f t="shared" si="29"/>
        <v>23</v>
      </c>
      <c r="S406" s="107">
        <f t="shared" si="29"/>
        <v>23</v>
      </c>
      <c r="T406" s="1"/>
    </row>
    <row r="407" spans="1:20" ht="16.5" thickBot="1" x14ac:dyDescent="0.3">
      <c r="A407" s="321"/>
      <c r="B407" s="252"/>
      <c r="C407" s="217"/>
      <c r="D407" s="212"/>
      <c r="E407" s="210" t="s">
        <v>489</v>
      </c>
      <c r="F407" s="210"/>
      <c r="G407" s="33">
        <f>SUM(H407:S407)</f>
        <v>238</v>
      </c>
      <c r="H407" s="33">
        <v>30</v>
      </c>
      <c r="I407" s="33">
        <v>20</v>
      </c>
      <c r="J407" s="33">
        <v>18</v>
      </c>
      <c r="K407" s="33">
        <v>17</v>
      </c>
      <c r="L407" s="33">
        <v>18</v>
      </c>
      <c r="M407" s="33">
        <v>22</v>
      </c>
      <c r="N407" s="33">
        <v>18</v>
      </c>
      <c r="O407" s="33">
        <v>19</v>
      </c>
      <c r="P407" s="33">
        <v>19</v>
      </c>
      <c r="Q407" s="33">
        <v>19</v>
      </c>
      <c r="R407" s="33">
        <v>19</v>
      </c>
      <c r="S407" s="33">
        <v>19</v>
      </c>
      <c r="T407" s="1"/>
    </row>
    <row r="408" spans="1:20" ht="16.5" thickBot="1" x14ac:dyDescent="0.3">
      <c r="A408" s="321"/>
      <c r="B408" s="252"/>
      <c r="C408" s="217"/>
      <c r="D408" s="212"/>
      <c r="E408" s="190" t="s">
        <v>490</v>
      </c>
      <c r="F408" s="190"/>
      <c r="G408" s="33">
        <f t="shared" ref="G408:G410" si="30">SUM(H408:S408)</f>
        <v>0</v>
      </c>
      <c r="H408" s="33">
        <v>0</v>
      </c>
      <c r="I408" s="33">
        <v>0</v>
      </c>
      <c r="J408" s="33">
        <v>0</v>
      </c>
      <c r="K408" s="33">
        <v>0</v>
      </c>
      <c r="L408" s="33">
        <v>0</v>
      </c>
      <c r="M408" s="33">
        <v>0</v>
      </c>
      <c r="N408" s="33">
        <v>0</v>
      </c>
      <c r="O408" s="33">
        <v>0</v>
      </c>
      <c r="P408" s="33">
        <v>0</v>
      </c>
      <c r="Q408" s="33">
        <v>0</v>
      </c>
      <c r="R408" s="33">
        <v>0</v>
      </c>
      <c r="S408" s="33">
        <v>0</v>
      </c>
      <c r="T408" s="1"/>
    </row>
    <row r="409" spans="1:20" ht="16.5" thickBot="1" x14ac:dyDescent="0.3">
      <c r="A409" s="321"/>
      <c r="B409" s="252"/>
      <c r="C409" s="217"/>
      <c r="D409" s="212"/>
      <c r="E409" s="190" t="s">
        <v>491</v>
      </c>
      <c r="F409" s="190"/>
      <c r="G409" s="33">
        <f t="shared" si="30"/>
        <v>58</v>
      </c>
      <c r="H409" s="33">
        <v>5</v>
      </c>
      <c r="I409" s="33">
        <v>4</v>
      </c>
      <c r="J409" s="33">
        <v>6</v>
      </c>
      <c r="K409" s="33">
        <v>5</v>
      </c>
      <c r="L409" s="33">
        <v>4</v>
      </c>
      <c r="M409" s="33">
        <v>8</v>
      </c>
      <c r="N409" s="33">
        <v>5</v>
      </c>
      <c r="O409" s="33">
        <v>4</v>
      </c>
      <c r="P409" s="33">
        <v>4</v>
      </c>
      <c r="Q409" s="33">
        <v>5</v>
      </c>
      <c r="R409" s="33">
        <v>4</v>
      </c>
      <c r="S409" s="33">
        <v>4</v>
      </c>
      <c r="T409" s="1"/>
    </row>
    <row r="410" spans="1:20" ht="16.5" thickBot="1" x14ac:dyDescent="0.3">
      <c r="A410" s="321"/>
      <c r="B410" s="252"/>
      <c r="C410" s="217"/>
      <c r="D410" s="212"/>
      <c r="E410" s="190" t="s">
        <v>492</v>
      </c>
      <c r="F410" s="190"/>
      <c r="G410" s="33">
        <f t="shared" si="30"/>
        <v>2</v>
      </c>
      <c r="H410" s="33">
        <v>0</v>
      </c>
      <c r="I410" s="33">
        <v>0</v>
      </c>
      <c r="J410" s="33">
        <v>0</v>
      </c>
      <c r="K410" s="33">
        <v>1</v>
      </c>
      <c r="L410" s="33">
        <v>0</v>
      </c>
      <c r="M410" s="33">
        <v>0</v>
      </c>
      <c r="N410" s="33">
        <v>1</v>
      </c>
      <c r="O410" s="33">
        <v>0</v>
      </c>
      <c r="P410" s="33">
        <v>0</v>
      </c>
      <c r="Q410" s="33">
        <v>0</v>
      </c>
      <c r="R410" s="33">
        <v>0</v>
      </c>
      <c r="S410" s="33">
        <v>0</v>
      </c>
      <c r="T410" s="1"/>
    </row>
    <row r="411" spans="1:20" ht="58.5" customHeight="1" thickBot="1" x14ac:dyDescent="0.3">
      <c r="A411" s="321"/>
      <c r="B411" s="252"/>
      <c r="C411" s="217"/>
      <c r="D411" s="212"/>
      <c r="E411" s="191" t="s">
        <v>493</v>
      </c>
      <c r="F411" s="191"/>
      <c r="G411" s="110">
        <f>IF((G403+G404+G405-G406)&lt;0,"Revise porque este valor no puede ser negativo",G403+G404+G405-G406)</f>
        <v>0</v>
      </c>
      <c r="H411" s="110">
        <f t="shared" ref="H411:S411" si="31">IF((H403+H404+H405-H406)&lt;0,"Revise porque este valor no puede ser negativo",H403+H404+H405-H406)</f>
        <v>0</v>
      </c>
      <c r="I411" s="110">
        <f t="shared" si="31"/>
        <v>0</v>
      </c>
      <c r="J411" s="110">
        <f t="shared" si="31"/>
        <v>0</v>
      </c>
      <c r="K411" s="110">
        <f t="shared" si="31"/>
        <v>0</v>
      </c>
      <c r="L411" s="110">
        <f t="shared" si="31"/>
        <v>0</v>
      </c>
      <c r="M411" s="110">
        <f t="shared" si="31"/>
        <v>0</v>
      </c>
      <c r="N411" s="110">
        <f t="shared" si="31"/>
        <v>0</v>
      </c>
      <c r="O411" s="110">
        <f t="shared" si="31"/>
        <v>0</v>
      </c>
      <c r="P411" s="110">
        <f t="shared" si="31"/>
        <v>0</v>
      </c>
      <c r="Q411" s="110">
        <f t="shared" si="31"/>
        <v>0</v>
      </c>
      <c r="R411" s="110">
        <f t="shared" si="31"/>
        <v>0</v>
      </c>
      <c r="S411" s="110">
        <f t="shared" si="31"/>
        <v>0</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c r="H413" s="114">
        <f>+G421</f>
        <v>0</v>
      </c>
      <c r="I413" s="114">
        <f t="shared" ref="I413:S413" si="32">+H421</f>
        <v>0</v>
      </c>
      <c r="J413" s="114">
        <f t="shared" si="32"/>
        <v>0</v>
      </c>
      <c r="K413" s="114">
        <f t="shared" si="32"/>
        <v>0</v>
      </c>
      <c r="L413" s="114">
        <f t="shared" si="32"/>
        <v>0</v>
      </c>
      <c r="M413" s="114">
        <f t="shared" si="32"/>
        <v>0</v>
      </c>
      <c r="N413" s="114">
        <f t="shared" si="32"/>
        <v>0</v>
      </c>
      <c r="O413" s="114">
        <f t="shared" si="32"/>
        <v>0</v>
      </c>
      <c r="P413" s="114">
        <f t="shared" si="32"/>
        <v>0</v>
      </c>
      <c r="Q413" s="114">
        <f t="shared" si="32"/>
        <v>0</v>
      </c>
      <c r="R413" s="114">
        <f t="shared" si="32"/>
        <v>0</v>
      </c>
      <c r="S413" s="114">
        <f t="shared" si="32"/>
        <v>0</v>
      </c>
      <c r="T413" s="1"/>
    </row>
    <row r="414" spans="1:20" ht="16.5" thickBot="1" x14ac:dyDescent="0.3">
      <c r="A414" s="321"/>
      <c r="B414" s="252"/>
      <c r="C414" s="217"/>
      <c r="D414" s="212"/>
      <c r="E414" s="191" t="s">
        <v>497</v>
      </c>
      <c r="F414" s="191"/>
      <c r="G414" s="107">
        <f>+G336</f>
        <v>0</v>
      </c>
      <c r="H414" s="107">
        <f t="shared" ref="H414:S414" si="33">+H336</f>
        <v>0</v>
      </c>
      <c r="I414" s="107">
        <f t="shared" si="33"/>
        <v>0</v>
      </c>
      <c r="J414" s="107">
        <f t="shared" si="33"/>
        <v>0</v>
      </c>
      <c r="K414" s="107">
        <f t="shared" si="33"/>
        <v>0</v>
      </c>
      <c r="L414" s="107">
        <f t="shared" si="33"/>
        <v>0</v>
      </c>
      <c r="M414" s="107">
        <f t="shared" si="33"/>
        <v>0</v>
      </c>
      <c r="N414" s="107">
        <f t="shared" si="33"/>
        <v>0</v>
      </c>
      <c r="O414" s="107">
        <f t="shared" si="33"/>
        <v>0</v>
      </c>
      <c r="P414" s="107">
        <f t="shared" si="33"/>
        <v>0</v>
      </c>
      <c r="Q414" s="107">
        <f t="shared" si="33"/>
        <v>0</v>
      </c>
      <c r="R414" s="107">
        <f t="shared" si="33"/>
        <v>0</v>
      </c>
      <c r="S414" s="107">
        <f t="shared" si="33"/>
        <v>0</v>
      </c>
      <c r="T414" s="1"/>
    </row>
    <row r="415" spans="1:20" ht="16.5" thickBot="1" x14ac:dyDescent="0.3">
      <c r="A415" s="321"/>
      <c r="B415" s="252"/>
      <c r="C415" s="217"/>
      <c r="D415" s="212"/>
      <c r="E415" s="191" t="s">
        <v>498</v>
      </c>
      <c r="F415" s="191"/>
      <c r="G415" s="107">
        <f>+G396</f>
        <v>0</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0</v>
      </c>
      <c r="R415" s="107">
        <f t="shared" si="34"/>
        <v>0</v>
      </c>
      <c r="S415" s="107">
        <f t="shared" si="34"/>
        <v>0</v>
      </c>
      <c r="T415" s="1"/>
    </row>
    <row r="416" spans="1:20" ht="16.5" thickBot="1" x14ac:dyDescent="0.3">
      <c r="A416" s="321"/>
      <c r="B416" s="252"/>
      <c r="C416" s="217"/>
      <c r="D416" s="212"/>
      <c r="E416" s="191" t="s">
        <v>499</v>
      </c>
      <c r="F416" s="191"/>
      <c r="G416" s="107">
        <f>+G408</f>
        <v>0</v>
      </c>
      <c r="H416" s="107">
        <f t="shared" ref="H416:S416" si="35">+H408</f>
        <v>0</v>
      </c>
      <c r="I416" s="107">
        <f t="shared" si="35"/>
        <v>0</v>
      </c>
      <c r="J416" s="107">
        <f t="shared" si="35"/>
        <v>0</v>
      </c>
      <c r="K416" s="107">
        <f t="shared" si="35"/>
        <v>0</v>
      </c>
      <c r="L416" s="107">
        <f t="shared" si="35"/>
        <v>0</v>
      </c>
      <c r="M416" s="107">
        <f t="shared" si="35"/>
        <v>0</v>
      </c>
      <c r="N416" s="107">
        <f t="shared" si="35"/>
        <v>0</v>
      </c>
      <c r="O416" s="107">
        <f t="shared" si="35"/>
        <v>0</v>
      </c>
      <c r="P416" s="107">
        <f t="shared" si="35"/>
        <v>0</v>
      </c>
      <c r="Q416" s="107">
        <f t="shared" si="35"/>
        <v>0</v>
      </c>
      <c r="R416" s="107">
        <f t="shared" si="35"/>
        <v>0</v>
      </c>
      <c r="S416" s="107">
        <f t="shared" si="35"/>
        <v>0</v>
      </c>
      <c r="T416" s="1"/>
    </row>
    <row r="417" spans="1:20" ht="16.5" thickBot="1" x14ac:dyDescent="0.3">
      <c r="A417" s="321"/>
      <c r="B417" s="252"/>
      <c r="C417" s="217"/>
      <c r="D417" s="212"/>
      <c r="E417" s="191" t="s">
        <v>500</v>
      </c>
      <c r="F417" s="191"/>
      <c r="G417" s="115">
        <f>SUM(G418:G420)</f>
        <v>0</v>
      </c>
      <c r="H417" s="115">
        <f t="shared" ref="H417:S417" si="36">SUM(H418:H420)</f>
        <v>0</v>
      </c>
      <c r="I417" s="115">
        <f t="shared" si="36"/>
        <v>0</v>
      </c>
      <c r="J417" s="115">
        <f t="shared" si="36"/>
        <v>0</v>
      </c>
      <c r="K417" s="115">
        <f t="shared" si="36"/>
        <v>0</v>
      </c>
      <c r="L417" s="115">
        <f t="shared" si="36"/>
        <v>0</v>
      </c>
      <c r="M417" s="115">
        <f t="shared" si="36"/>
        <v>0</v>
      </c>
      <c r="N417" s="115">
        <f t="shared" si="36"/>
        <v>0</v>
      </c>
      <c r="O417" s="115">
        <f t="shared" si="36"/>
        <v>0</v>
      </c>
      <c r="P417" s="115">
        <f t="shared" si="36"/>
        <v>0</v>
      </c>
      <c r="Q417" s="115">
        <f t="shared" si="36"/>
        <v>0</v>
      </c>
      <c r="R417" s="115">
        <f t="shared" si="36"/>
        <v>0</v>
      </c>
      <c r="S417" s="115">
        <f t="shared" si="36"/>
        <v>0</v>
      </c>
      <c r="T417" s="1"/>
    </row>
    <row r="418" spans="1:20" ht="16.5" thickBot="1" x14ac:dyDescent="0.3">
      <c r="A418" s="321"/>
      <c r="B418" s="252"/>
      <c r="C418" s="217"/>
      <c r="D418" s="212"/>
      <c r="E418" s="210" t="s">
        <v>501</v>
      </c>
      <c r="F418" s="210"/>
      <c r="G418" s="33">
        <f>SUM(H418:S418)</f>
        <v>0</v>
      </c>
      <c r="H418" s="33">
        <v>0</v>
      </c>
      <c r="I418" s="33">
        <v>0</v>
      </c>
      <c r="J418" s="33">
        <v>0</v>
      </c>
      <c r="K418" s="33">
        <v>0</v>
      </c>
      <c r="L418" s="33">
        <v>0</v>
      </c>
      <c r="M418" s="33">
        <v>0</v>
      </c>
      <c r="N418" s="33">
        <v>0</v>
      </c>
      <c r="O418" s="33">
        <v>0</v>
      </c>
      <c r="P418" s="33">
        <v>0</v>
      </c>
      <c r="Q418" s="33">
        <v>0</v>
      </c>
      <c r="R418" s="33">
        <v>0</v>
      </c>
      <c r="S418" s="33">
        <v>0</v>
      </c>
      <c r="T418" s="1"/>
    </row>
    <row r="419" spans="1:20" ht="16.5" thickBot="1" x14ac:dyDescent="0.3">
      <c r="A419" s="321"/>
      <c r="B419" s="252"/>
      <c r="C419" s="217"/>
      <c r="D419" s="212"/>
      <c r="E419" s="190" t="s">
        <v>502</v>
      </c>
      <c r="F419" s="190"/>
      <c r="G419" s="33">
        <f t="shared" ref="G419:G420" si="37">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21"/>
      <c r="B420" s="252"/>
      <c r="C420" s="217"/>
      <c r="D420" s="212"/>
      <c r="E420" s="190" t="s">
        <v>503</v>
      </c>
      <c r="F420" s="190"/>
      <c r="G420" s="33">
        <f t="shared" si="37"/>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21"/>
      <c r="B421" s="252"/>
      <c r="C421" s="217"/>
      <c r="D421" s="212"/>
      <c r="E421" s="191" t="s">
        <v>504</v>
      </c>
      <c r="F421" s="191"/>
      <c r="G421" s="110">
        <f>IF((G413+G414+G415+G416-G417)&lt;0,"Revise porque este valor no puede ser negativo",G413+G414+G415+G416-G417)</f>
        <v>0</v>
      </c>
      <c r="H421" s="110">
        <f t="shared" ref="H421:S421" si="38">IF((H413+H414+H415+H416-H417)&lt;0,"Revise porque este valor no puede ser negativo",H413+H414+H415+H416-H417)</f>
        <v>0</v>
      </c>
      <c r="I421" s="110">
        <f t="shared" si="38"/>
        <v>0</v>
      </c>
      <c r="J421" s="110">
        <f t="shared" si="38"/>
        <v>0</v>
      </c>
      <c r="K421" s="110">
        <f t="shared" si="38"/>
        <v>0</v>
      </c>
      <c r="L421" s="110">
        <f t="shared" si="38"/>
        <v>0</v>
      </c>
      <c r="M421" s="110">
        <f t="shared" si="38"/>
        <v>0</v>
      </c>
      <c r="N421" s="110">
        <f t="shared" si="38"/>
        <v>0</v>
      </c>
      <c r="O421" s="110">
        <f t="shared" si="38"/>
        <v>0</v>
      </c>
      <c r="P421" s="110">
        <f t="shared" si="38"/>
        <v>0</v>
      </c>
      <c r="Q421" s="110">
        <f t="shared" si="38"/>
        <v>0</v>
      </c>
      <c r="R421" s="110">
        <f t="shared" si="38"/>
        <v>0</v>
      </c>
      <c r="S421" s="110">
        <f t="shared" si="38"/>
        <v>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c r="H424" s="114">
        <f>+G430</f>
        <v>0</v>
      </c>
      <c r="I424" s="114">
        <f t="shared" ref="I424:S424" si="39">+H430</f>
        <v>0</v>
      </c>
      <c r="J424" s="114">
        <f t="shared" si="39"/>
        <v>0</v>
      </c>
      <c r="K424" s="114">
        <f t="shared" si="39"/>
        <v>0</v>
      </c>
      <c r="L424" s="114">
        <f t="shared" si="39"/>
        <v>0</v>
      </c>
      <c r="M424" s="114">
        <f t="shared" si="39"/>
        <v>0</v>
      </c>
      <c r="N424" s="114">
        <f t="shared" si="39"/>
        <v>0</v>
      </c>
      <c r="O424" s="114">
        <f t="shared" si="39"/>
        <v>0</v>
      </c>
      <c r="P424" s="114">
        <f t="shared" si="39"/>
        <v>0</v>
      </c>
      <c r="Q424" s="114">
        <f t="shared" si="39"/>
        <v>0</v>
      </c>
      <c r="R424" s="114">
        <f t="shared" si="39"/>
        <v>0</v>
      </c>
      <c r="S424" s="114">
        <f t="shared" si="39"/>
        <v>0</v>
      </c>
      <c r="T424" s="1"/>
    </row>
    <row r="425" spans="1:20" ht="16.5" thickBot="1" x14ac:dyDescent="0.3">
      <c r="A425" s="321"/>
      <c r="B425" s="252"/>
      <c r="C425" s="204"/>
      <c r="D425" s="209"/>
      <c r="E425" s="191" t="s">
        <v>510</v>
      </c>
      <c r="F425" s="191"/>
      <c r="G425" s="117">
        <f>+G390</f>
        <v>0</v>
      </c>
      <c r="H425" s="115">
        <f t="shared" ref="H425:S425" si="40">SUM(H337:H390)</f>
        <v>0</v>
      </c>
      <c r="I425" s="115">
        <f t="shared" si="40"/>
        <v>0</v>
      </c>
      <c r="J425" s="115">
        <f t="shared" si="40"/>
        <v>0</v>
      </c>
      <c r="K425" s="115">
        <f t="shared" si="40"/>
        <v>0</v>
      </c>
      <c r="L425" s="115">
        <f t="shared" si="40"/>
        <v>0</v>
      </c>
      <c r="M425" s="115">
        <f t="shared" si="40"/>
        <v>0</v>
      </c>
      <c r="N425" s="115">
        <f t="shared" si="40"/>
        <v>0</v>
      </c>
      <c r="O425" s="115">
        <f t="shared" si="40"/>
        <v>0</v>
      </c>
      <c r="P425" s="115">
        <f t="shared" si="40"/>
        <v>0</v>
      </c>
      <c r="Q425" s="115">
        <f t="shared" si="40"/>
        <v>0</v>
      </c>
      <c r="R425" s="115">
        <f t="shared" si="40"/>
        <v>0</v>
      </c>
      <c r="S425" s="115">
        <f t="shared" si="40"/>
        <v>0</v>
      </c>
      <c r="T425" s="1"/>
    </row>
    <row r="426" spans="1:20" ht="16.5" thickBot="1" x14ac:dyDescent="0.3">
      <c r="A426" s="321"/>
      <c r="B426" s="252"/>
      <c r="C426" s="204"/>
      <c r="D426" s="209"/>
      <c r="E426" s="191" t="s">
        <v>511</v>
      </c>
      <c r="F426" s="191"/>
      <c r="G426" s="117">
        <f>SUM(G427:G429)</f>
        <v>0</v>
      </c>
      <c r="H426" s="117">
        <f t="shared" ref="H426:S426" si="41">SUM(H427:H429)</f>
        <v>0</v>
      </c>
      <c r="I426" s="117">
        <f t="shared" si="41"/>
        <v>0</v>
      </c>
      <c r="J426" s="117">
        <f t="shared" si="41"/>
        <v>0</v>
      </c>
      <c r="K426" s="117">
        <f t="shared" si="41"/>
        <v>0</v>
      </c>
      <c r="L426" s="117">
        <f t="shared" si="41"/>
        <v>0</v>
      </c>
      <c r="M426" s="117">
        <f t="shared" si="41"/>
        <v>0</v>
      </c>
      <c r="N426" s="117">
        <f t="shared" si="41"/>
        <v>0</v>
      </c>
      <c r="O426" s="117">
        <f t="shared" si="41"/>
        <v>0</v>
      </c>
      <c r="P426" s="117">
        <f t="shared" si="41"/>
        <v>0</v>
      </c>
      <c r="Q426" s="117">
        <f t="shared" si="41"/>
        <v>0</v>
      </c>
      <c r="R426" s="117">
        <f t="shared" si="41"/>
        <v>0</v>
      </c>
      <c r="S426" s="117">
        <f t="shared" si="41"/>
        <v>0</v>
      </c>
      <c r="T426" s="1"/>
    </row>
    <row r="427" spans="1:20" ht="16.5" thickBot="1" x14ac:dyDescent="0.3">
      <c r="A427" s="321"/>
      <c r="B427" s="252"/>
      <c r="C427" s="204"/>
      <c r="D427" s="209"/>
      <c r="E427" s="210" t="s">
        <v>512</v>
      </c>
      <c r="F427" s="210"/>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21"/>
      <c r="B428" s="252"/>
      <c r="C428" s="204"/>
      <c r="D428" s="209"/>
      <c r="E428" s="190" t="s">
        <v>513</v>
      </c>
      <c r="F428" s="190"/>
      <c r="G428" s="118">
        <f t="shared" ref="G428:G429" si="42">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f t="shared" si="42"/>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43">IF((H424+H425-H426)&lt;0,"Revise porque este valor no puede ser negativo",H424+H425-H426)</f>
        <v>0</v>
      </c>
      <c r="I430" s="110">
        <f t="shared" si="43"/>
        <v>0</v>
      </c>
      <c r="J430" s="110">
        <f t="shared" si="43"/>
        <v>0</v>
      </c>
      <c r="K430" s="110">
        <f t="shared" si="43"/>
        <v>0</v>
      </c>
      <c r="L430" s="110">
        <f t="shared" si="43"/>
        <v>0</v>
      </c>
      <c r="M430" s="110">
        <f t="shared" si="43"/>
        <v>0</v>
      </c>
      <c r="N430" s="110">
        <f t="shared" si="43"/>
        <v>0</v>
      </c>
      <c r="O430" s="110">
        <f t="shared" si="43"/>
        <v>0</v>
      </c>
      <c r="P430" s="110">
        <f t="shared" si="43"/>
        <v>0</v>
      </c>
      <c r="Q430" s="110">
        <f t="shared" si="43"/>
        <v>0</v>
      </c>
      <c r="R430" s="110">
        <f t="shared" si="43"/>
        <v>0</v>
      </c>
      <c r="S430" s="110">
        <f t="shared" si="43"/>
        <v>0</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f>+H432+I432+J432+K432+L432+M432+N432+O432+P432+Q432+R432+S432</f>
        <v>24</v>
      </c>
      <c r="H432" s="29">
        <v>2</v>
      </c>
      <c r="I432" s="29">
        <v>2</v>
      </c>
      <c r="J432" s="29">
        <v>2</v>
      </c>
      <c r="K432" s="29">
        <v>2</v>
      </c>
      <c r="L432" s="29">
        <v>2</v>
      </c>
      <c r="M432" s="29">
        <v>2</v>
      </c>
      <c r="N432" s="29">
        <v>2</v>
      </c>
      <c r="O432" s="29">
        <v>2</v>
      </c>
      <c r="P432" s="29">
        <v>2</v>
      </c>
      <c r="Q432" s="29">
        <v>2</v>
      </c>
      <c r="R432" s="29">
        <v>2</v>
      </c>
      <c r="S432" s="29">
        <v>2</v>
      </c>
      <c r="T432" s="1"/>
    </row>
    <row r="433" spans="1:20" s="3" customFormat="1" ht="16.5" thickBot="1" x14ac:dyDescent="0.3">
      <c r="A433" s="321"/>
      <c r="B433" s="252"/>
      <c r="C433" s="195"/>
      <c r="D433" s="179"/>
      <c r="E433" s="181" t="s">
        <v>520</v>
      </c>
      <c r="F433" s="181"/>
      <c r="G433" s="33">
        <f t="shared" ref="G433:G454" si="44">+H433+I433+J433+K433+L433+M433+N433+O433+P433+Q433+R433+S433</f>
        <v>60</v>
      </c>
      <c r="H433" s="108">
        <v>5</v>
      </c>
      <c r="I433" s="108">
        <v>5</v>
      </c>
      <c r="J433" s="108">
        <v>5</v>
      </c>
      <c r="K433" s="108">
        <v>5</v>
      </c>
      <c r="L433" s="108">
        <v>5</v>
      </c>
      <c r="M433" s="108">
        <v>5</v>
      </c>
      <c r="N433" s="108">
        <v>5</v>
      </c>
      <c r="O433" s="108">
        <v>5</v>
      </c>
      <c r="P433" s="108">
        <v>5</v>
      </c>
      <c r="Q433" s="108">
        <v>5</v>
      </c>
      <c r="R433" s="108">
        <v>5</v>
      </c>
      <c r="S433" s="108">
        <v>5</v>
      </c>
      <c r="T433" s="1"/>
    </row>
    <row r="434" spans="1:20" s="3" customFormat="1" ht="16.5" thickBot="1" x14ac:dyDescent="0.3">
      <c r="A434" s="321"/>
      <c r="B434" s="252"/>
      <c r="C434" s="195"/>
      <c r="D434" s="198" t="s">
        <v>521</v>
      </c>
      <c r="E434" s="181" t="s">
        <v>522</v>
      </c>
      <c r="F434" s="181"/>
      <c r="G434" s="33">
        <f t="shared" si="44"/>
        <v>1</v>
      </c>
      <c r="H434" s="108">
        <v>0</v>
      </c>
      <c r="I434" s="108">
        <v>0</v>
      </c>
      <c r="J434" s="108">
        <v>0</v>
      </c>
      <c r="K434" s="108">
        <v>0</v>
      </c>
      <c r="L434" s="108">
        <v>0</v>
      </c>
      <c r="M434" s="108">
        <v>1</v>
      </c>
      <c r="N434" s="108">
        <v>0</v>
      </c>
      <c r="O434" s="108">
        <v>0</v>
      </c>
      <c r="P434" s="108">
        <v>0</v>
      </c>
      <c r="Q434" s="108">
        <v>0</v>
      </c>
      <c r="R434" s="108">
        <v>0</v>
      </c>
      <c r="S434" s="108">
        <v>0</v>
      </c>
      <c r="T434" s="1"/>
    </row>
    <row r="435" spans="1:20" s="3" customFormat="1" ht="16.5" thickBot="1" x14ac:dyDescent="0.3">
      <c r="A435" s="321"/>
      <c r="B435" s="252"/>
      <c r="C435" s="195"/>
      <c r="D435" s="198"/>
      <c r="E435" s="181" t="s">
        <v>523</v>
      </c>
      <c r="F435" s="181"/>
      <c r="G435" s="33">
        <f t="shared" si="44"/>
        <v>30</v>
      </c>
      <c r="H435" s="108">
        <v>0</v>
      </c>
      <c r="I435" s="108">
        <v>0</v>
      </c>
      <c r="J435" s="108">
        <v>0</v>
      </c>
      <c r="K435" s="108">
        <v>0</v>
      </c>
      <c r="L435" s="108">
        <v>0</v>
      </c>
      <c r="M435" s="108">
        <v>30</v>
      </c>
      <c r="N435" s="108">
        <v>0</v>
      </c>
      <c r="O435" s="108">
        <v>0</v>
      </c>
      <c r="P435" s="108">
        <v>0</v>
      </c>
      <c r="Q435" s="108">
        <v>0</v>
      </c>
      <c r="R435" s="108">
        <v>0</v>
      </c>
      <c r="S435" s="108">
        <v>0</v>
      </c>
      <c r="T435" s="1"/>
    </row>
    <row r="436" spans="1:20" s="3" customFormat="1" ht="16.5" thickBot="1" x14ac:dyDescent="0.3">
      <c r="A436" s="321"/>
      <c r="B436" s="252"/>
      <c r="C436" s="195"/>
      <c r="D436" s="198"/>
      <c r="E436" s="181" t="s">
        <v>524</v>
      </c>
      <c r="F436" s="181"/>
      <c r="G436" s="33">
        <f t="shared" si="44"/>
        <v>0</v>
      </c>
      <c r="H436" s="108">
        <v>0</v>
      </c>
      <c r="I436" s="108">
        <v>0</v>
      </c>
      <c r="J436" s="108">
        <v>0</v>
      </c>
      <c r="K436" s="108">
        <v>0</v>
      </c>
      <c r="L436" s="108">
        <v>0</v>
      </c>
      <c r="M436" s="108">
        <v>0</v>
      </c>
      <c r="N436" s="108">
        <v>0</v>
      </c>
      <c r="O436" s="108">
        <v>0</v>
      </c>
      <c r="P436" s="108">
        <v>0</v>
      </c>
      <c r="Q436" s="108">
        <v>0</v>
      </c>
      <c r="R436" s="108">
        <v>0</v>
      </c>
      <c r="S436" s="108">
        <v>0</v>
      </c>
      <c r="T436" s="1"/>
    </row>
    <row r="437" spans="1:20" s="3" customFormat="1" ht="16.5" thickBot="1" x14ac:dyDescent="0.3">
      <c r="A437" s="321"/>
      <c r="B437" s="252"/>
      <c r="C437" s="195"/>
      <c r="D437" s="120" t="s">
        <v>525</v>
      </c>
      <c r="E437" s="181" t="s">
        <v>526</v>
      </c>
      <c r="F437" s="181"/>
      <c r="G437" s="33">
        <f t="shared" si="44"/>
        <v>12</v>
      </c>
      <c r="H437" s="108">
        <v>1</v>
      </c>
      <c r="I437" s="108">
        <v>1</v>
      </c>
      <c r="J437" s="108">
        <v>1</v>
      </c>
      <c r="K437" s="108">
        <v>1</v>
      </c>
      <c r="L437" s="108">
        <v>1</v>
      </c>
      <c r="M437" s="108">
        <v>1</v>
      </c>
      <c r="N437" s="108">
        <v>1</v>
      </c>
      <c r="O437" s="108">
        <v>1</v>
      </c>
      <c r="P437" s="108">
        <v>1</v>
      </c>
      <c r="Q437" s="108">
        <v>1</v>
      </c>
      <c r="R437" s="108">
        <v>1</v>
      </c>
      <c r="S437" s="108">
        <v>1</v>
      </c>
      <c r="T437" s="1"/>
    </row>
    <row r="438" spans="1:20" ht="16.5" thickBot="1" x14ac:dyDescent="0.3">
      <c r="A438" s="321"/>
      <c r="B438" s="252"/>
      <c r="C438" s="195"/>
      <c r="D438" s="179" t="s">
        <v>527</v>
      </c>
      <c r="E438" s="181" t="s">
        <v>528</v>
      </c>
      <c r="F438" s="181"/>
      <c r="G438" s="33">
        <f t="shared" si="44"/>
        <v>240</v>
      </c>
      <c r="H438" s="385">
        <v>20</v>
      </c>
      <c r="I438" s="385">
        <v>20</v>
      </c>
      <c r="J438" s="385">
        <v>20</v>
      </c>
      <c r="K438" s="385">
        <v>20</v>
      </c>
      <c r="L438" s="385">
        <v>20</v>
      </c>
      <c r="M438" s="385">
        <v>20</v>
      </c>
      <c r="N438" s="385">
        <v>20</v>
      </c>
      <c r="O438" s="385">
        <v>20</v>
      </c>
      <c r="P438" s="385">
        <v>20</v>
      </c>
      <c r="Q438" s="385">
        <v>20</v>
      </c>
      <c r="R438" s="385">
        <v>20</v>
      </c>
      <c r="S438" s="385">
        <v>20</v>
      </c>
      <c r="T438" s="1"/>
    </row>
    <row r="439" spans="1:20" ht="16.5" thickBot="1" x14ac:dyDescent="0.3">
      <c r="A439" s="321"/>
      <c r="B439" s="252"/>
      <c r="C439" s="195"/>
      <c r="D439" s="179"/>
      <c r="E439" s="181" t="s">
        <v>529</v>
      </c>
      <c r="F439" s="181"/>
      <c r="G439" s="33">
        <f t="shared" si="44"/>
        <v>240</v>
      </c>
      <c r="H439" s="385">
        <v>20</v>
      </c>
      <c r="I439" s="385">
        <v>20</v>
      </c>
      <c r="J439" s="385">
        <v>20</v>
      </c>
      <c r="K439" s="385">
        <v>20</v>
      </c>
      <c r="L439" s="385">
        <v>20</v>
      </c>
      <c r="M439" s="385">
        <v>20</v>
      </c>
      <c r="N439" s="385">
        <v>20</v>
      </c>
      <c r="O439" s="385">
        <v>20</v>
      </c>
      <c r="P439" s="385">
        <v>20</v>
      </c>
      <c r="Q439" s="385">
        <v>20</v>
      </c>
      <c r="R439" s="385">
        <v>20</v>
      </c>
      <c r="S439" s="385">
        <v>20</v>
      </c>
      <c r="T439" s="1"/>
    </row>
    <row r="440" spans="1:20" ht="16.5" thickBot="1" x14ac:dyDescent="0.3">
      <c r="A440" s="321"/>
      <c r="B440" s="252"/>
      <c r="C440" s="195"/>
      <c r="D440" s="120" t="s">
        <v>530</v>
      </c>
      <c r="E440" s="181" t="s">
        <v>531</v>
      </c>
      <c r="F440" s="181"/>
      <c r="G440" s="33">
        <f t="shared" si="44"/>
        <v>1</v>
      </c>
      <c r="H440" s="385">
        <v>0</v>
      </c>
      <c r="I440" s="385">
        <v>0</v>
      </c>
      <c r="J440" s="385">
        <v>0</v>
      </c>
      <c r="K440" s="385">
        <v>0</v>
      </c>
      <c r="L440" s="385">
        <v>1</v>
      </c>
      <c r="M440" s="385">
        <v>0</v>
      </c>
      <c r="N440" s="385">
        <v>0</v>
      </c>
      <c r="O440" s="385">
        <v>0</v>
      </c>
      <c r="P440" s="385">
        <v>0</v>
      </c>
      <c r="Q440" s="385">
        <v>0</v>
      </c>
      <c r="R440" s="385">
        <v>0</v>
      </c>
      <c r="S440" s="385">
        <v>0</v>
      </c>
      <c r="T440" s="1"/>
    </row>
    <row r="441" spans="1:20" ht="16.5" thickBot="1" x14ac:dyDescent="0.3">
      <c r="A441" s="321"/>
      <c r="B441" s="252"/>
      <c r="C441" s="195"/>
      <c r="D441" s="179" t="s">
        <v>532</v>
      </c>
      <c r="E441" s="181" t="s">
        <v>533</v>
      </c>
      <c r="F441" s="181"/>
      <c r="G441" s="33">
        <f t="shared" si="44"/>
        <v>12</v>
      </c>
      <c r="H441" s="385">
        <v>1</v>
      </c>
      <c r="I441" s="385">
        <v>1</v>
      </c>
      <c r="J441" s="385">
        <v>1</v>
      </c>
      <c r="K441" s="385">
        <v>1</v>
      </c>
      <c r="L441" s="385">
        <v>1</v>
      </c>
      <c r="M441" s="385">
        <v>1</v>
      </c>
      <c r="N441" s="385">
        <v>1</v>
      </c>
      <c r="O441" s="385">
        <v>1</v>
      </c>
      <c r="P441" s="385">
        <v>1</v>
      </c>
      <c r="Q441" s="385">
        <v>1</v>
      </c>
      <c r="R441" s="385">
        <v>1</v>
      </c>
      <c r="S441" s="385">
        <v>1</v>
      </c>
      <c r="T441" s="1"/>
    </row>
    <row r="442" spans="1:20" ht="16.5" thickBot="1" x14ac:dyDescent="0.3">
      <c r="A442" s="321"/>
      <c r="B442" s="252"/>
      <c r="C442" s="195"/>
      <c r="D442" s="179"/>
      <c r="E442" s="181" t="s">
        <v>534</v>
      </c>
      <c r="F442" s="181"/>
      <c r="G442" s="33">
        <f t="shared" si="44"/>
        <v>12</v>
      </c>
      <c r="H442" s="385">
        <v>1</v>
      </c>
      <c r="I442" s="385">
        <v>1</v>
      </c>
      <c r="J442" s="385">
        <v>1</v>
      </c>
      <c r="K442" s="385">
        <v>1</v>
      </c>
      <c r="L442" s="385">
        <v>1</v>
      </c>
      <c r="M442" s="385">
        <v>1</v>
      </c>
      <c r="N442" s="385">
        <v>1</v>
      </c>
      <c r="O442" s="385">
        <v>1</v>
      </c>
      <c r="P442" s="385">
        <v>1</v>
      </c>
      <c r="Q442" s="385">
        <v>1</v>
      </c>
      <c r="R442" s="385">
        <v>1</v>
      </c>
      <c r="S442" s="385">
        <v>1</v>
      </c>
      <c r="T442" s="1"/>
    </row>
    <row r="443" spans="1:20" ht="16.5" customHeight="1" thickBot="1" x14ac:dyDescent="0.3">
      <c r="A443" s="321"/>
      <c r="B443" s="252"/>
      <c r="C443" s="195"/>
      <c r="D443" s="120" t="s">
        <v>535</v>
      </c>
      <c r="E443" s="181" t="s">
        <v>536</v>
      </c>
      <c r="F443" s="181"/>
      <c r="G443" s="33">
        <f t="shared" si="44"/>
        <v>1</v>
      </c>
      <c r="H443" s="385">
        <v>0</v>
      </c>
      <c r="I443" s="385">
        <v>0</v>
      </c>
      <c r="J443" s="385">
        <v>0</v>
      </c>
      <c r="K443" s="385">
        <v>0</v>
      </c>
      <c r="L443" s="385">
        <v>0</v>
      </c>
      <c r="M443" s="385">
        <v>0</v>
      </c>
      <c r="N443" s="385">
        <v>1</v>
      </c>
      <c r="O443" s="385">
        <v>0</v>
      </c>
      <c r="P443" s="385">
        <v>0</v>
      </c>
      <c r="Q443" s="385">
        <v>0</v>
      </c>
      <c r="R443" s="385">
        <v>0</v>
      </c>
      <c r="S443" s="385">
        <v>0</v>
      </c>
      <c r="T443" s="1"/>
    </row>
    <row r="444" spans="1:20" ht="16.5" thickBot="1" x14ac:dyDescent="0.3">
      <c r="A444" s="321"/>
      <c r="B444" s="252"/>
      <c r="C444" s="195"/>
      <c r="D444" s="179" t="s">
        <v>537</v>
      </c>
      <c r="E444" s="181" t="s">
        <v>538</v>
      </c>
      <c r="F444" s="181"/>
      <c r="G444" s="33">
        <f t="shared" si="44"/>
        <v>0</v>
      </c>
      <c r="H444" s="385">
        <v>0</v>
      </c>
      <c r="I444" s="385">
        <v>0</v>
      </c>
      <c r="J444" s="385">
        <v>0</v>
      </c>
      <c r="K444" s="385">
        <v>0</v>
      </c>
      <c r="L444" s="385">
        <v>0</v>
      </c>
      <c r="M444" s="385">
        <v>0</v>
      </c>
      <c r="N444" s="385">
        <v>0</v>
      </c>
      <c r="O444" s="385">
        <v>0</v>
      </c>
      <c r="P444" s="385">
        <v>0</v>
      </c>
      <c r="Q444" s="385">
        <v>0</v>
      </c>
      <c r="R444" s="385">
        <v>0</v>
      </c>
      <c r="S444" s="385">
        <v>0</v>
      </c>
      <c r="T444" s="1"/>
    </row>
    <row r="445" spans="1:20" ht="16.5" thickBot="1" x14ac:dyDescent="0.3">
      <c r="A445" s="321"/>
      <c r="B445" s="252"/>
      <c r="C445" s="195"/>
      <c r="D445" s="179"/>
      <c r="E445" s="181" t="s">
        <v>539</v>
      </c>
      <c r="F445" s="181"/>
      <c r="G445" s="33">
        <f t="shared" si="44"/>
        <v>0</v>
      </c>
      <c r="H445" s="385">
        <v>0</v>
      </c>
      <c r="I445" s="385">
        <v>0</v>
      </c>
      <c r="J445" s="385">
        <v>0</v>
      </c>
      <c r="K445" s="385">
        <v>0</v>
      </c>
      <c r="L445" s="385">
        <v>0</v>
      </c>
      <c r="M445" s="385">
        <v>0</v>
      </c>
      <c r="N445" s="385">
        <v>0</v>
      </c>
      <c r="O445" s="385">
        <v>0</v>
      </c>
      <c r="P445" s="385">
        <v>0</v>
      </c>
      <c r="Q445" s="385">
        <v>0</v>
      </c>
      <c r="R445" s="385">
        <v>0</v>
      </c>
      <c r="S445" s="385">
        <v>0</v>
      </c>
      <c r="T445" s="1"/>
    </row>
    <row r="446" spans="1:20" ht="16.5" thickBot="1" x14ac:dyDescent="0.3">
      <c r="A446" s="321"/>
      <c r="B446" s="252"/>
      <c r="C446" s="195"/>
      <c r="D446" s="189" t="s">
        <v>540</v>
      </c>
      <c r="E446" s="181" t="s">
        <v>541</v>
      </c>
      <c r="F446" s="181"/>
      <c r="G446" s="33">
        <f t="shared" si="44"/>
        <v>0</v>
      </c>
      <c r="H446" s="385">
        <v>0</v>
      </c>
      <c r="I446" s="385">
        <v>0</v>
      </c>
      <c r="J446" s="385">
        <v>0</v>
      </c>
      <c r="K446" s="385">
        <v>0</v>
      </c>
      <c r="L446" s="385">
        <v>0</v>
      </c>
      <c r="M446" s="385">
        <v>0</v>
      </c>
      <c r="N446" s="385">
        <v>0</v>
      </c>
      <c r="O446" s="385">
        <v>0</v>
      </c>
      <c r="P446" s="385">
        <v>0</v>
      </c>
      <c r="Q446" s="385">
        <v>0</v>
      </c>
      <c r="R446" s="385">
        <v>0</v>
      </c>
      <c r="S446" s="385">
        <v>0</v>
      </c>
      <c r="T446" s="1"/>
    </row>
    <row r="447" spans="1:20" ht="16.5" thickBot="1" x14ac:dyDescent="0.3">
      <c r="A447" s="321"/>
      <c r="B447" s="252"/>
      <c r="C447" s="195"/>
      <c r="D447" s="189"/>
      <c r="E447" s="181" t="s">
        <v>542</v>
      </c>
      <c r="F447" s="181"/>
      <c r="G447" s="33">
        <f t="shared" si="44"/>
        <v>0</v>
      </c>
      <c r="H447" s="385">
        <v>0</v>
      </c>
      <c r="I447" s="385">
        <v>0</v>
      </c>
      <c r="J447" s="385">
        <v>0</v>
      </c>
      <c r="K447" s="385">
        <v>0</v>
      </c>
      <c r="L447" s="385">
        <v>0</v>
      </c>
      <c r="M447" s="385">
        <v>0</v>
      </c>
      <c r="N447" s="385">
        <v>0</v>
      </c>
      <c r="O447" s="385">
        <v>0</v>
      </c>
      <c r="P447" s="385">
        <v>0</v>
      </c>
      <c r="Q447" s="385">
        <v>0</v>
      </c>
      <c r="R447" s="385">
        <v>0</v>
      </c>
      <c r="S447" s="385">
        <v>0</v>
      </c>
      <c r="T447" s="1"/>
    </row>
    <row r="448" spans="1:20" ht="16.5" thickBot="1" x14ac:dyDescent="0.3">
      <c r="A448" s="321"/>
      <c r="B448" s="252"/>
      <c r="C448" s="195"/>
      <c r="D448" s="189"/>
      <c r="E448" s="181" t="s">
        <v>543</v>
      </c>
      <c r="F448" s="181"/>
      <c r="G448" s="33">
        <f t="shared" si="44"/>
        <v>0</v>
      </c>
      <c r="H448" s="385">
        <v>0</v>
      </c>
      <c r="I448" s="385">
        <v>0</v>
      </c>
      <c r="J448" s="385">
        <v>0</v>
      </c>
      <c r="K448" s="385">
        <v>0</v>
      </c>
      <c r="L448" s="385">
        <v>0</v>
      </c>
      <c r="M448" s="385">
        <v>0</v>
      </c>
      <c r="N448" s="385">
        <v>0</v>
      </c>
      <c r="O448" s="385">
        <v>0</v>
      </c>
      <c r="P448" s="385">
        <v>0</v>
      </c>
      <c r="Q448" s="385">
        <v>0</v>
      </c>
      <c r="R448" s="385">
        <v>0</v>
      </c>
      <c r="S448" s="385">
        <v>0</v>
      </c>
      <c r="T448" s="1"/>
    </row>
    <row r="449" spans="1:20" ht="16.5" thickBot="1" x14ac:dyDescent="0.3">
      <c r="A449" s="321"/>
      <c r="B449" s="252"/>
      <c r="C449" s="195"/>
      <c r="D449" s="189"/>
      <c r="E449" s="181" t="s">
        <v>544</v>
      </c>
      <c r="F449" s="181"/>
      <c r="G449" s="33">
        <f t="shared" si="44"/>
        <v>0</v>
      </c>
      <c r="H449" s="385">
        <v>0</v>
      </c>
      <c r="I449" s="385">
        <v>0</v>
      </c>
      <c r="J449" s="385">
        <v>0</v>
      </c>
      <c r="K449" s="385">
        <v>0</v>
      </c>
      <c r="L449" s="385">
        <v>0</v>
      </c>
      <c r="M449" s="385">
        <v>0</v>
      </c>
      <c r="N449" s="385">
        <v>0</v>
      </c>
      <c r="O449" s="385">
        <v>0</v>
      </c>
      <c r="P449" s="385">
        <v>0</v>
      </c>
      <c r="Q449" s="385">
        <v>0</v>
      </c>
      <c r="R449" s="385">
        <v>0</v>
      </c>
      <c r="S449" s="385">
        <v>0</v>
      </c>
      <c r="T449" s="1"/>
    </row>
    <row r="450" spans="1:20" ht="16.5" thickBot="1" x14ac:dyDescent="0.3">
      <c r="A450" s="321"/>
      <c r="B450" s="252"/>
      <c r="C450" s="195"/>
      <c r="D450" s="189"/>
      <c r="E450" s="181" t="s">
        <v>545</v>
      </c>
      <c r="F450" s="181"/>
      <c r="G450" s="33">
        <f t="shared" si="44"/>
        <v>0</v>
      </c>
      <c r="H450" s="385">
        <v>0</v>
      </c>
      <c r="I450" s="385">
        <v>0</v>
      </c>
      <c r="J450" s="385">
        <v>0</v>
      </c>
      <c r="K450" s="385">
        <v>0</v>
      </c>
      <c r="L450" s="385">
        <v>0</v>
      </c>
      <c r="M450" s="385">
        <v>0</v>
      </c>
      <c r="N450" s="385">
        <v>0</v>
      </c>
      <c r="O450" s="385">
        <v>0</v>
      </c>
      <c r="P450" s="385">
        <v>0</v>
      </c>
      <c r="Q450" s="385">
        <v>0</v>
      </c>
      <c r="R450" s="385">
        <v>0</v>
      </c>
      <c r="S450" s="385">
        <v>0</v>
      </c>
      <c r="T450" s="1"/>
    </row>
    <row r="451" spans="1:20" ht="16.5" thickBot="1" x14ac:dyDescent="0.3">
      <c r="A451" s="321"/>
      <c r="B451" s="252"/>
      <c r="C451" s="195"/>
      <c r="D451" s="189"/>
      <c r="E451" s="181" t="s">
        <v>546</v>
      </c>
      <c r="F451" s="181"/>
      <c r="G451" s="33">
        <f t="shared" si="44"/>
        <v>0</v>
      </c>
      <c r="H451" s="385">
        <v>0</v>
      </c>
      <c r="I451" s="385">
        <v>0</v>
      </c>
      <c r="J451" s="385">
        <v>0</v>
      </c>
      <c r="K451" s="385">
        <v>0</v>
      </c>
      <c r="L451" s="385">
        <v>0</v>
      </c>
      <c r="M451" s="385">
        <v>0</v>
      </c>
      <c r="N451" s="385">
        <v>0</v>
      </c>
      <c r="O451" s="385">
        <v>0</v>
      </c>
      <c r="P451" s="385">
        <v>0</v>
      </c>
      <c r="Q451" s="385">
        <v>0</v>
      </c>
      <c r="R451" s="385">
        <v>0</v>
      </c>
      <c r="S451" s="385">
        <v>0</v>
      </c>
      <c r="T451" s="1"/>
    </row>
    <row r="452" spans="1:20" ht="16.5" thickBot="1" x14ac:dyDescent="0.3">
      <c r="A452" s="321"/>
      <c r="B452" s="252"/>
      <c r="C452" s="195"/>
      <c r="D452" s="179" t="s">
        <v>547</v>
      </c>
      <c r="E452" s="181" t="s">
        <v>548</v>
      </c>
      <c r="F452" s="181"/>
      <c r="G452" s="33">
        <f t="shared" si="44"/>
        <v>300</v>
      </c>
      <c r="H452" s="385">
        <v>25</v>
      </c>
      <c r="I452" s="385">
        <v>25</v>
      </c>
      <c r="J452" s="385">
        <v>25</v>
      </c>
      <c r="K452" s="385">
        <v>25</v>
      </c>
      <c r="L452" s="385">
        <v>25</v>
      </c>
      <c r="M452" s="385">
        <v>25</v>
      </c>
      <c r="N452" s="385">
        <v>25</v>
      </c>
      <c r="O452" s="385">
        <v>25</v>
      </c>
      <c r="P452" s="385">
        <v>25</v>
      </c>
      <c r="Q452" s="385">
        <v>25</v>
      </c>
      <c r="R452" s="385">
        <v>25</v>
      </c>
      <c r="S452" s="385">
        <v>25</v>
      </c>
      <c r="T452" s="1"/>
    </row>
    <row r="453" spans="1:20" ht="16.5" thickBot="1" x14ac:dyDescent="0.3">
      <c r="A453" s="321"/>
      <c r="B453" s="252"/>
      <c r="C453" s="195"/>
      <c r="D453" s="179"/>
      <c r="E453" s="181" t="s">
        <v>549</v>
      </c>
      <c r="F453" s="181"/>
      <c r="G453" s="33">
        <f t="shared" si="44"/>
        <v>1</v>
      </c>
      <c r="H453" s="385">
        <v>0</v>
      </c>
      <c r="I453" s="385">
        <v>0</v>
      </c>
      <c r="J453" s="385">
        <v>0</v>
      </c>
      <c r="K453" s="385">
        <v>0</v>
      </c>
      <c r="L453" s="385">
        <v>0</v>
      </c>
      <c r="M453" s="385">
        <v>1</v>
      </c>
      <c r="N453" s="385">
        <v>0</v>
      </c>
      <c r="O453" s="385">
        <v>0</v>
      </c>
      <c r="P453" s="385">
        <v>0</v>
      </c>
      <c r="Q453" s="385">
        <v>0</v>
      </c>
      <c r="R453" s="385">
        <v>0</v>
      </c>
      <c r="S453" s="385">
        <v>0</v>
      </c>
      <c r="T453" s="1"/>
    </row>
    <row r="454" spans="1:20" ht="16.5" thickBot="1" x14ac:dyDescent="0.3">
      <c r="A454" s="321"/>
      <c r="B454" s="252"/>
      <c r="C454" s="195"/>
      <c r="D454" s="180"/>
      <c r="E454" s="182" t="s">
        <v>550</v>
      </c>
      <c r="F454" s="182"/>
      <c r="G454" s="121">
        <f t="shared" si="44"/>
        <v>1</v>
      </c>
      <c r="H454" s="574">
        <v>0</v>
      </c>
      <c r="I454" s="574">
        <v>0</v>
      </c>
      <c r="J454" s="574">
        <v>0</v>
      </c>
      <c r="K454" s="574">
        <v>0</v>
      </c>
      <c r="L454" s="574">
        <v>1</v>
      </c>
      <c r="M454" s="574">
        <v>0</v>
      </c>
      <c r="N454" s="574">
        <v>0</v>
      </c>
      <c r="O454" s="574">
        <v>0</v>
      </c>
      <c r="P454" s="574">
        <v>0</v>
      </c>
      <c r="Q454" s="574">
        <v>0</v>
      </c>
      <c r="R454" s="574">
        <v>0</v>
      </c>
      <c r="S454" s="574">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f>+H460+I460+J460+K460+L460+M460+N460+O460+P460+Q460+R460+S460</f>
        <v>48</v>
      </c>
      <c r="H460" s="385">
        <v>4</v>
      </c>
      <c r="I460" s="385">
        <v>4</v>
      </c>
      <c r="J460" s="385">
        <v>4</v>
      </c>
      <c r="K460" s="385">
        <v>4</v>
      </c>
      <c r="L460" s="385">
        <v>4</v>
      </c>
      <c r="M460" s="385">
        <v>4</v>
      </c>
      <c r="N460" s="385">
        <v>4</v>
      </c>
      <c r="O460" s="385">
        <v>4</v>
      </c>
      <c r="P460" s="385">
        <v>4</v>
      </c>
      <c r="Q460" s="385">
        <v>4</v>
      </c>
      <c r="R460" s="385">
        <v>4</v>
      </c>
      <c r="S460" s="385">
        <v>4</v>
      </c>
      <c r="T460" s="1"/>
    </row>
    <row r="461" spans="1:20" ht="15.75" x14ac:dyDescent="0.25">
      <c r="A461" s="321"/>
      <c r="B461" s="184"/>
      <c r="C461" s="188"/>
      <c r="D461" s="172"/>
      <c r="E461" s="172"/>
      <c r="F461" s="54" t="s">
        <v>564</v>
      </c>
      <c r="G461" s="66">
        <f t="shared" ref="G461:G470" si="45">+H461+I461+J461+K461+L461+M461+N461+O461+P461+Q461+R461+S461</f>
        <v>48</v>
      </c>
      <c r="H461" s="385">
        <v>4</v>
      </c>
      <c r="I461" s="385">
        <v>4</v>
      </c>
      <c r="J461" s="385">
        <v>4</v>
      </c>
      <c r="K461" s="385">
        <v>4</v>
      </c>
      <c r="L461" s="385">
        <v>4</v>
      </c>
      <c r="M461" s="385">
        <v>4</v>
      </c>
      <c r="N461" s="385">
        <v>4</v>
      </c>
      <c r="O461" s="385">
        <v>4</v>
      </c>
      <c r="P461" s="385">
        <v>4</v>
      </c>
      <c r="Q461" s="385">
        <v>4</v>
      </c>
      <c r="R461" s="385">
        <v>4</v>
      </c>
      <c r="S461" s="385">
        <v>4</v>
      </c>
      <c r="T461" s="1"/>
    </row>
    <row r="462" spans="1:20" ht="16.5" customHeight="1" x14ac:dyDescent="0.25">
      <c r="A462" s="321"/>
      <c r="B462" s="184"/>
      <c r="C462" s="188"/>
      <c r="D462" s="172" t="s">
        <v>565</v>
      </c>
      <c r="E462" s="172"/>
      <c r="F462" s="124" t="s">
        <v>566</v>
      </c>
      <c r="G462" s="66">
        <f t="shared" si="45"/>
        <v>0</v>
      </c>
      <c r="H462" s="385">
        <v>0</v>
      </c>
      <c r="I462" s="385">
        <v>0</v>
      </c>
      <c r="J462" s="385">
        <v>0</v>
      </c>
      <c r="K462" s="385">
        <v>0</v>
      </c>
      <c r="L462" s="385">
        <v>0</v>
      </c>
      <c r="M462" s="385">
        <v>0</v>
      </c>
      <c r="N462" s="385">
        <v>0</v>
      </c>
      <c r="O462" s="385">
        <v>0</v>
      </c>
      <c r="P462" s="385">
        <v>0</v>
      </c>
      <c r="Q462" s="385">
        <v>0</v>
      </c>
      <c r="R462" s="385">
        <v>0</v>
      </c>
      <c r="S462" s="385">
        <v>0</v>
      </c>
      <c r="T462" s="1"/>
    </row>
    <row r="463" spans="1:20" ht="15.75" x14ac:dyDescent="0.25">
      <c r="A463" s="321"/>
      <c r="B463" s="184"/>
      <c r="C463" s="188"/>
      <c r="D463" s="172"/>
      <c r="E463" s="172"/>
      <c r="F463" s="124" t="s">
        <v>567</v>
      </c>
      <c r="G463" s="66">
        <f t="shared" si="45"/>
        <v>8</v>
      </c>
      <c r="H463" s="385">
        <v>8</v>
      </c>
      <c r="I463" s="385">
        <v>0</v>
      </c>
      <c r="J463" s="385">
        <v>0</v>
      </c>
      <c r="K463" s="385">
        <v>0</v>
      </c>
      <c r="L463" s="385">
        <v>0</v>
      </c>
      <c r="M463" s="385">
        <v>0</v>
      </c>
      <c r="N463" s="385">
        <v>0</v>
      </c>
      <c r="O463" s="385">
        <v>0</v>
      </c>
      <c r="P463" s="385">
        <v>0</v>
      </c>
      <c r="Q463" s="385">
        <v>0</v>
      </c>
      <c r="R463" s="385">
        <v>0</v>
      </c>
      <c r="S463" s="385">
        <v>0</v>
      </c>
      <c r="T463" s="1"/>
    </row>
    <row r="464" spans="1:20" ht="15.75" x14ac:dyDescent="0.25">
      <c r="A464" s="321"/>
      <c r="B464" s="184"/>
      <c r="C464" s="188"/>
      <c r="D464" s="172" t="s">
        <v>568</v>
      </c>
      <c r="E464" s="172"/>
      <c r="F464" s="124" t="s">
        <v>569</v>
      </c>
      <c r="G464" s="66">
        <f t="shared" si="45"/>
        <v>1</v>
      </c>
      <c r="H464" s="385">
        <v>0</v>
      </c>
      <c r="I464" s="385">
        <v>0</v>
      </c>
      <c r="J464" s="385">
        <v>0</v>
      </c>
      <c r="K464" s="385">
        <v>0</v>
      </c>
      <c r="L464" s="385">
        <v>0</v>
      </c>
      <c r="M464" s="385">
        <v>1</v>
      </c>
      <c r="N464" s="385">
        <v>0</v>
      </c>
      <c r="O464" s="385">
        <v>0</v>
      </c>
      <c r="P464" s="385">
        <v>0</v>
      </c>
      <c r="Q464" s="385">
        <v>0</v>
      </c>
      <c r="R464" s="385">
        <v>0</v>
      </c>
      <c r="S464" s="385">
        <v>0</v>
      </c>
      <c r="T464" s="1"/>
    </row>
    <row r="465" spans="1:20" ht="16.5" customHeight="1" x14ac:dyDescent="0.25">
      <c r="A465" s="321"/>
      <c r="B465" s="184"/>
      <c r="C465" s="188"/>
      <c r="D465" s="172" t="s">
        <v>570</v>
      </c>
      <c r="E465" s="172"/>
      <c r="F465" s="122" t="s">
        <v>571</v>
      </c>
      <c r="G465" s="66">
        <f t="shared" si="45"/>
        <v>0</v>
      </c>
      <c r="H465" s="108">
        <v>0</v>
      </c>
      <c r="I465" s="108">
        <v>0</v>
      </c>
      <c r="J465" s="108">
        <v>0</v>
      </c>
      <c r="K465" s="108">
        <v>0</v>
      </c>
      <c r="L465" s="108">
        <v>0</v>
      </c>
      <c r="M465" s="108">
        <v>0</v>
      </c>
      <c r="N465" s="108">
        <v>0</v>
      </c>
      <c r="O465" s="108">
        <v>0</v>
      </c>
      <c r="P465" s="108">
        <v>0</v>
      </c>
      <c r="Q465" s="108">
        <v>0</v>
      </c>
      <c r="R465" s="108">
        <v>0</v>
      </c>
      <c r="S465" s="108">
        <v>0</v>
      </c>
      <c r="T465" s="1"/>
    </row>
    <row r="466" spans="1:20" ht="16.5" customHeight="1" x14ac:dyDescent="0.25">
      <c r="A466" s="321"/>
      <c r="B466" s="184"/>
      <c r="C466" s="188"/>
      <c r="D466" s="172" t="s">
        <v>572</v>
      </c>
      <c r="E466" s="172"/>
      <c r="F466" s="124" t="s">
        <v>573</v>
      </c>
      <c r="G466" s="66">
        <f t="shared" si="45"/>
        <v>1</v>
      </c>
      <c r="H466" s="108">
        <v>0</v>
      </c>
      <c r="I466" s="108">
        <v>0</v>
      </c>
      <c r="J466" s="108">
        <v>0</v>
      </c>
      <c r="K466" s="108">
        <v>0</v>
      </c>
      <c r="L466" s="108">
        <v>0</v>
      </c>
      <c r="M466" s="385">
        <v>1</v>
      </c>
      <c r="N466" s="108">
        <v>0</v>
      </c>
      <c r="O466" s="108">
        <v>0</v>
      </c>
      <c r="P466" s="108">
        <v>0</v>
      </c>
      <c r="Q466" s="108">
        <v>0</v>
      </c>
      <c r="R466" s="108">
        <v>0</v>
      </c>
      <c r="S466" s="108">
        <v>0</v>
      </c>
      <c r="T466" s="1"/>
    </row>
    <row r="467" spans="1:20" ht="15.75" x14ac:dyDescent="0.25">
      <c r="A467" s="321"/>
      <c r="B467" s="184"/>
      <c r="C467" s="188"/>
      <c r="D467" s="172" t="s">
        <v>574</v>
      </c>
      <c r="E467" s="172"/>
      <c r="F467" s="122" t="s">
        <v>575</v>
      </c>
      <c r="G467" s="66">
        <f t="shared" si="45"/>
        <v>4</v>
      </c>
      <c r="H467" s="108">
        <v>4</v>
      </c>
      <c r="I467" s="33">
        <v>0</v>
      </c>
      <c r="J467" s="33">
        <v>0</v>
      </c>
      <c r="K467" s="33">
        <v>0</v>
      </c>
      <c r="L467" s="33">
        <v>0</v>
      </c>
      <c r="M467" s="33">
        <v>0</v>
      </c>
      <c r="N467" s="33">
        <v>0</v>
      </c>
      <c r="O467" s="33">
        <v>0</v>
      </c>
      <c r="P467" s="33">
        <v>0</v>
      </c>
      <c r="Q467" s="33">
        <v>0</v>
      </c>
      <c r="R467" s="33">
        <v>0</v>
      </c>
      <c r="S467" s="33">
        <v>0</v>
      </c>
      <c r="T467" s="1"/>
    </row>
    <row r="468" spans="1:20" ht="15.75" x14ac:dyDescent="0.25">
      <c r="A468" s="321"/>
      <c r="B468" s="184"/>
      <c r="C468" s="188"/>
      <c r="D468" s="172"/>
      <c r="E468" s="172"/>
      <c r="F468" s="122" t="s">
        <v>576</v>
      </c>
      <c r="G468" s="66">
        <f t="shared" si="45"/>
        <v>11</v>
      </c>
      <c r="H468" s="108">
        <v>1</v>
      </c>
      <c r="I468" s="33">
        <v>0</v>
      </c>
      <c r="J468" s="33">
        <v>1</v>
      </c>
      <c r="K468" s="33">
        <v>1</v>
      </c>
      <c r="L468" s="33">
        <v>1</v>
      </c>
      <c r="M468" s="33">
        <v>1</v>
      </c>
      <c r="N468" s="33">
        <v>1</v>
      </c>
      <c r="O468" s="33">
        <v>1</v>
      </c>
      <c r="P468" s="33">
        <v>1</v>
      </c>
      <c r="Q468" s="33">
        <v>1</v>
      </c>
      <c r="R468" s="33">
        <v>1</v>
      </c>
      <c r="S468" s="33">
        <v>1</v>
      </c>
      <c r="T468" s="1"/>
    </row>
    <row r="469" spans="1:20" ht="15.75" x14ac:dyDescent="0.25">
      <c r="A469" s="321"/>
      <c r="B469" s="184"/>
      <c r="C469" s="188"/>
      <c r="D469" s="172"/>
      <c r="E469" s="172"/>
      <c r="F469" s="122" t="s">
        <v>577</v>
      </c>
      <c r="G469" s="66">
        <f t="shared" si="45"/>
        <v>0</v>
      </c>
      <c r="H469" s="108">
        <v>0</v>
      </c>
      <c r="I469" s="108">
        <v>0</v>
      </c>
      <c r="J469" s="108">
        <v>0</v>
      </c>
      <c r="K469" s="108">
        <v>0</v>
      </c>
      <c r="L469" s="108">
        <v>0</v>
      </c>
      <c r="M469" s="108">
        <v>0</v>
      </c>
      <c r="N469" s="108">
        <v>0</v>
      </c>
      <c r="O469" s="108">
        <v>0</v>
      </c>
      <c r="P469" s="108">
        <v>0</v>
      </c>
      <c r="Q469" s="108">
        <v>0</v>
      </c>
      <c r="R469" s="108">
        <v>0</v>
      </c>
      <c r="S469" s="108">
        <v>0</v>
      </c>
      <c r="T469" s="1"/>
    </row>
    <row r="470" spans="1:20" ht="15.75" x14ac:dyDescent="0.25">
      <c r="A470" s="321"/>
      <c r="B470" s="184"/>
      <c r="C470" s="188"/>
      <c r="D470" s="172"/>
      <c r="E470" s="172"/>
      <c r="F470" s="122" t="s">
        <v>578</v>
      </c>
      <c r="G470" s="66">
        <f t="shared" si="45"/>
        <v>13</v>
      </c>
      <c r="H470" s="108">
        <v>13</v>
      </c>
      <c r="I470" s="33">
        <v>0</v>
      </c>
      <c r="J470" s="33">
        <v>0</v>
      </c>
      <c r="K470" s="33">
        <v>0</v>
      </c>
      <c r="L470" s="33">
        <v>0</v>
      </c>
      <c r="M470" s="33">
        <v>0</v>
      </c>
      <c r="N470" s="33">
        <v>0</v>
      </c>
      <c r="O470" s="33">
        <v>0</v>
      </c>
      <c r="P470" s="33">
        <v>0</v>
      </c>
      <c r="Q470" s="33">
        <v>0</v>
      </c>
      <c r="R470" s="33">
        <v>0</v>
      </c>
      <c r="S470" s="33">
        <v>0</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125" priority="14" operator="equal">
      <formula>"REVISE PORQUE ESTE VALOR NO PUEDE SER NEGATIVO"</formula>
    </cfRule>
    <cfRule type="cellIs" dxfId="124" priority="18" operator="lessThan">
      <formula>0</formula>
    </cfRule>
  </conditionalFormatting>
  <conditionalFormatting sqref="G400:S400">
    <cfRule type="cellIs" dxfId="123" priority="17" operator="lessThan">
      <formula>0</formula>
    </cfRule>
  </conditionalFormatting>
  <conditionalFormatting sqref="G411:S411">
    <cfRule type="cellIs" dxfId="122" priority="13" operator="equal">
      <formula>"Revise porque este valor no puede ser negativo"</formula>
    </cfRule>
    <cfRule type="cellIs" dxfId="121" priority="16" operator="lessThan">
      <formula>0</formula>
    </cfRule>
  </conditionalFormatting>
  <conditionalFormatting sqref="G411:S411">
    <cfRule type="cellIs" dxfId="120" priority="15" operator="lessThan">
      <formula>0</formula>
    </cfRule>
  </conditionalFormatting>
  <conditionalFormatting sqref="G421:S421">
    <cfRule type="cellIs" dxfId="119" priority="10" operator="equal">
      <formula>"Revise porque este valor no puede ser negativo"</formula>
    </cfRule>
    <cfRule type="cellIs" dxfId="118" priority="12" operator="lessThan">
      <formula>0</formula>
    </cfRule>
  </conditionalFormatting>
  <conditionalFormatting sqref="G421:S421">
    <cfRule type="cellIs" dxfId="117" priority="11" operator="lessThan">
      <formula>0</formula>
    </cfRule>
  </conditionalFormatting>
  <conditionalFormatting sqref="G430 I430:S430">
    <cfRule type="cellIs" dxfId="116" priority="7" operator="equal">
      <formula>"Revise porque este valor no puede ser negativo"</formula>
    </cfRule>
    <cfRule type="cellIs" dxfId="115" priority="9" operator="lessThan">
      <formula>0</formula>
    </cfRule>
  </conditionalFormatting>
  <conditionalFormatting sqref="G430 I430:S430">
    <cfRule type="cellIs" dxfId="114" priority="8" operator="lessThan">
      <formula>0</formula>
    </cfRule>
  </conditionalFormatting>
  <conditionalFormatting sqref="H430">
    <cfRule type="cellIs" dxfId="113" priority="4" operator="equal">
      <formula>"Revise porque este valor no puede ser negativo"</formula>
    </cfRule>
    <cfRule type="cellIs" dxfId="112" priority="6" operator="lessThan">
      <formula>0</formula>
    </cfRule>
  </conditionalFormatting>
  <conditionalFormatting sqref="H430">
    <cfRule type="cellIs" dxfId="111" priority="5" operator="lessThan">
      <formula>0</formula>
    </cfRule>
  </conditionalFormatting>
  <conditionalFormatting sqref="G24:S24">
    <cfRule type="cellIs" dxfId="110" priority="1" operator="equal">
      <formula>"REVISE PORQUE ESTE VALOR NO PUEDE SER NEGATIVO"</formula>
    </cfRule>
    <cfRule type="cellIs" dxfId="109" priority="3" operator="lessThan">
      <formula>0</formula>
    </cfRule>
  </conditionalFormatting>
  <conditionalFormatting sqref="G24:S24">
    <cfRule type="cellIs" dxfId="108" priority="2" operator="lessThan">
      <formula>0</formula>
    </cfRule>
  </conditionalFormatting>
  <pageMargins left="0" right="0" top="0" bottom="0" header="0" footer="0.31496062992125984"/>
  <pageSetup paperSize="14" scale="35" fitToHeight="0" orientation="landscape"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0"/>
  <sheetViews>
    <sheetView topLeftCell="E443" zoomScale="80" zoomScaleNormal="80" workbookViewId="0">
      <selection activeCell="F465" sqref="F465"/>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6.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v>710</v>
      </c>
      <c r="H12" s="12">
        <v>50</v>
      </c>
      <c r="I12" s="12">
        <v>60</v>
      </c>
      <c r="J12" s="12">
        <v>60</v>
      </c>
      <c r="K12" s="12">
        <v>60</v>
      </c>
      <c r="L12" s="12">
        <v>60</v>
      </c>
      <c r="M12" s="12">
        <v>60</v>
      </c>
      <c r="N12" s="12">
        <v>60</v>
      </c>
      <c r="O12" s="12">
        <v>60</v>
      </c>
      <c r="P12" s="12">
        <v>60</v>
      </c>
      <c r="Q12" s="12">
        <v>60</v>
      </c>
      <c r="R12" s="12">
        <v>60</v>
      </c>
      <c r="S12" s="12">
        <v>60</v>
      </c>
      <c r="T12" s="1"/>
    </row>
    <row r="13" spans="1:20" ht="16.5" customHeight="1" x14ac:dyDescent="0.25">
      <c r="A13" s="321"/>
      <c r="B13" s="6"/>
      <c r="C13" s="224"/>
      <c r="D13" s="285" t="s">
        <v>33</v>
      </c>
      <c r="E13" s="285"/>
      <c r="F13" s="133" t="s">
        <v>34</v>
      </c>
      <c r="G13" s="11">
        <v>12</v>
      </c>
      <c r="H13" s="14">
        <v>0</v>
      </c>
      <c r="I13" s="14">
        <v>1</v>
      </c>
      <c r="J13" s="14">
        <v>1</v>
      </c>
      <c r="K13" s="14">
        <v>1</v>
      </c>
      <c r="L13" s="14">
        <v>1</v>
      </c>
      <c r="M13" s="14">
        <v>1</v>
      </c>
      <c r="N13" s="14">
        <v>1</v>
      </c>
      <c r="O13" s="14">
        <v>1</v>
      </c>
      <c r="P13" s="14">
        <v>1</v>
      </c>
      <c r="Q13" s="14">
        <v>1</v>
      </c>
      <c r="R13" s="14">
        <v>1</v>
      </c>
      <c r="S13" s="14">
        <v>2</v>
      </c>
      <c r="T13" s="1"/>
    </row>
    <row r="14" spans="1:20" ht="16.5" customHeight="1" x14ac:dyDescent="0.25">
      <c r="A14" s="321"/>
      <c r="B14" s="6"/>
      <c r="C14" s="224"/>
      <c r="D14" s="285"/>
      <c r="E14" s="285"/>
      <c r="F14" s="133" t="s">
        <v>35</v>
      </c>
      <c r="G14" s="11">
        <v>120</v>
      </c>
      <c r="H14" s="14">
        <v>5</v>
      </c>
      <c r="I14" s="14">
        <v>10</v>
      </c>
      <c r="J14" s="14">
        <v>15</v>
      </c>
      <c r="K14" s="14">
        <v>10</v>
      </c>
      <c r="L14" s="14">
        <v>10</v>
      </c>
      <c r="M14" s="14">
        <v>10</v>
      </c>
      <c r="N14" s="14">
        <v>10</v>
      </c>
      <c r="O14" s="14">
        <v>10</v>
      </c>
      <c r="P14" s="14">
        <v>10</v>
      </c>
      <c r="Q14" s="14">
        <v>10</v>
      </c>
      <c r="R14" s="14">
        <v>10</v>
      </c>
      <c r="S14" s="14">
        <v>10</v>
      </c>
      <c r="T14" s="1"/>
    </row>
    <row r="15" spans="1:20" ht="16.5" customHeight="1" x14ac:dyDescent="0.25">
      <c r="A15" s="321"/>
      <c r="B15" s="6"/>
      <c r="C15" s="224"/>
      <c r="D15" s="285"/>
      <c r="E15" s="285"/>
      <c r="F15" s="133" t="s">
        <v>36</v>
      </c>
      <c r="G15" s="11">
        <v>90</v>
      </c>
      <c r="H15" s="14">
        <v>4</v>
      </c>
      <c r="I15" s="14">
        <v>8</v>
      </c>
      <c r="J15" s="14">
        <v>8</v>
      </c>
      <c r="K15" s="14">
        <v>8</v>
      </c>
      <c r="L15" s="14">
        <v>8</v>
      </c>
      <c r="M15" s="14">
        <v>8</v>
      </c>
      <c r="N15" s="14">
        <v>8</v>
      </c>
      <c r="O15" s="14">
        <v>8</v>
      </c>
      <c r="P15" s="14">
        <v>8</v>
      </c>
      <c r="Q15" s="14">
        <v>8</v>
      </c>
      <c r="R15" s="14">
        <v>8</v>
      </c>
      <c r="S15" s="14">
        <v>6</v>
      </c>
      <c r="T15" s="1"/>
    </row>
    <row r="16" spans="1:20" ht="16.5" customHeight="1" x14ac:dyDescent="0.25">
      <c r="A16" s="321"/>
      <c r="B16" s="6"/>
      <c r="C16" s="224"/>
      <c r="D16" s="285"/>
      <c r="E16" s="285"/>
      <c r="F16" s="134" t="s">
        <v>37</v>
      </c>
      <c r="G16" s="11">
        <v>240</v>
      </c>
      <c r="H16" s="14">
        <v>10</v>
      </c>
      <c r="I16" s="14">
        <v>10</v>
      </c>
      <c r="J16" s="14">
        <v>20</v>
      </c>
      <c r="K16" s="14">
        <v>20</v>
      </c>
      <c r="L16" s="14">
        <v>20</v>
      </c>
      <c r="M16" s="14">
        <v>20</v>
      </c>
      <c r="N16" s="14">
        <v>20</v>
      </c>
      <c r="O16" s="14">
        <v>20</v>
      </c>
      <c r="P16" s="14">
        <v>20</v>
      </c>
      <c r="Q16" s="14">
        <v>30</v>
      </c>
      <c r="R16" s="14">
        <v>30</v>
      </c>
      <c r="S16" s="14">
        <v>20</v>
      </c>
      <c r="T16" s="1"/>
    </row>
    <row r="17" spans="1:20" ht="16.5" customHeight="1" x14ac:dyDescent="0.25">
      <c r="A17" s="321"/>
      <c r="B17" s="6"/>
      <c r="C17" s="224"/>
      <c r="D17" s="283" t="s">
        <v>38</v>
      </c>
      <c r="E17" s="283"/>
      <c r="F17" s="133" t="s">
        <v>39</v>
      </c>
      <c r="G17" s="11">
        <v>18</v>
      </c>
      <c r="H17" s="14">
        <v>0</v>
      </c>
      <c r="I17" s="14">
        <v>2</v>
      </c>
      <c r="J17" s="14">
        <v>3</v>
      </c>
      <c r="K17" s="14">
        <v>1</v>
      </c>
      <c r="L17" s="14">
        <v>1</v>
      </c>
      <c r="M17" s="14">
        <v>2</v>
      </c>
      <c r="N17" s="14">
        <v>2</v>
      </c>
      <c r="O17" s="14">
        <v>2</v>
      </c>
      <c r="P17" s="14">
        <v>2</v>
      </c>
      <c r="Q17" s="14">
        <v>1</v>
      </c>
      <c r="R17" s="14">
        <v>1</v>
      </c>
      <c r="S17" s="14">
        <v>1</v>
      </c>
      <c r="T17" s="1"/>
    </row>
    <row r="18" spans="1:20" ht="16.5" customHeight="1" x14ac:dyDescent="0.25">
      <c r="A18" s="321"/>
      <c r="B18" s="6"/>
      <c r="C18" s="224"/>
      <c r="D18" s="283" t="s">
        <v>40</v>
      </c>
      <c r="E18" s="283"/>
      <c r="F18" s="133" t="s">
        <v>41</v>
      </c>
      <c r="G18" s="11">
        <v>6</v>
      </c>
      <c r="H18" s="14">
        <v>0</v>
      </c>
      <c r="I18" s="14">
        <v>0</v>
      </c>
      <c r="J18" s="14">
        <v>0</v>
      </c>
      <c r="K18" s="14">
        <v>0</v>
      </c>
      <c r="L18" s="14">
        <v>1</v>
      </c>
      <c r="M18" s="14">
        <v>1</v>
      </c>
      <c r="N18" s="14">
        <v>1</v>
      </c>
      <c r="O18" s="14">
        <v>1</v>
      </c>
      <c r="P18" s="14">
        <v>1</v>
      </c>
      <c r="Q18" s="14">
        <v>1</v>
      </c>
      <c r="R18" s="14">
        <v>0</v>
      </c>
      <c r="S18" s="14">
        <v>0</v>
      </c>
      <c r="T18" s="1"/>
    </row>
    <row r="19" spans="1:20" ht="16.5" customHeight="1" x14ac:dyDescent="0.25">
      <c r="A19" s="321"/>
      <c r="B19" s="6"/>
      <c r="C19" s="224"/>
      <c r="D19" s="283" t="s">
        <v>42</v>
      </c>
      <c r="E19" s="283"/>
      <c r="F19" s="133" t="s">
        <v>43</v>
      </c>
      <c r="G19" s="11">
        <v>12</v>
      </c>
      <c r="H19" s="14">
        <v>0</v>
      </c>
      <c r="I19" s="14">
        <v>1</v>
      </c>
      <c r="J19" s="14">
        <v>1</v>
      </c>
      <c r="K19" s="14">
        <v>1</v>
      </c>
      <c r="L19" s="14">
        <v>1</v>
      </c>
      <c r="M19" s="14">
        <v>1</v>
      </c>
      <c r="N19" s="14">
        <v>1</v>
      </c>
      <c r="O19" s="14">
        <v>1</v>
      </c>
      <c r="P19" s="14">
        <v>1</v>
      </c>
      <c r="Q19" s="14">
        <v>1</v>
      </c>
      <c r="R19" s="14">
        <v>2</v>
      </c>
      <c r="S19" s="14">
        <v>1</v>
      </c>
      <c r="T19" s="1"/>
    </row>
    <row r="20" spans="1:20" ht="16.5" customHeight="1" x14ac:dyDescent="0.25">
      <c r="A20" s="321"/>
      <c r="B20" s="6"/>
      <c r="C20" s="224"/>
      <c r="D20" s="306" t="s">
        <v>44</v>
      </c>
      <c r="E20" s="306"/>
      <c r="F20" s="135" t="s">
        <v>45</v>
      </c>
      <c r="G20" s="11">
        <v>250</v>
      </c>
      <c r="H20" s="14">
        <v>10</v>
      </c>
      <c r="I20" s="14">
        <v>15</v>
      </c>
      <c r="J20" s="14">
        <v>25</v>
      </c>
      <c r="K20" s="14">
        <v>15</v>
      </c>
      <c r="L20" s="14">
        <v>15</v>
      </c>
      <c r="M20" s="14">
        <v>20</v>
      </c>
      <c r="N20" s="14">
        <v>25</v>
      </c>
      <c r="O20" s="14">
        <v>25</v>
      </c>
      <c r="P20" s="14">
        <v>25</v>
      </c>
      <c r="Q20" s="14">
        <v>25</v>
      </c>
      <c r="R20" s="14">
        <v>25</v>
      </c>
      <c r="S20" s="14">
        <v>25</v>
      </c>
      <c r="T20" s="1"/>
    </row>
    <row r="21" spans="1:20" ht="16.5" customHeight="1" x14ac:dyDescent="0.25">
      <c r="A21" s="321"/>
      <c r="B21" s="6"/>
      <c r="C21" s="224"/>
      <c r="D21" s="306"/>
      <c r="E21" s="306"/>
      <c r="F21" s="135" t="s">
        <v>46</v>
      </c>
      <c r="G21" s="11">
        <v>18</v>
      </c>
      <c r="H21" s="14">
        <v>0</v>
      </c>
      <c r="I21" s="14">
        <v>2</v>
      </c>
      <c r="J21" s="14">
        <v>3</v>
      </c>
      <c r="K21" s="14">
        <v>1</v>
      </c>
      <c r="L21" s="14">
        <v>1</v>
      </c>
      <c r="M21" s="14">
        <v>2</v>
      </c>
      <c r="N21" s="14">
        <v>2</v>
      </c>
      <c r="O21" s="14">
        <v>2</v>
      </c>
      <c r="P21" s="14">
        <v>2</v>
      </c>
      <c r="Q21" s="14">
        <v>1</v>
      </c>
      <c r="R21" s="14">
        <v>1</v>
      </c>
      <c r="S21" s="14">
        <v>1</v>
      </c>
      <c r="T21" s="1"/>
    </row>
    <row r="22" spans="1:20" ht="16.5" customHeight="1" thickBot="1" x14ac:dyDescent="0.3">
      <c r="A22" s="321"/>
      <c r="B22" s="6"/>
      <c r="C22" s="224"/>
      <c r="D22" s="306"/>
      <c r="E22" s="306"/>
      <c r="F22" s="136" t="s">
        <v>47</v>
      </c>
      <c r="G22" s="11">
        <v>2</v>
      </c>
      <c r="H22" s="14">
        <v>0</v>
      </c>
      <c r="I22" s="14">
        <v>0</v>
      </c>
      <c r="J22" s="18"/>
      <c r="K22" s="14">
        <v>0</v>
      </c>
      <c r="L22" s="14">
        <v>1</v>
      </c>
      <c r="M22" s="14">
        <v>0</v>
      </c>
      <c r="N22" s="14">
        <v>0</v>
      </c>
      <c r="O22" s="14">
        <v>0</v>
      </c>
      <c r="P22" s="14">
        <v>0</v>
      </c>
      <c r="Q22" s="14">
        <v>0</v>
      </c>
      <c r="R22" s="18"/>
      <c r="S22" s="14">
        <v>1</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v>9</v>
      </c>
      <c r="H25" s="25">
        <v>0</v>
      </c>
      <c r="I25" s="25">
        <v>0</v>
      </c>
      <c r="J25" s="25">
        <v>1</v>
      </c>
      <c r="K25" s="25">
        <v>1</v>
      </c>
      <c r="L25" s="25">
        <v>1</v>
      </c>
      <c r="M25" s="25">
        <v>1</v>
      </c>
      <c r="N25" s="25">
        <v>1</v>
      </c>
      <c r="O25" s="25">
        <v>1</v>
      </c>
      <c r="P25" s="25">
        <v>1</v>
      </c>
      <c r="Q25" s="25">
        <v>1</v>
      </c>
      <c r="R25" s="25">
        <v>1</v>
      </c>
      <c r="S25" s="25"/>
      <c r="T25" s="1"/>
    </row>
    <row r="26" spans="1:20" ht="15.75" x14ac:dyDescent="0.25">
      <c r="A26" s="321"/>
      <c r="B26" s="6"/>
      <c r="C26" s="292"/>
      <c r="D26" s="294"/>
      <c r="E26" s="242"/>
      <c r="F26" s="26" t="s">
        <v>54</v>
      </c>
      <c r="G26" s="24">
        <v>9</v>
      </c>
      <c r="H26" s="25">
        <v>0</v>
      </c>
      <c r="I26" s="25">
        <v>0</v>
      </c>
      <c r="J26" s="25">
        <v>1</v>
      </c>
      <c r="K26" s="25">
        <v>1</v>
      </c>
      <c r="L26" s="25">
        <v>1</v>
      </c>
      <c r="M26" s="25">
        <v>1</v>
      </c>
      <c r="N26" s="25">
        <v>1</v>
      </c>
      <c r="O26" s="25">
        <v>1</v>
      </c>
      <c r="P26" s="25">
        <v>1</v>
      </c>
      <c r="Q26" s="25">
        <v>1</v>
      </c>
      <c r="R26" s="25">
        <v>1</v>
      </c>
      <c r="S26" s="25"/>
      <c r="T26" s="1"/>
    </row>
    <row r="27" spans="1:20" ht="15.75" x14ac:dyDescent="0.25">
      <c r="A27" s="321"/>
      <c r="B27" s="6"/>
      <c r="C27" s="292"/>
      <c r="D27" s="294"/>
      <c r="E27" s="242"/>
      <c r="F27" s="26" t="s">
        <v>55</v>
      </c>
      <c r="G27" s="24">
        <v>2</v>
      </c>
      <c r="H27" s="25">
        <v>0</v>
      </c>
      <c r="I27" s="25">
        <v>0</v>
      </c>
      <c r="J27" s="25">
        <v>0</v>
      </c>
      <c r="K27" s="25">
        <v>0</v>
      </c>
      <c r="L27" s="25">
        <v>1</v>
      </c>
      <c r="M27" s="25">
        <v>0</v>
      </c>
      <c r="N27" s="25">
        <v>0</v>
      </c>
      <c r="O27" s="25">
        <v>0</v>
      </c>
      <c r="P27" s="25">
        <v>0</v>
      </c>
      <c r="Q27" s="25">
        <v>0</v>
      </c>
      <c r="R27" s="25">
        <v>0</v>
      </c>
      <c r="S27" s="25">
        <v>1</v>
      </c>
      <c r="T27" s="1"/>
    </row>
    <row r="28" spans="1:20" ht="15.75" x14ac:dyDescent="0.25">
      <c r="A28" s="321"/>
      <c r="B28" s="6"/>
      <c r="C28" s="292"/>
      <c r="D28" s="294"/>
      <c r="E28" s="242"/>
      <c r="F28" s="26" t="s">
        <v>56</v>
      </c>
      <c r="G28" s="24">
        <v>2</v>
      </c>
      <c r="H28" s="25">
        <v>0</v>
      </c>
      <c r="I28" s="25">
        <v>0</v>
      </c>
      <c r="J28" s="25">
        <v>0</v>
      </c>
      <c r="K28" s="25">
        <v>0</v>
      </c>
      <c r="L28" s="25">
        <v>1</v>
      </c>
      <c r="M28" s="25">
        <v>0</v>
      </c>
      <c r="N28" s="25">
        <v>0</v>
      </c>
      <c r="O28" s="25">
        <v>0</v>
      </c>
      <c r="P28" s="25">
        <v>0</v>
      </c>
      <c r="Q28" s="25">
        <v>0</v>
      </c>
      <c r="R28" s="25">
        <v>0</v>
      </c>
      <c r="S28" s="25">
        <v>1</v>
      </c>
      <c r="T28" s="1"/>
    </row>
    <row r="29" spans="1:20" ht="16.5" thickBot="1" x14ac:dyDescent="0.3">
      <c r="A29" s="321"/>
      <c r="B29" s="6"/>
      <c r="C29" s="292"/>
      <c r="D29" s="294"/>
      <c r="E29" s="242"/>
      <c r="F29" s="27" t="s">
        <v>57</v>
      </c>
      <c r="G29" s="24">
        <v>5</v>
      </c>
      <c r="H29" s="25">
        <v>0</v>
      </c>
      <c r="I29" s="25">
        <v>0</v>
      </c>
      <c r="J29" s="25">
        <v>1</v>
      </c>
      <c r="K29" s="25">
        <v>1</v>
      </c>
      <c r="L29" s="25">
        <v>0</v>
      </c>
      <c r="M29" s="25">
        <v>1</v>
      </c>
      <c r="N29" s="25">
        <v>0</v>
      </c>
      <c r="O29" s="25">
        <v>0</v>
      </c>
      <c r="P29" s="25">
        <v>1</v>
      </c>
      <c r="Q29" s="25">
        <v>1</v>
      </c>
      <c r="R29" s="25">
        <v>0</v>
      </c>
      <c r="S29" s="25">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250</v>
      </c>
      <c r="H33" s="123">
        <f t="shared" ref="H33:S33" si="0">H20</f>
        <v>10</v>
      </c>
      <c r="I33" s="123">
        <f t="shared" si="0"/>
        <v>15</v>
      </c>
      <c r="J33" s="123">
        <f t="shared" si="0"/>
        <v>25</v>
      </c>
      <c r="K33" s="123">
        <f t="shared" si="0"/>
        <v>15</v>
      </c>
      <c r="L33" s="123">
        <f t="shared" si="0"/>
        <v>15</v>
      </c>
      <c r="M33" s="123">
        <f t="shared" si="0"/>
        <v>20</v>
      </c>
      <c r="N33" s="123">
        <f t="shared" si="0"/>
        <v>25</v>
      </c>
      <c r="O33" s="123">
        <f t="shared" si="0"/>
        <v>25</v>
      </c>
      <c r="P33" s="123">
        <f t="shared" si="0"/>
        <v>25</v>
      </c>
      <c r="Q33" s="123">
        <f t="shared" si="0"/>
        <v>25</v>
      </c>
      <c r="R33" s="123">
        <f t="shared" si="0"/>
        <v>25</v>
      </c>
      <c r="S33" s="123">
        <f t="shared" si="0"/>
        <v>25</v>
      </c>
      <c r="T33" s="1"/>
    </row>
    <row r="34" spans="1:20" ht="16.5" customHeight="1" x14ac:dyDescent="0.25">
      <c r="A34" s="321"/>
      <c r="B34" s="6"/>
      <c r="C34" s="296"/>
      <c r="D34" s="301"/>
      <c r="E34" s="301"/>
      <c r="F34" s="31" t="s">
        <v>64</v>
      </c>
      <c r="G34" s="33">
        <v>24</v>
      </c>
      <c r="H34" s="25">
        <v>1</v>
      </c>
      <c r="I34" s="25">
        <v>2</v>
      </c>
      <c r="J34" s="25">
        <v>2</v>
      </c>
      <c r="K34" s="25">
        <v>2</v>
      </c>
      <c r="L34" s="25">
        <v>2</v>
      </c>
      <c r="M34" s="25">
        <v>2</v>
      </c>
      <c r="N34" s="25">
        <v>2</v>
      </c>
      <c r="O34" s="25">
        <v>2</v>
      </c>
      <c r="P34" s="25">
        <v>2</v>
      </c>
      <c r="Q34" s="25">
        <v>2</v>
      </c>
      <c r="R34" s="25">
        <v>3</v>
      </c>
      <c r="S34" s="25">
        <v>2</v>
      </c>
      <c r="T34" s="1"/>
    </row>
    <row r="35" spans="1:20" ht="16.5" customHeight="1" x14ac:dyDescent="0.25">
      <c r="A35" s="321"/>
      <c r="B35" s="6"/>
      <c r="C35" s="296"/>
      <c r="D35" s="301" t="s">
        <v>65</v>
      </c>
      <c r="E35" s="301"/>
      <c r="F35" s="133" t="s">
        <v>66</v>
      </c>
      <c r="G35" s="33">
        <v>15</v>
      </c>
      <c r="H35" s="25">
        <v>0</v>
      </c>
      <c r="I35" s="25">
        <v>1</v>
      </c>
      <c r="J35" s="25">
        <v>2</v>
      </c>
      <c r="K35" s="25">
        <v>2</v>
      </c>
      <c r="L35" s="25">
        <v>2</v>
      </c>
      <c r="M35" s="25">
        <v>2</v>
      </c>
      <c r="N35" s="25">
        <v>1</v>
      </c>
      <c r="O35" s="25">
        <v>1</v>
      </c>
      <c r="P35" s="25">
        <v>1</v>
      </c>
      <c r="Q35" s="25">
        <v>1</v>
      </c>
      <c r="R35" s="25">
        <v>1</v>
      </c>
      <c r="S35" s="25">
        <v>1</v>
      </c>
      <c r="T35" s="1"/>
    </row>
    <row r="36" spans="1:20" ht="16.5" customHeight="1" x14ac:dyDescent="0.25">
      <c r="A36" s="321"/>
      <c r="B36" s="6"/>
      <c r="C36" s="296"/>
      <c r="D36" s="301"/>
      <c r="E36" s="301"/>
      <c r="F36" s="133" t="s">
        <v>67</v>
      </c>
      <c r="G36" s="33">
        <v>12</v>
      </c>
      <c r="H36" s="25">
        <v>0</v>
      </c>
      <c r="I36" s="25">
        <v>1</v>
      </c>
      <c r="J36" s="25">
        <v>2</v>
      </c>
      <c r="K36" s="25">
        <v>1</v>
      </c>
      <c r="L36" s="25">
        <v>1</v>
      </c>
      <c r="M36" s="25">
        <v>1</v>
      </c>
      <c r="N36" s="25">
        <v>1</v>
      </c>
      <c r="O36" s="25">
        <v>1</v>
      </c>
      <c r="P36" s="25">
        <v>1</v>
      </c>
      <c r="Q36" s="25">
        <v>1</v>
      </c>
      <c r="R36" s="25">
        <v>1</v>
      </c>
      <c r="S36" s="25">
        <v>1</v>
      </c>
      <c r="T36" s="1"/>
    </row>
    <row r="37" spans="1:20" ht="16.5" customHeight="1" x14ac:dyDescent="0.25">
      <c r="A37" s="321"/>
      <c r="B37" s="6"/>
      <c r="C37" s="296"/>
      <c r="D37" s="283" t="s">
        <v>68</v>
      </c>
      <c r="E37" s="283"/>
      <c r="F37" s="133" t="s">
        <v>69</v>
      </c>
      <c r="G37" s="33">
        <v>90</v>
      </c>
      <c r="H37" s="14">
        <v>4</v>
      </c>
      <c r="I37" s="14">
        <v>8</v>
      </c>
      <c r="J37" s="14">
        <v>8</v>
      </c>
      <c r="K37" s="14">
        <v>8</v>
      </c>
      <c r="L37" s="14">
        <v>8</v>
      </c>
      <c r="M37" s="14">
        <v>8</v>
      </c>
      <c r="N37" s="14">
        <v>8</v>
      </c>
      <c r="O37" s="14">
        <v>8</v>
      </c>
      <c r="P37" s="14">
        <v>8</v>
      </c>
      <c r="Q37" s="14">
        <v>8</v>
      </c>
      <c r="R37" s="14">
        <v>8</v>
      </c>
      <c r="S37" s="14">
        <v>6</v>
      </c>
      <c r="T37" s="1"/>
    </row>
    <row r="38" spans="1:20" ht="16.5" customHeight="1" x14ac:dyDescent="0.25">
      <c r="A38" s="321"/>
      <c r="B38" s="6"/>
      <c r="C38" s="296"/>
      <c r="D38" s="283" t="s">
        <v>70</v>
      </c>
      <c r="E38" s="283"/>
      <c r="F38" s="133" t="s">
        <v>71</v>
      </c>
      <c r="G38" s="33">
        <v>7</v>
      </c>
      <c r="H38" s="25">
        <v>0</v>
      </c>
      <c r="I38" s="25">
        <v>0</v>
      </c>
      <c r="J38" s="25">
        <v>0</v>
      </c>
      <c r="K38" s="25">
        <v>1</v>
      </c>
      <c r="L38" s="25">
        <v>1</v>
      </c>
      <c r="M38" s="25">
        <v>1</v>
      </c>
      <c r="N38" s="25">
        <v>1</v>
      </c>
      <c r="O38" s="25">
        <v>1</v>
      </c>
      <c r="P38" s="25">
        <v>1</v>
      </c>
      <c r="Q38" s="25">
        <v>1</v>
      </c>
      <c r="R38" s="25">
        <v>0</v>
      </c>
      <c r="S38" s="25">
        <v>0</v>
      </c>
      <c r="T38" s="1"/>
    </row>
    <row r="39" spans="1:20" ht="16.5" customHeight="1" x14ac:dyDescent="0.25">
      <c r="A39" s="321"/>
      <c r="B39" s="6"/>
      <c r="C39" s="296"/>
      <c r="D39" s="172" t="s">
        <v>72</v>
      </c>
      <c r="E39" s="172"/>
      <c r="F39" s="133" t="s">
        <v>73</v>
      </c>
      <c r="G39" s="33">
        <v>1</v>
      </c>
      <c r="H39" s="25">
        <v>0</v>
      </c>
      <c r="I39" s="25">
        <v>0</v>
      </c>
      <c r="J39" s="25">
        <v>0</v>
      </c>
      <c r="K39" s="25">
        <v>0</v>
      </c>
      <c r="L39" s="25">
        <v>0</v>
      </c>
      <c r="M39" s="25">
        <v>0</v>
      </c>
      <c r="N39" s="25">
        <v>0</v>
      </c>
      <c r="O39" s="25">
        <v>0</v>
      </c>
      <c r="P39" s="25">
        <v>0</v>
      </c>
      <c r="Q39" s="25">
        <v>0</v>
      </c>
      <c r="R39" s="25">
        <v>1</v>
      </c>
      <c r="S39" s="25">
        <v>0</v>
      </c>
      <c r="T39" s="1"/>
    </row>
    <row r="40" spans="1:20" ht="16.5" customHeight="1" x14ac:dyDescent="0.25">
      <c r="A40" s="321"/>
      <c r="B40" s="6"/>
      <c r="C40" s="296"/>
      <c r="D40" s="283" t="s">
        <v>74</v>
      </c>
      <c r="E40" s="283"/>
      <c r="F40" s="35" t="s">
        <v>75</v>
      </c>
      <c r="G40" s="33">
        <v>8</v>
      </c>
      <c r="H40" s="25">
        <v>0</v>
      </c>
      <c r="I40" s="25">
        <v>1</v>
      </c>
      <c r="J40" s="25">
        <v>1</v>
      </c>
      <c r="K40" s="25">
        <v>1</v>
      </c>
      <c r="L40" s="25">
        <v>1</v>
      </c>
      <c r="M40" s="25">
        <v>1</v>
      </c>
      <c r="N40" s="25">
        <v>1</v>
      </c>
      <c r="O40" s="25">
        <v>1</v>
      </c>
      <c r="P40" s="25">
        <v>0</v>
      </c>
      <c r="Q40" s="25">
        <v>0</v>
      </c>
      <c r="R40" s="25">
        <v>0</v>
      </c>
      <c r="S40" s="25">
        <v>1</v>
      </c>
      <c r="T40" s="1"/>
    </row>
    <row r="41" spans="1:20" ht="16.5" customHeight="1" x14ac:dyDescent="0.25">
      <c r="A41" s="321"/>
      <c r="B41" s="6"/>
      <c r="C41" s="296"/>
      <c r="D41" s="284" t="s">
        <v>76</v>
      </c>
      <c r="E41" s="284"/>
      <c r="F41" s="135" t="s">
        <v>77</v>
      </c>
      <c r="G41" s="33">
        <v>20</v>
      </c>
      <c r="H41" s="25">
        <v>0</v>
      </c>
      <c r="I41" s="25">
        <v>1</v>
      </c>
      <c r="J41" s="25">
        <v>2</v>
      </c>
      <c r="K41" s="25">
        <v>2</v>
      </c>
      <c r="L41" s="25">
        <v>2</v>
      </c>
      <c r="M41" s="25">
        <v>2</v>
      </c>
      <c r="N41" s="25">
        <v>2</v>
      </c>
      <c r="O41" s="25">
        <v>2</v>
      </c>
      <c r="P41" s="25">
        <v>1</v>
      </c>
      <c r="Q41" s="25">
        <v>2</v>
      </c>
      <c r="R41" s="25">
        <v>2</v>
      </c>
      <c r="S41" s="25">
        <v>2</v>
      </c>
      <c r="T41" s="1"/>
    </row>
    <row r="42" spans="1:20" ht="16.5" customHeight="1" x14ac:dyDescent="0.25">
      <c r="A42" s="321"/>
      <c r="B42" s="6"/>
      <c r="C42" s="296"/>
      <c r="D42" s="284" t="s">
        <v>78</v>
      </c>
      <c r="E42" s="284"/>
      <c r="F42" s="135" t="s">
        <v>79</v>
      </c>
      <c r="G42" s="33">
        <v>12</v>
      </c>
      <c r="H42" s="25">
        <v>0</v>
      </c>
      <c r="I42" s="25">
        <v>0</v>
      </c>
      <c r="J42" s="25">
        <v>2</v>
      </c>
      <c r="K42" s="25">
        <v>2</v>
      </c>
      <c r="L42" s="25">
        <v>2</v>
      </c>
      <c r="M42" s="25">
        <v>2</v>
      </c>
      <c r="N42" s="25">
        <v>2</v>
      </c>
      <c r="O42" s="25">
        <v>1</v>
      </c>
      <c r="P42" s="25">
        <v>1</v>
      </c>
      <c r="Q42" s="25"/>
      <c r="R42" s="25">
        <v>0</v>
      </c>
      <c r="S42" s="25">
        <v>0</v>
      </c>
      <c r="T42" s="1"/>
    </row>
    <row r="43" spans="1:20" ht="16.5" customHeight="1" x14ac:dyDescent="0.25">
      <c r="A43" s="321"/>
      <c r="B43" s="6"/>
      <c r="C43" s="296"/>
      <c r="D43" s="285" t="s">
        <v>80</v>
      </c>
      <c r="E43" s="285"/>
      <c r="F43" s="137" t="s">
        <v>81</v>
      </c>
      <c r="G43" s="33">
        <v>1</v>
      </c>
      <c r="H43" s="25">
        <v>0</v>
      </c>
      <c r="I43" s="25">
        <v>0</v>
      </c>
      <c r="J43" s="25">
        <v>0</v>
      </c>
      <c r="K43" s="25">
        <v>0</v>
      </c>
      <c r="L43" s="25">
        <v>0</v>
      </c>
      <c r="M43" s="25">
        <v>0</v>
      </c>
      <c r="N43" s="25">
        <v>0</v>
      </c>
      <c r="O43" s="25">
        <v>0</v>
      </c>
      <c r="P43" s="25">
        <v>0</v>
      </c>
      <c r="Q43" s="25">
        <v>0</v>
      </c>
      <c r="R43" s="25">
        <v>0</v>
      </c>
      <c r="S43" s="25">
        <v>1</v>
      </c>
      <c r="T43" s="1"/>
    </row>
    <row r="44" spans="1:20" ht="16.5" customHeight="1" x14ac:dyDescent="0.25">
      <c r="A44" s="321"/>
      <c r="B44" s="6"/>
      <c r="C44" s="296"/>
      <c r="D44" s="285"/>
      <c r="E44" s="285"/>
      <c r="F44" s="137" t="s">
        <v>82</v>
      </c>
      <c r="G44" s="33">
        <v>1</v>
      </c>
      <c r="H44" s="25">
        <v>0</v>
      </c>
      <c r="I44" s="25">
        <v>0</v>
      </c>
      <c r="J44" s="25">
        <v>0</v>
      </c>
      <c r="K44" s="25">
        <v>0</v>
      </c>
      <c r="L44" s="25">
        <v>0</v>
      </c>
      <c r="M44" s="25">
        <v>0</v>
      </c>
      <c r="N44" s="25">
        <v>0</v>
      </c>
      <c r="O44" s="25">
        <v>0</v>
      </c>
      <c r="P44" s="25">
        <v>0</v>
      </c>
      <c r="Q44" s="25">
        <v>0</v>
      </c>
      <c r="R44" s="25">
        <v>0</v>
      </c>
      <c r="S44" s="25">
        <v>1</v>
      </c>
      <c r="T44" s="1"/>
    </row>
    <row r="45" spans="1:20" ht="16.5" customHeight="1" thickBot="1" x14ac:dyDescent="0.3">
      <c r="A45" s="321"/>
      <c r="B45" s="6"/>
      <c r="C45" s="296"/>
      <c r="D45" s="285"/>
      <c r="E45" s="285"/>
      <c r="F45" s="137" t="s">
        <v>83</v>
      </c>
      <c r="G45" s="33">
        <v>1</v>
      </c>
      <c r="H45" s="25">
        <v>0</v>
      </c>
      <c r="I45" s="25">
        <v>0</v>
      </c>
      <c r="J45" s="25">
        <v>0</v>
      </c>
      <c r="K45" s="25">
        <v>0</v>
      </c>
      <c r="L45" s="25">
        <v>0</v>
      </c>
      <c r="M45" s="25">
        <v>0</v>
      </c>
      <c r="N45" s="25">
        <v>0</v>
      </c>
      <c r="O45" s="25">
        <v>0</v>
      </c>
      <c r="P45" s="25">
        <v>0</v>
      </c>
      <c r="Q45" s="25">
        <v>0</v>
      </c>
      <c r="R45" s="25">
        <v>0</v>
      </c>
      <c r="S45" s="25">
        <v>1</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1">G21</f>
        <v>18</v>
      </c>
      <c r="H50" s="123">
        <f t="shared" si="1"/>
        <v>0</v>
      </c>
      <c r="I50" s="123">
        <f t="shared" si="1"/>
        <v>2</v>
      </c>
      <c r="J50" s="123">
        <f t="shared" si="1"/>
        <v>3</v>
      </c>
      <c r="K50" s="123">
        <f t="shared" si="1"/>
        <v>1</v>
      </c>
      <c r="L50" s="123">
        <f t="shared" si="1"/>
        <v>1</v>
      </c>
      <c r="M50" s="123">
        <f t="shared" si="1"/>
        <v>2</v>
      </c>
      <c r="N50" s="123">
        <f t="shared" si="1"/>
        <v>2</v>
      </c>
      <c r="O50" s="123">
        <f t="shared" si="1"/>
        <v>2</v>
      </c>
      <c r="P50" s="123">
        <f t="shared" si="1"/>
        <v>2</v>
      </c>
      <c r="Q50" s="123">
        <f t="shared" si="1"/>
        <v>1</v>
      </c>
      <c r="R50" s="123">
        <f t="shared" si="1"/>
        <v>1</v>
      </c>
      <c r="S50" s="123">
        <f t="shared" si="1"/>
        <v>1</v>
      </c>
      <c r="T50" s="1"/>
    </row>
    <row r="51" spans="1:20" ht="15.75" x14ac:dyDescent="0.25">
      <c r="A51" s="321"/>
      <c r="B51" s="6"/>
      <c r="C51" s="286"/>
      <c r="D51" s="246"/>
      <c r="E51" s="246"/>
      <c r="F51" s="40" t="s">
        <v>92</v>
      </c>
      <c r="G51" s="123">
        <f t="shared" ref="G51:S51" si="2">G41</f>
        <v>20</v>
      </c>
      <c r="H51" s="123">
        <f t="shared" si="2"/>
        <v>0</v>
      </c>
      <c r="I51" s="123">
        <f t="shared" si="2"/>
        <v>1</v>
      </c>
      <c r="J51" s="123">
        <f t="shared" si="2"/>
        <v>2</v>
      </c>
      <c r="K51" s="123">
        <f t="shared" si="2"/>
        <v>2</v>
      </c>
      <c r="L51" s="123">
        <f t="shared" si="2"/>
        <v>2</v>
      </c>
      <c r="M51" s="123">
        <f t="shared" si="2"/>
        <v>2</v>
      </c>
      <c r="N51" s="123">
        <f t="shared" si="2"/>
        <v>2</v>
      </c>
      <c r="O51" s="123">
        <f t="shared" si="2"/>
        <v>2</v>
      </c>
      <c r="P51" s="123">
        <f t="shared" si="2"/>
        <v>1</v>
      </c>
      <c r="Q51" s="123">
        <f t="shared" si="2"/>
        <v>2</v>
      </c>
      <c r="R51" s="123">
        <f t="shared" si="2"/>
        <v>2</v>
      </c>
      <c r="S51" s="123">
        <f t="shared" si="2"/>
        <v>2</v>
      </c>
      <c r="T51" s="1"/>
    </row>
    <row r="52" spans="1:20" ht="15.75" x14ac:dyDescent="0.25">
      <c r="A52" s="321"/>
      <c r="B52" s="6"/>
      <c r="C52" s="286"/>
      <c r="D52" s="246"/>
      <c r="E52" s="246"/>
      <c r="F52" s="26" t="s">
        <v>93</v>
      </c>
      <c r="G52" s="33">
        <v>4</v>
      </c>
      <c r="H52" s="25">
        <v>0</v>
      </c>
      <c r="I52" s="25">
        <v>0</v>
      </c>
      <c r="J52" s="25">
        <v>0</v>
      </c>
      <c r="K52" s="25">
        <v>1</v>
      </c>
      <c r="L52" s="25">
        <v>1</v>
      </c>
      <c r="M52" s="25">
        <v>1</v>
      </c>
      <c r="N52" s="25">
        <v>1</v>
      </c>
      <c r="O52" s="25">
        <v>0</v>
      </c>
      <c r="P52" s="25">
        <v>0</v>
      </c>
      <c r="Q52" s="25">
        <v>0</v>
      </c>
      <c r="R52" s="25">
        <v>0</v>
      </c>
      <c r="S52" s="25">
        <v>0</v>
      </c>
      <c r="T52" s="1"/>
    </row>
    <row r="53" spans="1:20" ht="15.75" x14ac:dyDescent="0.25">
      <c r="A53" s="321"/>
      <c r="B53" s="6"/>
      <c r="C53" s="286"/>
      <c r="D53" s="246" t="s">
        <v>94</v>
      </c>
      <c r="E53" s="246"/>
      <c r="F53" s="137" t="s">
        <v>95</v>
      </c>
      <c r="G53" s="33">
        <v>1</v>
      </c>
      <c r="H53" s="25">
        <v>0</v>
      </c>
      <c r="I53" s="25">
        <v>0</v>
      </c>
      <c r="J53" s="25">
        <v>0</v>
      </c>
      <c r="K53" s="25">
        <v>0</v>
      </c>
      <c r="L53" s="25">
        <v>0</v>
      </c>
      <c r="M53" s="25">
        <v>0</v>
      </c>
      <c r="N53" s="25">
        <v>0</v>
      </c>
      <c r="O53" s="25">
        <v>0</v>
      </c>
      <c r="P53" s="25">
        <v>0</v>
      </c>
      <c r="Q53" s="25">
        <v>0</v>
      </c>
      <c r="R53" s="25">
        <v>1</v>
      </c>
      <c r="S53" s="25">
        <v>0</v>
      </c>
      <c r="T53" s="1"/>
    </row>
    <row r="54" spans="1:20" ht="15.75" x14ac:dyDescent="0.25">
      <c r="A54" s="321"/>
      <c r="B54" s="6"/>
      <c r="C54" s="286"/>
      <c r="D54" s="246"/>
      <c r="E54" s="246"/>
      <c r="F54" s="137" t="s">
        <v>96</v>
      </c>
      <c r="G54" s="33">
        <v>1</v>
      </c>
      <c r="H54" s="25">
        <v>0</v>
      </c>
      <c r="I54" s="25">
        <v>0</v>
      </c>
      <c r="J54" s="25">
        <v>0</v>
      </c>
      <c r="K54" s="25">
        <v>0</v>
      </c>
      <c r="L54" s="25">
        <v>0</v>
      </c>
      <c r="M54" s="25">
        <v>0</v>
      </c>
      <c r="N54" s="25">
        <v>0</v>
      </c>
      <c r="O54" s="25">
        <v>0</v>
      </c>
      <c r="P54" s="25">
        <v>0</v>
      </c>
      <c r="Q54" s="25">
        <v>0</v>
      </c>
      <c r="R54" s="25">
        <v>1</v>
      </c>
      <c r="S54" s="25">
        <v>0</v>
      </c>
      <c r="T54" s="1"/>
    </row>
    <row r="55" spans="1:20" ht="15.75" x14ac:dyDescent="0.25">
      <c r="A55" s="321"/>
      <c r="B55" s="6"/>
      <c r="C55" s="286"/>
      <c r="D55" s="282" t="s">
        <v>97</v>
      </c>
      <c r="E55" s="282"/>
      <c r="F55" s="137" t="s">
        <v>98</v>
      </c>
      <c r="G55" s="33">
        <v>32</v>
      </c>
      <c r="H55" s="25">
        <v>4</v>
      </c>
      <c r="I55" s="25">
        <v>2</v>
      </c>
      <c r="J55" s="25">
        <v>4</v>
      </c>
      <c r="K55" s="25">
        <v>4</v>
      </c>
      <c r="L55" s="25">
        <v>2</v>
      </c>
      <c r="M55" s="25">
        <v>2</v>
      </c>
      <c r="N55" s="25">
        <v>2</v>
      </c>
      <c r="O55" s="25">
        <v>4</v>
      </c>
      <c r="P55" s="25">
        <v>2</v>
      </c>
      <c r="Q55" s="25">
        <v>2</v>
      </c>
      <c r="R55" s="25">
        <v>2</v>
      </c>
      <c r="S55" s="25">
        <v>2</v>
      </c>
      <c r="T55" s="1"/>
    </row>
    <row r="56" spans="1:20" ht="15.75" x14ac:dyDescent="0.25">
      <c r="A56" s="321"/>
      <c r="B56" s="6"/>
      <c r="C56" s="286"/>
      <c r="D56" s="282" t="s">
        <v>99</v>
      </c>
      <c r="E56" s="282"/>
      <c r="F56" s="137" t="s">
        <v>100</v>
      </c>
      <c r="G56" s="33">
        <v>1</v>
      </c>
      <c r="H56" s="25">
        <v>0</v>
      </c>
      <c r="I56" s="25">
        <v>0</v>
      </c>
      <c r="J56" s="25">
        <v>0</v>
      </c>
      <c r="K56" s="25">
        <v>0</v>
      </c>
      <c r="L56" s="25">
        <v>0</v>
      </c>
      <c r="M56" s="25">
        <v>0</v>
      </c>
      <c r="N56" s="25">
        <v>0</v>
      </c>
      <c r="O56" s="25">
        <v>0</v>
      </c>
      <c r="P56" s="25">
        <v>0</v>
      </c>
      <c r="Q56" s="25">
        <v>0</v>
      </c>
      <c r="R56" s="25">
        <v>1</v>
      </c>
      <c r="S56" s="25">
        <v>0</v>
      </c>
      <c r="T56" s="1"/>
    </row>
    <row r="57" spans="1:20" ht="15.75" x14ac:dyDescent="0.25">
      <c r="A57" s="321"/>
      <c r="B57" s="6"/>
      <c r="C57" s="286"/>
      <c r="D57" s="282" t="s">
        <v>101</v>
      </c>
      <c r="E57" s="282"/>
      <c r="F57" s="137" t="s">
        <v>102</v>
      </c>
      <c r="G57" s="33">
        <v>2</v>
      </c>
      <c r="H57" s="25">
        <v>0</v>
      </c>
      <c r="I57" s="25">
        <v>0</v>
      </c>
      <c r="J57" s="25">
        <v>0</v>
      </c>
      <c r="K57" s="25">
        <v>0</v>
      </c>
      <c r="L57" s="25">
        <v>0</v>
      </c>
      <c r="M57" s="25">
        <v>0</v>
      </c>
      <c r="N57" s="25">
        <v>0</v>
      </c>
      <c r="O57" s="25">
        <v>0</v>
      </c>
      <c r="P57" s="25">
        <v>0</v>
      </c>
      <c r="Q57" s="25">
        <v>0</v>
      </c>
      <c r="R57" s="25">
        <v>2</v>
      </c>
      <c r="S57" s="25">
        <v>0</v>
      </c>
      <c r="T57" s="1"/>
    </row>
    <row r="58" spans="1:20" ht="15.75" x14ac:dyDescent="0.25">
      <c r="A58" s="321"/>
      <c r="B58" s="6"/>
      <c r="C58" s="286"/>
      <c r="D58" s="282" t="s">
        <v>103</v>
      </c>
      <c r="E58" s="282"/>
      <c r="F58" s="26" t="s">
        <v>104</v>
      </c>
      <c r="G58" s="33">
        <v>6</v>
      </c>
      <c r="H58" s="25">
        <v>0</v>
      </c>
      <c r="I58" s="25">
        <v>1</v>
      </c>
      <c r="J58" s="25">
        <v>0</v>
      </c>
      <c r="K58" s="25">
        <v>1</v>
      </c>
      <c r="L58" s="25">
        <v>0</v>
      </c>
      <c r="M58" s="25">
        <v>1</v>
      </c>
      <c r="N58" s="25">
        <v>0</v>
      </c>
      <c r="O58" s="25">
        <v>1</v>
      </c>
      <c r="P58" s="25">
        <v>0</v>
      </c>
      <c r="Q58" s="25">
        <v>1</v>
      </c>
      <c r="R58" s="25">
        <v>0</v>
      </c>
      <c r="S58" s="25">
        <v>1</v>
      </c>
      <c r="T58" s="1"/>
    </row>
    <row r="59" spans="1:20" ht="15.75" x14ac:dyDescent="0.25">
      <c r="A59" s="321"/>
      <c r="B59" s="6"/>
      <c r="C59" s="286"/>
      <c r="D59" s="282" t="s">
        <v>105</v>
      </c>
      <c r="E59" s="282"/>
      <c r="F59" s="26" t="s">
        <v>106</v>
      </c>
      <c r="G59" s="33">
        <v>14</v>
      </c>
      <c r="H59" s="25">
        <v>0</v>
      </c>
      <c r="I59" s="25">
        <v>1</v>
      </c>
      <c r="J59" s="25">
        <v>1</v>
      </c>
      <c r="K59" s="25">
        <v>1</v>
      </c>
      <c r="L59" s="25">
        <v>2</v>
      </c>
      <c r="M59" s="25">
        <v>2</v>
      </c>
      <c r="N59" s="25">
        <v>1</v>
      </c>
      <c r="O59" s="25">
        <v>2</v>
      </c>
      <c r="P59" s="25">
        <v>1</v>
      </c>
      <c r="Q59" s="25">
        <v>1</v>
      </c>
      <c r="R59" s="25">
        <v>1</v>
      </c>
      <c r="S59" s="25">
        <v>1</v>
      </c>
      <c r="T59" s="1"/>
    </row>
    <row r="60" spans="1:20" ht="17.25" customHeight="1" x14ac:dyDescent="0.25">
      <c r="A60" s="321"/>
      <c r="B60" s="6"/>
      <c r="C60" s="286"/>
      <c r="D60" s="172" t="s">
        <v>107</v>
      </c>
      <c r="E60" s="172"/>
      <c r="F60" s="138" t="s">
        <v>108</v>
      </c>
      <c r="G60" s="33">
        <v>4</v>
      </c>
      <c r="H60" s="25">
        <v>0</v>
      </c>
      <c r="I60" s="25">
        <v>0</v>
      </c>
      <c r="J60" s="25">
        <v>0</v>
      </c>
      <c r="K60" s="25">
        <v>1</v>
      </c>
      <c r="L60" s="25">
        <v>0</v>
      </c>
      <c r="M60" s="25">
        <v>1</v>
      </c>
      <c r="N60" s="25">
        <v>0</v>
      </c>
      <c r="O60" s="25">
        <v>1</v>
      </c>
      <c r="P60" s="25">
        <v>0</v>
      </c>
      <c r="Q60" s="25">
        <v>1</v>
      </c>
      <c r="R60" s="25">
        <v>0</v>
      </c>
      <c r="S60" s="25">
        <v>0</v>
      </c>
      <c r="T60" s="1"/>
    </row>
    <row r="61" spans="1:20" ht="15.75" x14ac:dyDescent="0.25">
      <c r="A61" s="321"/>
      <c r="B61" s="6"/>
      <c r="C61" s="286"/>
      <c r="D61" s="246" t="s">
        <v>109</v>
      </c>
      <c r="E61" s="246"/>
      <c r="F61" s="139" t="s">
        <v>110</v>
      </c>
      <c r="G61" s="33">
        <v>10</v>
      </c>
      <c r="H61" s="25">
        <v>0</v>
      </c>
      <c r="I61" s="25">
        <v>0</v>
      </c>
      <c r="J61" s="25">
        <v>1</v>
      </c>
      <c r="K61" s="25">
        <v>1</v>
      </c>
      <c r="L61" s="25">
        <v>1</v>
      </c>
      <c r="M61" s="25">
        <v>1</v>
      </c>
      <c r="N61" s="25">
        <v>1</v>
      </c>
      <c r="O61" s="25">
        <v>1</v>
      </c>
      <c r="P61" s="25">
        <v>1</v>
      </c>
      <c r="Q61" s="25">
        <v>1</v>
      </c>
      <c r="R61" s="25">
        <v>1</v>
      </c>
      <c r="S61" s="25">
        <v>1</v>
      </c>
      <c r="T61" s="1"/>
    </row>
    <row r="62" spans="1:20" ht="15.75" x14ac:dyDescent="0.25">
      <c r="A62" s="321"/>
      <c r="B62" s="6"/>
      <c r="C62" s="286"/>
      <c r="D62" s="246"/>
      <c r="E62" s="246"/>
      <c r="F62" s="139" t="s">
        <v>111</v>
      </c>
      <c r="G62" s="33">
        <v>1</v>
      </c>
      <c r="H62" s="25">
        <v>0</v>
      </c>
      <c r="I62" s="25">
        <v>0</v>
      </c>
      <c r="J62" s="25">
        <v>0</v>
      </c>
      <c r="K62" s="25">
        <v>0</v>
      </c>
      <c r="L62" s="25">
        <v>0</v>
      </c>
      <c r="M62" s="25">
        <v>0</v>
      </c>
      <c r="N62" s="25">
        <v>0</v>
      </c>
      <c r="O62" s="25">
        <v>0</v>
      </c>
      <c r="P62" s="25">
        <v>0</v>
      </c>
      <c r="Q62" s="25">
        <v>1</v>
      </c>
      <c r="R62" s="25">
        <v>0</v>
      </c>
      <c r="S62" s="25">
        <v>0</v>
      </c>
      <c r="T62" s="1"/>
    </row>
    <row r="63" spans="1:20" ht="15.75" x14ac:dyDescent="0.25">
      <c r="A63" s="321"/>
      <c r="B63" s="6"/>
      <c r="C63" s="286"/>
      <c r="D63" s="246"/>
      <c r="E63" s="246"/>
      <c r="F63" s="139" t="s">
        <v>112</v>
      </c>
      <c r="G63" s="33">
        <v>10</v>
      </c>
      <c r="H63" s="25">
        <v>0</v>
      </c>
      <c r="I63" s="25">
        <v>0</v>
      </c>
      <c r="J63" s="25">
        <v>1</v>
      </c>
      <c r="K63" s="25">
        <v>1</v>
      </c>
      <c r="L63" s="25">
        <v>1</v>
      </c>
      <c r="M63" s="25">
        <v>1</v>
      </c>
      <c r="N63" s="25">
        <v>1</v>
      </c>
      <c r="O63" s="25">
        <v>1</v>
      </c>
      <c r="P63" s="25">
        <v>1</v>
      </c>
      <c r="Q63" s="25">
        <v>1</v>
      </c>
      <c r="R63" s="25">
        <v>1</v>
      </c>
      <c r="S63" s="25">
        <v>1</v>
      </c>
      <c r="T63" s="1"/>
    </row>
    <row r="64" spans="1:20" ht="15.75" x14ac:dyDescent="0.25">
      <c r="A64" s="321"/>
      <c r="B64" s="6"/>
      <c r="C64" s="286"/>
      <c r="D64" s="246"/>
      <c r="E64" s="246"/>
      <c r="F64" s="139" t="s">
        <v>113</v>
      </c>
      <c r="G64" s="33">
        <v>10</v>
      </c>
      <c r="H64" s="25">
        <v>0</v>
      </c>
      <c r="I64" s="25">
        <v>0</v>
      </c>
      <c r="J64" s="25">
        <v>1</v>
      </c>
      <c r="K64" s="25">
        <v>1</v>
      </c>
      <c r="L64" s="25">
        <v>1</v>
      </c>
      <c r="M64" s="25">
        <v>1</v>
      </c>
      <c r="N64" s="25">
        <v>1</v>
      </c>
      <c r="O64" s="25">
        <v>1</v>
      </c>
      <c r="P64" s="25">
        <v>1</v>
      </c>
      <c r="Q64" s="25">
        <v>1</v>
      </c>
      <c r="R64" s="25">
        <v>1</v>
      </c>
      <c r="S64" s="25">
        <v>1</v>
      </c>
      <c r="T64" s="1"/>
    </row>
    <row r="65" spans="1:20" ht="15.75" x14ac:dyDescent="0.25">
      <c r="A65" s="321"/>
      <c r="B65" s="6"/>
      <c r="C65" s="286"/>
      <c r="D65" s="246"/>
      <c r="E65" s="246"/>
      <c r="F65" s="140" t="s">
        <v>114</v>
      </c>
      <c r="G65" s="33">
        <v>6</v>
      </c>
      <c r="H65" s="25">
        <v>0</v>
      </c>
      <c r="I65" s="25">
        <v>0</v>
      </c>
      <c r="J65" s="25">
        <v>0</v>
      </c>
      <c r="K65" s="25">
        <v>1</v>
      </c>
      <c r="L65" s="25">
        <v>1</v>
      </c>
      <c r="M65" s="25">
        <v>1</v>
      </c>
      <c r="N65" s="25">
        <v>1</v>
      </c>
      <c r="O65" s="25">
        <v>1</v>
      </c>
      <c r="P65" s="25">
        <v>1</v>
      </c>
      <c r="Q65" s="25">
        <v>0</v>
      </c>
      <c r="R65" s="25">
        <v>0</v>
      </c>
      <c r="S65" s="25">
        <v>0</v>
      </c>
      <c r="T65" s="1"/>
    </row>
    <row r="66" spans="1:20" ht="15.75" x14ac:dyDescent="0.25">
      <c r="A66" s="321"/>
      <c r="B66" s="6"/>
      <c r="C66" s="286"/>
      <c r="D66" s="281" t="s">
        <v>115</v>
      </c>
      <c r="E66" s="281"/>
      <c r="F66" s="137" t="s">
        <v>116</v>
      </c>
      <c r="G66" s="33">
        <v>4</v>
      </c>
      <c r="H66" s="25">
        <v>0</v>
      </c>
      <c r="I66" s="25">
        <v>0</v>
      </c>
      <c r="J66" s="25">
        <v>0</v>
      </c>
      <c r="K66" s="25">
        <v>1</v>
      </c>
      <c r="L66" s="25">
        <v>0</v>
      </c>
      <c r="M66" s="25">
        <v>1</v>
      </c>
      <c r="N66" s="25">
        <v>0</v>
      </c>
      <c r="O66" s="25">
        <v>1</v>
      </c>
      <c r="P66" s="25">
        <v>0</v>
      </c>
      <c r="Q66" s="25">
        <v>0</v>
      </c>
      <c r="R66" s="25">
        <v>0</v>
      </c>
      <c r="S66" s="25">
        <v>1</v>
      </c>
      <c r="T66" s="1"/>
    </row>
    <row r="67" spans="1:20" ht="15.75" x14ac:dyDescent="0.25">
      <c r="A67" s="321"/>
      <c r="B67" s="6"/>
      <c r="C67" s="286"/>
      <c r="D67" s="281"/>
      <c r="E67" s="281"/>
      <c r="F67" s="137" t="s">
        <v>117</v>
      </c>
      <c r="G67" s="33">
        <v>2</v>
      </c>
      <c r="H67" s="25">
        <v>0</v>
      </c>
      <c r="I67" s="25">
        <v>0</v>
      </c>
      <c r="J67" s="25">
        <v>0</v>
      </c>
      <c r="K67" s="25">
        <v>0</v>
      </c>
      <c r="L67" s="25">
        <v>1</v>
      </c>
      <c r="M67" s="25">
        <v>0</v>
      </c>
      <c r="N67" s="25">
        <v>0</v>
      </c>
      <c r="O67" s="25">
        <v>0</v>
      </c>
      <c r="P67" s="25">
        <v>0</v>
      </c>
      <c r="Q67" s="25">
        <v>1</v>
      </c>
      <c r="R67" s="25">
        <v>0</v>
      </c>
      <c r="S67" s="25">
        <v>0</v>
      </c>
      <c r="T67" s="1"/>
    </row>
    <row r="68" spans="1:20" ht="15.75" x14ac:dyDescent="0.25">
      <c r="A68" s="321"/>
      <c r="B68" s="6"/>
      <c r="C68" s="286"/>
      <c r="D68" s="281"/>
      <c r="E68" s="281"/>
      <c r="F68" s="46" t="s">
        <v>118</v>
      </c>
      <c r="G68" s="33">
        <v>2</v>
      </c>
      <c r="H68" s="25">
        <v>0</v>
      </c>
      <c r="I68" s="25">
        <v>0</v>
      </c>
      <c r="J68" s="25">
        <v>0</v>
      </c>
      <c r="K68" s="25">
        <v>1</v>
      </c>
      <c r="L68" s="25">
        <v>0</v>
      </c>
      <c r="M68" s="25">
        <v>1</v>
      </c>
      <c r="N68" s="25">
        <v>0</v>
      </c>
      <c r="O68" s="25">
        <v>0</v>
      </c>
      <c r="P68" s="25">
        <v>0</v>
      </c>
      <c r="Q68" s="25">
        <v>0</v>
      </c>
      <c r="R68" s="25">
        <v>0</v>
      </c>
      <c r="S68" s="25">
        <v>0</v>
      </c>
      <c r="T68" s="1"/>
    </row>
    <row r="69" spans="1:20" ht="15.75" x14ac:dyDescent="0.25">
      <c r="A69" s="321"/>
      <c r="B69" s="6"/>
      <c r="C69" s="286"/>
      <c r="D69" s="281"/>
      <c r="E69" s="281"/>
      <c r="F69" s="46" t="s">
        <v>119</v>
      </c>
      <c r="G69" s="33">
        <v>2</v>
      </c>
      <c r="H69" s="25">
        <v>0</v>
      </c>
      <c r="I69" s="25">
        <v>0</v>
      </c>
      <c r="J69" s="25">
        <v>0</v>
      </c>
      <c r="K69" s="25">
        <v>0</v>
      </c>
      <c r="L69" s="25">
        <v>1</v>
      </c>
      <c r="M69" s="25">
        <v>0</v>
      </c>
      <c r="N69" s="25">
        <v>1</v>
      </c>
      <c r="O69" s="25">
        <v>0</v>
      </c>
      <c r="P69" s="25">
        <v>0</v>
      </c>
      <c r="Q69" s="25">
        <v>0</v>
      </c>
      <c r="R69" s="25">
        <v>0</v>
      </c>
      <c r="S69" s="25">
        <v>0</v>
      </c>
      <c r="T69" s="1"/>
    </row>
    <row r="70" spans="1:20" ht="15.75" x14ac:dyDescent="0.25">
      <c r="A70" s="321"/>
      <c r="B70" s="6"/>
      <c r="C70" s="286"/>
      <c r="D70" s="282" t="s">
        <v>120</v>
      </c>
      <c r="E70" s="282"/>
      <c r="F70" s="26" t="s">
        <v>121</v>
      </c>
      <c r="G70" s="33">
        <v>2</v>
      </c>
      <c r="H70" s="25">
        <v>0</v>
      </c>
      <c r="I70" s="25">
        <v>0</v>
      </c>
      <c r="J70" s="25">
        <v>0</v>
      </c>
      <c r="K70" s="25">
        <v>0</v>
      </c>
      <c r="L70" s="25">
        <v>0</v>
      </c>
      <c r="M70" s="25">
        <v>1</v>
      </c>
      <c r="N70" s="25">
        <v>0</v>
      </c>
      <c r="O70" s="25">
        <v>0</v>
      </c>
      <c r="P70" s="25">
        <v>0</v>
      </c>
      <c r="Q70" s="25">
        <v>1</v>
      </c>
      <c r="R70" s="25">
        <v>0</v>
      </c>
      <c r="S70" s="25">
        <v>0</v>
      </c>
      <c r="T70" s="1"/>
    </row>
    <row r="71" spans="1:20" ht="15.75" x14ac:dyDescent="0.25">
      <c r="A71" s="321"/>
      <c r="B71" s="6"/>
      <c r="C71" s="286"/>
      <c r="D71" s="282" t="s">
        <v>122</v>
      </c>
      <c r="E71" s="282"/>
      <c r="F71" s="137" t="s">
        <v>123</v>
      </c>
      <c r="G71" s="33">
        <v>1</v>
      </c>
      <c r="H71" s="25">
        <v>0</v>
      </c>
      <c r="I71" s="25">
        <v>0</v>
      </c>
      <c r="J71" s="25">
        <v>0</v>
      </c>
      <c r="K71" s="25">
        <v>0</v>
      </c>
      <c r="L71" s="25">
        <v>0</v>
      </c>
      <c r="M71" s="25">
        <v>0</v>
      </c>
      <c r="N71" s="25">
        <v>0</v>
      </c>
      <c r="O71" s="25">
        <v>0</v>
      </c>
      <c r="P71" s="25">
        <v>0</v>
      </c>
      <c r="Q71" s="25">
        <v>0</v>
      </c>
      <c r="R71" s="25">
        <v>1</v>
      </c>
      <c r="S71" s="25">
        <v>0</v>
      </c>
      <c r="T71" s="1"/>
    </row>
    <row r="72" spans="1:20" ht="15.75" x14ac:dyDescent="0.25">
      <c r="A72" s="321"/>
      <c r="B72" s="6"/>
      <c r="C72" s="286"/>
      <c r="D72" s="246" t="s">
        <v>124</v>
      </c>
      <c r="E72" s="246"/>
      <c r="F72" s="137" t="s">
        <v>125</v>
      </c>
      <c r="G72" s="33">
        <v>1</v>
      </c>
      <c r="H72" s="25">
        <v>0</v>
      </c>
      <c r="I72" s="25">
        <v>0</v>
      </c>
      <c r="J72" s="25">
        <v>0</v>
      </c>
      <c r="K72" s="25">
        <v>0</v>
      </c>
      <c r="L72" s="25">
        <v>0</v>
      </c>
      <c r="M72" s="25">
        <v>0</v>
      </c>
      <c r="N72" s="25">
        <v>0</v>
      </c>
      <c r="O72" s="25">
        <v>0</v>
      </c>
      <c r="P72" s="25">
        <v>0</v>
      </c>
      <c r="Q72" s="25">
        <v>0</v>
      </c>
      <c r="R72" s="25">
        <v>1</v>
      </c>
      <c r="S72" s="25">
        <v>0</v>
      </c>
      <c r="T72" s="1"/>
    </row>
    <row r="73" spans="1:20" ht="15.75" x14ac:dyDescent="0.25">
      <c r="A73" s="321"/>
      <c r="B73" s="6"/>
      <c r="C73" s="286"/>
      <c r="D73" s="246"/>
      <c r="E73" s="246"/>
      <c r="F73" s="137" t="s">
        <v>126</v>
      </c>
      <c r="G73" s="33">
        <v>1</v>
      </c>
      <c r="H73" s="25">
        <v>0</v>
      </c>
      <c r="I73" s="25">
        <v>0</v>
      </c>
      <c r="J73" s="25">
        <v>0</v>
      </c>
      <c r="K73" s="25">
        <v>0</v>
      </c>
      <c r="L73" s="25">
        <v>0</v>
      </c>
      <c r="M73" s="25">
        <v>0</v>
      </c>
      <c r="N73" s="25">
        <v>0</v>
      </c>
      <c r="O73" s="25">
        <v>0</v>
      </c>
      <c r="P73" s="25">
        <v>0</v>
      </c>
      <c r="Q73" s="25">
        <v>0</v>
      </c>
      <c r="R73" s="25">
        <v>1</v>
      </c>
      <c r="S73" s="25">
        <v>0</v>
      </c>
      <c r="T73" s="1"/>
    </row>
    <row r="74" spans="1:20" ht="15.75" x14ac:dyDescent="0.25">
      <c r="A74" s="321"/>
      <c r="B74" s="6"/>
      <c r="C74" s="286"/>
      <c r="D74" s="246" t="s">
        <v>127</v>
      </c>
      <c r="E74" s="246"/>
      <c r="F74" s="31" t="s">
        <v>128</v>
      </c>
      <c r="G74" s="33">
        <v>2</v>
      </c>
      <c r="H74" s="25">
        <v>0</v>
      </c>
      <c r="I74" s="25">
        <v>0</v>
      </c>
      <c r="J74" s="25">
        <v>0</v>
      </c>
      <c r="K74" s="25">
        <v>0</v>
      </c>
      <c r="L74" s="25">
        <v>0</v>
      </c>
      <c r="M74" s="25">
        <v>0</v>
      </c>
      <c r="N74" s="25">
        <v>0</v>
      </c>
      <c r="O74" s="25">
        <v>0</v>
      </c>
      <c r="P74" s="25">
        <v>0</v>
      </c>
      <c r="Q74" s="25">
        <v>1</v>
      </c>
      <c r="R74" s="25">
        <v>1</v>
      </c>
      <c r="S74" s="25">
        <v>0</v>
      </c>
      <c r="T74" s="1"/>
    </row>
    <row r="75" spans="1:20" ht="15.75" x14ac:dyDescent="0.25">
      <c r="A75" s="321"/>
      <c r="B75" s="6"/>
      <c r="C75" s="286"/>
      <c r="D75" s="246"/>
      <c r="E75" s="246"/>
      <c r="F75" s="26" t="s">
        <v>129</v>
      </c>
      <c r="G75" s="33">
        <v>3</v>
      </c>
      <c r="H75" s="25">
        <v>0</v>
      </c>
      <c r="I75" s="25">
        <v>0</v>
      </c>
      <c r="J75" s="25">
        <v>0</v>
      </c>
      <c r="K75" s="25">
        <v>0</v>
      </c>
      <c r="L75" s="25">
        <v>0</v>
      </c>
      <c r="M75" s="25">
        <v>0</v>
      </c>
      <c r="N75" s="25">
        <v>0</v>
      </c>
      <c r="O75" s="25">
        <v>1</v>
      </c>
      <c r="P75" s="25">
        <v>1</v>
      </c>
      <c r="Q75" s="25">
        <v>1</v>
      </c>
      <c r="R75" s="25">
        <v>0</v>
      </c>
      <c r="S75" s="25">
        <v>0</v>
      </c>
      <c r="T75" s="1"/>
    </row>
    <row r="76" spans="1:20" ht="15.75" x14ac:dyDescent="0.25">
      <c r="A76" s="321"/>
      <c r="B76" s="6"/>
      <c r="C76" s="286"/>
      <c r="D76" s="246"/>
      <c r="E76" s="246"/>
      <c r="F76" s="26" t="s">
        <v>130</v>
      </c>
      <c r="G76" s="33">
        <v>1</v>
      </c>
      <c r="H76" s="25">
        <v>0</v>
      </c>
      <c r="I76" s="25">
        <v>0</v>
      </c>
      <c r="J76" s="25">
        <v>0</v>
      </c>
      <c r="K76" s="25">
        <v>0</v>
      </c>
      <c r="L76" s="25">
        <v>0</v>
      </c>
      <c r="M76" s="25">
        <v>0</v>
      </c>
      <c r="N76" s="25">
        <v>0</v>
      </c>
      <c r="O76" s="25">
        <v>0</v>
      </c>
      <c r="P76" s="25">
        <v>0</v>
      </c>
      <c r="Q76" s="25">
        <v>0</v>
      </c>
      <c r="R76" s="25">
        <v>1</v>
      </c>
      <c r="S76" s="25">
        <v>0</v>
      </c>
      <c r="T76" s="1"/>
    </row>
    <row r="77" spans="1:20" ht="15.75" x14ac:dyDescent="0.25">
      <c r="A77" s="321"/>
      <c r="B77" s="6"/>
      <c r="C77" s="286"/>
      <c r="D77" s="282" t="s">
        <v>131</v>
      </c>
      <c r="E77" s="282"/>
      <c r="F77" s="31" t="s">
        <v>132</v>
      </c>
      <c r="G77" s="33">
        <v>1</v>
      </c>
      <c r="H77" s="25">
        <v>0</v>
      </c>
      <c r="I77" s="25">
        <v>0</v>
      </c>
      <c r="J77" s="25">
        <v>0</v>
      </c>
      <c r="K77" s="25">
        <v>0</v>
      </c>
      <c r="L77" s="25">
        <v>0</v>
      </c>
      <c r="M77" s="25">
        <v>0</v>
      </c>
      <c r="N77" s="25">
        <v>0</v>
      </c>
      <c r="O77" s="25">
        <v>0</v>
      </c>
      <c r="P77" s="25">
        <v>0</v>
      </c>
      <c r="Q77" s="25">
        <v>0</v>
      </c>
      <c r="R77" s="25">
        <v>1</v>
      </c>
      <c r="S77" s="25">
        <v>0</v>
      </c>
      <c r="T77" s="1"/>
    </row>
    <row r="78" spans="1:20" ht="16.5" thickBot="1" x14ac:dyDescent="0.3">
      <c r="A78" s="321"/>
      <c r="B78" s="6"/>
      <c r="C78" s="286"/>
      <c r="D78" s="246" t="s">
        <v>133</v>
      </c>
      <c r="E78" s="246"/>
      <c r="F78" s="137" t="s">
        <v>134</v>
      </c>
      <c r="G78" s="33">
        <v>1</v>
      </c>
      <c r="H78" s="25">
        <v>0</v>
      </c>
      <c r="I78" s="25">
        <v>0</v>
      </c>
      <c r="J78" s="25">
        <v>0</v>
      </c>
      <c r="K78" s="25">
        <v>0</v>
      </c>
      <c r="L78" s="25">
        <v>0</v>
      </c>
      <c r="M78" s="25">
        <v>0</v>
      </c>
      <c r="N78" s="25">
        <v>0</v>
      </c>
      <c r="O78" s="25">
        <v>0</v>
      </c>
      <c r="P78" s="25">
        <v>0</v>
      </c>
      <c r="Q78" s="25">
        <v>0</v>
      </c>
      <c r="R78" s="25">
        <v>1</v>
      </c>
      <c r="S78" s="25">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1" ht="15.75" x14ac:dyDescent="0.25">
      <c r="A81" s="321"/>
      <c r="B81" s="6"/>
      <c r="C81" s="286"/>
      <c r="D81" s="273" t="s">
        <v>138</v>
      </c>
      <c r="E81" s="273"/>
      <c r="F81" s="48" t="s">
        <v>139</v>
      </c>
      <c r="G81" s="8">
        <f>SUM(H81:S81)</f>
        <v>0</v>
      </c>
      <c r="H81" s="49"/>
      <c r="I81" s="49"/>
      <c r="J81" s="49"/>
      <c r="K81" s="49"/>
      <c r="L81" s="49"/>
      <c r="M81" s="49"/>
      <c r="N81" s="49"/>
      <c r="O81" s="49"/>
      <c r="P81" s="49"/>
      <c r="Q81" s="49"/>
      <c r="R81" s="49"/>
      <c r="S81" s="49"/>
      <c r="T81" s="1"/>
    </row>
    <row r="82" spans="1:21" ht="16.5" thickBot="1" x14ac:dyDescent="0.3">
      <c r="A82" s="321"/>
      <c r="B82" s="6"/>
      <c r="C82" s="286"/>
      <c r="D82" s="274"/>
      <c r="E82" s="274"/>
      <c r="F82" s="50" t="s">
        <v>140</v>
      </c>
      <c r="G82" s="8">
        <f>SUM(H82:S82)</f>
        <v>0</v>
      </c>
      <c r="H82" s="51"/>
      <c r="I82" s="51"/>
      <c r="J82" s="51"/>
      <c r="K82" s="51"/>
      <c r="L82" s="51"/>
      <c r="M82" s="51"/>
      <c r="N82" s="51"/>
      <c r="O82" s="51"/>
      <c r="P82" s="51"/>
      <c r="Q82" s="51"/>
      <c r="R82" s="51"/>
      <c r="S82" s="51"/>
      <c r="T82" s="1"/>
    </row>
    <row r="83" spans="1:21"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1"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c r="U84" s="2"/>
    </row>
    <row r="85" spans="1:21" ht="36" customHeight="1" x14ac:dyDescent="0.25">
      <c r="A85" s="321"/>
      <c r="B85" s="6"/>
      <c r="C85" s="275"/>
      <c r="D85" s="241"/>
      <c r="E85" s="242"/>
      <c r="F85" s="142" t="s">
        <v>145</v>
      </c>
      <c r="G85" s="33">
        <v>15</v>
      </c>
      <c r="H85" s="25">
        <v>0</v>
      </c>
      <c r="I85" s="25">
        <v>1</v>
      </c>
      <c r="J85" s="25">
        <v>1</v>
      </c>
      <c r="K85" s="25">
        <v>1</v>
      </c>
      <c r="L85" s="25">
        <v>1</v>
      </c>
      <c r="M85" s="25">
        <v>2</v>
      </c>
      <c r="N85" s="25">
        <v>2</v>
      </c>
      <c r="O85" s="25">
        <v>2</v>
      </c>
      <c r="P85" s="25">
        <v>2</v>
      </c>
      <c r="Q85" s="25">
        <v>1</v>
      </c>
      <c r="R85" s="25">
        <v>1</v>
      </c>
      <c r="S85" s="25">
        <v>1</v>
      </c>
      <c r="T85" s="55"/>
      <c r="U85" s="2">
        <f>SUM(H85:S85)</f>
        <v>15</v>
      </c>
    </row>
    <row r="86" spans="1:21" ht="16.5" customHeight="1" x14ac:dyDescent="0.25">
      <c r="A86" s="321"/>
      <c r="B86" s="6"/>
      <c r="C86" s="275"/>
      <c r="D86" s="241"/>
      <c r="E86" s="242"/>
      <c r="F86" s="143" t="s">
        <v>146</v>
      </c>
      <c r="G86" s="33">
        <v>5</v>
      </c>
      <c r="H86" s="25">
        <v>0</v>
      </c>
      <c r="I86" s="25">
        <v>0</v>
      </c>
      <c r="J86" s="25">
        <v>0</v>
      </c>
      <c r="K86" s="25">
        <v>1</v>
      </c>
      <c r="L86" s="25">
        <v>1</v>
      </c>
      <c r="M86" s="25">
        <v>1</v>
      </c>
      <c r="N86" s="25">
        <v>1</v>
      </c>
      <c r="O86" s="25">
        <v>1</v>
      </c>
      <c r="P86" s="25">
        <v>0</v>
      </c>
      <c r="Q86" s="25">
        <v>0</v>
      </c>
      <c r="R86" s="25">
        <v>0</v>
      </c>
      <c r="S86" s="25">
        <v>0</v>
      </c>
      <c r="T86" s="1"/>
      <c r="U86" s="2">
        <f t="shared" ref="U86:U99" si="3">SUM(H86:S86)</f>
        <v>5</v>
      </c>
    </row>
    <row r="87" spans="1:21" ht="16.5" customHeight="1" x14ac:dyDescent="0.25">
      <c r="A87" s="321"/>
      <c r="B87" s="6"/>
      <c r="C87" s="275"/>
      <c r="D87" s="241"/>
      <c r="E87" s="242"/>
      <c r="F87" s="143" t="s">
        <v>147</v>
      </c>
      <c r="G87" s="33">
        <v>3</v>
      </c>
      <c r="H87" s="25">
        <v>0</v>
      </c>
      <c r="I87" s="25">
        <v>0</v>
      </c>
      <c r="J87" s="25">
        <v>0</v>
      </c>
      <c r="K87" s="25">
        <v>0</v>
      </c>
      <c r="L87" s="25">
        <v>1</v>
      </c>
      <c r="M87" s="25">
        <v>0</v>
      </c>
      <c r="N87" s="25">
        <v>0</v>
      </c>
      <c r="O87" s="25">
        <v>0</v>
      </c>
      <c r="P87" s="25">
        <v>1</v>
      </c>
      <c r="Q87" s="25">
        <v>1</v>
      </c>
      <c r="R87" s="25">
        <v>0</v>
      </c>
      <c r="S87" s="25">
        <v>0</v>
      </c>
      <c r="T87" s="1"/>
      <c r="U87" s="2">
        <f t="shared" si="3"/>
        <v>3</v>
      </c>
    </row>
    <row r="88" spans="1:21" ht="16.5" customHeight="1" x14ac:dyDescent="0.25">
      <c r="A88" s="321"/>
      <c r="B88" s="6"/>
      <c r="C88" s="275"/>
      <c r="D88" s="241"/>
      <c r="E88" s="242"/>
      <c r="F88" s="143" t="s">
        <v>148</v>
      </c>
      <c r="G88" s="33">
        <v>2</v>
      </c>
      <c r="H88" s="25">
        <v>0</v>
      </c>
      <c r="I88" s="25">
        <v>0</v>
      </c>
      <c r="J88" s="25">
        <v>0</v>
      </c>
      <c r="K88" s="25">
        <v>0</v>
      </c>
      <c r="L88" s="25">
        <v>1</v>
      </c>
      <c r="M88" s="25">
        <v>0</v>
      </c>
      <c r="N88" s="25">
        <v>0</v>
      </c>
      <c r="O88" s="25">
        <v>0</v>
      </c>
      <c r="P88" s="25">
        <v>1</v>
      </c>
      <c r="Q88" s="25">
        <v>0</v>
      </c>
      <c r="R88" s="25">
        <v>0</v>
      </c>
      <c r="S88" s="25">
        <v>0</v>
      </c>
      <c r="T88" s="1"/>
      <c r="U88" s="2">
        <f t="shared" si="3"/>
        <v>2</v>
      </c>
    </row>
    <row r="89" spans="1:21" ht="16.5" customHeight="1" x14ac:dyDescent="0.25">
      <c r="A89" s="321"/>
      <c r="B89" s="6"/>
      <c r="C89" s="275"/>
      <c r="D89" s="241"/>
      <c r="E89" s="242"/>
      <c r="F89" s="144" t="s">
        <v>149</v>
      </c>
      <c r="G89" s="33">
        <v>5</v>
      </c>
      <c r="H89" s="25">
        <v>0</v>
      </c>
      <c r="I89" s="25">
        <v>0</v>
      </c>
      <c r="J89" s="25">
        <v>0</v>
      </c>
      <c r="K89" s="25">
        <v>1</v>
      </c>
      <c r="L89" s="25">
        <v>1</v>
      </c>
      <c r="M89" s="25">
        <v>1</v>
      </c>
      <c r="N89" s="25">
        <v>1</v>
      </c>
      <c r="O89" s="25">
        <v>1</v>
      </c>
      <c r="P89" s="25">
        <v>0</v>
      </c>
      <c r="Q89" s="25">
        <v>0</v>
      </c>
      <c r="R89" s="25">
        <v>0</v>
      </c>
      <c r="S89" s="25">
        <v>0</v>
      </c>
      <c r="T89" s="1"/>
      <c r="U89" s="2">
        <f t="shared" si="3"/>
        <v>5</v>
      </c>
    </row>
    <row r="90" spans="1:21" ht="16.5" customHeight="1" x14ac:dyDescent="0.25">
      <c r="A90" s="321"/>
      <c r="B90" s="6"/>
      <c r="C90" s="275"/>
      <c r="D90" s="241"/>
      <c r="E90" s="242"/>
      <c r="F90" s="144" t="s">
        <v>150</v>
      </c>
      <c r="G90" s="33">
        <v>3</v>
      </c>
      <c r="H90" s="25">
        <v>0</v>
      </c>
      <c r="I90" s="25">
        <v>0</v>
      </c>
      <c r="J90" s="25">
        <v>0</v>
      </c>
      <c r="K90" s="25">
        <v>0</v>
      </c>
      <c r="L90" s="25">
        <v>1</v>
      </c>
      <c r="M90" s="25">
        <v>0</v>
      </c>
      <c r="N90" s="25">
        <v>0</v>
      </c>
      <c r="O90" s="25">
        <v>0</v>
      </c>
      <c r="P90" s="25">
        <v>1</v>
      </c>
      <c r="Q90" s="25">
        <v>1</v>
      </c>
      <c r="R90" s="25">
        <v>0</v>
      </c>
      <c r="S90" s="25">
        <v>0</v>
      </c>
      <c r="T90" s="1"/>
      <c r="U90" s="2">
        <f t="shared" si="3"/>
        <v>3</v>
      </c>
    </row>
    <row r="91" spans="1:21" ht="16.5" customHeight="1" x14ac:dyDescent="0.25">
      <c r="A91" s="321"/>
      <c r="B91" s="6"/>
      <c r="C91" s="275"/>
      <c r="D91" s="241"/>
      <c r="E91" s="242"/>
      <c r="F91" s="144" t="s">
        <v>151</v>
      </c>
      <c r="G91" s="33">
        <v>2</v>
      </c>
      <c r="H91" s="25">
        <v>0</v>
      </c>
      <c r="I91" s="25">
        <v>0</v>
      </c>
      <c r="J91" s="25">
        <v>0</v>
      </c>
      <c r="K91" s="25">
        <v>0</v>
      </c>
      <c r="L91" s="25">
        <v>1</v>
      </c>
      <c r="M91" s="25">
        <v>0</v>
      </c>
      <c r="N91" s="25">
        <v>0</v>
      </c>
      <c r="O91" s="25">
        <v>0</v>
      </c>
      <c r="P91" s="25">
        <v>1</v>
      </c>
      <c r="Q91" s="25">
        <v>0</v>
      </c>
      <c r="R91" s="25">
        <v>0</v>
      </c>
      <c r="S91" s="25">
        <v>0</v>
      </c>
      <c r="T91" s="1"/>
      <c r="U91" s="2">
        <f t="shared" si="3"/>
        <v>2</v>
      </c>
    </row>
    <row r="92" spans="1:21" ht="16.5" customHeight="1" x14ac:dyDescent="0.25">
      <c r="A92" s="321"/>
      <c r="B92" s="6"/>
      <c r="C92" s="275"/>
      <c r="D92" s="241"/>
      <c r="E92" s="242"/>
      <c r="F92" s="145" t="s">
        <v>152</v>
      </c>
      <c r="G92" s="33">
        <v>1</v>
      </c>
      <c r="H92" s="25">
        <v>0</v>
      </c>
      <c r="I92" s="25">
        <v>0</v>
      </c>
      <c r="J92" s="25">
        <v>0</v>
      </c>
      <c r="K92" s="25">
        <v>0</v>
      </c>
      <c r="L92" s="25">
        <v>0</v>
      </c>
      <c r="M92" s="25">
        <v>0</v>
      </c>
      <c r="N92" s="25">
        <v>0</v>
      </c>
      <c r="O92" s="25">
        <v>0</v>
      </c>
      <c r="P92" s="25">
        <v>0</v>
      </c>
      <c r="Q92" s="25">
        <v>0</v>
      </c>
      <c r="R92" s="25">
        <v>0</v>
      </c>
      <c r="S92" s="25">
        <v>1</v>
      </c>
      <c r="T92" s="1"/>
      <c r="U92" s="2">
        <f t="shared" si="3"/>
        <v>1</v>
      </c>
    </row>
    <row r="93" spans="1:21" ht="16.5" customHeight="1" x14ac:dyDescent="0.25">
      <c r="A93" s="321"/>
      <c r="B93" s="6"/>
      <c r="C93" s="275"/>
      <c r="D93" s="241"/>
      <c r="E93" s="242"/>
      <c r="F93" s="145" t="s">
        <v>153</v>
      </c>
      <c r="G93" s="33">
        <v>4</v>
      </c>
      <c r="H93" s="25">
        <v>0</v>
      </c>
      <c r="I93" s="25">
        <v>0</v>
      </c>
      <c r="J93" s="25">
        <v>0</v>
      </c>
      <c r="K93" s="25">
        <v>0</v>
      </c>
      <c r="L93" s="25">
        <v>0</v>
      </c>
      <c r="M93" s="25">
        <v>1</v>
      </c>
      <c r="N93" s="25">
        <v>1</v>
      </c>
      <c r="O93" s="25">
        <v>1</v>
      </c>
      <c r="P93" s="25">
        <v>1</v>
      </c>
      <c r="Q93" s="25">
        <v>0</v>
      </c>
      <c r="R93" s="25">
        <v>0</v>
      </c>
      <c r="S93" s="25">
        <v>0</v>
      </c>
      <c r="T93" s="1"/>
      <c r="U93" s="2">
        <f t="shared" si="3"/>
        <v>4</v>
      </c>
    </row>
    <row r="94" spans="1:21" ht="16.5" customHeight="1" x14ac:dyDescent="0.25">
      <c r="A94" s="321"/>
      <c r="B94" s="6"/>
      <c r="C94" s="275"/>
      <c r="D94" s="241"/>
      <c r="E94" s="242"/>
      <c r="F94" s="145" t="s">
        <v>154</v>
      </c>
      <c r="G94" s="33">
        <v>1</v>
      </c>
      <c r="H94" s="25">
        <v>0</v>
      </c>
      <c r="I94" s="25">
        <v>0</v>
      </c>
      <c r="J94" s="25">
        <v>0</v>
      </c>
      <c r="K94" s="25">
        <v>0</v>
      </c>
      <c r="L94" s="25">
        <v>0</v>
      </c>
      <c r="M94" s="25">
        <v>0</v>
      </c>
      <c r="N94" s="25">
        <v>0</v>
      </c>
      <c r="O94" s="25">
        <v>0</v>
      </c>
      <c r="P94" s="25">
        <v>0</v>
      </c>
      <c r="Q94" s="25">
        <v>0</v>
      </c>
      <c r="R94" s="25">
        <v>0</v>
      </c>
      <c r="S94" s="25">
        <v>1</v>
      </c>
      <c r="T94" s="1"/>
      <c r="U94" s="2">
        <f t="shared" si="3"/>
        <v>1</v>
      </c>
    </row>
    <row r="95" spans="1:21" ht="16.5" customHeight="1" x14ac:dyDescent="0.25">
      <c r="A95" s="321"/>
      <c r="B95" s="6"/>
      <c r="C95" s="275"/>
      <c r="D95" s="241"/>
      <c r="E95" s="242"/>
      <c r="F95" s="145" t="s">
        <v>155</v>
      </c>
      <c r="G95" s="33">
        <v>1</v>
      </c>
      <c r="H95" s="25">
        <v>0</v>
      </c>
      <c r="I95" s="25">
        <v>0</v>
      </c>
      <c r="J95" s="25">
        <v>0</v>
      </c>
      <c r="K95" s="25">
        <v>0</v>
      </c>
      <c r="L95" s="25">
        <v>0</v>
      </c>
      <c r="M95" s="25">
        <v>0</v>
      </c>
      <c r="N95" s="25">
        <v>0</v>
      </c>
      <c r="O95" s="25">
        <v>0</v>
      </c>
      <c r="P95" s="25">
        <v>0</v>
      </c>
      <c r="Q95" s="25">
        <v>0</v>
      </c>
      <c r="R95" s="25">
        <v>0</v>
      </c>
      <c r="S95" s="25">
        <v>1</v>
      </c>
      <c r="T95" s="1"/>
      <c r="U95" s="2">
        <f t="shared" si="3"/>
        <v>1</v>
      </c>
    </row>
    <row r="96" spans="1:21" ht="16.5" customHeight="1" x14ac:dyDescent="0.25">
      <c r="A96" s="321"/>
      <c r="B96" s="6"/>
      <c r="C96" s="275"/>
      <c r="D96" s="241"/>
      <c r="E96" s="242"/>
      <c r="F96" s="145" t="s">
        <v>156</v>
      </c>
      <c r="G96" s="33">
        <v>1</v>
      </c>
      <c r="H96" s="25">
        <v>0</v>
      </c>
      <c r="I96" s="25">
        <v>0</v>
      </c>
      <c r="J96" s="25">
        <v>0</v>
      </c>
      <c r="K96" s="25">
        <v>0</v>
      </c>
      <c r="L96" s="25">
        <v>0</v>
      </c>
      <c r="M96" s="25">
        <v>0</v>
      </c>
      <c r="N96" s="25">
        <v>0</v>
      </c>
      <c r="O96" s="25">
        <v>0</v>
      </c>
      <c r="P96" s="25">
        <v>0</v>
      </c>
      <c r="Q96" s="25">
        <v>0</v>
      </c>
      <c r="R96" s="25">
        <v>0</v>
      </c>
      <c r="S96" s="25">
        <v>0</v>
      </c>
      <c r="T96" s="1"/>
      <c r="U96" s="2">
        <f t="shared" si="3"/>
        <v>0</v>
      </c>
    </row>
    <row r="97" spans="1:21" ht="16.5" customHeight="1" x14ac:dyDescent="0.25">
      <c r="A97" s="321"/>
      <c r="B97" s="6"/>
      <c r="C97" s="275"/>
      <c r="D97" s="243"/>
      <c r="E97" s="244"/>
      <c r="F97" s="145" t="s">
        <v>157</v>
      </c>
      <c r="G97" s="33">
        <v>1</v>
      </c>
      <c r="H97" s="25">
        <v>0</v>
      </c>
      <c r="I97" s="25">
        <v>0</v>
      </c>
      <c r="J97" s="25">
        <v>0</v>
      </c>
      <c r="K97" s="25">
        <v>0</v>
      </c>
      <c r="L97" s="25">
        <v>0</v>
      </c>
      <c r="M97" s="25">
        <v>0</v>
      </c>
      <c r="N97" s="25">
        <v>0</v>
      </c>
      <c r="O97" s="25">
        <v>0</v>
      </c>
      <c r="P97" s="25">
        <v>0</v>
      </c>
      <c r="Q97" s="25">
        <v>0</v>
      </c>
      <c r="R97" s="25">
        <v>0</v>
      </c>
      <c r="S97" s="25">
        <v>0</v>
      </c>
      <c r="T97" s="1"/>
      <c r="U97" s="2">
        <f t="shared" si="3"/>
        <v>0</v>
      </c>
    </row>
    <row r="98" spans="1:21" ht="16.5" customHeight="1" x14ac:dyDescent="0.25">
      <c r="A98" s="321"/>
      <c r="B98" s="6"/>
      <c r="C98" s="275"/>
      <c r="D98" s="279" t="s">
        <v>158</v>
      </c>
      <c r="E98" s="273"/>
      <c r="F98" s="144" t="s">
        <v>159</v>
      </c>
      <c r="G98" s="33">
        <f t="shared" ref="G98:G99" si="4">SUM(H98:S98)</f>
        <v>0</v>
      </c>
      <c r="H98" s="25">
        <v>0</v>
      </c>
      <c r="I98" s="25">
        <v>0</v>
      </c>
      <c r="J98" s="25">
        <v>0</v>
      </c>
      <c r="K98" s="25">
        <v>0</v>
      </c>
      <c r="L98" s="25">
        <v>0</v>
      </c>
      <c r="M98" s="25">
        <v>0</v>
      </c>
      <c r="N98" s="25">
        <v>0</v>
      </c>
      <c r="O98" s="25">
        <v>0</v>
      </c>
      <c r="P98" s="25">
        <v>0</v>
      </c>
      <c r="Q98" s="25">
        <v>0</v>
      </c>
      <c r="R98" s="25">
        <v>0</v>
      </c>
      <c r="S98" s="25">
        <v>0</v>
      </c>
      <c r="T98" s="1"/>
      <c r="U98" s="2">
        <f t="shared" si="3"/>
        <v>0</v>
      </c>
    </row>
    <row r="99" spans="1:21" ht="16.5" customHeight="1" x14ac:dyDescent="0.25">
      <c r="A99" s="321"/>
      <c r="B99" s="6"/>
      <c r="C99" s="275"/>
      <c r="D99" s="279"/>
      <c r="E99" s="273"/>
      <c r="F99" s="144" t="s">
        <v>160</v>
      </c>
      <c r="G99" s="33">
        <f t="shared" si="4"/>
        <v>0</v>
      </c>
      <c r="H99" s="25">
        <v>0</v>
      </c>
      <c r="I99" s="25">
        <v>0</v>
      </c>
      <c r="J99" s="25">
        <v>0</v>
      </c>
      <c r="K99" s="25">
        <v>0</v>
      </c>
      <c r="L99" s="25">
        <v>0</v>
      </c>
      <c r="M99" s="25">
        <v>0</v>
      </c>
      <c r="N99" s="25">
        <v>0</v>
      </c>
      <c r="O99" s="25">
        <v>0</v>
      </c>
      <c r="P99" s="25">
        <v>0</v>
      </c>
      <c r="Q99" s="25">
        <v>0</v>
      </c>
      <c r="R99" s="25">
        <v>0</v>
      </c>
      <c r="S99" s="25">
        <v>0</v>
      </c>
      <c r="T99" s="1"/>
      <c r="U99" s="2">
        <f t="shared" si="3"/>
        <v>0</v>
      </c>
    </row>
    <row r="100" spans="1:21"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1" ht="31.5" x14ac:dyDescent="0.25">
      <c r="A101" s="321"/>
      <c r="B101" s="6"/>
      <c r="C101" s="275"/>
      <c r="D101" s="241"/>
      <c r="E101" s="242"/>
      <c r="F101" s="54" t="s">
        <v>163</v>
      </c>
      <c r="G101" s="33">
        <v>10</v>
      </c>
      <c r="H101" s="25">
        <v>0</v>
      </c>
      <c r="I101" s="25">
        <v>0</v>
      </c>
      <c r="J101" s="25">
        <v>1</v>
      </c>
      <c r="K101" s="25">
        <v>1</v>
      </c>
      <c r="L101" s="25">
        <v>1</v>
      </c>
      <c r="M101" s="25">
        <v>1</v>
      </c>
      <c r="N101" s="25">
        <v>2</v>
      </c>
      <c r="O101" s="25">
        <v>2</v>
      </c>
      <c r="P101" s="25">
        <v>1</v>
      </c>
      <c r="Q101" s="25">
        <v>1</v>
      </c>
      <c r="R101" s="25">
        <v>0</v>
      </c>
      <c r="S101" s="25">
        <v>0</v>
      </c>
      <c r="T101" s="1"/>
      <c r="U101" s="2">
        <f t="shared" ref="U101:U119" si="5">SUM(H101:S101)</f>
        <v>10</v>
      </c>
    </row>
    <row r="102" spans="1:21" ht="16.5" customHeight="1" x14ac:dyDescent="0.25">
      <c r="A102" s="321"/>
      <c r="B102" s="6"/>
      <c r="C102" s="275"/>
      <c r="D102" s="241"/>
      <c r="E102" s="242"/>
      <c r="F102" s="146" t="s">
        <v>164</v>
      </c>
      <c r="G102" s="33">
        <v>1</v>
      </c>
      <c r="H102" s="25">
        <v>0</v>
      </c>
      <c r="I102" s="25">
        <v>0</v>
      </c>
      <c r="J102" s="25">
        <v>0</v>
      </c>
      <c r="K102" s="25">
        <v>0</v>
      </c>
      <c r="L102" s="25">
        <v>0</v>
      </c>
      <c r="M102" s="25">
        <v>0</v>
      </c>
      <c r="N102" s="25">
        <v>0</v>
      </c>
      <c r="O102" s="25">
        <v>0</v>
      </c>
      <c r="P102" s="25">
        <v>0</v>
      </c>
      <c r="Q102" s="25">
        <v>0</v>
      </c>
      <c r="R102" s="14">
        <v>1</v>
      </c>
      <c r="S102" s="25">
        <v>0</v>
      </c>
      <c r="T102" s="1"/>
      <c r="U102" s="2">
        <f t="shared" si="5"/>
        <v>1</v>
      </c>
    </row>
    <row r="103" spans="1:21" ht="16.5" customHeight="1" x14ac:dyDescent="0.25">
      <c r="A103" s="321"/>
      <c r="B103" s="6"/>
      <c r="C103" s="275"/>
      <c r="D103" s="241"/>
      <c r="E103" s="242"/>
      <c r="F103" s="146" t="s">
        <v>165</v>
      </c>
      <c r="G103" s="33">
        <v>1</v>
      </c>
      <c r="H103" s="25">
        <v>0</v>
      </c>
      <c r="I103" s="25">
        <v>0</v>
      </c>
      <c r="J103" s="25">
        <v>0</v>
      </c>
      <c r="K103" s="25">
        <v>0</v>
      </c>
      <c r="L103" s="25">
        <v>0</v>
      </c>
      <c r="M103" s="25">
        <v>0</v>
      </c>
      <c r="N103" s="25">
        <v>0</v>
      </c>
      <c r="O103" s="25">
        <v>0</v>
      </c>
      <c r="P103" s="25">
        <v>0</v>
      </c>
      <c r="Q103" s="25">
        <v>0</v>
      </c>
      <c r="R103" s="14">
        <v>1</v>
      </c>
      <c r="S103" s="25">
        <v>0</v>
      </c>
      <c r="T103" s="1"/>
      <c r="U103" s="2">
        <f t="shared" si="5"/>
        <v>1</v>
      </c>
    </row>
    <row r="104" spans="1:21" ht="16.5" customHeight="1" x14ac:dyDescent="0.25">
      <c r="A104" s="321"/>
      <c r="B104" s="6"/>
      <c r="C104" s="275"/>
      <c r="D104" s="241"/>
      <c r="E104" s="242"/>
      <c r="F104" s="146" t="s">
        <v>166</v>
      </c>
      <c r="G104" s="33">
        <v>1</v>
      </c>
      <c r="H104" s="25">
        <v>0</v>
      </c>
      <c r="I104" s="25">
        <v>0</v>
      </c>
      <c r="J104" s="25">
        <v>0</v>
      </c>
      <c r="K104" s="25">
        <v>0</v>
      </c>
      <c r="L104" s="25">
        <v>0</v>
      </c>
      <c r="M104" s="25">
        <v>0</v>
      </c>
      <c r="N104" s="25">
        <v>0</v>
      </c>
      <c r="O104" s="25">
        <v>0</v>
      </c>
      <c r="P104" s="25">
        <v>0</v>
      </c>
      <c r="Q104" s="25">
        <v>0</v>
      </c>
      <c r="R104" s="14">
        <v>1</v>
      </c>
      <c r="S104" s="25">
        <v>0</v>
      </c>
      <c r="T104" s="1"/>
      <c r="U104" s="2">
        <f t="shared" si="5"/>
        <v>1</v>
      </c>
    </row>
    <row r="105" spans="1:21" ht="16.5" customHeight="1" x14ac:dyDescent="0.25">
      <c r="A105" s="321"/>
      <c r="B105" s="6"/>
      <c r="C105" s="275"/>
      <c r="D105" s="241"/>
      <c r="E105" s="242"/>
      <c r="F105" s="146" t="s">
        <v>167</v>
      </c>
      <c r="G105" s="33">
        <v>1</v>
      </c>
      <c r="H105" s="25">
        <v>0</v>
      </c>
      <c r="I105" s="25">
        <v>0</v>
      </c>
      <c r="J105" s="25">
        <v>0</v>
      </c>
      <c r="K105" s="25">
        <v>0</v>
      </c>
      <c r="L105" s="25">
        <v>0</v>
      </c>
      <c r="M105" s="25">
        <v>0</v>
      </c>
      <c r="N105" s="25">
        <v>0</v>
      </c>
      <c r="O105" s="25">
        <v>0</v>
      </c>
      <c r="P105" s="25">
        <v>0</v>
      </c>
      <c r="Q105" s="25">
        <v>0</v>
      </c>
      <c r="R105" s="14">
        <v>1</v>
      </c>
      <c r="S105" s="25">
        <v>0</v>
      </c>
      <c r="T105" s="1"/>
      <c r="U105" s="2">
        <f t="shared" si="5"/>
        <v>1</v>
      </c>
    </row>
    <row r="106" spans="1:21" ht="16.5" customHeight="1" x14ac:dyDescent="0.25">
      <c r="A106" s="321"/>
      <c r="B106" s="6"/>
      <c r="C106" s="275"/>
      <c r="D106" s="241"/>
      <c r="E106" s="242"/>
      <c r="F106" s="146" t="s">
        <v>168</v>
      </c>
      <c r="G106" s="33">
        <v>1</v>
      </c>
      <c r="H106" s="25">
        <v>0</v>
      </c>
      <c r="I106" s="25">
        <v>0</v>
      </c>
      <c r="J106" s="25">
        <v>0</v>
      </c>
      <c r="K106" s="25">
        <v>0</v>
      </c>
      <c r="L106" s="25">
        <v>0</v>
      </c>
      <c r="M106" s="25">
        <v>0</v>
      </c>
      <c r="N106" s="25">
        <v>0</v>
      </c>
      <c r="O106" s="25">
        <v>0</v>
      </c>
      <c r="P106" s="25">
        <v>0</v>
      </c>
      <c r="Q106" s="25">
        <v>0</v>
      </c>
      <c r="R106" s="14">
        <v>1</v>
      </c>
      <c r="S106" s="25">
        <v>0</v>
      </c>
      <c r="T106" s="1"/>
      <c r="U106" s="2">
        <f t="shared" si="5"/>
        <v>1</v>
      </c>
    </row>
    <row r="107" spans="1:21" ht="16.5" customHeight="1" x14ac:dyDescent="0.25">
      <c r="A107" s="321"/>
      <c r="B107" s="6"/>
      <c r="C107" s="275"/>
      <c r="D107" s="241"/>
      <c r="E107" s="242"/>
      <c r="F107" s="146" t="s">
        <v>169</v>
      </c>
      <c r="G107" s="33">
        <v>4</v>
      </c>
      <c r="H107" s="25">
        <v>0</v>
      </c>
      <c r="I107" s="25">
        <v>0</v>
      </c>
      <c r="J107" s="14">
        <v>1</v>
      </c>
      <c r="K107" s="25">
        <v>0</v>
      </c>
      <c r="L107" s="25">
        <v>0</v>
      </c>
      <c r="M107" s="14">
        <v>1</v>
      </c>
      <c r="N107" s="14">
        <v>0</v>
      </c>
      <c r="O107" s="14">
        <v>0</v>
      </c>
      <c r="P107" s="14">
        <v>1</v>
      </c>
      <c r="Q107" s="14">
        <v>0</v>
      </c>
      <c r="R107" s="14">
        <v>1</v>
      </c>
      <c r="S107" s="25">
        <v>0</v>
      </c>
      <c r="T107" s="1"/>
      <c r="U107" s="2">
        <f t="shared" si="5"/>
        <v>4</v>
      </c>
    </row>
    <row r="108" spans="1:21" ht="16.5" customHeight="1" x14ac:dyDescent="0.25">
      <c r="A108" s="321"/>
      <c r="B108" s="6"/>
      <c r="C108" s="275"/>
      <c r="D108" s="241"/>
      <c r="E108" s="242"/>
      <c r="F108" s="146" t="s">
        <v>170</v>
      </c>
      <c r="G108" s="33">
        <v>1</v>
      </c>
      <c r="H108" s="25">
        <v>0</v>
      </c>
      <c r="I108" s="25">
        <v>0</v>
      </c>
      <c r="J108" s="25">
        <v>0</v>
      </c>
      <c r="K108" s="25">
        <v>0</v>
      </c>
      <c r="L108" s="25">
        <v>0</v>
      </c>
      <c r="M108" s="25">
        <v>0</v>
      </c>
      <c r="N108" s="25">
        <v>0</v>
      </c>
      <c r="O108" s="25">
        <v>0</v>
      </c>
      <c r="P108" s="25">
        <v>0</v>
      </c>
      <c r="Q108" s="25">
        <v>0</v>
      </c>
      <c r="R108" s="14">
        <v>1</v>
      </c>
      <c r="S108" s="25">
        <v>0</v>
      </c>
      <c r="T108" s="1"/>
      <c r="U108" s="2">
        <f t="shared" si="5"/>
        <v>1</v>
      </c>
    </row>
    <row r="109" spans="1:21" ht="16.5" customHeight="1" x14ac:dyDescent="0.25">
      <c r="A109" s="321"/>
      <c r="B109" s="6"/>
      <c r="C109" s="275"/>
      <c r="D109" s="241"/>
      <c r="E109" s="242"/>
      <c r="F109" s="146" t="s">
        <v>171</v>
      </c>
      <c r="G109" s="33">
        <v>1</v>
      </c>
      <c r="H109" s="25">
        <v>0</v>
      </c>
      <c r="I109" s="25">
        <v>0</v>
      </c>
      <c r="J109" s="25">
        <v>0</v>
      </c>
      <c r="K109" s="25">
        <v>0</v>
      </c>
      <c r="L109" s="25">
        <v>0</v>
      </c>
      <c r="M109" s="25">
        <v>0</v>
      </c>
      <c r="N109" s="25">
        <v>0</v>
      </c>
      <c r="O109" s="25">
        <v>0</v>
      </c>
      <c r="P109" s="25">
        <v>0</v>
      </c>
      <c r="Q109" s="25">
        <v>0</v>
      </c>
      <c r="R109" s="14">
        <v>1</v>
      </c>
      <c r="S109" s="25">
        <v>0</v>
      </c>
      <c r="T109" s="1"/>
      <c r="U109" s="2">
        <f t="shared" si="5"/>
        <v>1</v>
      </c>
    </row>
    <row r="110" spans="1:21" ht="16.5" customHeight="1" x14ac:dyDescent="0.25">
      <c r="A110" s="321"/>
      <c r="B110" s="6"/>
      <c r="C110" s="275"/>
      <c r="D110" s="241"/>
      <c r="E110" s="242"/>
      <c r="F110" s="146" t="s">
        <v>172</v>
      </c>
      <c r="G110" s="33">
        <v>1</v>
      </c>
      <c r="H110" s="25">
        <v>0</v>
      </c>
      <c r="I110" s="25">
        <v>0</v>
      </c>
      <c r="J110" s="25">
        <v>0</v>
      </c>
      <c r="K110" s="25">
        <v>0</v>
      </c>
      <c r="L110" s="25">
        <v>0</v>
      </c>
      <c r="M110" s="25">
        <v>0</v>
      </c>
      <c r="N110" s="25">
        <v>0</v>
      </c>
      <c r="O110" s="25">
        <v>0</v>
      </c>
      <c r="P110" s="25">
        <v>0</v>
      </c>
      <c r="Q110" s="25">
        <v>0</v>
      </c>
      <c r="R110" s="14">
        <v>1</v>
      </c>
      <c r="S110" s="25">
        <v>0</v>
      </c>
      <c r="T110" s="1"/>
      <c r="U110" s="2">
        <f t="shared" si="5"/>
        <v>1</v>
      </c>
    </row>
    <row r="111" spans="1:21" ht="16.5" customHeight="1" x14ac:dyDescent="0.25">
      <c r="A111" s="321"/>
      <c r="B111" s="6"/>
      <c r="C111" s="275"/>
      <c r="D111" s="241"/>
      <c r="E111" s="242"/>
      <c r="F111" s="146" t="s">
        <v>173</v>
      </c>
      <c r="G111" s="33">
        <v>1</v>
      </c>
      <c r="H111" s="25">
        <v>0</v>
      </c>
      <c r="I111" s="25">
        <v>0</v>
      </c>
      <c r="J111" s="25">
        <v>0</v>
      </c>
      <c r="K111" s="25">
        <v>0</v>
      </c>
      <c r="L111" s="25">
        <v>0</v>
      </c>
      <c r="M111" s="25">
        <v>0</v>
      </c>
      <c r="N111" s="25">
        <v>0</v>
      </c>
      <c r="O111" s="25">
        <v>0</v>
      </c>
      <c r="P111" s="25">
        <v>0</v>
      </c>
      <c r="Q111" s="25">
        <v>0</v>
      </c>
      <c r="R111" s="14">
        <v>1</v>
      </c>
      <c r="S111" s="25">
        <v>0</v>
      </c>
      <c r="T111" s="1"/>
      <c r="U111" s="2">
        <f t="shared" si="5"/>
        <v>1</v>
      </c>
    </row>
    <row r="112" spans="1:21" ht="16.5" customHeight="1" x14ac:dyDescent="0.25">
      <c r="A112" s="321"/>
      <c r="B112" s="6"/>
      <c r="C112" s="275"/>
      <c r="D112" s="241"/>
      <c r="E112" s="242"/>
      <c r="F112" s="146" t="s">
        <v>174</v>
      </c>
      <c r="G112" s="33">
        <v>1</v>
      </c>
      <c r="H112" s="25">
        <v>0</v>
      </c>
      <c r="I112" s="25">
        <v>0</v>
      </c>
      <c r="J112" s="25">
        <v>0</v>
      </c>
      <c r="K112" s="25">
        <v>0</v>
      </c>
      <c r="L112" s="25">
        <v>0</v>
      </c>
      <c r="M112" s="25">
        <v>0</v>
      </c>
      <c r="N112" s="25">
        <v>0</v>
      </c>
      <c r="O112" s="25">
        <v>0</v>
      </c>
      <c r="P112" s="25">
        <v>0</v>
      </c>
      <c r="Q112" s="25">
        <v>0</v>
      </c>
      <c r="R112" s="14">
        <v>1</v>
      </c>
      <c r="S112" s="25">
        <v>0</v>
      </c>
      <c r="T112" s="1"/>
      <c r="U112" s="2">
        <f t="shared" si="5"/>
        <v>1</v>
      </c>
    </row>
    <row r="113" spans="1:21" ht="16.5" customHeight="1" x14ac:dyDescent="0.25">
      <c r="A113" s="321"/>
      <c r="B113" s="6"/>
      <c r="C113" s="275"/>
      <c r="D113" s="241"/>
      <c r="E113" s="242"/>
      <c r="F113" s="146" t="s">
        <v>175</v>
      </c>
      <c r="G113" s="33">
        <v>1</v>
      </c>
      <c r="H113" s="25">
        <v>0</v>
      </c>
      <c r="I113" s="25">
        <v>0</v>
      </c>
      <c r="J113" s="25">
        <v>0</v>
      </c>
      <c r="K113" s="25">
        <v>0</v>
      </c>
      <c r="L113" s="25">
        <v>0</v>
      </c>
      <c r="M113" s="25">
        <v>0</v>
      </c>
      <c r="N113" s="25">
        <v>0</v>
      </c>
      <c r="O113" s="25">
        <v>0</v>
      </c>
      <c r="P113" s="25">
        <v>0</v>
      </c>
      <c r="Q113" s="25">
        <v>0</v>
      </c>
      <c r="R113" s="14">
        <v>1</v>
      </c>
      <c r="S113" s="25">
        <v>0</v>
      </c>
      <c r="T113" s="1"/>
      <c r="U113" s="2">
        <f t="shared" si="5"/>
        <v>1</v>
      </c>
    </row>
    <row r="114" spans="1:21" ht="16.5" customHeight="1" x14ac:dyDescent="0.25">
      <c r="A114" s="321"/>
      <c r="B114" s="6"/>
      <c r="C114" s="275"/>
      <c r="D114" s="241"/>
      <c r="E114" s="242"/>
      <c r="F114" s="146" t="s">
        <v>176</v>
      </c>
      <c r="G114" s="33">
        <v>4</v>
      </c>
      <c r="H114" s="25">
        <v>0</v>
      </c>
      <c r="I114" s="25">
        <v>0</v>
      </c>
      <c r="J114" s="14">
        <v>1</v>
      </c>
      <c r="K114" s="14"/>
      <c r="L114" s="25">
        <v>0</v>
      </c>
      <c r="M114" s="14">
        <v>1</v>
      </c>
      <c r="N114" s="25">
        <v>0</v>
      </c>
      <c r="O114" s="25">
        <v>0</v>
      </c>
      <c r="P114" s="14">
        <v>1</v>
      </c>
      <c r="Q114" s="25">
        <v>0</v>
      </c>
      <c r="R114" s="14">
        <v>1</v>
      </c>
      <c r="S114" s="25">
        <v>0</v>
      </c>
      <c r="T114" s="1"/>
      <c r="U114" s="2">
        <f t="shared" si="5"/>
        <v>4</v>
      </c>
    </row>
    <row r="115" spans="1:21" ht="16.5" customHeight="1" x14ac:dyDescent="0.25">
      <c r="A115" s="321"/>
      <c r="B115" s="6"/>
      <c r="C115" s="275"/>
      <c r="D115" s="241"/>
      <c r="E115" s="242"/>
      <c r="F115" s="146" t="s">
        <v>177</v>
      </c>
      <c r="G115" s="33">
        <v>2</v>
      </c>
      <c r="H115" s="25">
        <v>0</v>
      </c>
      <c r="I115" s="25">
        <v>0</v>
      </c>
      <c r="J115" s="25">
        <v>0</v>
      </c>
      <c r="K115" s="25">
        <v>0</v>
      </c>
      <c r="L115" s="25">
        <v>0</v>
      </c>
      <c r="M115" s="14">
        <v>1</v>
      </c>
      <c r="N115" s="25">
        <v>0</v>
      </c>
      <c r="O115" s="25">
        <v>0</v>
      </c>
      <c r="P115" s="25">
        <v>0</v>
      </c>
      <c r="Q115" s="25">
        <v>0</v>
      </c>
      <c r="R115" s="14">
        <v>1</v>
      </c>
      <c r="S115" s="25">
        <v>0</v>
      </c>
      <c r="T115" s="1"/>
      <c r="U115" s="2">
        <f t="shared" si="5"/>
        <v>2</v>
      </c>
    </row>
    <row r="116" spans="1:21" ht="21" customHeight="1" x14ac:dyDescent="0.25">
      <c r="A116" s="321"/>
      <c r="B116" s="6"/>
      <c r="C116" s="275"/>
      <c r="D116" s="241"/>
      <c r="E116" s="242"/>
      <c r="F116" s="147" t="s">
        <v>178</v>
      </c>
      <c r="G116" s="33">
        <v>2</v>
      </c>
      <c r="H116" s="25">
        <v>0</v>
      </c>
      <c r="I116" s="25">
        <v>0</v>
      </c>
      <c r="J116" s="25">
        <v>0</v>
      </c>
      <c r="K116" s="25">
        <v>0</v>
      </c>
      <c r="L116" s="25">
        <v>0</v>
      </c>
      <c r="M116" s="14">
        <v>1</v>
      </c>
      <c r="N116" s="25">
        <v>0</v>
      </c>
      <c r="O116" s="25">
        <v>0</v>
      </c>
      <c r="P116" s="25">
        <v>0</v>
      </c>
      <c r="Q116" s="25">
        <v>0</v>
      </c>
      <c r="R116" s="14">
        <v>1</v>
      </c>
      <c r="S116" s="25">
        <v>0</v>
      </c>
      <c r="T116" s="1"/>
      <c r="U116" s="2">
        <f t="shared" si="5"/>
        <v>2</v>
      </c>
    </row>
    <row r="117" spans="1:21" ht="16.5" customHeight="1" x14ac:dyDescent="0.25">
      <c r="A117" s="321"/>
      <c r="B117" s="6"/>
      <c r="C117" s="275"/>
      <c r="D117" s="241"/>
      <c r="E117" s="242"/>
      <c r="F117" s="148" t="s">
        <v>179</v>
      </c>
      <c r="G117" s="33">
        <v>1</v>
      </c>
      <c r="H117" s="25">
        <v>0</v>
      </c>
      <c r="I117" s="25">
        <v>0</v>
      </c>
      <c r="J117" s="25">
        <v>0</v>
      </c>
      <c r="K117" s="25">
        <v>0</v>
      </c>
      <c r="L117" s="25">
        <v>0</v>
      </c>
      <c r="M117" s="25">
        <v>0</v>
      </c>
      <c r="N117" s="25">
        <v>0</v>
      </c>
      <c r="O117" s="25">
        <v>0</v>
      </c>
      <c r="P117" s="25">
        <v>0</v>
      </c>
      <c r="Q117" s="25">
        <v>0</v>
      </c>
      <c r="R117" s="14">
        <v>1</v>
      </c>
      <c r="S117" s="25">
        <v>0</v>
      </c>
      <c r="T117" s="1"/>
      <c r="U117" s="2">
        <f t="shared" si="5"/>
        <v>1</v>
      </c>
    </row>
    <row r="118" spans="1:21" ht="16.5" customHeight="1" x14ac:dyDescent="0.25">
      <c r="A118" s="321"/>
      <c r="B118" s="6"/>
      <c r="C118" s="275"/>
      <c r="D118" s="241"/>
      <c r="E118" s="242"/>
      <c r="F118" s="146" t="s">
        <v>180</v>
      </c>
      <c r="G118" s="33">
        <v>1</v>
      </c>
      <c r="H118" s="25">
        <v>0</v>
      </c>
      <c r="I118" s="25">
        <v>0</v>
      </c>
      <c r="J118" s="25">
        <v>0</v>
      </c>
      <c r="K118" s="25">
        <v>0</v>
      </c>
      <c r="L118" s="25">
        <v>0</v>
      </c>
      <c r="M118" s="14"/>
      <c r="N118" s="25">
        <v>0</v>
      </c>
      <c r="O118" s="25">
        <v>0</v>
      </c>
      <c r="P118" s="25">
        <v>0</v>
      </c>
      <c r="Q118" s="25">
        <v>0</v>
      </c>
      <c r="R118" s="14">
        <v>1</v>
      </c>
      <c r="S118" s="25">
        <v>0</v>
      </c>
      <c r="T118" s="1"/>
      <c r="U118" s="2">
        <f t="shared" si="5"/>
        <v>1</v>
      </c>
    </row>
    <row r="119" spans="1:21" ht="16.5" customHeight="1" x14ac:dyDescent="0.25">
      <c r="A119" s="321"/>
      <c r="B119" s="6"/>
      <c r="C119" s="275"/>
      <c r="D119" s="243"/>
      <c r="E119" s="244"/>
      <c r="F119" s="146" t="s">
        <v>181</v>
      </c>
      <c r="G119" s="33">
        <f t="shared" ref="G119" si="6">SUM(H119:S119)</f>
        <v>0</v>
      </c>
      <c r="H119" s="25">
        <v>0</v>
      </c>
      <c r="I119" s="25">
        <v>0</v>
      </c>
      <c r="J119" s="25">
        <v>0</v>
      </c>
      <c r="K119" s="25">
        <v>0</v>
      </c>
      <c r="L119" s="25">
        <v>0</v>
      </c>
      <c r="M119" s="25">
        <v>0</v>
      </c>
      <c r="N119" s="25">
        <v>0</v>
      </c>
      <c r="O119" s="25">
        <v>0</v>
      </c>
      <c r="P119" s="25">
        <v>0</v>
      </c>
      <c r="Q119" s="25">
        <v>0</v>
      </c>
      <c r="R119" s="25">
        <v>0</v>
      </c>
      <c r="S119" s="25">
        <v>0</v>
      </c>
      <c r="T119" s="1"/>
      <c r="U119" s="2">
        <f t="shared" si="5"/>
        <v>0</v>
      </c>
    </row>
    <row r="120" spans="1:21"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1"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1"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1"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1"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1" ht="16.5" customHeight="1" x14ac:dyDescent="0.25">
      <c r="A125" s="321"/>
      <c r="B125" s="6"/>
      <c r="C125" s="268"/>
      <c r="D125" s="241"/>
      <c r="E125" s="242"/>
      <c r="F125" s="54" t="s">
        <v>189</v>
      </c>
      <c r="G125" s="123">
        <f t="shared" ref="G125:S125" si="7">G22+G42+G60</f>
        <v>18</v>
      </c>
      <c r="H125" s="123">
        <f t="shared" si="7"/>
        <v>0</v>
      </c>
      <c r="I125" s="123">
        <f t="shared" si="7"/>
        <v>0</v>
      </c>
      <c r="J125" s="123">
        <f t="shared" si="7"/>
        <v>2</v>
      </c>
      <c r="K125" s="123">
        <f t="shared" si="7"/>
        <v>3</v>
      </c>
      <c r="L125" s="123">
        <f t="shared" si="7"/>
        <v>3</v>
      </c>
      <c r="M125" s="123">
        <f t="shared" si="7"/>
        <v>3</v>
      </c>
      <c r="N125" s="123">
        <f t="shared" si="7"/>
        <v>2</v>
      </c>
      <c r="O125" s="123">
        <f t="shared" si="7"/>
        <v>2</v>
      </c>
      <c r="P125" s="123">
        <f t="shared" si="7"/>
        <v>1</v>
      </c>
      <c r="Q125" s="123">
        <f t="shared" si="7"/>
        <v>1</v>
      </c>
      <c r="R125" s="123">
        <f t="shared" si="7"/>
        <v>0</v>
      </c>
      <c r="S125" s="123">
        <f t="shared" si="7"/>
        <v>1</v>
      </c>
      <c r="T125" s="1"/>
    </row>
    <row r="126" spans="1:21" ht="16.5" customHeight="1" x14ac:dyDescent="0.25">
      <c r="A126" s="321"/>
      <c r="B126" s="6"/>
      <c r="C126" s="268"/>
      <c r="D126" s="243"/>
      <c r="E126" s="244"/>
      <c r="F126" s="57" t="s">
        <v>190</v>
      </c>
      <c r="G126" s="66">
        <v>1</v>
      </c>
      <c r="H126" s="25">
        <v>0</v>
      </c>
      <c r="I126" s="25">
        <v>0</v>
      </c>
      <c r="J126" s="25">
        <v>0</v>
      </c>
      <c r="K126" s="25">
        <v>0</v>
      </c>
      <c r="L126" s="25">
        <v>0</v>
      </c>
      <c r="M126" s="25">
        <v>1</v>
      </c>
      <c r="N126" s="25">
        <v>0</v>
      </c>
      <c r="O126" s="25">
        <v>0</v>
      </c>
      <c r="P126" s="25">
        <v>0</v>
      </c>
      <c r="Q126" s="25">
        <v>0</v>
      </c>
      <c r="R126" s="25">
        <v>0</v>
      </c>
      <c r="S126" s="25">
        <v>0</v>
      </c>
      <c r="T126" s="1"/>
    </row>
    <row r="127" spans="1:21" ht="16.5" customHeight="1" x14ac:dyDescent="0.25">
      <c r="A127" s="321"/>
      <c r="B127" s="6"/>
      <c r="C127" s="268"/>
      <c r="D127" s="239" t="s">
        <v>191</v>
      </c>
      <c r="E127" s="240"/>
      <c r="F127" s="146" t="s">
        <v>192</v>
      </c>
      <c r="G127" s="66">
        <v>6</v>
      </c>
      <c r="H127" s="25">
        <v>0</v>
      </c>
      <c r="I127" s="25">
        <v>0</v>
      </c>
      <c r="J127" s="25">
        <v>0</v>
      </c>
      <c r="K127" s="25">
        <v>1</v>
      </c>
      <c r="L127" s="25">
        <v>1</v>
      </c>
      <c r="M127" s="25">
        <v>1</v>
      </c>
      <c r="N127" s="25">
        <v>0</v>
      </c>
      <c r="O127" s="25">
        <v>1</v>
      </c>
      <c r="P127" s="25">
        <v>0</v>
      </c>
      <c r="Q127" s="25">
        <v>1</v>
      </c>
      <c r="R127" s="25">
        <v>1</v>
      </c>
      <c r="S127" s="25">
        <v>0</v>
      </c>
      <c r="T127" s="1"/>
    </row>
    <row r="128" spans="1:21" ht="16.5" customHeight="1" x14ac:dyDescent="0.25">
      <c r="A128" s="321"/>
      <c r="B128" s="6"/>
      <c r="C128" s="268"/>
      <c r="D128" s="241"/>
      <c r="E128" s="242"/>
      <c r="F128" s="146" t="s">
        <v>193</v>
      </c>
      <c r="G128" s="66">
        <v>13</v>
      </c>
      <c r="H128" s="25">
        <v>0</v>
      </c>
      <c r="I128" s="25">
        <v>0</v>
      </c>
      <c r="J128" s="25">
        <v>0</v>
      </c>
      <c r="K128" s="25">
        <v>0</v>
      </c>
      <c r="L128" s="25">
        <v>2</v>
      </c>
      <c r="M128" s="25">
        <v>2</v>
      </c>
      <c r="N128" s="25">
        <v>2</v>
      </c>
      <c r="O128" s="25">
        <v>2</v>
      </c>
      <c r="P128" s="25">
        <v>2</v>
      </c>
      <c r="Q128" s="25">
        <v>1</v>
      </c>
      <c r="R128" s="25">
        <v>1</v>
      </c>
      <c r="S128" s="25">
        <v>1</v>
      </c>
      <c r="T128" s="1"/>
    </row>
    <row r="129" spans="1:20" ht="16.5" customHeight="1" x14ac:dyDescent="0.25">
      <c r="A129" s="321"/>
      <c r="B129" s="6"/>
      <c r="C129" s="268"/>
      <c r="D129" s="241"/>
      <c r="E129" s="242"/>
      <c r="F129" s="57" t="s">
        <v>194</v>
      </c>
      <c r="G129" s="66">
        <v>4</v>
      </c>
      <c r="H129" s="25">
        <v>0</v>
      </c>
      <c r="I129" s="25">
        <v>0</v>
      </c>
      <c r="J129" s="25">
        <v>0</v>
      </c>
      <c r="K129" s="25">
        <v>0</v>
      </c>
      <c r="L129" s="25">
        <v>1</v>
      </c>
      <c r="M129" s="25">
        <v>1</v>
      </c>
      <c r="N129" s="25">
        <v>1</v>
      </c>
      <c r="O129" s="25">
        <v>1</v>
      </c>
      <c r="P129" s="25">
        <v>0</v>
      </c>
      <c r="Q129" s="25">
        <v>0</v>
      </c>
      <c r="R129" s="25">
        <v>0</v>
      </c>
      <c r="S129" s="25">
        <v>0</v>
      </c>
      <c r="T129" s="1"/>
    </row>
    <row r="130" spans="1:20" ht="16.5" customHeight="1" x14ac:dyDescent="0.25">
      <c r="A130" s="321"/>
      <c r="B130" s="6"/>
      <c r="C130" s="268"/>
      <c r="D130" s="243"/>
      <c r="E130" s="244"/>
      <c r="F130" s="57" t="s">
        <v>195</v>
      </c>
      <c r="G130" s="66">
        <v>9</v>
      </c>
      <c r="H130" s="25">
        <v>0</v>
      </c>
      <c r="I130" s="25">
        <v>0</v>
      </c>
      <c r="J130" s="25">
        <v>0</v>
      </c>
      <c r="K130" s="25">
        <v>1</v>
      </c>
      <c r="L130" s="25">
        <v>0</v>
      </c>
      <c r="M130" s="25">
        <v>1</v>
      </c>
      <c r="N130" s="25">
        <v>1</v>
      </c>
      <c r="O130" s="25">
        <v>1</v>
      </c>
      <c r="P130" s="25">
        <v>1</v>
      </c>
      <c r="Q130" s="25">
        <v>1</v>
      </c>
      <c r="R130" s="25">
        <v>2</v>
      </c>
      <c r="S130" s="25">
        <v>1</v>
      </c>
      <c r="T130" s="1"/>
    </row>
    <row r="131" spans="1:20" ht="16.5" customHeight="1" x14ac:dyDescent="0.25">
      <c r="A131" s="321"/>
      <c r="B131" s="6"/>
      <c r="C131" s="268"/>
      <c r="D131" s="239" t="s">
        <v>196</v>
      </c>
      <c r="E131" s="240"/>
      <c r="F131" s="146" t="s">
        <v>197</v>
      </c>
      <c r="G131" s="66">
        <v>1</v>
      </c>
      <c r="H131" s="25">
        <v>0</v>
      </c>
      <c r="I131" s="25">
        <v>0</v>
      </c>
      <c r="J131" s="25">
        <v>0</v>
      </c>
      <c r="K131" s="25">
        <v>0</v>
      </c>
      <c r="L131" s="25">
        <v>0</v>
      </c>
      <c r="M131" s="25">
        <v>0</v>
      </c>
      <c r="N131" s="25">
        <v>0</v>
      </c>
      <c r="O131" s="25">
        <v>0</v>
      </c>
      <c r="P131" s="25">
        <v>1</v>
      </c>
      <c r="Q131" s="25">
        <v>0</v>
      </c>
      <c r="R131" s="25">
        <v>0</v>
      </c>
      <c r="S131" s="25">
        <v>0</v>
      </c>
      <c r="T131" s="1"/>
    </row>
    <row r="132" spans="1:20" ht="16.5" customHeight="1" x14ac:dyDescent="0.25">
      <c r="A132" s="321"/>
      <c r="B132" s="6"/>
      <c r="C132" s="268"/>
      <c r="D132" s="241"/>
      <c r="E132" s="242"/>
      <c r="F132" s="146" t="s">
        <v>198</v>
      </c>
      <c r="G132" s="66">
        <v>1</v>
      </c>
      <c r="H132" s="25">
        <v>0</v>
      </c>
      <c r="I132" s="25">
        <v>0</v>
      </c>
      <c r="J132" s="25">
        <v>0</v>
      </c>
      <c r="K132" s="25">
        <v>0</v>
      </c>
      <c r="L132" s="25">
        <v>0</v>
      </c>
      <c r="M132" s="25">
        <v>0</v>
      </c>
      <c r="N132" s="25">
        <v>0</v>
      </c>
      <c r="O132" s="25">
        <v>0</v>
      </c>
      <c r="P132" s="25">
        <v>1</v>
      </c>
      <c r="Q132" s="25">
        <v>0</v>
      </c>
      <c r="R132" s="25">
        <v>0</v>
      </c>
      <c r="S132" s="25">
        <v>0</v>
      </c>
      <c r="T132" s="1"/>
    </row>
    <row r="133" spans="1:20" ht="16.5" customHeight="1" x14ac:dyDescent="0.25">
      <c r="A133" s="321"/>
      <c r="B133" s="6"/>
      <c r="C133" s="268"/>
      <c r="D133" s="241"/>
      <c r="E133" s="242"/>
      <c r="F133" s="146" t="s">
        <v>199</v>
      </c>
      <c r="G133" s="66">
        <v>1</v>
      </c>
      <c r="H133" s="25">
        <v>0</v>
      </c>
      <c r="I133" s="25">
        <v>0</v>
      </c>
      <c r="J133" s="25">
        <v>0</v>
      </c>
      <c r="K133" s="25">
        <v>0</v>
      </c>
      <c r="L133" s="25">
        <v>0</v>
      </c>
      <c r="M133" s="25">
        <v>0</v>
      </c>
      <c r="N133" s="25">
        <v>0</v>
      </c>
      <c r="O133" s="25">
        <v>0</v>
      </c>
      <c r="P133" s="25">
        <v>1</v>
      </c>
      <c r="Q133" s="25">
        <v>0</v>
      </c>
      <c r="R133" s="25">
        <v>0</v>
      </c>
      <c r="S133" s="25">
        <v>0</v>
      </c>
      <c r="T133" s="1"/>
    </row>
    <row r="134" spans="1:20" ht="16.5" customHeight="1" x14ac:dyDescent="0.25">
      <c r="A134" s="321"/>
      <c r="B134" s="6"/>
      <c r="C134" s="268"/>
      <c r="D134" s="241"/>
      <c r="E134" s="242"/>
      <c r="F134" s="54" t="s">
        <v>200</v>
      </c>
      <c r="G134" s="66">
        <v>1</v>
      </c>
      <c r="H134" s="25">
        <v>0</v>
      </c>
      <c r="I134" s="25">
        <v>0</v>
      </c>
      <c r="J134" s="25">
        <v>0</v>
      </c>
      <c r="K134" s="25">
        <v>0</v>
      </c>
      <c r="L134" s="25">
        <v>0</v>
      </c>
      <c r="M134" s="25">
        <v>0</v>
      </c>
      <c r="N134" s="25">
        <v>0</v>
      </c>
      <c r="O134" s="25">
        <v>0</v>
      </c>
      <c r="P134" s="25">
        <v>1</v>
      </c>
      <c r="Q134" s="25">
        <v>0</v>
      </c>
      <c r="R134" s="25">
        <v>0</v>
      </c>
      <c r="S134" s="25">
        <v>0</v>
      </c>
      <c r="T134" s="1"/>
    </row>
    <row r="135" spans="1:20" ht="16.5" customHeight="1" x14ac:dyDescent="0.25">
      <c r="A135" s="321"/>
      <c r="B135" s="6"/>
      <c r="C135" s="268"/>
      <c r="D135" s="241"/>
      <c r="E135" s="242"/>
      <c r="F135" s="146" t="s">
        <v>201</v>
      </c>
      <c r="G135" s="66">
        <v>1</v>
      </c>
      <c r="H135" s="25">
        <v>0</v>
      </c>
      <c r="I135" s="25">
        <v>0</v>
      </c>
      <c r="J135" s="25">
        <v>0</v>
      </c>
      <c r="K135" s="25">
        <v>0</v>
      </c>
      <c r="L135" s="25">
        <v>0</v>
      </c>
      <c r="M135" s="25">
        <v>0</v>
      </c>
      <c r="N135" s="25">
        <v>0</v>
      </c>
      <c r="O135" s="25">
        <v>0</v>
      </c>
      <c r="P135" s="25">
        <v>1</v>
      </c>
      <c r="Q135" s="25">
        <v>0</v>
      </c>
      <c r="R135" s="25">
        <v>0</v>
      </c>
      <c r="S135" s="25">
        <v>0</v>
      </c>
      <c r="T135" s="1"/>
    </row>
    <row r="136" spans="1:20" ht="16.5" customHeight="1" x14ac:dyDescent="0.25">
      <c r="A136" s="321"/>
      <c r="B136" s="6"/>
      <c r="C136" s="268"/>
      <c r="D136" s="243"/>
      <c r="E136" s="244"/>
      <c r="F136" s="146" t="s">
        <v>202</v>
      </c>
      <c r="G136" s="66">
        <v>1</v>
      </c>
      <c r="H136" s="25">
        <v>0</v>
      </c>
      <c r="I136" s="25">
        <v>0</v>
      </c>
      <c r="J136" s="25">
        <v>0</v>
      </c>
      <c r="K136" s="25">
        <v>0</v>
      </c>
      <c r="L136" s="25">
        <v>0</v>
      </c>
      <c r="M136" s="25">
        <v>0</v>
      </c>
      <c r="N136" s="25">
        <v>0</v>
      </c>
      <c r="O136" s="25">
        <v>0</v>
      </c>
      <c r="P136" s="25">
        <v>1</v>
      </c>
      <c r="Q136" s="25">
        <v>0</v>
      </c>
      <c r="R136" s="25">
        <v>0</v>
      </c>
      <c r="S136" s="25">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v>8</v>
      </c>
      <c r="H141" s="25">
        <v>0</v>
      </c>
      <c r="I141" s="25">
        <v>1</v>
      </c>
      <c r="J141" s="25">
        <v>1</v>
      </c>
      <c r="K141" s="25">
        <v>1</v>
      </c>
      <c r="L141" s="25">
        <v>1</v>
      </c>
      <c r="M141" s="25">
        <v>1</v>
      </c>
      <c r="N141" s="25">
        <v>1</v>
      </c>
      <c r="O141" s="25">
        <v>1</v>
      </c>
      <c r="P141" s="25">
        <v>1</v>
      </c>
      <c r="Q141" s="25">
        <v>0</v>
      </c>
      <c r="R141" s="25">
        <v>0</v>
      </c>
      <c r="S141" s="25">
        <v>0</v>
      </c>
      <c r="T141" s="1"/>
    </row>
    <row r="142" spans="1:20" ht="16.5" customHeight="1" x14ac:dyDescent="0.25">
      <c r="A142" s="321"/>
      <c r="B142" s="6"/>
      <c r="C142" s="268"/>
      <c r="D142" s="241"/>
      <c r="E142" s="242"/>
      <c r="F142" s="146" t="s">
        <v>209</v>
      </c>
      <c r="G142" s="66">
        <v>4</v>
      </c>
      <c r="H142" s="25">
        <v>0</v>
      </c>
      <c r="I142" s="25">
        <v>0</v>
      </c>
      <c r="J142" s="25">
        <v>0</v>
      </c>
      <c r="K142" s="25">
        <v>0</v>
      </c>
      <c r="L142" s="25">
        <v>1</v>
      </c>
      <c r="M142" s="25">
        <v>1</v>
      </c>
      <c r="N142" s="25">
        <v>1</v>
      </c>
      <c r="O142" s="25">
        <v>1</v>
      </c>
      <c r="P142" s="25">
        <v>0</v>
      </c>
      <c r="Q142" s="25">
        <v>0</v>
      </c>
      <c r="R142" s="25">
        <v>0</v>
      </c>
      <c r="S142" s="25">
        <v>0</v>
      </c>
      <c r="T142" s="1"/>
    </row>
    <row r="143" spans="1:20" ht="16.5" customHeight="1" x14ac:dyDescent="0.25">
      <c r="A143" s="321"/>
      <c r="B143" s="6"/>
      <c r="C143" s="268"/>
      <c r="D143" s="241"/>
      <c r="E143" s="242"/>
      <c r="F143" s="146" t="s">
        <v>210</v>
      </c>
      <c r="G143" s="66">
        <v>2</v>
      </c>
      <c r="H143" s="25">
        <v>0</v>
      </c>
      <c r="I143" s="25">
        <v>0</v>
      </c>
      <c r="J143" s="25">
        <v>0</v>
      </c>
      <c r="K143" s="25">
        <v>1</v>
      </c>
      <c r="L143" s="25">
        <v>0</v>
      </c>
      <c r="M143" s="25">
        <v>1</v>
      </c>
      <c r="N143" s="25">
        <v>0</v>
      </c>
      <c r="O143" s="25">
        <v>0</v>
      </c>
      <c r="P143" s="25">
        <v>0</v>
      </c>
      <c r="Q143" s="25">
        <v>0</v>
      </c>
      <c r="R143" s="25">
        <v>0</v>
      </c>
      <c r="S143" s="25">
        <v>0</v>
      </c>
      <c r="T143" s="1"/>
    </row>
    <row r="144" spans="1:20" ht="16.5" customHeight="1" x14ac:dyDescent="0.25">
      <c r="A144" s="321"/>
      <c r="B144" s="6"/>
      <c r="C144" s="268"/>
      <c r="D144" s="241"/>
      <c r="E144" s="242"/>
      <c r="F144" s="146" t="s">
        <v>211</v>
      </c>
      <c r="G144" s="66">
        <v>1</v>
      </c>
      <c r="H144" s="25">
        <v>0</v>
      </c>
      <c r="I144" s="25">
        <v>0</v>
      </c>
      <c r="J144" s="25">
        <v>0</v>
      </c>
      <c r="K144" s="25">
        <v>0</v>
      </c>
      <c r="L144" s="25">
        <v>0</v>
      </c>
      <c r="M144" s="25">
        <v>0</v>
      </c>
      <c r="N144" s="25">
        <v>0</v>
      </c>
      <c r="O144" s="25">
        <v>1</v>
      </c>
      <c r="P144" s="25">
        <v>0</v>
      </c>
      <c r="Q144" s="25">
        <v>0</v>
      </c>
      <c r="R144" s="25">
        <v>0</v>
      </c>
      <c r="S144" s="25">
        <v>0</v>
      </c>
      <c r="T144" s="1"/>
    </row>
    <row r="145" spans="1:20" ht="16.5" customHeight="1" x14ac:dyDescent="0.25">
      <c r="A145" s="321"/>
      <c r="B145" s="6"/>
      <c r="C145" s="268"/>
      <c r="D145" s="241"/>
      <c r="E145" s="242"/>
      <c r="F145" s="57" t="s">
        <v>212</v>
      </c>
      <c r="G145" s="66">
        <v>4</v>
      </c>
      <c r="H145" s="25">
        <v>0</v>
      </c>
      <c r="I145" s="25">
        <v>0</v>
      </c>
      <c r="J145" s="25">
        <v>0</v>
      </c>
      <c r="K145" s="25">
        <v>0</v>
      </c>
      <c r="L145" s="25">
        <v>1</v>
      </c>
      <c r="M145" s="25">
        <v>1</v>
      </c>
      <c r="N145" s="25">
        <v>1</v>
      </c>
      <c r="O145" s="25">
        <v>1</v>
      </c>
      <c r="P145" s="25">
        <v>0</v>
      </c>
      <c r="Q145" s="25">
        <v>0</v>
      </c>
      <c r="R145" s="25">
        <v>0</v>
      </c>
      <c r="S145" s="25">
        <v>0</v>
      </c>
      <c r="T145" s="1"/>
    </row>
    <row r="146" spans="1:20" ht="16.5" customHeight="1" x14ac:dyDescent="0.25">
      <c r="A146" s="321"/>
      <c r="B146" s="6"/>
      <c r="C146" s="268"/>
      <c r="D146" s="241"/>
      <c r="E146" s="242"/>
      <c r="F146" s="57" t="s">
        <v>213</v>
      </c>
      <c r="G146" s="66">
        <v>1</v>
      </c>
      <c r="H146" s="25">
        <v>0</v>
      </c>
      <c r="I146" s="25">
        <v>0</v>
      </c>
      <c r="J146" s="25">
        <v>0</v>
      </c>
      <c r="K146" s="25">
        <v>0</v>
      </c>
      <c r="L146" s="25">
        <v>1</v>
      </c>
      <c r="M146" s="25">
        <v>0</v>
      </c>
      <c r="N146" s="25">
        <v>0</v>
      </c>
      <c r="O146" s="25">
        <v>0</v>
      </c>
      <c r="P146" s="25">
        <v>0</v>
      </c>
      <c r="Q146" s="25">
        <v>0</v>
      </c>
      <c r="R146" s="25">
        <v>0</v>
      </c>
      <c r="S146" s="25">
        <v>0</v>
      </c>
      <c r="T146" s="1"/>
    </row>
    <row r="147" spans="1:20" ht="16.5" customHeight="1" x14ac:dyDescent="0.25">
      <c r="A147" s="321"/>
      <c r="B147" s="6"/>
      <c r="C147" s="268"/>
      <c r="D147" s="241"/>
      <c r="E147" s="242"/>
      <c r="F147" s="57" t="s">
        <v>214</v>
      </c>
      <c r="G147" s="66">
        <v>2</v>
      </c>
      <c r="H147" s="25">
        <v>0</v>
      </c>
      <c r="I147" s="25">
        <v>0</v>
      </c>
      <c r="J147" s="25">
        <v>0</v>
      </c>
      <c r="K147" s="25"/>
      <c r="L147" s="25">
        <v>1</v>
      </c>
      <c r="M147" s="25">
        <v>0</v>
      </c>
      <c r="N147" s="25">
        <v>1</v>
      </c>
      <c r="O147" s="25">
        <v>0</v>
      </c>
      <c r="P147" s="25">
        <v>0</v>
      </c>
      <c r="Q147" s="25">
        <v>0</v>
      </c>
      <c r="R147" s="25">
        <v>0</v>
      </c>
      <c r="S147" s="25">
        <v>0</v>
      </c>
      <c r="T147" s="1"/>
    </row>
    <row r="148" spans="1:20" ht="16.5" customHeight="1" x14ac:dyDescent="0.25">
      <c r="A148" s="321"/>
      <c r="B148" s="6"/>
      <c r="C148" s="268"/>
      <c r="D148" s="241"/>
      <c r="E148" s="242"/>
      <c r="F148" s="148" t="s">
        <v>215</v>
      </c>
      <c r="G148" s="66">
        <f t="shared" ref="G148:G153" si="8">SUM(H148:S148)</f>
        <v>1</v>
      </c>
      <c r="H148" s="25">
        <v>0</v>
      </c>
      <c r="I148" s="25">
        <v>0</v>
      </c>
      <c r="J148" s="25">
        <v>0</v>
      </c>
      <c r="K148" s="25">
        <v>0</v>
      </c>
      <c r="L148" s="25">
        <v>0</v>
      </c>
      <c r="M148" s="25">
        <v>0</v>
      </c>
      <c r="N148" s="25">
        <v>0</v>
      </c>
      <c r="O148" s="25">
        <v>0</v>
      </c>
      <c r="P148" s="25">
        <v>1</v>
      </c>
      <c r="Q148" s="25">
        <v>0</v>
      </c>
      <c r="R148" s="25">
        <v>0</v>
      </c>
      <c r="S148" s="25">
        <v>0</v>
      </c>
      <c r="T148" s="1"/>
    </row>
    <row r="149" spans="1:20" ht="16.5" customHeight="1" x14ac:dyDescent="0.25">
      <c r="A149" s="321"/>
      <c r="B149" s="6"/>
      <c r="C149" s="268"/>
      <c r="D149" s="241"/>
      <c r="E149" s="242"/>
      <c r="F149" s="148" t="s">
        <v>216</v>
      </c>
      <c r="G149" s="66">
        <f t="shared" si="8"/>
        <v>0</v>
      </c>
      <c r="H149" s="25">
        <v>0</v>
      </c>
      <c r="I149" s="25">
        <v>0</v>
      </c>
      <c r="J149" s="25">
        <v>0</v>
      </c>
      <c r="K149" s="25">
        <v>0</v>
      </c>
      <c r="L149" s="25">
        <v>0</v>
      </c>
      <c r="M149" s="25">
        <v>0</v>
      </c>
      <c r="N149" s="25">
        <v>0</v>
      </c>
      <c r="O149" s="25">
        <v>0</v>
      </c>
      <c r="P149" s="25">
        <v>0</v>
      </c>
      <c r="Q149" s="25">
        <v>0</v>
      </c>
      <c r="R149" s="25">
        <v>0</v>
      </c>
      <c r="S149" s="25">
        <v>0</v>
      </c>
      <c r="T149" s="1"/>
    </row>
    <row r="150" spans="1:20" ht="16.5" customHeight="1" x14ac:dyDescent="0.25">
      <c r="A150" s="321"/>
      <c r="B150" s="6"/>
      <c r="C150" s="268"/>
      <c r="D150" s="241"/>
      <c r="E150" s="242"/>
      <c r="F150" s="149" t="s">
        <v>217</v>
      </c>
      <c r="G150" s="66">
        <f t="shared" si="8"/>
        <v>0</v>
      </c>
      <c r="H150" s="25">
        <v>0</v>
      </c>
      <c r="I150" s="25">
        <v>0</v>
      </c>
      <c r="J150" s="25">
        <v>0</v>
      </c>
      <c r="K150" s="25">
        <v>0</v>
      </c>
      <c r="L150" s="25">
        <v>0</v>
      </c>
      <c r="M150" s="25">
        <v>0</v>
      </c>
      <c r="N150" s="25">
        <v>0</v>
      </c>
      <c r="O150" s="25">
        <v>0</v>
      </c>
      <c r="P150" s="25">
        <v>0</v>
      </c>
      <c r="Q150" s="25">
        <v>0</v>
      </c>
      <c r="R150" s="25">
        <v>0</v>
      </c>
      <c r="S150" s="25">
        <v>0</v>
      </c>
      <c r="T150" s="1"/>
    </row>
    <row r="151" spans="1:20" ht="16.5" customHeight="1" x14ac:dyDescent="0.25">
      <c r="A151" s="321"/>
      <c r="B151" s="6"/>
      <c r="C151" s="268"/>
      <c r="D151" s="241"/>
      <c r="E151" s="242"/>
      <c r="F151" s="148" t="s">
        <v>218</v>
      </c>
      <c r="G151" s="66">
        <f t="shared" si="8"/>
        <v>0</v>
      </c>
      <c r="H151" s="25">
        <v>0</v>
      </c>
      <c r="I151" s="25">
        <v>0</v>
      </c>
      <c r="J151" s="25">
        <v>0</v>
      </c>
      <c r="K151" s="25">
        <v>0</v>
      </c>
      <c r="L151" s="25">
        <v>0</v>
      </c>
      <c r="M151" s="25">
        <v>0</v>
      </c>
      <c r="N151" s="25">
        <v>0</v>
      </c>
      <c r="O151" s="25">
        <v>0</v>
      </c>
      <c r="P151" s="25">
        <v>0</v>
      </c>
      <c r="Q151" s="25">
        <v>0</v>
      </c>
      <c r="R151" s="25">
        <v>0</v>
      </c>
      <c r="S151" s="25">
        <v>0</v>
      </c>
      <c r="T151" s="1"/>
    </row>
    <row r="152" spans="1:20" ht="16.5" customHeight="1" x14ac:dyDescent="0.25">
      <c r="A152" s="321"/>
      <c r="B152" s="6"/>
      <c r="C152" s="268"/>
      <c r="D152" s="241"/>
      <c r="E152" s="242"/>
      <c r="F152" s="148" t="s">
        <v>219</v>
      </c>
      <c r="G152" s="66">
        <f t="shared" si="8"/>
        <v>0</v>
      </c>
      <c r="H152" s="25">
        <v>0</v>
      </c>
      <c r="I152" s="25">
        <v>0</v>
      </c>
      <c r="J152" s="25">
        <v>0</v>
      </c>
      <c r="K152" s="25">
        <v>0</v>
      </c>
      <c r="L152" s="25">
        <v>0</v>
      </c>
      <c r="M152" s="25">
        <v>0</v>
      </c>
      <c r="N152" s="25">
        <v>0</v>
      </c>
      <c r="O152" s="25">
        <v>0</v>
      </c>
      <c r="P152" s="25">
        <v>0</v>
      </c>
      <c r="Q152" s="25">
        <v>0</v>
      </c>
      <c r="R152" s="25">
        <v>0</v>
      </c>
      <c r="S152" s="25">
        <v>0</v>
      </c>
      <c r="T152" s="1"/>
    </row>
    <row r="153" spans="1:20" ht="16.5" customHeight="1" x14ac:dyDescent="0.25">
      <c r="A153" s="321"/>
      <c r="B153" s="6"/>
      <c r="C153" s="268"/>
      <c r="D153" s="243"/>
      <c r="E153" s="244"/>
      <c r="F153" s="148" t="s">
        <v>220</v>
      </c>
      <c r="G153" s="66">
        <f t="shared" si="8"/>
        <v>0</v>
      </c>
      <c r="H153" s="25">
        <v>0</v>
      </c>
      <c r="I153" s="25">
        <v>0</v>
      </c>
      <c r="J153" s="25">
        <v>0</v>
      </c>
      <c r="K153" s="25">
        <v>0</v>
      </c>
      <c r="L153" s="25">
        <v>0</v>
      </c>
      <c r="M153" s="25">
        <v>0</v>
      </c>
      <c r="N153" s="25">
        <v>0</v>
      </c>
      <c r="O153" s="25">
        <v>0</v>
      </c>
      <c r="P153" s="25">
        <v>0</v>
      </c>
      <c r="Q153" s="25">
        <v>0</v>
      </c>
      <c r="R153" s="25">
        <v>0</v>
      </c>
      <c r="S153" s="25">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v>1</v>
      </c>
      <c r="H157" s="25">
        <v>0</v>
      </c>
      <c r="I157" s="25">
        <v>0</v>
      </c>
      <c r="J157" s="25">
        <v>0</v>
      </c>
      <c r="K157" s="25">
        <v>0</v>
      </c>
      <c r="L157" s="25">
        <v>0</v>
      </c>
      <c r="M157" s="25">
        <v>0</v>
      </c>
      <c r="N157" s="25">
        <v>0</v>
      </c>
      <c r="O157" s="25">
        <v>0</v>
      </c>
      <c r="P157" s="25">
        <v>0</v>
      </c>
      <c r="Q157" s="25">
        <v>0</v>
      </c>
      <c r="R157" s="66">
        <v>1</v>
      </c>
      <c r="S157" s="25">
        <v>0</v>
      </c>
      <c r="T157" s="1"/>
    </row>
    <row r="158" spans="1:20" ht="16.5" customHeight="1" x14ac:dyDescent="0.25">
      <c r="A158" s="321"/>
      <c r="B158" s="6"/>
      <c r="C158" s="268"/>
      <c r="D158" s="241"/>
      <c r="E158" s="242"/>
      <c r="F158" s="146" t="s">
        <v>227</v>
      </c>
      <c r="G158" s="66">
        <v>1</v>
      </c>
      <c r="H158" s="25">
        <v>0</v>
      </c>
      <c r="I158" s="25">
        <v>0</v>
      </c>
      <c r="J158" s="25">
        <v>0</v>
      </c>
      <c r="K158" s="25">
        <v>0</v>
      </c>
      <c r="L158" s="25">
        <v>0</v>
      </c>
      <c r="M158" s="25">
        <v>0</v>
      </c>
      <c r="N158" s="25">
        <v>0</v>
      </c>
      <c r="O158" s="25">
        <v>0</v>
      </c>
      <c r="P158" s="25">
        <v>0</v>
      </c>
      <c r="Q158" s="25">
        <v>0</v>
      </c>
      <c r="R158" s="66">
        <v>1</v>
      </c>
      <c r="S158" s="25">
        <v>0</v>
      </c>
      <c r="T158" s="1"/>
    </row>
    <row r="159" spans="1:20" ht="16.5" customHeight="1" x14ac:dyDescent="0.25">
      <c r="A159" s="321"/>
      <c r="B159" s="6"/>
      <c r="C159" s="268"/>
      <c r="D159" s="241"/>
      <c r="E159" s="242"/>
      <c r="F159" s="146" t="s">
        <v>228</v>
      </c>
      <c r="G159" s="66">
        <v>1</v>
      </c>
      <c r="H159" s="25">
        <v>0</v>
      </c>
      <c r="I159" s="25">
        <v>0</v>
      </c>
      <c r="J159" s="25">
        <v>0</v>
      </c>
      <c r="K159" s="25">
        <v>0</v>
      </c>
      <c r="L159" s="25">
        <v>0</v>
      </c>
      <c r="M159" s="25">
        <v>0</v>
      </c>
      <c r="N159" s="25">
        <v>0</v>
      </c>
      <c r="O159" s="25">
        <v>0</v>
      </c>
      <c r="P159" s="25">
        <v>0</v>
      </c>
      <c r="Q159" s="25">
        <v>0</v>
      </c>
      <c r="R159" s="66">
        <v>1</v>
      </c>
      <c r="S159" s="25">
        <v>0</v>
      </c>
      <c r="T159" s="1"/>
    </row>
    <row r="160" spans="1:20" ht="16.5" customHeight="1" x14ac:dyDescent="0.25">
      <c r="A160" s="321"/>
      <c r="B160" s="6"/>
      <c r="C160" s="268"/>
      <c r="D160" s="241"/>
      <c r="E160" s="242"/>
      <c r="F160" s="146" t="s">
        <v>229</v>
      </c>
      <c r="G160" s="66">
        <v>1</v>
      </c>
      <c r="H160" s="25">
        <v>0</v>
      </c>
      <c r="I160" s="25">
        <v>0</v>
      </c>
      <c r="J160" s="25">
        <v>0</v>
      </c>
      <c r="K160" s="25">
        <v>0</v>
      </c>
      <c r="L160" s="25">
        <v>0</v>
      </c>
      <c r="M160" s="25">
        <v>0</v>
      </c>
      <c r="N160" s="25">
        <v>0</v>
      </c>
      <c r="O160" s="25">
        <v>0</v>
      </c>
      <c r="P160" s="25">
        <v>0</v>
      </c>
      <c r="Q160" s="25">
        <v>0</v>
      </c>
      <c r="R160" s="66">
        <v>1</v>
      </c>
      <c r="S160" s="25">
        <v>0</v>
      </c>
      <c r="T160" s="1"/>
    </row>
    <row r="161" spans="1:20" ht="16.5" customHeight="1" x14ac:dyDescent="0.25">
      <c r="A161" s="321"/>
      <c r="B161" s="6"/>
      <c r="C161" s="268"/>
      <c r="D161" s="241"/>
      <c r="E161" s="242"/>
      <c r="F161" s="146" t="s">
        <v>230</v>
      </c>
      <c r="G161" s="66">
        <v>1</v>
      </c>
      <c r="H161" s="25">
        <v>0</v>
      </c>
      <c r="I161" s="25">
        <v>0</v>
      </c>
      <c r="J161" s="25">
        <v>0</v>
      </c>
      <c r="K161" s="25">
        <v>0</v>
      </c>
      <c r="L161" s="25">
        <v>0</v>
      </c>
      <c r="M161" s="25">
        <v>0</v>
      </c>
      <c r="N161" s="25">
        <v>0</v>
      </c>
      <c r="O161" s="25">
        <v>0</v>
      </c>
      <c r="P161" s="25">
        <v>0</v>
      </c>
      <c r="Q161" s="25">
        <v>0</v>
      </c>
      <c r="R161" s="66">
        <v>1</v>
      </c>
      <c r="S161" s="25">
        <v>0</v>
      </c>
      <c r="T161" s="1"/>
    </row>
    <row r="162" spans="1:20" ht="16.5" customHeight="1" x14ac:dyDescent="0.25">
      <c r="A162" s="321"/>
      <c r="B162" s="6"/>
      <c r="C162" s="268"/>
      <c r="D162" s="241"/>
      <c r="E162" s="242"/>
      <c r="F162" s="54" t="s">
        <v>231</v>
      </c>
      <c r="G162" s="66">
        <v>1</v>
      </c>
      <c r="H162" s="25">
        <v>0</v>
      </c>
      <c r="I162" s="25">
        <v>0</v>
      </c>
      <c r="J162" s="25">
        <v>0</v>
      </c>
      <c r="K162" s="25">
        <v>0</v>
      </c>
      <c r="L162" s="25">
        <v>0</v>
      </c>
      <c r="M162" s="25">
        <v>0</v>
      </c>
      <c r="N162" s="25">
        <v>0</v>
      </c>
      <c r="O162" s="25">
        <v>0</v>
      </c>
      <c r="P162" s="25">
        <v>0</v>
      </c>
      <c r="Q162" s="25">
        <v>0</v>
      </c>
      <c r="R162" s="66">
        <v>1</v>
      </c>
      <c r="S162" s="25">
        <v>0</v>
      </c>
      <c r="T162" s="1"/>
    </row>
    <row r="163" spans="1:20" ht="16.5" customHeight="1" x14ac:dyDescent="0.25">
      <c r="A163" s="321"/>
      <c r="B163" s="6"/>
      <c r="C163" s="268"/>
      <c r="D163" s="241"/>
      <c r="E163" s="242"/>
      <c r="F163" s="54" t="s">
        <v>232</v>
      </c>
      <c r="G163" s="66">
        <v>1</v>
      </c>
      <c r="H163" s="25">
        <v>0</v>
      </c>
      <c r="I163" s="25">
        <v>0</v>
      </c>
      <c r="J163" s="25">
        <v>0</v>
      </c>
      <c r="K163" s="25">
        <v>0</v>
      </c>
      <c r="L163" s="25">
        <v>0</v>
      </c>
      <c r="M163" s="25">
        <v>0</v>
      </c>
      <c r="N163" s="25">
        <v>0</v>
      </c>
      <c r="O163" s="25">
        <v>0</v>
      </c>
      <c r="P163" s="25">
        <v>0</v>
      </c>
      <c r="Q163" s="25">
        <v>0</v>
      </c>
      <c r="R163" s="66">
        <v>1</v>
      </c>
      <c r="S163" s="25">
        <v>0</v>
      </c>
      <c r="T163" s="1"/>
    </row>
    <row r="164" spans="1:20" ht="16.5" customHeight="1" x14ac:dyDescent="0.25">
      <c r="A164" s="321"/>
      <c r="B164" s="6"/>
      <c r="C164" s="268"/>
      <c r="D164" s="241"/>
      <c r="E164" s="242"/>
      <c r="F164" s="54" t="s">
        <v>233</v>
      </c>
      <c r="G164" s="66">
        <v>1</v>
      </c>
      <c r="H164" s="25">
        <v>0</v>
      </c>
      <c r="I164" s="25">
        <v>0</v>
      </c>
      <c r="J164" s="25">
        <v>0</v>
      </c>
      <c r="K164" s="25">
        <v>0</v>
      </c>
      <c r="L164" s="25">
        <v>0</v>
      </c>
      <c r="M164" s="25">
        <v>0</v>
      </c>
      <c r="N164" s="25">
        <v>0</v>
      </c>
      <c r="O164" s="25">
        <v>0</v>
      </c>
      <c r="P164" s="25">
        <v>0</v>
      </c>
      <c r="Q164" s="25">
        <v>0</v>
      </c>
      <c r="R164" s="66">
        <v>1</v>
      </c>
      <c r="S164" s="25">
        <v>0</v>
      </c>
      <c r="T164" s="1"/>
    </row>
    <row r="165" spans="1:20" ht="16.5" customHeight="1" x14ac:dyDescent="0.25">
      <c r="A165" s="321"/>
      <c r="B165" s="6"/>
      <c r="C165" s="268"/>
      <c r="D165" s="241"/>
      <c r="E165" s="242"/>
      <c r="F165" s="146" t="s">
        <v>234</v>
      </c>
      <c r="G165" s="66">
        <v>1</v>
      </c>
      <c r="H165" s="25">
        <v>0</v>
      </c>
      <c r="I165" s="25">
        <v>0</v>
      </c>
      <c r="J165" s="25">
        <v>0</v>
      </c>
      <c r="K165" s="25">
        <v>0</v>
      </c>
      <c r="L165" s="25">
        <v>0</v>
      </c>
      <c r="M165" s="25">
        <v>0</v>
      </c>
      <c r="N165" s="25">
        <v>0</v>
      </c>
      <c r="O165" s="25">
        <v>0</v>
      </c>
      <c r="P165" s="25">
        <v>0</v>
      </c>
      <c r="Q165" s="25">
        <v>0</v>
      </c>
      <c r="R165" s="66">
        <v>1</v>
      </c>
      <c r="S165" s="25">
        <v>0</v>
      </c>
      <c r="T165" s="1"/>
    </row>
    <row r="166" spans="1:20" ht="16.5" customHeight="1" x14ac:dyDescent="0.25">
      <c r="A166" s="321"/>
      <c r="B166" s="6"/>
      <c r="C166" s="268"/>
      <c r="D166" s="243"/>
      <c r="E166" s="244"/>
      <c r="F166" s="146" t="s">
        <v>235</v>
      </c>
      <c r="G166" s="66">
        <v>1</v>
      </c>
      <c r="H166" s="25">
        <v>0</v>
      </c>
      <c r="I166" s="25">
        <v>0</v>
      </c>
      <c r="J166" s="25">
        <v>0</v>
      </c>
      <c r="K166" s="25">
        <v>0</v>
      </c>
      <c r="L166" s="25">
        <v>0</v>
      </c>
      <c r="M166" s="25">
        <v>0</v>
      </c>
      <c r="N166" s="25">
        <v>0</v>
      </c>
      <c r="O166" s="25">
        <v>0</v>
      </c>
      <c r="P166" s="25">
        <v>0</v>
      </c>
      <c r="Q166" s="25">
        <v>0</v>
      </c>
      <c r="R166" s="66">
        <v>1</v>
      </c>
      <c r="S166" s="25">
        <v>0</v>
      </c>
      <c r="T166" s="1"/>
    </row>
    <row r="167" spans="1:20" ht="16.5" customHeight="1" x14ac:dyDescent="0.25">
      <c r="A167" s="321"/>
      <c r="B167" s="6"/>
      <c r="C167" s="268"/>
      <c r="D167" s="245" t="s">
        <v>236</v>
      </c>
      <c r="E167" s="246"/>
      <c r="F167" s="64" t="s">
        <v>237</v>
      </c>
      <c r="G167" s="123"/>
      <c r="H167" s="25"/>
      <c r="I167" s="25"/>
      <c r="J167" s="25"/>
      <c r="K167" s="25"/>
      <c r="L167" s="25"/>
      <c r="M167" s="25"/>
      <c r="N167" s="25"/>
      <c r="O167" s="25"/>
      <c r="P167" s="25"/>
      <c r="Q167" s="25"/>
      <c r="R167" s="25"/>
      <c r="S167" s="25"/>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9"/>
      <c r="I169" s="70"/>
      <c r="J169" s="70"/>
      <c r="K169" s="70"/>
      <c r="L169" s="70"/>
      <c r="M169" s="70"/>
      <c r="N169" s="70"/>
      <c r="O169" s="70"/>
      <c r="P169" s="70"/>
      <c r="Q169" s="70"/>
      <c r="R169" s="70"/>
      <c r="S169" s="70"/>
      <c r="T169" s="1"/>
    </row>
    <row r="170" spans="1:20" ht="15.75" x14ac:dyDescent="0.25">
      <c r="A170" s="321"/>
      <c r="B170" s="6"/>
      <c r="C170" s="248"/>
      <c r="D170" s="250"/>
      <c r="E170" s="250"/>
      <c r="F170" s="71" t="s">
        <v>242</v>
      </c>
      <c r="G170" s="69">
        <f t="shared" ref="G170:G172" si="9">SUM(H170:S170)</f>
        <v>0</v>
      </c>
      <c r="H170" s="72"/>
      <c r="I170" s="72"/>
      <c r="J170" s="72"/>
      <c r="K170" s="72"/>
      <c r="L170" s="72"/>
      <c r="M170" s="72"/>
      <c r="N170" s="72"/>
      <c r="O170" s="72"/>
      <c r="P170" s="72"/>
      <c r="Q170" s="72"/>
      <c r="R170" s="72"/>
      <c r="S170" s="72"/>
      <c r="T170" s="1"/>
    </row>
    <row r="171" spans="1:20" ht="15.75" x14ac:dyDescent="0.25">
      <c r="A171" s="321"/>
      <c r="B171" s="6"/>
      <c r="C171" s="248"/>
      <c r="D171" s="250"/>
      <c r="E171" s="250"/>
      <c r="F171" s="73" t="s">
        <v>243</v>
      </c>
      <c r="G171" s="69">
        <f t="shared" si="9"/>
        <v>0</v>
      </c>
      <c r="H171" s="72"/>
      <c r="I171" s="72"/>
      <c r="J171" s="72"/>
      <c r="K171" s="72"/>
      <c r="L171" s="72"/>
      <c r="M171" s="72"/>
      <c r="N171" s="72"/>
      <c r="O171" s="72"/>
      <c r="P171" s="72"/>
      <c r="Q171" s="72"/>
      <c r="R171" s="72"/>
      <c r="S171" s="72"/>
      <c r="T171" s="1"/>
    </row>
    <row r="172" spans="1:20" ht="16.5" thickBot="1" x14ac:dyDescent="0.3">
      <c r="A172" s="321"/>
      <c r="B172" s="6"/>
      <c r="C172" s="249"/>
      <c r="D172" s="251"/>
      <c r="E172" s="251"/>
      <c r="F172" s="74" t="s">
        <v>244</v>
      </c>
      <c r="G172" s="69">
        <f t="shared" si="9"/>
        <v>0</v>
      </c>
      <c r="H172" s="75"/>
      <c r="I172" s="75"/>
      <c r="J172" s="75"/>
      <c r="K172" s="75"/>
      <c r="L172" s="75"/>
      <c r="M172" s="75"/>
      <c r="N172" s="75"/>
      <c r="O172" s="75"/>
      <c r="P172" s="75"/>
      <c r="Q172" s="75"/>
      <c r="R172" s="75"/>
      <c r="S172" s="75"/>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v>18</v>
      </c>
      <c r="H175" s="78">
        <v>1</v>
      </c>
      <c r="I175" s="78">
        <v>1</v>
      </c>
      <c r="J175" s="78">
        <v>2</v>
      </c>
      <c r="K175" s="78">
        <v>2</v>
      </c>
      <c r="L175" s="78">
        <v>2</v>
      </c>
      <c r="M175" s="78">
        <v>2</v>
      </c>
      <c r="N175" s="78">
        <v>2</v>
      </c>
      <c r="O175" s="78">
        <v>2</v>
      </c>
      <c r="P175" s="78">
        <v>1</v>
      </c>
      <c r="Q175" s="78">
        <v>1</v>
      </c>
      <c r="R175" s="78">
        <v>1</v>
      </c>
      <c r="S175" s="78">
        <v>1</v>
      </c>
      <c r="T175" s="1"/>
    </row>
    <row r="176" spans="1:20" ht="19.5" thickBot="1" x14ac:dyDescent="0.3">
      <c r="A176" s="321"/>
      <c r="B176" s="253"/>
      <c r="C176" s="256"/>
      <c r="D176" s="220"/>
      <c r="E176" s="221"/>
      <c r="F176" s="151" t="s">
        <v>251</v>
      </c>
      <c r="G176" s="81">
        <v>24</v>
      </c>
      <c r="H176" s="82">
        <v>1</v>
      </c>
      <c r="I176" s="82">
        <v>1</v>
      </c>
      <c r="J176" s="82">
        <v>2</v>
      </c>
      <c r="K176" s="82">
        <v>3</v>
      </c>
      <c r="L176" s="82">
        <v>4</v>
      </c>
      <c r="M176" s="82">
        <v>4</v>
      </c>
      <c r="N176" s="82">
        <v>3</v>
      </c>
      <c r="O176" s="82">
        <v>1</v>
      </c>
      <c r="P176" s="82">
        <v>1</v>
      </c>
      <c r="Q176" s="82">
        <v>1</v>
      </c>
      <c r="R176" s="82">
        <v>1</v>
      </c>
      <c r="S176" s="82">
        <v>2</v>
      </c>
      <c r="T176" s="1"/>
    </row>
    <row r="177" spans="1:20" ht="19.5" thickBot="1" x14ac:dyDescent="0.3">
      <c r="A177" s="321"/>
      <c r="B177" s="253"/>
      <c r="C177" s="256"/>
      <c r="D177" s="220"/>
      <c r="E177" s="221"/>
      <c r="F177" s="151" t="s">
        <v>252</v>
      </c>
      <c r="G177" s="81">
        <v>1</v>
      </c>
      <c r="H177" s="82"/>
      <c r="I177" s="82"/>
      <c r="J177" s="82"/>
      <c r="K177" s="82"/>
      <c r="L177" s="82"/>
      <c r="M177" s="82"/>
      <c r="N177" s="82"/>
      <c r="O177" s="82"/>
      <c r="P177" s="82"/>
      <c r="Q177" s="82"/>
      <c r="R177" s="82"/>
      <c r="S177" s="83">
        <v>1</v>
      </c>
      <c r="T177" s="1"/>
    </row>
    <row r="178" spans="1:20" ht="19.5" thickBot="1" x14ac:dyDescent="0.3">
      <c r="A178" s="321"/>
      <c r="B178" s="253"/>
      <c r="C178" s="256"/>
      <c r="D178" s="220"/>
      <c r="E178" s="221"/>
      <c r="F178" s="151" t="s">
        <v>253</v>
      </c>
      <c r="G178" s="81">
        <v>2</v>
      </c>
      <c r="H178" s="82"/>
      <c r="I178" s="82"/>
      <c r="J178" s="82"/>
      <c r="K178" s="82">
        <v>1</v>
      </c>
      <c r="L178" s="82"/>
      <c r="M178" s="82"/>
      <c r="N178" s="82"/>
      <c r="O178" s="82"/>
      <c r="P178" s="82"/>
      <c r="Q178" s="82">
        <v>0</v>
      </c>
      <c r="R178" s="82"/>
      <c r="S178" s="83">
        <v>1</v>
      </c>
      <c r="T178" s="1"/>
    </row>
    <row r="179" spans="1:20" ht="19.5" thickBot="1" x14ac:dyDescent="0.3">
      <c r="A179" s="321"/>
      <c r="B179" s="253"/>
      <c r="C179" s="256"/>
      <c r="D179" s="220"/>
      <c r="E179" s="221"/>
      <c r="F179" s="151" t="s">
        <v>254</v>
      </c>
      <c r="G179" s="81">
        <v>36</v>
      </c>
      <c r="H179" s="82">
        <v>1</v>
      </c>
      <c r="I179" s="82">
        <v>3</v>
      </c>
      <c r="J179" s="82">
        <v>4</v>
      </c>
      <c r="K179" s="82">
        <v>4</v>
      </c>
      <c r="L179" s="82">
        <v>3</v>
      </c>
      <c r="M179" s="82">
        <v>3</v>
      </c>
      <c r="N179" s="82">
        <v>3</v>
      </c>
      <c r="O179" s="82">
        <v>3</v>
      </c>
      <c r="P179" s="82">
        <v>3</v>
      </c>
      <c r="Q179" s="82">
        <v>3</v>
      </c>
      <c r="R179" s="82">
        <v>3</v>
      </c>
      <c r="S179" s="82">
        <v>3</v>
      </c>
      <c r="T179" s="1"/>
    </row>
    <row r="180" spans="1:20" ht="33.75" customHeight="1" thickBot="1" x14ac:dyDescent="0.3">
      <c r="A180" s="321"/>
      <c r="B180" s="253"/>
      <c r="C180" s="256"/>
      <c r="D180" s="220"/>
      <c r="E180" s="221"/>
      <c r="F180" s="152" t="s">
        <v>255</v>
      </c>
      <c r="G180" s="81">
        <v>5</v>
      </c>
      <c r="H180" s="82">
        <v>0</v>
      </c>
      <c r="I180" s="82">
        <v>0</v>
      </c>
      <c r="J180" s="82">
        <v>0</v>
      </c>
      <c r="K180" s="82">
        <v>0</v>
      </c>
      <c r="L180" s="82">
        <v>0</v>
      </c>
      <c r="M180" s="82">
        <v>0</v>
      </c>
      <c r="N180" s="82">
        <v>0</v>
      </c>
      <c r="O180" s="82">
        <v>0</v>
      </c>
      <c r="P180" s="82">
        <v>0</v>
      </c>
      <c r="Q180" s="82">
        <v>0</v>
      </c>
      <c r="R180" s="82">
        <v>1</v>
      </c>
      <c r="S180" s="83">
        <v>0</v>
      </c>
      <c r="T180" s="1"/>
    </row>
    <row r="181" spans="1:20" ht="30.75" thickBot="1" x14ac:dyDescent="0.3">
      <c r="A181" s="321"/>
      <c r="B181" s="253"/>
      <c r="C181" s="256"/>
      <c r="D181" s="220"/>
      <c r="E181" s="221"/>
      <c r="F181" s="152" t="s">
        <v>256</v>
      </c>
      <c r="G181" s="81">
        <v>5</v>
      </c>
      <c r="H181" s="82">
        <v>0</v>
      </c>
      <c r="I181" s="82">
        <v>0</v>
      </c>
      <c r="J181" s="82">
        <v>1</v>
      </c>
      <c r="K181" s="82">
        <v>0</v>
      </c>
      <c r="L181" s="82">
        <v>0</v>
      </c>
      <c r="M181" s="82">
        <v>1</v>
      </c>
      <c r="N181" s="82">
        <v>0</v>
      </c>
      <c r="O181" s="82">
        <v>1</v>
      </c>
      <c r="P181" s="82">
        <v>0</v>
      </c>
      <c r="Q181" s="82">
        <v>1</v>
      </c>
      <c r="R181" s="82">
        <v>1</v>
      </c>
      <c r="S181" s="83">
        <v>0</v>
      </c>
      <c r="T181" s="1"/>
    </row>
    <row r="182" spans="1:20" ht="19.5" thickBot="1" x14ac:dyDescent="0.3">
      <c r="A182" s="321"/>
      <c r="B182" s="253"/>
      <c r="C182" s="256"/>
      <c r="D182" s="220"/>
      <c r="E182" s="221"/>
      <c r="F182" s="152" t="s">
        <v>257</v>
      </c>
      <c r="G182" s="81">
        <v>2</v>
      </c>
      <c r="H182" s="82">
        <v>0</v>
      </c>
      <c r="I182" s="82">
        <v>0</v>
      </c>
      <c r="J182" s="82">
        <v>0</v>
      </c>
      <c r="K182" s="82">
        <v>1</v>
      </c>
      <c r="L182" s="82">
        <v>0</v>
      </c>
      <c r="M182" s="82">
        <v>0</v>
      </c>
      <c r="N182" s="82">
        <v>0</v>
      </c>
      <c r="O182" s="82">
        <v>0</v>
      </c>
      <c r="P182" s="82">
        <v>0</v>
      </c>
      <c r="Q182" s="82">
        <v>1</v>
      </c>
      <c r="R182" s="82">
        <v>0</v>
      </c>
      <c r="S182" s="83">
        <v>0</v>
      </c>
      <c r="T182" s="1"/>
    </row>
    <row r="183" spans="1:20" ht="30.75" thickBot="1" x14ac:dyDescent="0.3">
      <c r="A183" s="321"/>
      <c r="B183" s="253"/>
      <c r="C183" s="256"/>
      <c r="D183" s="220"/>
      <c r="E183" s="221"/>
      <c r="F183" s="152" t="s">
        <v>258</v>
      </c>
      <c r="G183" s="81">
        <v>1</v>
      </c>
      <c r="H183" s="81">
        <v>0</v>
      </c>
      <c r="I183" s="81">
        <v>0</v>
      </c>
      <c r="J183" s="81">
        <v>0</v>
      </c>
      <c r="K183" s="81">
        <v>0</v>
      </c>
      <c r="L183" s="81">
        <v>0</v>
      </c>
      <c r="M183" s="82">
        <v>0</v>
      </c>
      <c r="N183" s="82">
        <v>0</v>
      </c>
      <c r="O183" s="82">
        <v>1</v>
      </c>
      <c r="P183" s="82">
        <v>0</v>
      </c>
      <c r="Q183" s="82">
        <v>0</v>
      </c>
      <c r="R183" s="82">
        <v>0</v>
      </c>
      <c r="S183" s="83">
        <v>0</v>
      </c>
      <c r="T183" s="1"/>
    </row>
    <row r="184" spans="1:20" ht="19.5" thickBot="1" x14ac:dyDescent="0.3">
      <c r="A184" s="321"/>
      <c r="B184" s="253"/>
      <c r="C184" s="256"/>
      <c r="D184" s="220"/>
      <c r="E184" s="221"/>
      <c r="F184" s="152" t="s">
        <v>259</v>
      </c>
      <c r="G184" s="81">
        <v>1</v>
      </c>
      <c r="H184" s="82">
        <v>0</v>
      </c>
      <c r="I184" s="82">
        <v>0</v>
      </c>
      <c r="J184" s="82">
        <v>0</v>
      </c>
      <c r="K184" s="82">
        <v>0</v>
      </c>
      <c r="L184" s="82">
        <v>0</v>
      </c>
      <c r="M184" s="82">
        <v>0</v>
      </c>
      <c r="N184" s="82">
        <v>1</v>
      </c>
      <c r="O184" s="82">
        <v>0</v>
      </c>
      <c r="P184" s="82">
        <v>0</v>
      </c>
      <c r="Q184" s="82">
        <v>0</v>
      </c>
      <c r="R184" s="82">
        <v>0</v>
      </c>
      <c r="S184" s="83">
        <v>0</v>
      </c>
      <c r="T184" s="1"/>
    </row>
    <row r="185" spans="1:20" ht="30.75" thickBot="1" x14ac:dyDescent="0.3">
      <c r="A185" s="321"/>
      <c r="B185" s="253"/>
      <c r="C185" s="256"/>
      <c r="D185" s="220"/>
      <c r="E185" s="221"/>
      <c r="F185" s="152" t="s">
        <v>260</v>
      </c>
      <c r="G185" s="81">
        <v>1</v>
      </c>
      <c r="H185" s="82">
        <v>0</v>
      </c>
      <c r="I185" s="82">
        <v>0</v>
      </c>
      <c r="J185" s="82">
        <v>0</v>
      </c>
      <c r="K185" s="82">
        <v>0</v>
      </c>
      <c r="L185" s="82">
        <v>0</v>
      </c>
      <c r="M185" s="82">
        <v>0</v>
      </c>
      <c r="N185" s="82">
        <v>0</v>
      </c>
      <c r="O185" s="82">
        <v>0</v>
      </c>
      <c r="P185" s="82">
        <v>0</v>
      </c>
      <c r="Q185" s="82">
        <v>0</v>
      </c>
      <c r="R185" s="82">
        <v>1</v>
      </c>
      <c r="S185" s="83">
        <v>0</v>
      </c>
      <c r="T185" s="1"/>
    </row>
    <row r="186" spans="1:20" ht="30.75" thickBot="1" x14ac:dyDescent="0.3">
      <c r="A186" s="321"/>
      <c r="B186" s="253"/>
      <c r="C186" s="256"/>
      <c r="D186" s="220"/>
      <c r="E186" s="221"/>
      <c r="F186" s="152" t="s">
        <v>261</v>
      </c>
      <c r="G186" s="81">
        <v>1</v>
      </c>
      <c r="H186" s="82">
        <v>0</v>
      </c>
      <c r="I186" s="82">
        <v>0</v>
      </c>
      <c r="J186" s="82">
        <v>0</v>
      </c>
      <c r="K186" s="82">
        <v>0</v>
      </c>
      <c r="L186" s="82">
        <v>0</v>
      </c>
      <c r="M186" s="82">
        <v>0</v>
      </c>
      <c r="N186" s="82">
        <v>0</v>
      </c>
      <c r="O186" s="82">
        <v>0</v>
      </c>
      <c r="P186" s="82">
        <v>0</v>
      </c>
      <c r="Q186" s="82">
        <v>0</v>
      </c>
      <c r="R186" s="82">
        <v>0</v>
      </c>
      <c r="S186" s="83">
        <v>1</v>
      </c>
      <c r="T186" s="1"/>
    </row>
    <row r="187" spans="1:20" ht="19.5" thickBot="1" x14ac:dyDescent="0.3">
      <c r="A187" s="321"/>
      <c r="B187" s="253"/>
      <c r="C187" s="256"/>
      <c r="D187" s="220"/>
      <c r="E187" s="221"/>
      <c r="F187" s="152" t="s">
        <v>262</v>
      </c>
      <c r="G187" s="81">
        <v>1</v>
      </c>
      <c r="H187" s="82">
        <v>0</v>
      </c>
      <c r="I187" s="82">
        <v>0</v>
      </c>
      <c r="J187" s="82">
        <v>0</v>
      </c>
      <c r="K187" s="82">
        <v>0</v>
      </c>
      <c r="L187" s="82">
        <v>0</v>
      </c>
      <c r="M187" s="82">
        <v>0</v>
      </c>
      <c r="N187" s="82">
        <v>0</v>
      </c>
      <c r="O187" s="82">
        <v>1</v>
      </c>
      <c r="P187" s="82">
        <v>0</v>
      </c>
      <c r="Q187" s="82">
        <v>0</v>
      </c>
      <c r="R187" s="82">
        <v>0</v>
      </c>
      <c r="S187" s="83">
        <v>0</v>
      </c>
      <c r="T187" s="1"/>
    </row>
    <row r="188" spans="1:20" ht="19.5" thickBot="1" x14ac:dyDescent="0.3">
      <c r="A188" s="321"/>
      <c r="B188" s="253"/>
      <c r="C188" s="256"/>
      <c r="D188" s="220"/>
      <c r="E188" s="221"/>
      <c r="F188" s="152" t="s">
        <v>263</v>
      </c>
      <c r="G188" s="81">
        <v>1</v>
      </c>
      <c r="H188" s="82">
        <v>0</v>
      </c>
      <c r="I188" s="82">
        <v>0</v>
      </c>
      <c r="J188" s="82">
        <v>0</v>
      </c>
      <c r="K188" s="82">
        <v>0</v>
      </c>
      <c r="L188" s="82">
        <v>0</v>
      </c>
      <c r="M188" s="82">
        <v>1</v>
      </c>
      <c r="N188" s="82">
        <v>0</v>
      </c>
      <c r="O188" s="82">
        <v>0</v>
      </c>
      <c r="P188" s="82">
        <v>0</v>
      </c>
      <c r="Q188" s="82">
        <v>0</v>
      </c>
      <c r="R188" s="82">
        <v>0</v>
      </c>
      <c r="S188" s="83">
        <v>0</v>
      </c>
      <c r="T188" s="1"/>
    </row>
    <row r="189" spans="1:20" ht="30.75" thickBot="1" x14ac:dyDescent="0.3">
      <c r="A189" s="321"/>
      <c r="B189" s="253"/>
      <c r="C189" s="256"/>
      <c r="D189" s="220"/>
      <c r="E189" s="221"/>
      <c r="F189" s="152" t="s">
        <v>264</v>
      </c>
      <c r="G189" s="81">
        <v>1</v>
      </c>
      <c r="H189" s="82">
        <v>0</v>
      </c>
      <c r="I189" s="82">
        <v>0</v>
      </c>
      <c r="J189" s="82">
        <v>0</v>
      </c>
      <c r="K189" s="82">
        <v>0</v>
      </c>
      <c r="L189" s="82">
        <v>0</v>
      </c>
      <c r="M189" s="82">
        <v>0</v>
      </c>
      <c r="N189" s="82">
        <v>0</v>
      </c>
      <c r="O189" s="82">
        <v>1</v>
      </c>
      <c r="P189" s="82">
        <v>0</v>
      </c>
      <c r="Q189" s="82">
        <v>0</v>
      </c>
      <c r="R189" s="82">
        <v>0</v>
      </c>
      <c r="S189" s="83">
        <v>0</v>
      </c>
      <c r="T189" s="1"/>
    </row>
    <row r="190" spans="1:20" ht="31.5" customHeight="1" thickBot="1" x14ac:dyDescent="0.3">
      <c r="A190" s="321"/>
      <c r="B190" s="253"/>
      <c r="C190" s="256"/>
      <c r="D190" s="220"/>
      <c r="E190" s="221"/>
      <c r="F190" s="152" t="s">
        <v>265</v>
      </c>
      <c r="G190" s="81">
        <v>1</v>
      </c>
      <c r="H190" s="82">
        <v>0</v>
      </c>
      <c r="I190" s="82">
        <v>0</v>
      </c>
      <c r="J190" s="82">
        <v>0</v>
      </c>
      <c r="K190" s="82">
        <v>0</v>
      </c>
      <c r="L190" s="82">
        <v>0</v>
      </c>
      <c r="M190" s="82">
        <v>0</v>
      </c>
      <c r="N190" s="82">
        <v>0</v>
      </c>
      <c r="O190" s="82">
        <v>1</v>
      </c>
      <c r="P190" s="82">
        <v>0</v>
      </c>
      <c r="Q190" s="82">
        <v>0</v>
      </c>
      <c r="R190" s="82">
        <v>0</v>
      </c>
      <c r="S190" s="83">
        <v>0</v>
      </c>
      <c r="T190" s="1"/>
    </row>
    <row r="191" spans="1:20" ht="19.5" thickBot="1" x14ac:dyDescent="0.3">
      <c r="A191" s="321"/>
      <c r="B191" s="253"/>
      <c r="C191" s="256"/>
      <c r="D191" s="220"/>
      <c r="E191" s="221"/>
      <c r="F191" s="152" t="s">
        <v>266</v>
      </c>
      <c r="G191" s="81">
        <v>1</v>
      </c>
      <c r="H191" s="82">
        <v>0</v>
      </c>
      <c r="I191" s="82">
        <v>0</v>
      </c>
      <c r="J191" s="82">
        <v>0</v>
      </c>
      <c r="K191" s="82">
        <v>0</v>
      </c>
      <c r="L191" s="82">
        <v>0</v>
      </c>
      <c r="M191" s="82">
        <v>0</v>
      </c>
      <c r="N191" s="82">
        <v>0</v>
      </c>
      <c r="O191" s="82">
        <v>0</v>
      </c>
      <c r="P191" s="82">
        <v>0</v>
      </c>
      <c r="Q191" s="82">
        <v>0</v>
      </c>
      <c r="R191" s="82">
        <v>0</v>
      </c>
      <c r="S191" s="83">
        <v>1</v>
      </c>
      <c r="T191" s="1"/>
    </row>
    <row r="192" spans="1:20" ht="22.5" customHeight="1" thickBot="1" x14ac:dyDescent="0.3">
      <c r="A192" s="321"/>
      <c r="B192" s="253"/>
      <c r="C192" s="256"/>
      <c r="D192" s="220"/>
      <c r="E192" s="221"/>
      <c r="F192" s="152" t="s">
        <v>267</v>
      </c>
      <c r="G192" s="81">
        <v>2</v>
      </c>
      <c r="H192" s="82">
        <v>0</v>
      </c>
      <c r="I192" s="82">
        <v>0</v>
      </c>
      <c r="J192" s="82">
        <v>0</v>
      </c>
      <c r="K192" s="82">
        <v>0</v>
      </c>
      <c r="L192" s="82">
        <v>0</v>
      </c>
      <c r="M192" s="82">
        <v>0</v>
      </c>
      <c r="N192" s="82">
        <v>0</v>
      </c>
      <c r="O192" s="82">
        <v>0</v>
      </c>
      <c r="P192" s="82">
        <v>0</v>
      </c>
      <c r="Q192" s="82">
        <v>1</v>
      </c>
      <c r="R192" s="82">
        <v>0</v>
      </c>
      <c r="S192" s="83">
        <v>1</v>
      </c>
      <c r="T192" s="1"/>
    </row>
    <row r="193" spans="1:20" ht="19.5" thickBot="1" x14ac:dyDescent="0.3">
      <c r="A193" s="321"/>
      <c r="B193" s="253"/>
      <c r="C193" s="256"/>
      <c r="D193" s="220"/>
      <c r="E193" s="221"/>
      <c r="F193" s="152" t="s">
        <v>268</v>
      </c>
      <c r="G193" s="81">
        <v>1</v>
      </c>
      <c r="H193" s="82">
        <v>0</v>
      </c>
      <c r="I193" s="82">
        <v>0</v>
      </c>
      <c r="J193" s="82">
        <v>0</v>
      </c>
      <c r="K193" s="82">
        <v>0</v>
      </c>
      <c r="L193" s="82">
        <v>0</v>
      </c>
      <c r="M193" s="82">
        <v>0</v>
      </c>
      <c r="N193" s="82">
        <v>0</v>
      </c>
      <c r="O193" s="82">
        <v>0</v>
      </c>
      <c r="P193" s="82">
        <v>1</v>
      </c>
      <c r="Q193" s="82">
        <v>0</v>
      </c>
      <c r="R193" s="82">
        <v>0</v>
      </c>
      <c r="S193" s="83">
        <v>0</v>
      </c>
      <c r="T193" s="1"/>
    </row>
    <row r="194" spans="1:20" ht="19.5" thickBot="1" x14ac:dyDescent="0.3">
      <c r="A194" s="321"/>
      <c r="B194" s="253"/>
      <c r="C194" s="256"/>
      <c r="D194" s="220"/>
      <c r="E194" s="221"/>
      <c r="F194" s="152" t="s">
        <v>269</v>
      </c>
      <c r="G194" s="81">
        <v>1</v>
      </c>
      <c r="H194" s="82">
        <v>0</v>
      </c>
      <c r="I194" s="82">
        <v>0</v>
      </c>
      <c r="J194" s="82">
        <v>0</v>
      </c>
      <c r="K194" s="82">
        <v>0</v>
      </c>
      <c r="L194" s="82">
        <v>0</v>
      </c>
      <c r="M194" s="82">
        <v>0</v>
      </c>
      <c r="N194" s="82">
        <v>0</v>
      </c>
      <c r="O194" s="82">
        <v>0</v>
      </c>
      <c r="P194" s="82">
        <v>0</v>
      </c>
      <c r="Q194" s="82">
        <v>1</v>
      </c>
      <c r="R194" s="82">
        <v>0</v>
      </c>
      <c r="S194" s="83">
        <v>0</v>
      </c>
      <c r="T194" s="1"/>
    </row>
    <row r="195" spans="1:20" ht="19.5" thickBot="1" x14ac:dyDescent="0.3">
      <c r="A195" s="321"/>
      <c r="B195" s="253"/>
      <c r="C195" s="256"/>
      <c r="D195" s="220"/>
      <c r="E195" s="221"/>
      <c r="F195" s="152" t="s">
        <v>270</v>
      </c>
      <c r="G195" s="81">
        <v>4</v>
      </c>
      <c r="H195" s="82">
        <v>0</v>
      </c>
      <c r="I195" s="82">
        <v>0</v>
      </c>
      <c r="J195" s="82">
        <v>0</v>
      </c>
      <c r="K195" s="82">
        <v>0</v>
      </c>
      <c r="L195" s="82">
        <v>0</v>
      </c>
      <c r="M195" s="82">
        <v>2</v>
      </c>
      <c r="N195" s="82">
        <v>0</v>
      </c>
      <c r="O195" s="82">
        <v>0</v>
      </c>
      <c r="P195" s="82">
        <v>2</v>
      </c>
      <c r="Q195" s="82">
        <v>0</v>
      </c>
      <c r="R195" s="82">
        <v>0</v>
      </c>
      <c r="S195" s="83">
        <v>0</v>
      </c>
      <c r="T195" s="1"/>
    </row>
    <row r="196" spans="1:20" ht="19.5" thickBot="1" x14ac:dyDescent="0.3">
      <c r="A196" s="321"/>
      <c r="B196" s="253"/>
      <c r="C196" s="256"/>
      <c r="D196" s="220"/>
      <c r="E196" s="221"/>
      <c r="F196" s="152" t="s">
        <v>271</v>
      </c>
      <c r="G196" s="81">
        <v>4</v>
      </c>
      <c r="H196" s="82">
        <v>0</v>
      </c>
      <c r="I196" s="82">
        <v>0</v>
      </c>
      <c r="J196" s="82">
        <v>0</v>
      </c>
      <c r="K196" s="82">
        <v>1</v>
      </c>
      <c r="L196" s="82">
        <v>0</v>
      </c>
      <c r="M196" s="82">
        <v>1</v>
      </c>
      <c r="N196" s="82">
        <v>0</v>
      </c>
      <c r="O196" s="82">
        <v>1</v>
      </c>
      <c r="P196" s="82">
        <v>0</v>
      </c>
      <c r="Q196" s="82">
        <v>1</v>
      </c>
      <c r="R196" s="82">
        <v>0</v>
      </c>
      <c r="S196" s="83">
        <v>0</v>
      </c>
      <c r="T196" s="1"/>
    </row>
    <row r="197" spans="1:20" ht="19.5" thickBot="1" x14ac:dyDescent="0.3">
      <c r="A197" s="321"/>
      <c r="B197" s="253"/>
      <c r="C197" s="256"/>
      <c r="D197" s="220"/>
      <c r="E197" s="221"/>
      <c r="F197" s="152" t="s">
        <v>272</v>
      </c>
      <c r="G197" s="81">
        <v>4</v>
      </c>
      <c r="H197" s="82">
        <v>0</v>
      </c>
      <c r="I197" s="82">
        <v>0</v>
      </c>
      <c r="J197" s="82">
        <v>0</v>
      </c>
      <c r="K197" s="82">
        <v>1</v>
      </c>
      <c r="L197" s="82">
        <v>0</v>
      </c>
      <c r="M197" s="82">
        <v>1</v>
      </c>
      <c r="N197" s="82">
        <v>0</v>
      </c>
      <c r="O197" s="82">
        <v>1</v>
      </c>
      <c r="P197" s="82">
        <v>0</v>
      </c>
      <c r="Q197" s="82">
        <v>1</v>
      </c>
      <c r="R197" s="82">
        <v>0</v>
      </c>
      <c r="S197" s="83">
        <v>0</v>
      </c>
      <c r="T197" s="1"/>
    </row>
    <row r="198" spans="1:20" ht="19.5" thickBot="1" x14ac:dyDescent="0.3">
      <c r="A198" s="321"/>
      <c r="B198" s="253"/>
      <c r="C198" s="256"/>
      <c r="D198" s="220"/>
      <c r="E198" s="221"/>
      <c r="F198" s="152" t="s">
        <v>273</v>
      </c>
      <c r="G198" s="81">
        <v>5</v>
      </c>
      <c r="H198" s="82">
        <v>0</v>
      </c>
      <c r="I198" s="82">
        <v>0</v>
      </c>
      <c r="J198" s="82">
        <v>0</v>
      </c>
      <c r="K198" s="82">
        <v>1</v>
      </c>
      <c r="L198" s="82">
        <v>0</v>
      </c>
      <c r="M198" s="82">
        <v>1</v>
      </c>
      <c r="N198" s="82">
        <v>0</v>
      </c>
      <c r="O198" s="82">
        <v>1</v>
      </c>
      <c r="P198" s="82">
        <v>0</v>
      </c>
      <c r="Q198" s="82">
        <v>0</v>
      </c>
      <c r="R198" s="82">
        <v>2</v>
      </c>
      <c r="S198" s="83">
        <v>0</v>
      </c>
      <c r="T198" s="1"/>
    </row>
    <row r="199" spans="1:20" ht="19.5" thickBot="1" x14ac:dyDescent="0.3">
      <c r="A199" s="321"/>
      <c r="B199" s="253"/>
      <c r="C199" s="256"/>
      <c r="D199" s="220"/>
      <c r="E199" s="221"/>
      <c r="F199" s="152" t="s">
        <v>274</v>
      </c>
      <c r="G199" s="81">
        <v>1</v>
      </c>
      <c r="H199" s="82">
        <v>0</v>
      </c>
      <c r="I199" s="82">
        <v>0</v>
      </c>
      <c r="J199" s="82">
        <v>0</v>
      </c>
      <c r="K199" s="82">
        <v>0</v>
      </c>
      <c r="L199" s="82">
        <v>0</v>
      </c>
      <c r="M199" s="82">
        <v>0</v>
      </c>
      <c r="N199" s="82">
        <v>0</v>
      </c>
      <c r="O199" s="82">
        <v>0</v>
      </c>
      <c r="P199" s="82">
        <v>1</v>
      </c>
      <c r="Q199" s="82">
        <v>0</v>
      </c>
      <c r="R199" s="82">
        <v>0</v>
      </c>
      <c r="S199" s="83">
        <v>0</v>
      </c>
      <c r="T199" s="1"/>
    </row>
    <row r="200" spans="1:20" ht="19.5" thickBot="1" x14ac:dyDescent="0.3">
      <c r="A200" s="321"/>
      <c r="B200" s="253"/>
      <c r="C200" s="256"/>
      <c r="D200" s="220"/>
      <c r="E200" s="221"/>
      <c r="F200" s="152" t="s">
        <v>275</v>
      </c>
      <c r="G200" s="81">
        <v>1</v>
      </c>
      <c r="H200" s="82">
        <v>0</v>
      </c>
      <c r="I200" s="82">
        <v>0</v>
      </c>
      <c r="J200" s="82">
        <v>0</v>
      </c>
      <c r="K200" s="82">
        <v>0</v>
      </c>
      <c r="L200" s="82">
        <v>0</v>
      </c>
      <c r="M200" s="82">
        <v>0</v>
      </c>
      <c r="N200" s="82">
        <v>0</v>
      </c>
      <c r="O200" s="82">
        <v>0</v>
      </c>
      <c r="P200" s="82">
        <v>0</v>
      </c>
      <c r="Q200" s="82">
        <v>0</v>
      </c>
      <c r="R200" s="82">
        <v>1</v>
      </c>
      <c r="S200" s="83">
        <v>0</v>
      </c>
      <c r="T200" s="1"/>
    </row>
    <row r="201" spans="1:20" ht="19.5" thickBot="1" x14ac:dyDescent="0.3">
      <c r="A201" s="321"/>
      <c r="B201" s="253"/>
      <c r="C201" s="256"/>
      <c r="D201" s="220"/>
      <c r="E201" s="221"/>
      <c r="F201" s="152" t="s">
        <v>276</v>
      </c>
      <c r="G201" s="81">
        <v>1</v>
      </c>
      <c r="H201" s="82">
        <v>0</v>
      </c>
      <c r="I201" s="82">
        <v>0</v>
      </c>
      <c r="J201" s="82">
        <v>0</v>
      </c>
      <c r="K201" s="82">
        <v>0</v>
      </c>
      <c r="L201" s="82">
        <v>0</v>
      </c>
      <c r="M201" s="82">
        <v>0</v>
      </c>
      <c r="N201" s="82">
        <v>0</v>
      </c>
      <c r="O201" s="82">
        <v>0</v>
      </c>
      <c r="P201" s="82">
        <v>0</v>
      </c>
      <c r="Q201" s="82">
        <v>0</v>
      </c>
      <c r="R201" s="82">
        <v>1</v>
      </c>
      <c r="S201" s="83">
        <v>0</v>
      </c>
      <c r="T201" s="1"/>
    </row>
    <row r="202" spans="1:20" ht="19.5" thickBot="1" x14ac:dyDescent="0.3">
      <c r="A202" s="321"/>
      <c r="B202" s="253"/>
      <c r="C202" s="256"/>
      <c r="D202" s="220"/>
      <c r="E202" s="221"/>
      <c r="F202" s="152" t="s">
        <v>277</v>
      </c>
      <c r="G202" s="81">
        <v>1</v>
      </c>
      <c r="H202" s="82">
        <v>0</v>
      </c>
      <c r="I202" s="82">
        <v>0</v>
      </c>
      <c r="J202" s="82">
        <v>0</v>
      </c>
      <c r="K202" s="82">
        <v>0</v>
      </c>
      <c r="L202" s="82">
        <v>0</v>
      </c>
      <c r="M202" s="82">
        <v>0</v>
      </c>
      <c r="N202" s="82">
        <v>0</v>
      </c>
      <c r="O202" s="82">
        <v>0</v>
      </c>
      <c r="P202" s="82">
        <v>0</v>
      </c>
      <c r="Q202" s="82">
        <v>0</v>
      </c>
      <c r="R202" s="82">
        <v>1</v>
      </c>
      <c r="S202" s="83">
        <v>0</v>
      </c>
      <c r="T202" s="1"/>
    </row>
    <row r="203" spans="1:20" ht="19.5" thickBot="1" x14ac:dyDescent="0.3">
      <c r="A203" s="321"/>
      <c r="B203" s="253"/>
      <c r="C203" s="256"/>
      <c r="D203" s="220"/>
      <c r="E203" s="221"/>
      <c r="F203" s="152" t="s">
        <v>278</v>
      </c>
      <c r="G203" s="81">
        <v>2</v>
      </c>
      <c r="H203" s="82">
        <v>0</v>
      </c>
      <c r="I203" s="82">
        <v>0</v>
      </c>
      <c r="J203" s="82">
        <v>0</v>
      </c>
      <c r="K203" s="82">
        <v>0</v>
      </c>
      <c r="L203" s="82">
        <v>0</v>
      </c>
      <c r="M203" s="82">
        <v>0</v>
      </c>
      <c r="N203" s="82">
        <v>1</v>
      </c>
      <c r="O203" s="82">
        <v>0</v>
      </c>
      <c r="P203" s="82">
        <v>1</v>
      </c>
      <c r="Q203" s="82">
        <v>0</v>
      </c>
      <c r="R203" s="82">
        <v>0</v>
      </c>
      <c r="S203" s="83">
        <v>0</v>
      </c>
      <c r="T203" s="1"/>
    </row>
    <row r="204" spans="1:20" ht="19.5" thickBot="1" x14ac:dyDescent="0.3">
      <c r="A204" s="321"/>
      <c r="B204" s="253"/>
      <c r="C204" s="256"/>
      <c r="D204" s="220"/>
      <c r="E204" s="221"/>
      <c r="F204" s="152" t="s">
        <v>279</v>
      </c>
      <c r="G204" s="81">
        <v>1</v>
      </c>
      <c r="H204" s="82">
        <v>0</v>
      </c>
      <c r="I204" s="82">
        <v>0</v>
      </c>
      <c r="J204" s="82">
        <v>0</v>
      </c>
      <c r="K204" s="82">
        <v>0</v>
      </c>
      <c r="L204" s="82">
        <v>0</v>
      </c>
      <c r="M204" s="82">
        <v>0</v>
      </c>
      <c r="N204" s="82">
        <v>0</v>
      </c>
      <c r="O204" s="82">
        <v>0</v>
      </c>
      <c r="P204" s="82">
        <v>0</v>
      </c>
      <c r="Q204" s="82">
        <v>0</v>
      </c>
      <c r="R204" s="82">
        <v>1</v>
      </c>
      <c r="S204" s="83">
        <v>0</v>
      </c>
      <c r="T204" s="1"/>
    </row>
    <row r="205" spans="1:20" ht="33" customHeight="1" thickBot="1" x14ac:dyDescent="0.3">
      <c r="A205" s="321"/>
      <c r="B205" s="253"/>
      <c r="C205" s="256"/>
      <c r="D205" s="220"/>
      <c r="E205" s="221"/>
      <c r="F205" s="152" t="s">
        <v>280</v>
      </c>
      <c r="G205" s="81">
        <v>1</v>
      </c>
      <c r="H205" s="82">
        <v>0</v>
      </c>
      <c r="I205" s="82">
        <v>0</v>
      </c>
      <c r="J205" s="82">
        <v>0</v>
      </c>
      <c r="K205" s="82">
        <v>0</v>
      </c>
      <c r="L205" s="82">
        <v>0</v>
      </c>
      <c r="M205" s="82">
        <v>0</v>
      </c>
      <c r="N205" s="82">
        <v>0</v>
      </c>
      <c r="O205" s="82">
        <v>0</v>
      </c>
      <c r="P205" s="82">
        <v>1</v>
      </c>
      <c r="Q205" s="82">
        <v>0</v>
      </c>
      <c r="R205" s="82">
        <v>0</v>
      </c>
      <c r="S205" s="83">
        <v>0</v>
      </c>
      <c r="T205" s="1"/>
    </row>
    <row r="206" spans="1:20" ht="30.75" thickBot="1" x14ac:dyDescent="0.3">
      <c r="A206" s="321"/>
      <c r="B206" s="253"/>
      <c r="C206" s="256"/>
      <c r="D206" s="220"/>
      <c r="E206" s="221"/>
      <c r="F206" s="152" t="s">
        <v>281</v>
      </c>
      <c r="G206" s="81">
        <v>1</v>
      </c>
      <c r="H206" s="82">
        <v>0</v>
      </c>
      <c r="I206" s="82">
        <v>0</v>
      </c>
      <c r="J206" s="82">
        <v>0</v>
      </c>
      <c r="K206" s="82">
        <v>0</v>
      </c>
      <c r="L206" s="82">
        <v>0</v>
      </c>
      <c r="M206" s="82">
        <v>0</v>
      </c>
      <c r="N206" s="82">
        <v>0</v>
      </c>
      <c r="O206" s="82">
        <v>0</v>
      </c>
      <c r="P206" s="82">
        <v>0</v>
      </c>
      <c r="Q206" s="82">
        <v>1</v>
      </c>
      <c r="R206" s="82">
        <v>0</v>
      </c>
      <c r="S206" s="83">
        <v>0</v>
      </c>
      <c r="T206" s="1"/>
    </row>
    <row r="207" spans="1:20" ht="30.75" thickBot="1" x14ac:dyDescent="0.3">
      <c r="A207" s="321"/>
      <c r="B207" s="253"/>
      <c r="C207" s="256"/>
      <c r="D207" s="220"/>
      <c r="E207" s="221"/>
      <c r="F207" s="152" t="s">
        <v>282</v>
      </c>
      <c r="G207" s="81">
        <v>6</v>
      </c>
      <c r="H207" s="82">
        <v>0</v>
      </c>
      <c r="I207" s="82">
        <v>1</v>
      </c>
      <c r="J207" s="82">
        <v>0</v>
      </c>
      <c r="K207" s="82">
        <v>1</v>
      </c>
      <c r="L207" s="82">
        <v>0</v>
      </c>
      <c r="M207" s="82">
        <v>2</v>
      </c>
      <c r="N207" s="82">
        <v>0</v>
      </c>
      <c r="O207" s="82">
        <v>1</v>
      </c>
      <c r="P207" s="82">
        <v>0</v>
      </c>
      <c r="Q207" s="82">
        <v>1</v>
      </c>
      <c r="R207" s="82">
        <v>0</v>
      </c>
      <c r="S207" s="83">
        <v>0</v>
      </c>
      <c r="T207" s="1"/>
    </row>
    <row r="208" spans="1:20" ht="19.5" thickBot="1" x14ac:dyDescent="0.3">
      <c r="A208" s="321"/>
      <c r="B208" s="253"/>
      <c r="C208" s="256"/>
      <c r="D208" s="220"/>
      <c r="E208" s="221"/>
      <c r="F208" s="152" t="s">
        <v>283</v>
      </c>
      <c r="G208" s="81">
        <v>3</v>
      </c>
      <c r="H208" s="82">
        <v>0</v>
      </c>
      <c r="I208" s="82">
        <v>0</v>
      </c>
      <c r="J208" s="82">
        <v>0</v>
      </c>
      <c r="K208" s="82">
        <v>0</v>
      </c>
      <c r="L208" s="82">
        <v>0</v>
      </c>
      <c r="M208" s="82">
        <v>1</v>
      </c>
      <c r="N208" s="82">
        <v>0</v>
      </c>
      <c r="O208" s="82">
        <v>1</v>
      </c>
      <c r="P208" s="82">
        <v>0</v>
      </c>
      <c r="Q208" s="82">
        <v>1</v>
      </c>
      <c r="R208" s="82">
        <v>0</v>
      </c>
      <c r="S208" s="83">
        <v>0</v>
      </c>
      <c r="T208" s="1"/>
    </row>
    <row r="209" spans="1:20" ht="19.5" thickBot="1" x14ac:dyDescent="0.3">
      <c r="A209" s="321"/>
      <c r="B209" s="253"/>
      <c r="C209" s="256"/>
      <c r="D209" s="220"/>
      <c r="E209" s="221"/>
      <c r="F209" s="152" t="s">
        <v>284</v>
      </c>
      <c r="G209" s="81">
        <v>1</v>
      </c>
      <c r="H209" s="82">
        <v>0</v>
      </c>
      <c r="I209" s="82">
        <v>0</v>
      </c>
      <c r="J209" s="82">
        <v>0</v>
      </c>
      <c r="K209" s="82">
        <v>0</v>
      </c>
      <c r="L209" s="82">
        <v>0</v>
      </c>
      <c r="M209" s="82">
        <v>0</v>
      </c>
      <c r="N209" s="82">
        <v>1</v>
      </c>
      <c r="O209" s="82">
        <v>0</v>
      </c>
      <c r="P209" s="82">
        <v>0</v>
      </c>
      <c r="Q209" s="82">
        <v>0</v>
      </c>
      <c r="R209" s="82">
        <v>0</v>
      </c>
      <c r="S209" s="83">
        <v>0</v>
      </c>
      <c r="T209" s="1"/>
    </row>
    <row r="210" spans="1:20" ht="30.75" thickBot="1" x14ac:dyDescent="0.3">
      <c r="A210" s="321"/>
      <c r="B210" s="253"/>
      <c r="C210" s="256"/>
      <c r="D210" s="220"/>
      <c r="E210" s="221"/>
      <c r="F210" s="152" t="s">
        <v>285</v>
      </c>
      <c r="G210" s="81">
        <v>1</v>
      </c>
      <c r="H210" s="82">
        <v>0</v>
      </c>
      <c r="I210" s="82">
        <v>0</v>
      </c>
      <c r="J210" s="82">
        <v>0</v>
      </c>
      <c r="K210" s="82">
        <v>0</v>
      </c>
      <c r="L210" s="82">
        <v>0</v>
      </c>
      <c r="M210" s="82">
        <v>0</v>
      </c>
      <c r="N210" s="82">
        <v>0</v>
      </c>
      <c r="O210" s="82">
        <v>1</v>
      </c>
      <c r="P210" s="82">
        <v>0</v>
      </c>
      <c r="Q210" s="82">
        <v>0</v>
      </c>
      <c r="R210" s="82">
        <v>0</v>
      </c>
      <c r="S210" s="83">
        <v>0</v>
      </c>
      <c r="T210" s="1"/>
    </row>
    <row r="211" spans="1:20" ht="30.75" thickBot="1" x14ac:dyDescent="0.3">
      <c r="A211" s="321"/>
      <c r="B211" s="253"/>
      <c r="C211" s="256"/>
      <c r="D211" s="220"/>
      <c r="E211" s="221"/>
      <c r="F211" s="152" t="s">
        <v>286</v>
      </c>
      <c r="G211" s="81">
        <v>1</v>
      </c>
      <c r="H211" s="82">
        <v>0</v>
      </c>
      <c r="I211" s="82">
        <v>0</v>
      </c>
      <c r="J211" s="82">
        <v>0</v>
      </c>
      <c r="K211" s="82">
        <v>0</v>
      </c>
      <c r="L211" s="82">
        <v>0</v>
      </c>
      <c r="M211" s="82">
        <v>0</v>
      </c>
      <c r="N211" s="82">
        <v>0</v>
      </c>
      <c r="O211" s="82">
        <v>1</v>
      </c>
      <c r="P211" s="82">
        <v>0</v>
      </c>
      <c r="Q211" s="82">
        <v>0</v>
      </c>
      <c r="R211" s="82">
        <v>0</v>
      </c>
      <c r="S211" s="83">
        <v>0</v>
      </c>
      <c r="T211" s="1"/>
    </row>
    <row r="212" spans="1:20" ht="19.5" thickBot="1" x14ac:dyDescent="0.3">
      <c r="A212" s="321"/>
      <c r="B212" s="253"/>
      <c r="C212" s="256"/>
      <c r="D212" s="220"/>
      <c r="E212" s="221"/>
      <c r="F212" s="152" t="s">
        <v>287</v>
      </c>
      <c r="G212" s="81">
        <v>4</v>
      </c>
      <c r="H212" s="82">
        <v>0</v>
      </c>
      <c r="I212" s="82">
        <v>0</v>
      </c>
      <c r="J212" s="82">
        <v>0</v>
      </c>
      <c r="K212" s="82">
        <v>1</v>
      </c>
      <c r="L212" s="82">
        <v>1</v>
      </c>
      <c r="M212" s="82">
        <v>1</v>
      </c>
      <c r="N212" s="82">
        <v>1</v>
      </c>
      <c r="O212" s="82">
        <v>0</v>
      </c>
      <c r="P212" s="82">
        <v>0</v>
      </c>
      <c r="Q212" s="82">
        <v>0</v>
      </c>
      <c r="R212" s="82">
        <v>0</v>
      </c>
      <c r="S212" s="83">
        <v>0</v>
      </c>
      <c r="T212" s="1"/>
    </row>
    <row r="213" spans="1:20" ht="19.5" thickBot="1" x14ac:dyDescent="0.3">
      <c r="A213" s="321"/>
      <c r="B213" s="253"/>
      <c r="C213" s="256"/>
      <c r="D213" s="220"/>
      <c r="E213" s="221"/>
      <c r="F213" s="152" t="s">
        <v>288</v>
      </c>
      <c r="G213" s="81">
        <v>1</v>
      </c>
      <c r="H213" s="82">
        <v>0</v>
      </c>
      <c r="I213" s="82">
        <v>0</v>
      </c>
      <c r="J213" s="82">
        <v>0</v>
      </c>
      <c r="K213" s="82">
        <v>0</v>
      </c>
      <c r="L213" s="82">
        <v>0</v>
      </c>
      <c r="M213" s="82">
        <v>0</v>
      </c>
      <c r="N213" s="82">
        <v>0</v>
      </c>
      <c r="O213" s="82">
        <v>0</v>
      </c>
      <c r="P213" s="82">
        <v>0</v>
      </c>
      <c r="Q213" s="82">
        <v>1</v>
      </c>
      <c r="R213" s="82">
        <v>0</v>
      </c>
      <c r="S213" s="83">
        <v>0</v>
      </c>
      <c r="T213" s="1"/>
    </row>
    <row r="214" spans="1:20" ht="19.5" thickBot="1" x14ac:dyDescent="0.3">
      <c r="A214" s="321"/>
      <c r="B214" s="253"/>
      <c r="C214" s="256"/>
      <c r="D214" s="220"/>
      <c r="E214" s="221"/>
      <c r="F214" s="152" t="s">
        <v>289</v>
      </c>
      <c r="G214" s="81">
        <v>1</v>
      </c>
      <c r="H214" s="82">
        <v>0</v>
      </c>
      <c r="I214" s="82">
        <v>0</v>
      </c>
      <c r="J214" s="82">
        <v>0</v>
      </c>
      <c r="K214" s="82">
        <v>0</v>
      </c>
      <c r="L214" s="82">
        <v>0</v>
      </c>
      <c r="M214" s="82">
        <v>0</v>
      </c>
      <c r="N214" s="82">
        <v>0</v>
      </c>
      <c r="O214" s="82">
        <v>0</v>
      </c>
      <c r="P214" s="82">
        <v>0</v>
      </c>
      <c r="Q214" s="82">
        <v>0</v>
      </c>
      <c r="R214" s="82">
        <v>1</v>
      </c>
      <c r="S214" s="83">
        <v>0</v>
      </c>
      <c r="T214" s="1"/>
    </row>
    <row r="215" spans="1:20" ht="19.5" thickBot="1" x14ac:dyDescent="0.3">
      <c r="A215" s="321"/>
      <c r="B215" s="253"/>
      <c r="C215" s="256"/>
      <c r="D215" s="220"/>
      <c r="E215" s="221"/>
      <c r="F215" s="152" t="s">
        <v>290</v>
      </c>
      <c r="G215" s="81">
        <v>1</v>
      </c>
      <c r="H215" s="82">
        <v>0</v>
      </c>
      <c r="I215" s="82">
        <v>0</v>
      </c>
      <c r="J215" s="82">
        <v>0</v>
      </c>
      <c r="K215" s="82">
        <v>0</v>
      </c>
      <c r="L215" s="82">
        <v>0</v>
      </c>
      <c r="M215" s="82">
        <v>0</v>
      </c>
      <c r="N215" s="82">
        <v>0</v>
      </c>
      <c r="O215" s="82">
        <v>0</v>
      </c>
      <c r="P215" s="82">
        <v>0</v>
      </c>
      <c r="Q215" s="82">
        <v>1</v>
      </c>
      <c r="R215" s="82">
        <v>0</v>
      </c>
      <c r="S215" s="83">
        <v>0</v>
      </c>
      <c r="T215" s="1"/>
    </row>
    <row r="216" spans="1:20" ht="19.5" thickBot="1" x14ac:dyDescent="0.3">
      <c r="A216" s="321"/>
      <c r="B216" s="253"/>
      <c r="C216" s="256"/>
      <c r="D216" s="220"/>
      <c r="E216" s="221"/>
      <c r="F216" s="152" t="s">
        <v>291</v>
      </c>
      <c r="G216" s="81">
        <v>1</v>
      </c>
      <c r="H216" s="82">
        <v>0</v>
      </c>
      <c r="I216" s="82">
        <v>0</v>
      </c>
      <c r="J216" s="82">
        <v>0</v>
      </c>
      <c r="K216" s="82">
        <v>0</v>
      </c>
      <c r="L216" s="82">
        <v>0</v>
      </c>
      <c r="M216" s="82">
        <v>0</v>
      </c>
      <c r="N216" s="82">
        <v>0</v>
      </c>
      <c r="O216" s="82">
        <v>0</v>
      </c>
      <c r="P216" s="82">
        <v>0</v>
      </c>
      <c r="Q216" s="82">
        <v>0</v>
      </c>
      <c r="R216" s="82">
        <v>0</v>
      </c>
      <c r="S216" s="83">
        <v>1</v>
      </c>
      <c r="T216" s="1"/>
    </row>
    <row r="217" spans="1:20" ht="19.5" thickBot="1" x14ac:dyDescent="0.3">
      <c r="A217" s="321"/>
      <c r="B217" s="253"/>
      <c r="C217" s="256"/>
      <c r="D217" s="220"/>
      <c r="E217" s="221"/>
      <c r="F217" s="152" t="s">
        <v>292</v>
      </c>
      <c r="G217" s="81">
        <v>1</v>
      </c>
      <c r="H217" s="82">
        <v>0</v>
      </c>
      <c r="I217" s="82">
        <v>0</v>
      </c>
      <c r="J217" s="82">
        <v>0</v>
      </c>
      <c r="K217" s="82">
        <v>0</v>
      </c>
      <c r="L217" s="82">
        <v>0</v>
      </c>
      <c r="M217" s="82">
        <v>0</v>
      </c>
      <c r="N217" s="82">
        <v>0</v>
      </c>
      <c r="O217" s="82">
        <v>0</v>
      </c>
      <c r="P217" s="82">
        <v>0</v>
      </c>
      <c r="Q217" s="82">
        <v>0</v>
      </c>
      <c r="R217" s="82">
        <v>0</v>
      </c>
      <c r="S217" s="83">
        <v>1</v>
      </c>
      <c r="T217" s="1"/>
    </row>
    <row r="218" spans="1:20" ht="19.5" thickBot="1" x14ac:dyDescent="0.3">
      <c r="A218" s="321"/>
      <c r="B218" s="253"/>
      <c r="C218" s="256"/>
      <c r="D218" s="220"/>
      <c r="E218" s="221"/>
      <c r="F218" s="152" t="s">
        <v>293</v>
      </c>
      <c r="G218" s="81">
        <v>1</v>
      </c>
      <c r="H218" s="82">
        <v>0</v>
      </c>
      <c r="I218" s="82">
        <v>0</v>
      </c>
      <c r="J218" s="82">
        <v>0</v>
      </c>
      <c r="K218" s="82">
        <v>0</v>
      </c>
      <c r="L218" s="82">
        <v>0</v>
      </c>
      <c r="M218" s="82">
        <v>0</v>
      </c>
      <c r="N218" s="82">
        <v>0</v>
      </c>
      <c r="O218" s="82">
        <v>0</v>
      </c>
      <c r="P218" s="82">
        <v>0</v>
      </c>
      <c r="Q218" s="82">
        <v>1</v>
      </c>
      <c r="R218" s="82">
        <v>0</v>
      </c>
      <c r="S218" s="83">
        <v>0</v>
      </c>
      <c r="T218" s="1"/>
    </row>
    <row r="219" spans="1:20" ht="30.75" thickBot="1" x14ac:dyDescent="0.3">
      <c r="A219" s="321"/>
      <c r="B219" s="253"/>
      <c r="C219" s="256"/>
      <c r="D219" s="220"/>
      <c r="E219" s="221"/>
      <c r="F219" s="152" t="s">
        <v>294</v>
      </c>
      <c r="G219" s="81">
        <v>1</v>
      </c>
      <c r="H219" s="82">
        <v>0</v>
      </c>
      <c r="I219" s="82">
        <v>0</v>
      </c>
      <c r="J219" s="82">
        <v>0</v>
      </c>
      <c r="K219" s="82">
        <v>0</v>
      </c>
      <c r="L219" s="82">
        <v>0</v>
      </c>
      <c r="M219" s="82">
        <v>0</v>
      </c>
      <c r="N219" s="82">
        <v>0</v>
      </c>
      <c r="O219" s="82">
        <v>0</v>
      </c>
      <c r="P219" s="82">
        <v>1</v>
      </c>
      <c r="Q219" s="82">
        <v>0</v>
      </c>
      <c r="R219" s="82">
        <v>0</v>
      </c>
      <c r="S219" s="83">
        <v>0</v>
      </c>
      <c r="T219" s="1"/>
    </row>
    <row r="220" spans="1:20" ht="30.75" thickBot="1" x14ac:dyDescent="0.3">
      <c r="A220" s="321"/>
      <c r="B220" s="253"/>
      <c r="C220" s="256"/>
      <c r="D220" s="220"/>
      <c r="E220" s="221"/>
      <c r="F220" s="152" t="s">
        <v>295</v>
      </c>
      <c r="G220" s="81">
        <v>1</v>
      </c>
      <c r="H220" s="82">
        <v>0</v>
      </c>
      <c r="I220" s="82">
        <v>0</v>
      </c>
      <c r="J220" s="82">
        <v>0</v>
      </c>
      <c r="K220" s="82">
        <v>0</v>
      </c>
      <c r="L220" s="82">
        <v>0</v>
      </c>
      <c r="M220" s="82">
        <v>0</v>
      </c>
      <c r="N220" s="82">
        <v>0</v>
      </c>
      <c r="O220" s="82">
        <v>0</v>
      </c>
      <c r="P220" s="82">
        <v>0</v>
      </c>
      <c r="Q220" s="82">
        <v>0</v>
      </c>
      <c r="R220" s="82">
        <v>1</v>
      </c>
      <c r="S220" s="83">
        <v>0</v>
      </c>
      <c r="T220" s="1"/>
    </row>
    <row r="221" spans="1:20" ht="19.5" thickBot="1" x14ac:dyDescent="0.3">
      <c r="A221" s="321"/>
      <c r="B221" s="253"/>
      <c r="C221" s="256"/>
      <c r="D221" s="220"/>
      <c r="E221" s="221"/>
      <c r="F221" s="152" t="s">
        <v>296</v>
      </c>
      <c r="G221" s="81">
        <v>15</v>
      </c>
      <c r="H221" s="82">
        <v>0</v>
      </c>
      <c r="I221" s="82">
        <v>0</v>
      </c>
      <c r="J221" s="82">
        <v>2</v>
      </c>
      <c r="K221" s="82">
        <v>2</v>
      </c>
      <c r="L221" s="82">
        <v>2</v>
      </c>
      <c r="M221" s="82">
        <v>4</v>
      </c>
      <c r="N221" s="82">
        <v>2</v>
      </c>
      <c r="O221" s="82">
        <v>4</v>
      </c>
      <c r="P221" s="82">
        <v>4</v>
      </c>
      <c r="Q221" s="82">
        <v>2</v>
      </c>
      <c r="R221" s="82">
        <v>2</v>
      </c>
      <c r="S221" s="83">
        <v>0</v>
      </c>
      <c r="T221" s="1"/>
    </row>
    <row r="222" spans="1:20" ht="19.5" thickBot="1" x14ac:dyDescent="0.3">
      <c r="A222" s="321"/>
      <c r="B222" s="253"/>
      <c r="C222" s="256"/>
      <c r="D222" s="220"/>
      <c r="E222" s="221"/>
      <c r="F222" s="152" t="s">
        <v>297</v>
      </c>
      <c r="G222" s="81">
        <v>4</v>
      </c>
      <c r="H222" s="82">
        <v>0</v>
      </c>
      <c r="I222" s="82">
        <v>0</v>
      </c>
      <c r="J222" s="82">
        <v>0</v>
      </c>
      <c r="K222" s="82">
        <v>1</v>
      </c>
      <c r="L222" s="82">
        <v>1</v>
      </c>
      <c r="M222" s="82">
        <v>1</v>
      </c>
      <c r="N222" s="82">
        <v>1</v>
      </c>
      <c r="O222" s="82">
        <v>0</v>
      </c>
      <c r="P222" s="82">
        <v>0</v>
      </c>
      <c r="Q222" s="82">
        <v>0</v>
      </c>
      <c r="R222" s="82">
        <v>0</v>
      </c>
      <c r="S222" s="83">
        <v>0</v>
      </c>
      <c r="T222" s="1"/>
    </row>
    <row r="223" spans="1:20" ht="19.5" thickBot="1" x14ac:dyDescent="0.3">
      <c r="A223" s="321"/>
      <c r="B223" s="253"/>
      <c r="C223" s="256"/>
      <c r="D223" s="220"/>
      <c r="E223" s="221"/>
      <c r="F223" s="152" t="s">
        <v>298</v>
      </c>
      <c r="G223" s="81">
        <v>4</v>
      </c>
      <c r="H223" s="82">
        <v>0</v>
      </c>
      <c r="I223" s="82">
        <v>0</v>
      </c>
      <c r="J223" s="82">
        <v>0</v>
      </c>
      <c r="K223" s="82">
        <v>0</v>
      </c>
      <c r="L223" s="82">
        <v>0</v>
      </c>
      <c r="M223" s="82">
        <v>0</v>
      </c>
      <c r="N223" s="82">
        <v>0</v>
      </c>
      <c r="O223" s="82">
        <v>0</v>
      </c>
      <c r="P223" s="82">
        <v>1</v>
      </c>
      <c r="Q223" s="82">
        <v>1</v>
      </c>
      <c r="R223" s="82">
        <v>1</v>
      </c>
      <c r="S223" s="83">
        <v>1</v>
      </c>
      <c r="T223" s="1"/>
    </row>
    <row r="224" spans="1:20" ht="30" customHeight="1" thickBot="1" x14ac:dyDescent="0.3">
      <c r="A224" s="321"/>
      <c r="B224" s="253"/>
      <c r="C224" s="256"/>
      <c r="D224" s="220"/>
      <c r="E224" s="221"/>
      <c r="F224" s="152" t="s">
        <v>299</v>
      </c>
      <c r="G224" s="81">
        <v>15</v>
      </c>
      <c r="H224" s="82">
        <v>0</v>
      </c>
      <c r="I224" s="82">
        <v>2</v>
      </c>
      <c r="J224" s="82">
        <v>2</v>
      </c>
      <c r="K224" s="82">
        <v>2</v>
      </c>
      <c r="L224" s="82">
        <v>2</v>
      </c>
      <c r="M224" s="82">
        <v>2</v>
      </c>
      <c r="N224" s="82">
        <v>2</v>
      </c>
      <c r="O224" s="82">
        <v>4</v>
      </c>
      <c r="P224" s="82">
        <v>2</v>
      </c>
      <c r="Q224" s="82">
        <v>2</v>
      </c>
      <c r="R224" s="82">
        <v>2</v>
      </c>
      <c r="S224" s="83">
        <v>2</v>
      </c>
      <c r="T224" s="1"/>
    </row>
    <row r="225" spans="1:20" ht="19.5" thickBot="1" x14ac:dyDescent="0.3">
      <c r="A225" s="321"/>
      <c r="B225" s="253"/>
      <c r="C225" s="256"/>
      <c r="D225" s="220"/>
      <c r="E225" s="221"/>
      <c r="F225" s="152" t="s">
        <v>300</v>
      </c>
      <c r="G225" s="81">
        <v>1</v>
      </c>
      <c r="H225" s="82">
        <v>0</v>
      </c>
      <c r="I225" s="82">
        <v>0</v>
      </c>
      <c r="J225" s="82">
        <v>0</v>
      </c>
      <c r="K225" s="82">
        <v>0</v>
      </c>
      <c r="L225" s="82">
        <v>0</v>
      </c>
      <c r="M225" s="82">
        <v>0</v>
      </c>
      <c r="N225" s="82">
        <v>0</v>
      </c>
      <c r="O225" s="82">
        <v>0</v>
      </c>
      <c r="P225" s="82">
        <v>0</v>
      </c>
      <c r="Q225" s="82">
        <v>0</v>
      </c>
      <c r="R225" s="82">
        <v>0</v>
      </c>
      <c r="S225" s="83">
        <v>1</v>
      </c>
      <c r="T225" s="1"/>
    </row>
    <row r="226" spans="1:20" ht="19.5" customHeight="1" thickBot="1" x14ac:dyDescent="0.3">
      <c r="A226" s="321"/>
      <c r="B226" s="253"/>
      <c r="C226" s="256"/>
      <c r="D226" s="220"/>
      <c r="E226" s="221"/>
      <c r="F226" s="152" t="s">
        <v>301</v>
      </c>
      <c r="G226" s="81">
        <v>1</v>
      </c>
      <c r="H226" s="82">
        <v>0</v>
      </c>
      <c r="I226" s="82">
        <v>0</v>
      </c>
      <c r="J226" s="82">
        <v>0</v>
      </c>
      <c r="K226" s="82">
        <v>0</v>
      </c>
      <c r="L226" s="82">
        <v>0</v>
      </c>
      <c r="M226" s="82">
        <v>0</v>
      </c>
      <c r="N226" s="82">
        <v>0</v>
      </c>
      <c r="O226" s="82">
        <v>0</v>
      </c>
      <c r="P226" s="82">
        <v>0</v>
      </c>
      <c r="Q226" s="82">
        <v>0</v>
      </c>
      <c r="R226" s="82">
        <v>1</v>
      </c>
      <c r="S226" s="83">
        <v>0</v>
      </c>
      <c r="T226" s="1"/>
    </row>
    <row r="227" spans="1:20" ht="19.5" customHeight="1" thickBot="1" x14ac:dyDescent="0.3">
      <c r="A227" s="321"/>
      <c r="B227" s="253"/>
      <c r="C227" s="256"/>
      <c r="D227" s="220"/>
      <c r="E227" s="221"/>
      <c r="F227" s="153" t="s">
        <v>302</v>
      </c>
      <c r="G227" s="86">
        <v>1</v>
      </c>
      <c r="H227" s="154">
        <v>0</v>
      </c>
      <c r="I227" s="154">
        <v>0</v>
      </c>
      <c r="J227" s="154">
        <v>0</v>
      </c>
      <c r="K227" s="154">
        <v>0</v>
      </c>
      <c r="L227" s="154">
        <v>0</v>
      </c>
      <c r="M227" s="154">
        <v>0</v>
      </c>
      <c r="N227" s="154">
        <v>0</v>
      </c>
      <c r="O227" s="154">
        <v>1</v>
      </c>
      <c r="P227" s="154">
        <v>0</v>
      </c>
      <c r="Q227" s="154">
        <v>0</v>
      </c>
      <c r="R227" s="154">
        <v>0</v>
      </c>
      <c r="S227" s="477">
        <v>0</v>
      </c>
      <c r="T227" s="1"/>
    </row>
    <row r="228" spans="1:20" ht="16.5" thickBot="1" x14ac:dyDescent="0.3">
      <c r="A228" s="321"/>
      <c r="B228" s="253"/>
      <c r="C228" s="256"/>
      <c r="D228" s="222"/>
      <c r="E228" s="223"/>
      <c r="F228" s="155" t="s">
        <v>303</v>
      </c>
      <c r="G228" s="88">
        <f>SUM(G175:G227)</f>
        <v>197</v>
      </c>
      <c r="H228" s="88">
        <f t="shared" ref="H228:S228" si="10">SUM(H175:H227)</f>
        <v>3</v>
      </c>
      <c r="I228" s="88">
        <f t="shared" si="10"/>
        <v>8</v>
      </c>
      <c r="J228" s="88">
        <f t="shared" si="10"/>
        <v>13</v>
      </c>
      <c r="K228" s="88">
        <f t="shared" si="10"/>
        <v>21</v>
      </c>
      <c r="L228" s="88">
        <f t="shared" si="10"/>
        <v>15</v>
      </c>
      <c r="M228" s="88">
        <f t="shared" si="10"/>
        <v>27</v>
      </c>
      <c r="N228" s="88">
        <f t="shared" si="10"/>
        <v>17</v>
      </c>
      <c r="O228" s="88">
        <f t="shared" si="10"/>
        <v>27</v>
      </c>
      <c r="P228" s="88">
        <f t="shared" si="10"/>
        <v>19</v>
      </c>
      <c r="Q228" s="88">
        <f t="shared" si="10"/>
        <v>22</v>
      </c>
      <c r="R228" s="88">
        <f t="shared" si="10"/>
        <v>22</v>
      </c>
      <c r="S228" s="89">
        <f t="shared" si="10"/>
        <v>17</v>
      </c>
      <c r="T228" s="1"/>
    </row>
    <row r="229" spans="1:20" ht="19.5" thickBot="1" x14ac:dyDescent="0.3">
      <c r="A229" s="321"/>
      <c r="B229" s="253"/>
      <c r="C229" s="256"/>
      <c r="D229" s="261" t="s">
        <v>304</v>
      </c>
      <c r="E229" s="262"/>
      <c r="F229" s="156" t="s">
        <v>305</v>
      </c>
      <c r="G229" s="77">
        <v>5</v>
      </c>
      <c r="H229" s="78">
        <v>0</v>
      </c>
      <c r="I229" s="78">
        <v>0</v>
      </c>
      <c r="J229" s="78">
        <v>1</v>
      </c>
      <c r="K229" s="78">
        <v>0</v>
      </c>
      <c r="L229" s="78">
        <v>1</v>
      </c>
      <c r="M229" s="78">
        <v>0</v>
      </c>
      <c r="N229" s="78">
        <v>1</v>
      </c>
      <c r="O229" s="78">
        <v>0</v>
      </c>
      <c r="P229" s="78">
        <v>2</v>
      </c>
      <c r="Q229" s="78">
        <v>0</v>
      </c>
      <c r="R229" s="78">
        <v>0</v>
      </c>
      <c r="S229" s="79">
        <v>0</v>
      </c>
      <c r="T229" s="1"/>
    </row>
    <row r="230" spans="1:20" ht="19.5" thickBot="1" x14ac:dyDescent="0.3">
      <c r="A230" s="321"/>
      <c r="B230" s="253"/>
      <c r="C230" s="256"/>
      <c r="D230" s="224"/>
      <c r="E230" s="225"/>
      <c r="F230" s="157" t="s">
        <v>306</v>
      </c>
      <c r="G230" s="81">
        <v>6</v>
      </c>
      <c r="H230" s="82">
        <v>0</v>
      </c>
      <c r="I230" s="82">
        <v>0</v>
      </c>
      <c r="J230" s="82">
        <v>0</v>
      </c>
      <c r="K230" s="82">
        <v>1</v>
      </c>
      <c r="L230" s="82">
        <v>0</v>
      </c>
      <c r="M230" s="82">
        <v>1</v>
      </c>
      <c r="N230" s="82">
        <v>1</v>
      </c>
      <c r="O230" s="82">
        <v>1</v>
      </c>
      <c r="P230" s="82">
        <v>0</v>
      </c>
      <c r="Q230" s="82">
        <v>1</v>
      </c>
      <c r="R230" s="82">
        <v>0</v>
      </c>
      <c r="S230" s="83">
        <v>1</v>
      </c>
      <c r="T230" s="1"/>
    </row>
    <row r="231" spans="1:20" ht="19.5" thickBot="1" x14ac:dyDescent="0.3">
      <c r="A231" s="321"/>
      <c r="B231" s="253"/>
      <c r="C231" s="256"/>
      <c r="D231" s="224"/>
      <c r="E231" s="225"/>
      <c r="F231" s="157" t="s">
        <v>307</v>
      </c>
      <c r="G231" s="81">
        <v>1</v>
      </c>
      <c r="H231" s="82">
        <v>0</v>
      </c>
      <c r="I231" s="82">
        <v>0</v>
      </c>
      <c r="J231" s="82">
        <v>0</v>
      </c>
      <c r="K231" s="82">
        <v>0</v>
      </c>
      <c r="L231" s="82">
        <v>0</v>
      </c>
      <c r="M231" s="82">
        <v>0</v>
      </c>
      <c r="N231" s="82">
        <v>0</v>
      </c>
      <c r="O231" s="82">
        <v>0</v>
      </c>
      <c r="P231" s="82">
        <v>0</v>
      </c>
      <c r="Q231" s="82">
        <v>1</v>
      </c>
      <c r="R231" s="82">
        <v>0</v>
      </c>
      <c r="S231" s="83">
        <v>0</v>
      </c>
      <c r="T231" s="1"/>
    </row>
    <row r="232" spans="1:20" ht="19.5" thickBot="1" x14ac:dyDescent="0.3">
      <c r="A232" s="321"/>
      <c r="B232" s="253"/>
      <c r="C232" s="256"/>
      <c r="D232" s="224"/>
      <c r="E232" s="225"/>
      <c r="F232" s="157" t="s">
        <v>308</v>
      </c>
      <c r="G232" s="81">
        <v>3</v>
      </c>
      <c r="H232" s="82">
        <v>0</v>
      </c>
      <c r="I232" s="82">
        <v>0</v>
      </c>
      <c r="J232" s="82">
        <v>0</v>
      </c>
      <c r="K232" s="82">
        <v>0</v>
      </c>
      <c r="L232" s="82">
        <v>0</v>
      </c>
      <c r="M232" s="82">
        <v>0</v>
      </c>
      <c r="N232" s="82">
        <v>1</v>
      </c>
      <c r="O232" s="82">
        <v>0</v>
      </c>
      <c r="P232" s="82">
        <v>1</v>
      </c>
      <c r="Q232" s="82">
        <v>0</v>
      </c>
      <c r="R232" s="82">
        <v>1</v>
      </c>
      <c r="S232" s="83">
        <v>0</v>
      </c>
      <c r="T232" s="1"/>
    </row>
    <row r="233" spans="1:20" ht="19.5" thickBot="1" x14ac:dyDescent="0.3">
      <c r="A233" s="321"/>
      <c r="B233" s="253"/>
      <c r="C233" s="256"/>
      <c r="D233" s="224"/>
      <c r="E233" s="225"/>
      <c r="F233" s="157" t="s">
        <v>309</v>
      </c>
      <c r="G233" s="81">
        <v>6</v>
      </c>
      <c r="H233" s="82">
        <v>0</v>
      </c>
      <c r="I233" s="82">
        <v>0</v>
      </c>
      <c r="J233" s="82">
        <v>1</v>
      </c>
      <c r="K233" s="82">
        <v>1</v>
      </c>
      <c r="L233" s="82">
        <v>1</v>
      </c>
      <c r="M233" s="82">
        <v>1</v>
      </c>
      <c r="N233" s="82">
        <v>0</v>
      </c>
      <c r="O233" s="82">
        <v>0</v>
      </c>
      <c r="P233" s="82">
        <v>1</v>
      </c>
      <c r="Q233" s="82">
        <v>1</v>
      </c>
      <c r="R233" s="82">
        <v>0</v>
      </c>
      <c r="S233" s="83">
        <v>0</v>
      </c>
      <c r="T233" s="1"/>
    </row>
    <row r="234" spans="1:20" ht="30" customHeight="1" thickBot="1" x14ac:dyDescent="0.3">
      <c r="A234" s="321"/>
      <c r="B234" s="252"/>
      <c r="C234" s="256"/>
      <c r="D234" s="224"/>
      <c r="E234" s="225"/>
      <c r="F234" s="157" t="s">
        <v>310</v>
      </c>
      <c r="G234" s="81">
        <v>1</v>
      </c>
      <c r="H234" s="82">
        <v>0</v>
      </c>
      <c r="I234" s="82">
        <v>0</v>
      </c>
      <c r="J234" s="82">
        <v>0</v>
      </c>
      <c r="K234" s="82">
        <v>0</v>
      </c>
      <c r="L234" s="82">
        <v>0</v>
      </c>
      <c r="M234" s="82">
        <v>0</v>
      </c>
      <c r="N234" s="82">
        <v>0</v>
      </c>
      <c r="O234" s="82">
        <v>0</v>
      </c>
      <c r="P234" s="82">
        <v>0</v>
      </c>
      <c r="Q234" s="82">
        <v>1</v>
      </c>
      <c r="R234" s="82">
        <v>0</v>
      </c>
      <c r="S234" s="82">
        <v>0</v>
      </c>
      <c r="T234" s="1"/>
    </row>
    <row r="235" spans="1:20" ht="35.25" customHeight="1" thickBot="1" x14ac:dyDescent="0.3">
      <c r="A235" s="321"/>
      <c r="B235" s="252"/>
      <c r="C235" s="256"/>
      <c r="D235" s="224"/>
      <c r="E235" s="225"/>
      <c r="F235" s="157" t="s">
        <v>311</v>
      </c>
      <c r="G235" s="81">
        <v>3</v>
      </c>
      <c r="H235" s="82">
        <v>0</v>
      </c>
      <c r="I235" s="82">
        <v>0</v>
      </c>
      <c r="J235" s="82">
        <v>0</v>
      </c>
      <c r="K235" s="82">
        <v>0</v>
      </c>
      <c r="L235" s="82">
        <v>0</v>
      </c>
      <c r="M235" s="82">
        <v>0</v>
      </c>
      <c r="N235" s="82">
        <v>1</v>
      </c>
      <c r="O235" s="82">
        <v>0</v>
      </c>
      <c r="P235" s="100">
        <v>0</v>
      </c>
      <c r="Q235" s="82">
        <v>1</v>
      </c>
      <c r="R235" s="82">
        <v>1</v>
      </c>
      <c r="S235" s="82">
        <v>0</v>
      </c>
      <c r="T235" s="1"/>
    </row>
    <row r="236" spans="1:20" ht="15.75" customHeight="1" thickBot="1" x14ac:dyDescent="0.3">
      <c r="A236" s="321"/>
      <c r="B236" s="252"/>
      <c r="C236" s="256"/>
      <c r="D236" s="224"/>
      <c r="E236" s="225"/>
      <c r="F236" s="157" t="s">
        <v>312</v>
      </c>
      <c r="G236" s="81">
        <v>1</v>
      </c>
      <c r="H236" s="82">
        <v>0</v>
      </c>
      <c r="I236" s="82">
        <v>0</v>
      </c>
      <c r="J236" s="82">
        <v>0</v>
      </c>
      <c r="K236" s="82">
        <v>0</v>
      </c>
      <c r="L236" s="82">
        <v>0</v>
      </c>
      <c r="M236" s="82">
        <v>0</v>
      </c>
      <c r="N236" s="82">
        <v>0</v>
      </c>
      <c r="O236" s="82">
        <v>0</v>
      </c>
      <c r="P236" s="82">
        <v>0</v>
      </c>
      <c r="Q236" s="82">
        <v>0</v>
      </c>
      <c r="R236" s="82">
        <v>1</v>
      </c>
      <c r="S236" s="82">
        <v>0</v>
      </c>
      <c r="T236" s="1"/>
    </row>
    <row r="237" spans="1:20" ht="33.75" customHeight="1" thickBot="1" x14ac:dyDescent="0.3">
      <c r="A237" s="321"/>
      <c r="B237" s="252"/>
      <c r="C237" s="256"/>
      <c r="D237" s="224"/>
      <c r="E237" s="225"/>
      <c r="F237" s="157" t="s">
        <v>313</v>
      </c>
      <c r="G237" s="81">
        <v>1</v>
      </c>
      <c r="H237" s="82">
        <v>0</v>
      </c>
      <c r="I237" s="82">
        <v>0</v>
      </c>
      <c r="J237" s="82">
        <v>0</v>
      </c>
      <c r="K237" s="82">
        <v>0</v>
      </c>
      <c r="L237" s="82">
        <v>0</v>
      </c>
      <c r="M237" s="82">
        <v>0</v>
      </c>
      <c r="N237" s="82">
        <v>0</v>
      </c>
      <c r="O237" s="82">
        <v>0</v>
      </c>
      <c r="P237" s="82">
        <v>0</v>
      </c>
      <c r="Q237" s="82">
        <v>0</v>
      </c>
      <c r="R237" s="82">
        <v>1</v>
      </c>
      <c r="S237" s="82">
        <v>0</v>
      </c>
      <c r="T237" s="1"/>
    </row>
    <row r="238" spans="1:20" ht="15.75" customHeight="1" thickBot="1" x14ac:dyDescent="0.3">
      <c r="A238" s="321"/>
      <c r="B238" s="252"/>
      <c r="C238" s="256"/>
      <c r="D238" s="224"/>
      <c r="E238" s="225"/>
      <c r="F238" s="157" t="s">
        <v>314</v>
      </c>
      <c r="G238" s="81">
        <v>1</v>
      </c>
      <c r="H238" s="82">
        <v>0</v>
      </c>
      <c r="I238" s="82">
        <v>0</v>
      </c>
      <c r="J238" s="82">
        <v>0</v>
      </c>
      <c r="K238" s="82">
        <v>0</v>
      </c>
      <c r="L238" s="82">
        <v>0</v>
      </c>
      <c r="M238" s="82">
        <v>0</v>
      </c>
      <c r="N238" s="82">
        <v>0</v>
      </c>
      <c r="O238" s="82">
        <v>0</v>
      </c>
      <c r="P238" s="82">
        <v>0</v>
      </c>
      <c r="Q238" s="82">
        <v>0</v>
      </c>
      <c r="R238" s="82">
        <v>1</v>
      </c>
      <c r="S238" s="82">
        <v>0</v>
      </c>
      <c r="T238" s="1"/>
    </row>
    <row r="239" spans="1:20" ht="31.5" customHeight="1" thickBot="1" x14ac:dyDescent="0.3">
      <c r="A239" s="321"/>
      <c r="B239" s="252"/>
      <c r="C239" s="256"/>
      <c r="D239" s="224"/>
      <c r="E239" s="225"/>
      <c r="F239" s="157" t="s">
        <v>315</v>
      </c>
      <c r="G239" s="81">
        <v>1</v>
      </c>
      <c r="H239" s="82">
        <v>0</v>
      </c>
      <c r="I239" s="82">
        <v>0</v>
      </c>
      <c r="J239" s="82">
        <v>0</v>
      </c>
      <c r="K239" s="82">
        <v>0</v>
      </c>
      <c r="L239" s="82">
        <v>0</v>
      </c>
      <c r="M239" s="82">
        <v>0</v>
      </c>
      <c r="N239" s="82">
        <v>0</v>
      </c>
      <c r="O239" s="82">
        <v>0</v>
      </c>
      <c r="P239" s="82">
        <v>0</v>
      </c>
      <c r="Q239" s="82">
        <v>0</v>
      </c>
      <c r="R239" s="82">
        <v>1</v>
      </c>
      <c r="S239" s="82">
        <v>0</v>
      </c>
      <c r="T239" s="1"/>
    </row>
    <row r="240" spans="1:20" ht="31.5" customHeight="1" thickBot="1" x14ac:dyDescent="0.3">
      <c r="A240" s="321"/>
      <c r="B240" s="252"/>
      <c r="C240" s="256"/>
      <c r="D240" s="224"/>
      <c r="E240" s="225"/>
      <c r="F240" s="157" t="s">
        <v>316</v>
      </c>
      <c r="G240" s="81">
        <v>1</v>
      </c>
      <c r="H240" s="82">
        <v>0</v>
      </c>
      <c r="I240" s="82">
        <v>0</v>
      </c>
      <c r="J240" s="82">
        <v>0</v>
      </c>
      <c r="K240" s="82">
        <v>0</v>
      </c>
      <c r="L240" s="82">
        <v>0</v>
      </c>
      <c r="M240" s="82">
        <v>0</v>
      </c>
      <c r="N240" s="82">
        <v>0</v>
      </c>
      <c r="O240" s="82">
        <v>0</v>
      </c>
      <c r="P240" s="82">
        <v>0</v>
      </c>
      <c r="Q240" s="82">
        <v>0</v>
      </c>
      <c r="R240" s="82">
        <v>1</v>
      </c>
      <c r="S240" s="82">
        <v>0</v>
      </c>
      <c r="T240" s="1"/>
    </row>
    <row r="241" spans="1:20" ht="15.75" customHeight="1" thickBot="1" x14ac:dyDescent="0.3">
      <c r="A241" s="321"/>
      <c r="B241" s="252"/>
      <c r="C241" s="256"/>
      <c r="D241" s="224"/>
      <c r="E241" s="225"/>
      <c r="F241" s="157" t="s">
        <v>317</v>
      </c>
      <c r="G241" s="81">
        <v>1</v>
      </c>
      <c r="H241" s="82">
        <v>0</v>
      </c>
      <c r="I241" s="82">
        <v>0</v>
      </c>
      <c r="J241" s="82">
        <v>0</v>
      </c>
      <c r="K241" s="82">
        <v>0</v>
      </c>
      <c r="L241" s="82">
        <v>0</v>
      </c>
      <c r="M241" s="82">
        <v>0</v>
      </c>
      <c r="N241" s="82">
        <v>0</v>
      </c>
      <c r="O241" s="82">
        <v>0</v>
      </c>
      <c r="P241" s="82">
        <v>0</v>
      </c>
      <c r="Q241" s="82">
        <v>0</v>
      </c>
      <c r="R241" s="82">
        <v>1</v>
      </c>
      <c r="S241" s="82">
        <v>0</v>
      </c>
      <c r="T241" s="1"/>
    </row>
    <row r="242" spans="1:20" ht="15.75" customHeight="1" thickBot="1" x14ac:dyDescent="0.3">
      <c r="A242" s="321"/>
      <c r="B242" s="252"/>
      <c r="C242" s="256"/>
      <c r="D242" s="224"/>
      <c r="E242" s="225"/>
      <c r="F242" s="157" t="s">
        <v>318</v>
      </c>
      <c r="G242" s="81">
        <v>1</v>
      </c>
      <c r="H242" s="82">
        <v>0</v>
      </c>
      <c r="I242" s="82">
        <v>0</v>
      </c>
      <c r="J242" s="82">
        <v>0</v>
      </c>
      <c r="K242" s="82">
        <v>0</v>
      </c>
      <c r="L242" s="82">
        <v>0</v>
      </c>
      <c r="M242" s="82">
        <v>0</v>
      </c>
      <c r="N242" s="82">
        <v>0</v>
      </c>
      <c r="O242" s="82">
        <v>0</v>
      </c>
      <c r="P242" s="82">
        <v>0</v>
      </c>
      <c r="Q242" s="82">
        <v>0</v>
      </c>
      <c r="R242" s="82">
        <v>1</v>
      </c>
      <c r="S242" s="82">
        <v>0</v>
      </c>
      <c r="T242" s="1"/>
    </row>
    <row r="243" spans="1:20" ht="31.5" customHeight="1" thickBot="1" x14ac:dyDescent="0.3">
      <c r="A243" s="321"/>
      <c r="B243" s="252"/>
      <c r="C243" s="256"/>
      <c r="D243" s="224"/>
      <c r="E243" s="225"/>
      <c r="F243" s="157" t="s">
        <v>319</v>
      </c>
      <c r="G243" s="81">
        <v>1</v>
      </c>
      <c r="H243" s="82">
        <v>0</v>
      </c>
      <c r="I243" s="82">
        <v>0</v>
      </c>
      <c r="J243" s="82">
        <v>0</v>
      </c>
      <c r="K243" s="82">
        <v>0</v>
      </c>
      <c r="L243" s="82">
        <v>0</v>
      </c>
      <c r="M243" s="82">
        <v>0</v>
      </c>
      <c r="N243" s="82">
        <v>0</v>
      </c>
      <c r="O243" s="82">
        <v>0</v>
      </c>
      <c r="P243" s="82">
        <v>0</v>
      </c>
      <c r="Q243" s="82">
        <v>1</v>
      </c>
      <c r="R243" s="82">
        <v>0</v>
      </c>
      <c r="S243" s="82">
        <v>0</v>
      </c>
      <c r="T243" s="1"/>
    </row>
    <row r="244" spans="1:20" ht="20.25" customHeight="1" thickBot="1" x14ac:dyDescent="0.3">
      <c r="A244" s="321"/>
      <c r="B244" s="252"/>
      <c r="C244" s="256"/>
      <c r="D244" s="224"/>
      <c r="E244" s="225"/>
      <c r="F244" s="157" t="s">
        <v>320</v>
      </c>
      <c r="G244" s="81">
        <f t="shared" ref="G244:G281" si="11">SUM(H244:S244)</f>
        <v>1</v>
      </c>
      <c r="H244" s="82">
        <v>0</v>
      </c>
      <c r="I244" s="82">
        <v>0</v>
      </c>
      <c r="J244" s="82">
        <v>0</v>
      </c>
      <c r="K244" s="82">
        <v>0</v>
      </c>
      <c r="L244" s="82">
        <v>0</v>
      </c>
      <c r="M244" s="82">
        <v>0</v>
      </c>
      <c r="N244" s="82">
        <v>0</v>
      </c>
      <c r="O244" s="82">
        <v>0</v>
      </c>
      <c r="P244" s="82">
        <v>0</v>
      </c>
      <c r="Q244" s="82">
        <v>0</v>
      </c>
      <c r="R244" s="82">
        <v>1</v>
      </c>
      <c r="S244" s="82">
        <v>0</v>
      </c>
      <c r="T244" s="1"/>
    </row>
    <row r="245" spans="1:20" ht="15.75" customHeight="1" thickBot="1" x14ac:dyDescent="0.3">
      <c r="A245" s="321"/>
      <c r="B245" s="252"/>
      <c r="C245" s="256"/>
      <c r="D245" s="224"/>
      <c r="E245" s="225"/>
      <c r="F245" s="157" t="s">
        <v>321</v>
      </c>
      <c r="G245" s="81">
        <f t="shared" si="11"/>
        <v>1</v>
      </c>
      <c r="H245" s="82">
        <v>0</v>
      </c>
      <c r="I245" s="82">
        <v>0</v>
      </c>
      <c r="J245" s="82">
        <v>0</v>
      </c>
      <c r="K245" s="82">
        <v>0</v>
      </c>
      <c r="L245" s="82">
        <v>0</v>
      </c>
      <c r="M245" s="82">
        <v>0</v>
      </c>
      <c r="N245" s="82">
        <v>0</v>
      </c>
      <c r="O245" s="82">
        <v>0</v>
      </c>
      <c r="P245" s="82">
        <v>1</v>
      </c>
      <c r="Q245" s="82">
        <v>0</v>
      </c>
      <c r="R245" s="82">
        <v>0</v>
      </c>
      <c r="S245" s="82">
        <v>0</v>
      </c>
      <c r="T245" s="1"/>
    </row>
    <row r="246" spans="1:20" ht="18" customHeight="1" thickBot="1" x14ac:dyDescent="0.3">
      <c r="A246" s="321"/>
      <c r="B246" s="252"/>
      <c r="C246" s="256"/>
      <c r="D246" s="224"/>
      <c r="E246" s="225"/>
      <c r="F246" s="157" t="s">
        <v>322</v>
      </c>
      <c r="G246" s="81">
        <f t="shared" si="11"/>
        <v>1</v>
      </c>
      <c r="H246" s="82">
        <v>0</v>
      </c>
      <c r="I246" s="82">
        <v>0</v>
      </c>
      <c r="J246" s="82">
        <v>0</v>
      </c>
      <c r="K246" s="82">
        <v>0</v>
      </c>
      <c r="L246" s="82">
        <v>0</v>
      </c>
      <c r="M246" s="82">
        <v>0</v>
      </c>
      <c r="N246" s="82">
        <v>0</v>
      </c>
      <c r="O246" s="82">
        <v>0</v>
      </c>
      <c r="P246" s="82">
        <v>0</v>
      </c>
      <c r="Q246" s="82">
        <v>0</v>
      </c>
      <c r="R246" s="82">
        <v>1</v>
      </c>
      <c r="S246" s="82">
        <v>0</v>
      </c>
      <c r="T246" s="1"/>
    </row>
    <row r="247" spans="1:20" ht="15.75" customHeight="1" thickBot="1" x14ac:dyDescent="0.3">
      <c r="A247" s="321"/>
      <c r="B247" s="252"/>
      <c r="C247" s="256"/>
      <c r="D247" s="224"/>
      <c r="E247" s="225"/>
      <c r="F247" s="157" t="s">
        <v>323</v>
      </c>
      <c r="G247" s="81">
        <f t="shared" si="11"/>
        <v>1</v>
      </c>
      <c r="H247" s="82">
        <v>0</v>
      </c>
      <c r="I247" s="82">
        <v>0</v>
      </c>
      <c r="J247" s="82">
        <v>0</v>
      </c>
      <c r="K247" s="82">
        <v>0</v>
      </c>
      <c r="L247" s="82">
        <v>0</v>
      </c>
      <c r="M247" s="82">
        <v>0</v>
      </c>
      <c r="N247" s="82">
        <v>0</v>
      </c>
      <c r="O247" s="82">
        <v>0</v>
      </c>
      <c r="P247" s="82">
        <v>0</v>
      </c>
      <c r="Q247" s="82">
        <v>0</v>
      </c>
      <c r="R247" s="82">
        <v>1</v>
      </c>
      <c r="S247" s="82">
        <v>0</v>
      </c>
      <c r="T247" s="1"/>
    </row>
    <row r="248" spans="1:20" ht="15.75" customHeight="1" thickBot="1" x14ac:dyDescent="0.3">
      <c r="A248" s="321"/>
      <c r="B248" s="252"/>
      <c r="C248" s="256"/>
      <c r="D248" s="224"/>
      <c r="E248" s="225"/>
      <c r="F248" s="157" t="s">
        <v>324</v>
      </c>
      <c r="G248" s="81">
        <f t="shared" si="11"/>
        <v>1</v>
      </c>
      <c r="H248" s="82">
        <v>0</v>
      </c>
      <c r="I248" s="82">
        <v>0</v>
      </c>
      <c r="J248" s="82">
        <v>0</v>
      </c>
      <c r="K248" s="82">
        <v>0</v>
      </c>
      <c r="L248" s="82">
        <v>0</v>
      </c>
      <c r="M248" s="82">
        <v>0</v>
      </c>
      <c r="N248" s="82">
        <v>0</v>
      </c>
      <c r="O248" s="82">
        <v>0</v>
      </c>
      <c r="P248" s="82">
        <v>0</v>
      </c>
      <c r="Q248" s="82">
        <v>0</v>
      </c>
      <c r="R248" s="82">
        <v>1</v>
      </c>
      <c r="S248" s="82">
        <v>0</v>
      </c>
      <c r="T248" s="1"/>
    </row>
    <row r="249" spans="1:20" ht="16.5" customHeight="1" thickBot="1" x14ac:dyDescent="0.3">
      <c r="A249" s="321"/>
      <c r="B249" s="252"/>
      <c r="C249" s="256"/>
      <c r="D249" s="224"/>
      <c r="E249" s="225"/>
      <c r="F249" s="157" t="s">
        <v>325</v>
      </c>
      <c r="G249" s="81">
        <v>1</v>
      </c>
      <c r="H249" s="82">
        <v>0</v>
      </c>
      <c r="I249" s="82">
        <v>0</v>
      </c>
      <c r="J249" s="82">
        <v>0</v>
      </c>
      <c r="K249" s="82">
        <v>0</v>
      </c>
      <c r="L249" s="82">
        <v>0</v>
      </c>
      <c r="M249" s="82">
        <v>0</v>
      </c>
      <c r="N249" s="82">
        <v>0</v>
      </c>
      <c r="O249" s="82">
        <v>0</v>
      </c>
      <c r="P249" s="82">
        <v>0</v>
      </c>
      <c r="Q249" s="82">
        <v>0</v>
      </c>
      <c r="R249" s="82">
        <v>1</v>
      </c>
      <c r="S249" s="82">
        <v>0</v>
      </c>
      <c r="T249" s="1"/>
    </row>
    <row r="250" spans="1:20" ht="22.5" customHeight="1" thickBot="1" x14ac:dyDescent="0.3">
      <c r="A250" s="321"/>
      <c r="B250" s="252"/>
      <c r="C250" s="256"/>
      <c r="D250" s="224"/>
      <c r="E250" s="225"/>
      <c r="F250" s="157" t="s">
        <v>326</v>
      </c>
      <c r="G250" s="81">
        <v>4</v>
      </c>
      <c r="H250" s="82">
        <v>0</v>
      </c>
      <c r="I250" s="82">
        <v>0</v>
      </c>
      <c r="J250" s="82">
        <v>0</v>
      </c>
      <c r="K250" s="82">
        <v>0</v>
      </c>
      <c r="L250" s="82">
        <v>0</v>
      </c>
      <c r="M250" s="82">
        <v>1</v>
      </c>
      <c r="N250" s="82">
        <v>0</v>
      </c>
      <c r="O250" s="82">
        <v>1</v>
      </c>
      <c r="P250" s="82">
        <v>0</v>
      </c>
      <c r="Q250" s="82">
        <v>1</v>
      </c>
      <c r="R250" s="82">
        <v>0</v>
      </c>
      <c r="S250" s="82">
        <v>1</v>
      </c>
      <c r="T250" s="1"/>
    </row>
    <row r="251" spans="1:20" ht="19.5" customHeight="1" thickBot="1" x14ac:dyDescent="0.3">
      <c r="A251" s="321"/>
      <c r="B251" s="252"/>
      <c r="C251" s="256"/>
      <c r="D251" s="224"/>
      <c r="E251" s="225"/>
      <c r="F251" s="157" t="s">
        <v>327</v>
      </c>
      <c r="G251" s="81">
        <v>1</v>
      </c>
      <c r="H251" s="82">
        <v>0</v>
      </c>
      <c r="I251" s="82">
        <v>0</v>
      </c>
      <c r="J251" s="82">
        <v>0</v>
      </c>
      <c r="K251" s="82">
        <v>0</v>
      </c>
      <c r="L251" s="82">
        <v>0</v>
      </c>
      <c r="M251" s="82">
        <v>0</v>
      </c>
      <c r="N251" s="82">
        <v>0</v>
      </c>
      <c r="O251" s="82">
        <v>0</v>
      </c>
      <c r="P251" s="82">
        <v>1</v>
      </c>
      <c r="Q251" s="82">
        <v>0</v>
      </c>
      <c r="R251" s="82">
        <v>0</v>
      </c>
      <c r="S251" s="82">
        <v>0</v>
      </c>
      <c r="T251" s="1"/>
    </row>
    <row r="252" spans="1:20" ht="16.5" customHeight="1" thickBot="1" x14ac:dyDescent="0.3">
      <c r="A252" s="321"/>
      <c r="B252" s="252"/>
      <c r="C252" s="256"/>
      <c r="D252" s="224"/>
      <c r="E252" s="225"/>
      <c r="F252" s="157" t="s">
        <v>328</v>
      </c>
      <c r="G252" s="81">
        <f t="shared" si="11"/>
        <v>1</v>
      </c>
      <c r="H252" s="82">
        <v>0</v>
      </c>
      <c r="I252" s="82">
        <v>0</v>
      </c>
      <c r="J252" s="82">
        <v>0</v>
      </c>
      <c r="K252" s="82">
        <v>0</v>
      </c>
      <c r="L252" s="82">
        <v>0</v>
      </c>
      <c r="M252" s="82">
        <v>0</v>
      </c>
      <c r="N252" s="82">
        <v>0</v>
      </c>
      <c r="O252" s="82">
        <v>1</v>
      </c>
      <c r="P252" s="82">
        <v>0</v>
      </c>
      <c r="Q252" s="82">
        <v>0</v>
      </c>
      <c r="R252" s="82">
        <v>0</v>
      </c>
      <c r="S252" s="82">
        <v>0</v>
      </c>
      <c r="T252" s="1"/>
    </row>
    <row r="253" spans="1:20" ht="15.75" customHeight="1" thickBot="1" x14ac:dyDescent="0.3">
      <c r="A253" s="321"/>
      <c r="B253" s="252"/>
      <c r="C253" s="256"/>
      <c r="D253" s="224"/>
      <c r="E253" s="225"/>
      <c r="F253" s="157" t="s">
        <v>329</v>
      </c>
      <c r="G253" s="81">
        <f t="shared" si="11"/>
        <v>1</v>
      </c>
      <c r="H253" s="82">
        <v>0</v>
      </c>
      <c r="I253" s="82">
        <v>0</v>
      </c>
      <c r="J253" s="82">
        <v>0</v>
      </c>
      <c r="K253" s="82">
        <v>0</v>
      </c>
      <c r="L253" s="82">
        <v>1</v>
      </c>
      <c r="M253" s="82">
        <v>0</v>
      </c>
      <c r="N253" s="82">
        <v>0</v>
      </c>
      <c r="O253" s="82">
        <v>0</v>
      </c>
      <c r="P253" s="82">
        <v>0</v>
      </c>
      <c r="Q253" s="82">
        <v>0</v>
      </c>
      <c r="R253" s="82">
        <v>0</v>
      </c>
      <c r="S253" s="82">
        <v>0</v>
      </c>
      <c r="T253" s="1"/>
    </row>
    <row r="254" spans="1:20" ht="15.75" customHeight="1" thickBot="1" x14ac:dyDescent="0.3">
      <c r="A254" s="321"/>
      <c r="B254" s="252"/>
      <c r="C254" s="256"/>
      <c r="D254" s="224"/>
      <c r="E254" s="225"/>
      <c r="F254" s="157" t="s">
        <v>330</v>
      </c>
      <c r="G254" s="81">
        <f t="shared" si="11"/>
        <v>1</v>
      </c>
      <c r="H254" s="82">
        <v>0</v>
      </c>
      <c r="I254" s="82">
        <v>0</v>
      </c>
      <c r="J254" s="82">
        <v>0</v>
      </c>
      <c r="K254" s="82">
        <v>0</v>
      </c>
      <c r="L254" s="82">
        <v>0</v>
      </c>
      <c r="M254" s="82">
        <v>0</v>
      </c>
      <c r="N254" s="82">
        <v>0</v>
      </c>
      <c r="O254" s="82">
        <v>0</v>
      </c>
      <c r="P254" s="82">
        <v>0</v>
      </c>
      <c r="Q254" s="82">
        <v>1</v>
      </c>
      <c r="R254" s="82">
        <v>0</v>
      </c>
      <c r="S254" s="82">
        <v>0</v>
      </c>
      <c r="T254" s="1"/>
    </row>
    <row r="255" spans="1:20" ht="16.5" customHeight="1" thickBot="1" x14ac:dyDescent="0.3">
      <c r="A255" s="321"/>
      <c r="B255" s="252"/>
      <c r="C255" s="256"/>
      <c r="D255" s="224"/>
      <c r="E255" s="225"/>
      <c r="F255" s="157" t="s">
        <v>331</v>
      </c>
      <c r="G255" s="81">
        <f t="shared" si="11"/>
        <v>1</v>
      </c>
      <c r="H255" s="82">
        <v>0</v>
      </c>
      <c r="I255" s="82">
        <v>0</v>
      </c>
      <c r="J255" s="82">
        <v>0</v>
      </c>
      <c r="K255" s="82">
        <v>0</v>
      </c>
      <c r="L255" s="82">
        <v>0</v>
      </c>
      <c r="M255" s="82">
        <v>0</v>
      </c>
      <c r="N255" s="82">
        <v>0</v>
      </c>
      <c r="O255" s="82">
        <v>1</v>
      </c>
      <c r="P255" s="82">
        <v>0</v>
      </c>
      <c r="Q255" s="82">
        <v>0</v>
      </c>
      <c r="R255" s="82">
        <v>0</v>
      </c>
      <c r="S255" s="82">
        <v>0</v>
      </c>
      <c r="T255" s="1"/>
    </row>
    <row r="256" spans="1:20" ht="15.75" customHeight="1" thickBot="1" x14ac:dyDescent="0.3">
      <c r="A256" s="321"/>
      <c r="B256" s="252"/>
      <c r="C256" s="256"/>
      <c r="D256" s="224"/>
      <c r="E256" s="225"/>
      <c r="F256" s="157" t="s">
        <v>332</v>
      </c>
      <c r="G256" s="81">
        <v>1</v>
      </c>
      <c r="H256" s="82">
        <v>0</v>
      </c>
      <c r="I256" s="82">
        <v>0</v>
      </c>
      <c r="J256" s="82">
        <v>0</v>
      </c>
      <c r="K256" s="82">
        <v>0</v>
      </c>
      <c r="L256" s="82">
        <v>0</v>
      </c>
      <c r="M256" s="82">
        <v>0</v>
      </c>
      <c r="N256" s="82">
        <v>0</v>
      </c>
      <c r="O256" s="82">
        <v>0</v>
      </c>
      <c r="P256" s="82">
        <v>0</v>
      </c>
      <c r="Q256" s="82">
        <v>1</v>
      </c>
      <c r="R256" s="82">
        <v>0</v>
      </c>
      <c r="S256" s="82">
        <v>0</v>
      </c>
      <c r="T256" s="1"/>
    </row>
    <row r="257" spans="1:20" ht="15.75" customHeight="1" thickBot="1" x14ac:dyDescent="0.3">
      <c r="A257" s="321"/>
      <c r="B257" s="252"/>
      <c r="C257" s="256"/>
      <c r="D257" s="224"/>
      <c r="E257" s="225"/>
      <c r="F257" s="157" t="s">
        <v>333</v>
      </c>
      <c r="G257" s="81">
        <v>1</v>
      </c>
      <c r="H257" s="82">
        <v>0</v>
      </c>
      <c r="I257" s="82">
        <v>0</v>
      </c>
      <c r="J257" s="82">
        <v>0</v>
      </c>
      <c r="K257" s="82">
        <v>0</v>
      </c>
      <c r="L257" s="82">
        <v>0</v>
      </c>
      <c r="M257" s="82">
        <v>0</v>
      </c>
      <c r="N257" s="82">
        <v>0</v>
      </c>
      <c r="O257" s="82">
        <v>0</v>
      </c>
      <c r="P257" s="82">
        <v>0</v>
      </c>
      <c r="Q257" s="82">
        <v>1</v>
      </c>
      <c r="R257" s="82">
        <v>0</v>
      </c>
      <c r="S257" s="82">
        <v>0</v>
      </c>
      <c r="T257" s="1"/>
    </row>
    <row r="258" spans="1:20" ht="16.5" customHeight="1" thickBot="1" x14ac:dyDescent="0.3">
      <c r="A258" s="321"/>
      <c r="B258" s="252"/>
      <c r="C258" s="256"/>
      <c r="D258" s="224"/>
      <c r="E258" s="225"/>
      <c r="F258" s="157" t="s">
        <v>334</v>
      </c>
      <c r="G258" s="81">
        <v>1</v>
      </c>
      <c r="H258" s="82">
        <v>0</v>
      </c>
      <c r="I258" s="82">
        <v>0</v>
      </c>
      <c r="J258" s="82">
        <v>0</v>
      </c>
      <c r="K258" s="82">
        <v>0</v>
      </c>
      <c r="L258" s="82">
        <v>0</v>
      </c>
      <c r="M258" s="82">
        <v>0</v>
      </c>
      <c r="N258" s="82">
        <v>0</v>
      </c>
      <c r="O258" s="82">
        <v>0</v>
      </c>
      <c r="P258" s="82">
        <v>0</v>
      </c>
      <c r="Q258" s="82">
        <v>1</v>
      </c>
      <c r="R258" s="82">
        <v>0</v>
      </c>
      <c r="S258" s="82">
        <v>0</v>
      </c>
      <c r="T258" s="1"/>
    </row>
    <row r="259" spans="1:20" ht="33.75" customHeight="1" thickBot="1" x14ac:dyDescent="0.3">
      <c r="A259" s="321"/>
      <c r="B259" s="252"/>
      <c r="C259" s="256"/>
      <c r="D259" s="224"/>
      <c r="E259" s="225"/>
      <c r="F259" s="157" t="s">
        <v>335</v>
      </c>
      <c r="G259" s="81">
        <v>1</v>
      </c>
      <c r="H259" s="82">
        <v>0</v>
      </c>
      <c r="I259" s="82">
        <v>0</v>
      </c>
      <c r="J259" s="82">
        <v>0</v>
      </c>
      <c r="K259" s="82">
        <v>0</v>
      </c>
      <c r="L259" s="82">
        <v>0</v>
      </c>
      <c r="M259" s="82">
        <v>0</v>
      </c>
      <c r="N259" s="82">
        <v>0</v>
      </c>
      <c r="O259" s="82">
        <v>0</v>
      </c>
      <c r="P259" s="82">
        <v>0</v>
      </c>
      <c r="Q259" s="82">
        <v>0</v>
      </c>
      <c r="R259" s="82">
        <v>1</v>
      </c>
      <c r="S259" s="82">
        <v>0</v>
      </c>
      <c r="T259" s="1"/>
    </row>
    <row r="260" spans="1:20" ht="31.5" customHeight="1" thickBot="1" x14ac:dyDescent="0.3">
      <c r="A260" s="321"/>
      <c r="B260" s="252"/>
      <c r="C260" s="256"/>
      <c r="D260" s="224"/>
      <c r="E260" s="225"/>
      <c r="F260" s="157" t="s">
        <v>336</v>
      </c>
      <c r="G260" s="81">
        <v>1</v>
      </c>
      <c r="H260" s="82">
        <v>0</v>
      </c>
      <c r="I260" s="82">
        <v>0</v>
      </c>
      <c r="J260" s="82">
        <v>0</v>
      </c>
      <c r="K260" s="82">
        <v>0</v>
      </c>
      <c r="L260" s="82">
        <v>0</v>
      </c>
      <c r="M260" s="82">
        <v>0</v>
      </c>
      <c r="N260" s="82">
        <v>0</v>
      </c>
      <c r="O260" s="82">
        <v>0</v>
      </c>
      <c r="P260" s="82">
        <v>0</v>
      </c>
      <c r="Q260" s="82">
        <v>0</v>
      </c>
      <c r="R260" s="82">
        <v>0</v>
      </c>
      <c r="S260" s="82">
        <v>1</v>
      </c>
      <c r="T260" s="1"/>
    </row>
    <row r="261" spans="1:20" ht="34.5" customHeight="1" thickBot="1" x14ac:dyDescent="0.3">
      <c r="A261" s="321"/>
      <c r="B261" s="252"/>
      <c r="C261" s="256"/>
      <c r="D261" s="224"/>
      <c r="E261" s="225"/>
      <c r="F261" s="157" t="s">
        <v>337</v>
      </c>
      <c r="G261" s="81">
        <v>1</v>
      </c>
      <c r="H261" s="82">
        <v>0</v>
      </c>
      <c r="I261" s="82">
        <v>0</v>
      </c>
      <c r="J261" s="82">
        <v>0</v>
      </c>
      <c r="K261" s="82">
        <v>0</v>
      </c>
      <c r="L261" s="82">
        <v>1</v>
      </c>
      <c r="M261" s="82">
        <v>0</v>
      </c>
      <c r="N261" s="82">
        <v>0</v>
      </c>
      <c r="O261" s="82">
        <v>0</v>
      </c>
      <c r="P261" s="82">
        <v>0</v>
      </c>
      <c r="Q261" s="82">
        <v>0</v>
      </c>
      <c r="R261" s="82">
        <v>0</v>
      </c>
      <c r="S261" s="82">
        <v>0</v>
      </c>
      <c r="T261" s="1"/>
    </row>
    <row r="262" spans="1:20" ht="15.75" customHeight="1" thickBot="1" x14ac:dyDescent="0.3">
      <c r="A262" s="321"/>
      <c r="B262" s="252"/>
      <c r="C262" s="256"/>
      <c r="D262" s="224"/>
      <c r="E262" s="225"/>
      <c r="F262" s="157" t="s">
        <v>338</v>
      </c>
      <c r="G262" s="81">
        <v>3</v>
      </c>
      <c r="H262" s="82">
        <v>0</v>
      </c>
      <c r="I262" s="82">
        <v>0</v>
      </c>
      <c r="J262" s="82">
        <v>0</v>
      </c>
      <c r="K262" s="82">
        <v>0</v>
      </c>
      <c r="L262" s="82">
        <v>0</v>
      </c>
      <c r="M262" s="82">
        <v>0</v>
      </c>
      <c r="N262" s="82">
        <v>1</v>
      </c>
      <c r="O262" s="82">
        <v>0</v>
      </c>
      <c r="P262" s="82">
        <v>1</v>
      </c>
      <c r="Q262" s="82">
        <v>0</v>
      </c>
      <c r="R262" s="82">
        <v>0</v>
      </c>
      <c r="S262" s="82">
        <v>1</v>
      </c>
      <c r="T262" s="1"/>
    </row>
    <row r="263" spans="1:20" ht="15.75" customHeight="1" thickBot="1" x14ac:dyDescent="0.3">
      <c r="A263" s="321"/>
      <c r="B263" s="252"/>
      <c r="C263" s="256"/>
      <c r="D263" s="224"/>
      <c r="E263" s="225"/>
      <c r="F263" s="157" t="s">
        <v>339</v>
      </c>
      <c r="G263" s="81">
        <v>1</v>
      </c>
      <c r="H263" s="82">
        <v>0</v>
      </c>
      <c r="I263" s="82">
        <v>0</v>
      </c>
      <c r="J263" s="82">
        <v>0</v>
      </c>
      <c r="K263" s="82">
        <v>0</v>
      </c>
      <c r="L263" s="82">
        <v>0</v>
      </c>
      <c r="M263" s="82">
        <v>0</v>
      </c>
      <c r="N263" s="82">
        <v>0</v>
      </c>
      <c r="O263" s="82">
        <v>0</v>
      </c>
      <c r="P263" s="82">
        <v>0</v>
      </c>
      <c r="Q263" s="82">
        <v>0</v>
      </c>
      <c r="R263" s="82">
        <v>0</v>
      </c>
      <c r="S263" s="82">
        <v>1</v>
      </c>
      <c r="T263" s="1"/>
    </row>
    <row r="264" spans="1:20" ht="34.5" customHeight="1" thickBot="1" x14ac:dyDescent="0.3">
      <c r="A264" s="321"/>
      <c r="B264" s="252"/>
      <c r="C264" s="256"/>
      <c r="D264" s="224"/>
      <c r="E264" s="225"/>
      <c r="F264" s="157" t="s">
        <v>340</v>
      </c>
      <c r="G264" s="81">
        <v>0</v>
      </c>
      <c r="H264" s="100"/>
      <c r="I264" s="100"/>
      <c r="J264" s="100"/>
      <c r="K264" s="100"/>
      <c r="L264" s="100"/>
      <c r="M264" s="100"/>
      <c r="N264" s="100"/>
      <c r="O264" s="100"/>
      <c r="P264" s="100"/>
      <c r="Q264" s="100"/>
      <c r="R264" s="100"/>
      <c r="S264" s="101"/>
      <c r="T264" s="1"/>
    </row>
    <row r="265" spans="1:20" ht="35.25" customHeight="1" thickBot="1" x14ac:dyDescent="0.3">
      <c r="A265" s="321"/>
      <c r="B265" s="252"/>
      <c r="C265" s="256"/>
      <c r="D265" s="224"/>
      <c r="E265" s="225"/>
      <c r="F265" s="157" t="s">
        <v>341</v>
      </c>
      <c r="G265" s="81">
        <v>1</v>
      </c>
      <c r="H265" s="82">
        <v>0</v>
      </c>
      <c r="I265" s="82">
        <v>0</v>
      </c>
      <c r="J265" s="82">
        <v>0</v>
      </c>
      <c r="K265" s="82">
        <v>0</v>
      </c>
      <c r="L265" s="82">
        <v>0</v>
      </c>
      <c r="M265" s="82">
        <v>0</v>
      </c>
      <c r="N265" s="82">
        <v>0</v>
      </c>
      <c r="O265" s="82">
        <v>0</v>
      </c>
      <c r="P265" s="82">
        <v>0</v>
      </c>
      <c r="Q265" s="82">
        <v>0</v>
      </c>
      <c r="R265" s="82">
        <v>1</v>
      </c>
      <c r="S265" s="82">
        <v>0</v>
      </c>
      <c r="T265" s="1"/>
    </row>
    <row r="266" spans="1:20" ht="18" customHeight="1" thickBot="1" x14ac:dyDescent="0.3">
      <c r="A266" s="321"/>
      <c r="B266" s="252"/>
      <c r="C266" s="256"/>
      <c r="D266" s="224"/>
      <c r="E266" s="225"/>
      <c r="F266" s="157" t="s">
        <v>342</v>
      </c>
      <c r="G266" s="81">
        <v>4</v>
      </c>
      <c r="H266" s="82">
        <v>0</v>
      </c>
      <c r="I266" s="82">
        <v>0</v>
      </c>
      <c r="J266" s="82">
        <v>1</v>
      </c>
      <c r="K266" s="82">
        <v>0</v>
      </c>
      <c r="L266" s="82">
        <v>1</v>
      </c>
      <c r="M266" s="82">
        <v>1</v>
      </c>
      <c r="N266" s="82">
        <v>1</v>
      </c>
      <c r="O266" s="82">
        <v>0</v>
      </c>
      <c r="P266" s="82">
        <v>0</v>
      </c>
      <c r="Q266" s="82">
        <v>0</v>
      </c>
      <c r="R266" s="82">
        <v>0</v>
      </c>
      <c r="S266" s="82">
        <v>0</v>
      </c>
      <c r="T266" s="1"/>
    </row>
    <row r="267" spans="1:20" ht="16.5" customHeight="1" thickBot="1" x14ac:dyDescent="0.3">
      <c r="A267" s="321"/>
      <c r="B267" s="252"/>
      <c r="C267" s="256"/>
      <c r="D267" s="224"/>
      <c r="E267" s="225"/>
      <c r="F267" s="157" t="s">
        <v>343</v>
      </c>
      <c r="G267" s="81">
        <f t="shared" si="11"/>
        <v>1</v>
      </c>
      <c r="H267" s="82">
        <v>0</v>
      </c>
      <c r="I267" s="82">
        <v>0</v>
      </c>
      <c r="J267" s="82">
        <v>0</v>
      </c>
      <c r="K267" s="82">
        <v>0</v>
      </c>
      <c r="L267" s="82">
        <v>0</v>
      </c>
      <c r="M267" s="82">
        <v>0</v>
      </c>
      <c r="N267" s="82">
        <v>0</v>
      </c>
      <c r="O267" s="82">
        <v>0</v>
      </c>
      <c r="P267" s="82">
        <v>1</v>
      </c>
      <c r="Q267" s="82">
        <v>0</v>
      </c>
      <c r="R267" s="82">
        <v>0</v>
      </c>
      <c r="S267" s="82">
        <v>0</v>
      </c>
      <c r="T267" s="1"/>
    </row>
    <row r="268" spans="1:20" ht="15.75" customHeight="1" thickBot="1" x14ac:dyDescent="0.3">
      <c r="A268" s="321"/>
      <c r="B268" s="252"/>
      <c r="C268" s="256"/>
      <c r="D268" s="224"/>
      <c r="E268" s="225"/>
      <c r="F268" s="157" t="s">
        <v>344</v>
      </c>
      <c r="G268" s="81">
        <v>1</v>
      </c>
      <c r="H268" s="82">
        <v>0</v>
      </c>
      <c r="I268" s="82">
        <v>0</v>
      </c>
      <c r="J268" s="82">
        <v>0</v>
      </c>
      <c r="K268" s="82">
        <v>0</v>
      </c>
      <c r="L268" s="82">
        <v>0</v>
      </c>
      <c r="M268" s="82">
        <v>0</v>
      </c>
      <c r="N268" s="82">
        <v>0</v>
      </c>
      <c r="O268" s="82">
        <v>1</v>
      </c>
      <c r="P268" s="82">
        <v>0</v>
      </c>
      <c r="Q268" s="82">
        <v>0</v>
      </c>
      <c r="R268" s="82">
        <v>0</v>
      </c>
      <c r="S268" s="82">
        <v>0</v>
      </c>
      <c r="T268" s="1"/>
    </row>
    <row r="269" spans="1:20" ht="15.75" customHeight="1" thickBot="1" x14ac:dyDescent="0.3">
      <c r="A269" s="321"/>
      <c r="B269" s="252"/>
      <c r="C269" s="256"/>
      <c r="D269" s="224"/>
      <c r="E269" s="225"/>
      <c r="F269" s="157" t="s">
        <v>345</v>
      </c>
      <c r="G269" s="81">
        <v>1</v>
      </c>
      <c r="H269" s="82">
        <v>0</v>
      </c>
      <c r="I269" s="82">
        <v>0</v>
      </c>
      <c r="J269" s="82">
        <v>0</v>
      </c>
      <c r="K269" s="82">
        <v>0</v>
      </c>
      <c r="L269" s="82">
        <v>1</v>
      </c>
      <c r="M269" s="82">
        <v>0</v>
      </c>
      <c r="N269" s="82">
        <v>0</v>
      </c>
      <c r="O269" s="82">
        <v>0</v>
      </c>
      <c r="P269" s="82">
        <v>0</v>
      </c>
      <c r="Q269" s="82">
        <v>0</v>
      </c>
      <c r="R269" s="82">
        <v>0</v>
      </c>
      <c r="S269" s="82">
        <v>0</v>
      </c>
      <c r="T269" s="1"/>
    </row>
    <row r="270" spans="1:20" ht="16.5" customHeight="1" thickBot="1" x14ac:dyDescent="0.3">
      <c r="A270" s="321"/>
      <c r="B270" s="252"/>
      <c r="C270" s="256"/>
      <c r="D270" s="224"/>
      <c r="E270" s="225"/>
      <c r="F270" s="157" t="s">
        <v>346</v>
      </c>
      <c r="G270" s="81">
        <v>1</v>
      </c>
      <c r="H270" s="82">
        <v>0</v>
      </c>
      <c r="I270" s="82">
        <v>0</v>
      </c>
      <c r="J270" s="82">
        <v>0</v>
      </c>
      <c r="K270" s="82">
        <v>0</v>
      </c>
      <c r="L270" s="82">
        <v>0</v>
      </c>
      <c r="M270" s="82">
        <v>0</v>
      </c>
      <c r="N270" s="82">
        <v>0</v>
      </c>
      <c r="O270" s="82">
        <v>0</v>
      </c>
      <c r="P270" s="82">
        <v>0</v>
      </c>
      <c r="Q270" s="82">
        <v>0</v>
      </c>
      <c r="R270" s="82">
        <v>0</v>
      </c>
      <c r="S270" s="82">
        <v>1</v>
      </c>
      <c r="T270" s="1"/>
    </row>
    <row r="271" spans="1:20" ht="15.75" customHeight="1" thickBot="1" x14ac:dyDescent="0.3">
      <c r="A271" s="321"/>
      <c r="B271" s="252"/>
      <c r="C271" s="256"/>
      <c r="D271" s="224"/>
      <c r="E271" s="225"/>
      <c r="F271" s="157" t="s">
        <v>347</v>
      </c>
      <c r="G271" s="81">
        <f t="shared" si="11"/>
        <v>1</v>
      </c>
      <c r="H271" s="82">
        <v>0</v>
      </c>
      <c r="I271" s="82">
        <v>0</v>
      </c>
      <c r="J271" s="82">
        <v>0</v>
      </c>
      <c r="K271" s="82">
        <v>0</v>
      </c>
      <c r="L271" s="82">
        <v>0</v>
      </c>
      <c r="M271" s="82">
        <v>0</v>
      </c>
      <c r="N271" s="82">
        <v>0</v>
      </c>
      <c r="O271" s="82">
        <v>0</v>
      </c>
      <c r="P271" s="82">
        <v>0</v>
      </c>
      <c r="Q271" s="82">
        <v>0</v>
      </c>
      <c r="R271" s="82">
        <v>0</v>
      </c>
      <c r="S271" s="82">
        <v>1</v>
      </c>
      <c r="T271" s="1"/>
    </row>
    <row r="272" spans="1:20" ht="15.75" customHeight="1" thickBot="1" x14ac:dyDescent="0.3">
      <c r="A272" s="321"/>
      <c r="B272" s="252"/>
      <c r="C272" s="256"/>
      <c r="D272" s="224"/>
      <c r="E272" s="225"/>
      <c r="F272" s="157" t="s">
        <v>348</v>
      </c>
      <c r="G272" s="81">
        <v>1</v>
      </c>
      <c r="H272" s="82">
        <v>0</v>
      </c>
      <c r="I272" s="82">
        <v>0</v>
      </c>
      <c r="J272" s="82">
        <v>0</v>
      </c>
      <c r="K272" s="82">
        <v>0</v>
      </c>
      <c r="L272" s="82">
        <v>0</v>
      </c>
      <c r="M272" s="82">
        <v>0</v>
      </c>
      <c r="N272" s="82">
        <v>0</v>
      </c>
      <c r="O272" s="82">
        <v>0</v>
      </c>
      <c r="P272" s="82">
        <v>0</v>
      </c>
      <c r="Q272" s="82">
        <v>0</v>
      </c>
      <c r="R272" s="82">
        <v>1</v>
      </c>
      <c r="S272" s="82">
        <v>0</v>
      </c>
      <c r="T272" s="1"/>
    </row>
    <row r="273" spans="1:20" ht="32.25" customHeight="1" thickBot="1" x14ac:dyDescent="0.3">
      <c r="A273" s="321"/>
      <c r="B273" s="252"/>
      <c r="C273" s="256"/>
      <c r="D273" s="224"/>
      <c r="E273" s="225"/>
      <c r="F273" s="157" t="s">
        <v>349</v>
      </c>
      <c r="G273" s="81">
        <v>1</v>
      </c>
      <c r="H273" s="82">
        <v>0</v>
      </c>
      <c r="I273" s="82">
        <v>0</v>
      </c>
      <c r="J273" s="82">
        <v>0</v>
      </c>
      <c r="K273" s="82">
        <v>0</v>
      </c>
      <c r="L273" s="82">
        <v>0</v>
      </c>
      <c r="M273" s="82">
        <v>0</v>
      </c>
      <c r="N273" s="82">
        <v>0</v>
      </c>
      <c r="O273" s="82">
        <v>0</v>
      </c>
      <c r="P273" s="82">
        <v>0</v>
      </c>
      <c r="Q273" s="82">
        <v>1</v>
      </c>
      <c r="R273" s="82">
        <v>0</v>
      </c>
      <c r="S273" s="82">
        <v>0</v>
      </c>
      <c r="T273" s="1"/>
    </row>
    <row r="274" spans="1:20" ht="31.5" customHeight="1" thickBot="1" x14ac:dyDescent="0.3">
      <c r="A274" s="321"/>
      <c r="B274" s="252"/>
      <c r="C274" s="256"/>
      <c r="D274" s="224"/>
      <c r="E274" s="225"/>
      <c r="F274" s="157" t="s">
        <v>350</v>
      </c>
      <c r="G274" s="81">
        <f t="shared" si="11"/>
        <v>1</v>
      </c>
      <c r="H274" s="82">
        <v>0</v>
      </c>
      <c r="I274" s="82">
        <v>0</v>
      </c>
      <c r="J274" s="82">
        <v>0</v>
      </c>
      <c r="K274" s="82">
        <v>0</v>
      </c>
      <c r="L274" s="82">
        <v>0</v>
      </c>
      <c r="M274" s="82">
        <v>0</v>
      </c>
      <c r="N274" s="82">
        <v>0</v>
      </c>
      <c r="O274" s="82">
        <v>0</v>
      </c>
      <c r="P274" s="82">
        <v>1</v>
      </c>
      <c r="Q274" s="82">
        <v>0</v>
      </c>
      <c r="R274" s="82">
        <v>0</v>
      </c>
      <c r="S274" s="82">
        <v>0</v>
      </c>
      <c r="T274" s="1"/>
    </row>
    <row r="275" spans="1:20" ht="15.75" customHeight="1" thickBot="1" x14ac:dyDescent="0.3">
      <c r="A275" s="321"/>
      <c r="B275" s="252"/>
      <c r="C275" s="256"/>
      <c r="D275" s="224"/>
      <c r="E275" s="225"/>
      <c r="F275" s="157" t="s">
        <v>351</v>
      </c>
      <c r="G275" s="81">
        <v>4</v>
      </c>
      <c r="H275" s="82">
        <v>0</v>
      </c>
      <c r="I275" s="82">
        <v>0</v>
      </c>
      <c r="J275" s="82">
        <v>0</v>
      </c>
      <c r="K275" s="82">
        <v>0</v>
      </c>
      <c r="L275" s="82">
        <v>0</v>
      </c>
      <c r="M275" s="82">
        <v>0</v>
      </c>
      <c r="N275" s="82">
        <v>1</v>
      </c>
      <c r="O275" s="82">
        <v>1</v>
      </c>
      <c r="P275" s="82">
        <v>0</v>
      </c>
      <c r="Q275" s="82">
        <v>1</v>
      </c>
      <c r="R275" s="82">
        <v>1</v>
      </c>
      <c r="S275" s="82">
        <v>1</v>
      </c>
      <c r="T275" s="1"/>
    </row>
    <row r="276" spans="1:20" ht="16.5" customHeight="1" thickBot="1" x14ac:dyDescent="0.3">
      <c r="A276" s="321"/>
      <c r="B276" s="252"/>
      <c r="C276" s="256"/>
      <c r="D276" s="224"/>
      <c r="E276" s="225"/>
      <c r="F276" s="94" t="s">
        <v>352</v>
      </c>
      <c r="G276" s="81">
        <v>3</v>
      </c>
      <c r="H276" s="82">
        <v>0</v>
      </c>
      <c r="I276" s="82">
        <v>0</v>
      </c>
      <c r="J276" s="82">
        <v>0</v>
      </c>
      <c r="K276" s="82">
        <v>0</v>
      </c>
      <c r="L276" s="82">
        <v>0</v>
      </c>
      <c r="M276" s="82">
        <v>0</v>
      </c>
      <c r="N276" s="82">
        <v>0</v>
      </c>
      <c r="O276" s="82">
        <v>1</v>
      </c>
      <c r="P276" s="82">
        <v>1</v>
      </c>
      <c r="Q276" s="82">
        <v>0</v>
      </c>
      <c r="R276" s="82">
        <v>1</v>
      </c>
      <c r="S276" s="82">
        <v>0</v>
      </c>
      <c r="T276" s="1"/>
    </row>
    <row r="277" spans="1:20" ht="15.75" customHeight="1" thickBot="1" x14ac:dyDescent="0.3">
      <c r="A277" s="321"/>
      <c r="B277" s="252"/>
      <c r="C277" s="256"/>
      <c r="D277" s="224"/>
      <c r="E277" s="225"/>
      <c r="F277" s="157" t="s">
        <v>353</v>
      </c>
      <c r="G277" s="81">
        <f t="shared" si="11"/>
        <v>1</v>
      </c>
      <c r="H277" s="82">
        <v>0</v>
      </c>
      <c r="I277" s="82">
        <v>0</v>
      </c>
      <c r="J277" s="82">
        <v>0</v>
      </c>
      <c r="K277" s="82">
        <v>0</v>
      </c>
      <c r="L277" s="82">
        <v>0</v>
      </c>
      <c r="M277" s="82">
        <v>0</v>
      </c>
      <c r="N277" s="82">
        <v>0</v>
      </c>
      <c r="O277" s="82">
        <v>0</v>
      </c>
      <c r="P277" s="82">
        <v>0</v>
      </c>
      <c r="Q277" s="82">
        <v>1</v>
      </c>
      <c r="R277" s="82">
        <v>0</v>
      </c>
      <c r="S277" s="82">
        <v>0</v>
      </c>
      <c r="T277" s="1"/>
    </row>
    <row r="278" spans="1:20" ht="16.5" customHeight="1" thickBot="1" x14ac:dyDescent="0.3">
      <c r="A278" s="321"/>
      <c r="B278" s="252"/>
      <c r="C278" s="256"/>
      <c r="D278" s="224"/>
      <c r="E278" s="225"/>
      <c r="F278" s="158" t="s">
        <v>354</v>
      </c>
      <c r="G278" s="81">
        <f t="shared" si="11"/>
        <v>1</v>
      </c>
      <c r="H278" s="82">
        <v>0</v>
      </c>
      <c r="I278" s="82">
        <v>0</v>
      </c>
      <c r="J278" s="82">
        <v>0</v>
      </c>
      <c r="K278" s="82">
        <v>0</v>
      </c>
      <c r="L278" s="82">
        <v>0</v>
      </c>
      <c r="M278" s="82">
        <v>0</v>
      </c>
      <c r="N278" s="82">
        <v>0</v>
      </c>
      <c r="O278" s="82">
        <v>0</v>
      </c>
      <c r="P278" s="82">
        <v>0</v>
      </c>
      <c r="Q278" s="82">
        <v>0</v>
      </c>
      <c r="R278" s="82">
        <v>1</v>
      </c>
      <c r="S278" s="82">
        <v>0</v>
      </c>
      <c r="T278" s="1"/>
    </row>
    <row r="279" spans="1:20" ht="16.5" customHeight="1" thickBot="1" x14ac:dyDescent="0.3">
      <c r="A279" s="321"/>
      <c r="B279" s="252"/>
      <c r="C279" s="256"/>
      <c r="D279" s="224"/>
      <c r="E279" s="225"/>
      <c r="F279" s="157" t="s">
        <v>355</v>
      </c>
      <c r="G279" s="81">
        <f t="shared" si="11"/>
        <v>1</v>
      </c>
      <c r="H279" s="82">
        <v>0</v>
      </c>
      <c r="I279" s="82">
        <v>0</v>
      </c>
      <c r="J279" s="82">
        <v>0</v>
      </c>
      <c r="K279" s="82">
        <v>0</v>
      </c>
      <c r="L279" s="82">
        <v>0</v>
      </c>
      <c r="M279" s="82">
        <v>0</v>
      </c>
      <c r="N279" s="82">
        <v>0</v>
      </c>
      <c r="O279" s="82">
        <v>0</v>
      </c>
      <c r="P279" s="82">
        <v>0</v>
      </c>
      <c r="Q279" s="82">
        <v>1</v>
      </c>
      <c r="R279" s="82">
        <v>0</v>
      </c>
      <c r="S279" s="82">
        <v>0</v>
      </c>
      <c r="T279" s="1"/>
    </row>
    <row r="280" spans="1:20" ht="16.5" customHeight="1" thickBot="1" x14ac:dyDescent="0.3">
      <c r="A280" s="321"/>
      <c r="B280" s="252"/>
      <c r="C280" s="256"/>
      <c r="D280" s="224"/>
      <c r="E280" s="225"/>
      <c r="F280" s="157" t="s">
        <v>356</v>
      </c>
      <c r="G280" s="81">
        <f t="shared" si="11"/>
        <v>1</v>
      </c>
      <c r="H280" s="82">
        <v>0</v>
      </c>
      <c r="I280" s="82">
        <v>0</v>
      </c>
      <c r="J280" s="82">
        <v>0</v>
      </c>
      <c r="K280" s="82">
        <v>0</v>
      </c>
      <c r="L280" s="82">
        <v>0</v>
      </c>
      <c r="M280" s="82">
        <v>0</v>
      </c>
      <c r="N280" s="82">
        <v>0</v>
      </c>
      <c r="O280" s="82">
        <v>0</v>
      </c>
      <c r="P280" s="82">
        <v>0</v>
      </c>
      <c r="Q280" s="82">
        <v>0</v>
      </c>
      <c r="R280" s="82">
        <v>1</v>
      </c>
      <c r="S280" s="82">
        <v>0</v>
      </c>
      <c r="T280" s="1"/>
    </row>
    <row r="281" spans="1:20" ht="16.5" customHeight="1" thickBot="1" x14ac:dyDescent="0.3">
      <c r="A281" s="321"/>
      <c r="B281" s="252"/>
      <c r="C281" s="256"/>
      <c r="D281" s="224"/>
      <c r="E281" s="225"/>
      <c r="F281" s="159" t="s">
        <v>357</v>
      </c>
      <c r="G281" s="86">
        <f t="shared" si="11"/>
        <v>1</v>
      </c>
      <c r="H281" s="82">
        <v>0</v>
      </c>
      <c r="I281" s="82">
        <v>0</v>
      </c>
      <c r="J281" s="82">
        <v>0</v>
      </c>
      <c r="K281" s="82">
        <v>0</v>
      </c>
      <c r="L281" s="82">
        <v>0</v>
      </c>
      <c r="M281" s="82">
        <v>0</v>
      </c>
      <c r="N281" s="82">
        <v>0</v>
      </c>
      <c r="O281" s="82">
        <v>0</v>
      </c>
      <c r="P281" s="82">
        <v>0</v>
      </c>
      <c r="Q281" s="82">
        <v>0</v>
      </c>
      <c r="R281" s="82">
        <v>1</v>
      </c>
      <c r="S281" s="82">
        <v>0</v>
      </c>
      <c r="T281" s="1"/>
    </row>
    <row r="282" spans="1:20" ht="16.5" customHeight="1" thickBot="1" x14ac:dyDescent="0.3">
      <c r="A282" s="321"/>
      <c r="B282" s="252"/>
      <c r="C282" s="256"/>
      <c r="D282" s="263"/>
      <c r="E282" s="264"/>
      <c r="F282" s="155" t="s">
        <v>358</v>
      </c>
      <c r="G282" s="88">
        <f>SUM(G229:G281)</f>
        <v>83</v>
      </c>
      <c r="H282" s="88">
        <f t="shared" ref="H282:S282" si="12">SUM(H229:H281)</f>
        <v>0</v>
      </c>
      <c r="I282" s="88">
        <f t="shared" si="12"/>
        <v>0</v>
      </c>
      <c r="J282" s="88">
        <f t="shared" si="12"/>
        <v>3</v>
      </c>
      <c r="K282" s="88">
        <f t="shared" si="12"/>
        <v>2</v>
      </c>
      <c r="L282" s="88">
        <f t="shared" si="12"/>
        <v>6</v>
      </c>
      <c r="M282" s="88">
        <f t="shared" si="12"/>
        <v>4</v>
      </c>
      <c r="N282" s="88">
        <f t="shared" si="12"/>
        <v>7</v>
      </c>
      <c r="O282" s="88">
        <f t="shared" si="12"/>
        <v>7</v>
      </c>
      <c r="P282" s="88">
        <f t="shared" si="12"/>
        <v>10</v>
      </c>
      <c r="Q282" s="88">
        <f t="shared" si="12"/>
        <v>15</v>
      </c>
      <c r="R282" s="88">
        <f t="shared" si="12"/>
        <v>22</v>
      </c>
      <c r="S282" s="89">
        <f t="shared" si="12"/>
        <v>8</v>
      </c>
      <c r="T282" s="1"/>
    </row>
    <row r="283" spans="1:20" ht="15.75" customHeight="1" thickBot="1" x14ac:dyDescent="0.3">
      <c r="A283" s="321"/>
      <c r="B283" s="252"/>
      <c r="C283" s="256"/>
      <c r="D283" s="218" t="s">
        <v>359</v>
      </c>
      <c r="E283" s="219"/>
      <c r="F283" s="161" t="s">
        <v>360</v>
      </c>
      <c r="G283" s="77">
        <v>1</v>
      </c>
      <c r="H283" s="82">
        <v>0</v>
      </c>
      <c r="I283" s="82">
        <v>0</v>
      </c>
      <c r="J283" s="82">
        <v>0</v>
      </c>
      <c r="K283" s="82">
        <v>0</v>
      </c>
      <c r="L283" s="82">
        <v>0</v>
      </c>
      <c r="M283" s="82">
        <v>0</v>
      </c>
      <c r="N283" s="82">
        <v>0</v>
      </c>
      <c r="O283" s="82">
        <v>0</v>
      </c>
      <c r="P283" s="82">
        <v>0</v>
      </c>
      <c r="Q283" s="82">
        <v>0</v>
      </c>
      <c r="R283" s="82">
        <v>1</v>
      </c>
      <c r="S283" s="82">
        <v>0</v>
      </c>
      <c r="T283" s="1"/>
    </row>
    <row r="284" spans="1:20" ht="15.75" customHeight="1" thickBot="1" x14ac:dyDescent="0.3">
      <c r="A284" s="321"/>
      <c r="B284" s="252"/>
      <c r="C284" s="256"/>
      <c r="D284" s="220"/>
      <c r="E284" s="221"/>
      <c r="F284" s="152" t="s">
        <v>361</v>
      </c>
      <c r="G284" s="77">
        <v>1</v>
      </c>
      <c r="H284" s="82">
        <v>0</v>
      </c>
      <c r="I284" s="82">
        <v>0</v>
      </c>
      <c r="J284" s="82">
        <v>0</v>
      </c>
      <c r="K284" s="82">
        <v>0</v>
      </c>
      <c r="L284" s="82">
        <v>0</v>
      </c>
      <c r="M284" s="82">
        <v>0</v>
      </c>
      <c r="N284" s="82">
        <v>0</v>
      </c>
      <c r="O284" s="82">
        <v>0</v>
      </c>
      <c r="P284" s="82">
        <v>0</v>
      </c>
      <c r="Q284" s="82">
        <v>0</v>
      </c>
      <c r="R284" s="82">
        <v>1</v>
      </c>
      <c r="S284" s="82">
        <v>0</v>
      </c>
      <c r="T284" s="1"/>
    </row>
    <row r="285" spans="1:20" ht="16.5" customHeight="1" thickBot="1" x14ac:dyDescent="0.3">
      <c r="A285" s="321"/>
      <c r="B285" s="252"/>
      <c r="C285" s="256"/>
      <c r="D285" s="220"/>
      <c r="E285" s="221"/>
      <c r="F285" s="152" t="s">
        <v>362</v>
      </c>
      <c r="G285" s="77">
        <v>1</v>
      </c>
      <c r="H285" s="82">
        <v>0</v>
      </c>
      <c r="I285" s="82">
        <v>0</v>
      </c>
      <c r="J285" s="82">
        <v>0</v>
      </c>
      <c r="K285" s="82">
        <v>0</v>
      </c>
      <c r="L285" s="82">
        <v>0</v>
      </c>
      <c r="M285" s="82">
        <v>0</v>
      </c>
      <c r="N285" s="82">
        <v>0</v>
      </c>
      <c r="O285" s="82">
        <v>0</v>
      </c>
      <c r="P285" s="82">
        <v>0</v>
      </c>
      <c r="Q285" s="82">
        <v>0</v>
      </c>
      <c r="R285" s="82">
        <v>1</v>
      </c>
      <c r="S285" s="82">
        <v>0</v>
      </c>
      <c r="T285" s="1"/>
    </row>
    <row r="286" spans="1:20" ht="15.75" customHeight="1" thickBot="1" x14ac:dyDescent="0.3">
      <c r="A286" s="321"/>
      <c r="B286" s="252"/>
      <c r="C286" s="256"/>
      <c r="D286" s="220"/>
      <c r="E286" s="221"/>
      <c r="F286" s="152" t="s">
        <v>363</v>
      </c>
      <c r="G286" s="77">
        <v>1</v>
      </c>
      <c r="H286" s="82">
        <v>0</v>
      </c>
      <c r="I286" s="82">
        <v>0</v>
      </c>
      <c r="J286" s="82">
        <v>0</v>
      </c>
      <c r="K286" s="82">
        <v>0</v>
      </c>
      <c r="L286" s="82">
        <v>0</v>
      </c>
      <c r="M286" s="82">
        <v>0</v>
      </c>
      <c r="N286" s="82">
        <v>0</v>
      </c>
      <c r="O286" s="82">
        <v>0</v>
      </c>
      <c r="P286" s="82">
        <v>0</v>
      </c>
      <c r="Q286" s="82">
        <v>0</v>
      </c>
      <c r="R286" s="82">
        <v>1</v>
      </c>
      <c r="S286" s="82">
        <v>0</v>
      </c>
      <c r="T286" s="1"/>
    </row>
    <row r="287" spans="1:20" ht="15.75" customHeight="1" thickBot="1" x14ac:dyDescent="0.3">
      <c r="A287" s="321"/>
      <c r="B287" s="252"/>
      <c r="C287" s="256"/>
      <c r="D287" s="220"/>
      <c r="E287" s="221"/>
      <c r="F287" s="152" t="s">
        <v>364</v>
      </c>
      <c r="G287" s="77">
        <v>1</v>
      </c>
      <c r="H287" s="82">
        <v>0</v>
      </c>
      <c r="I287" s="82">
        <v>0</v>
      </c>
      <c r="J287" s="82">
        <v>0</v>
      </c>
      <c r="K287" s="82">
        <v>0</v>
      </c>
      <c r="L287" s="82">
        <v>0</v>
      </c>
      <c r="M287" s="82">
        <v>0</v>
      </c>
      <c r="N287" s="82">
        <v>0</v>
      </c>
      <c r="O287" s="82">
        <v>0</v>
      </c>
      <c r="P287" s="82">
        <v>0</v>
      </c>
      <c r="Q287" s="82">
        <v>0</v>
      </c>
      <c r="R287" s="82">
        <v>0</v>
      </c>
      <c r="S287" s="82">
        <v>1</v>
      </c>
      <c r="T287" s="1"/>
    </row>
    <row r="288" spans="1:20" ht="32.25" customHeight="1" thickBot="1" x14ac:dyDescent="0.3">
      <c r="A288" s="321"/>
      <c r="B288" s="252"/>
      <c r="C288" s="256"/>
      <c r="D288" s="220"/>
      <c r="E288" s="221"/>
      <c r="F288" s="152" t="s">
        <v>365</v>
      </c>
      <c r="G288" s="77">
        <v>1</v>
      </c>
      <c r="H288" s="82">
        <v>0</v>
      </c>
      <c r="I288" s="82">
        <v>0</v>
      </c>
      <c r="J288" s="82">
        <v>0</v>
      </c>
      <c r="K288" s="82">
        <v>0</v>
      </c>
      <c r="L288" s="82">
        <v>0</v>
      </c>
      <c r="M288" s="82">
        <v>0</v>
      </c>
      <c r="N288" s="82">
        <v>0</v>
      </c>
      <c r="O288" s="82">
        <v>1</v>
      </c>
      <c r="P288" s="82">
        <v>0</v>
      </c>
      <c r="Q288" s="82">
        <v>0</v>
      </c>
      <c r="R288" s="82">
        <v>0</v>
      </c>
      <c r="S288" s="82">
        <v>0</v>
      </c>
      <c r="T288" s="1"/>
    </row>
    <row r="289" spans="1:20" ht="33" customHeight="1" thickBot="1" x14ac:dyDescent="0.3">
      <c r="A289" s="321"/>
      <c r="B289" s="252"/>
      <c r="C289" s="256"/>
      <c r="D289" s="220"/>
      <c r="E289" s="221"/>
      <c r="F289" s="152" t="s">
        <v>366</v>
      </c>
      <c r="G289" s="77">
        <v>1</v>
      </c>
      <c r="H289" s="82">
        <v>0</v>
      </c>
      <c r="I289" s="82">
        <v>0</v>
      </c>
      <c r="J289" s="82">
        <v>0</v>
      </c>
      <c r="K289" s="82">
        <v>0</v>
      </c>
      <c r="L289" s="82">
        <v>0</v>
      </c>
      <c r="M289" s="82">
        <v>0</v>
      </c>
      <c r="N289" s="82">
        <v>0</v>
      </c>
      <c r="O289" s="82">
        <v>0</v>
      </c>
      <c r="P289" s="82">
        <v>0</v>
      </c>
      <c r="Q289" s="82">
        <v>1</v>
      </c>
      <c r="R289" s="82">
        <v>0</v>
      </c>
      <c r="S289" s="82">
        <v>0</v>
      </c>
      <c r="T289" s="1"/>
    </row>
    <row r="290" spans="1:20" ht="15.75" customHeight="1" thickBot="1" x14ac:dyDescent="0.3">
      <c r="A290" s="321"/>
      <c r="B290" s="252"/>
      <c r="C290" s="256"/>
      <c r="D290" s="220"/>
      <c r="E290" s="221"/>
      <c r="F290" s="152" t="s">
        <v>367</v>
      </c>
      <c r="G290" s="77">
        <v>1</v>
      </c>
      <c r="H290" s="82">
        <v>0</v>
      </c>
      <c r="I290" s="82">
        <v>0</v>
      </c>
      <c r="J290" s="82">
        <v>0</v>
      </c>
      <c r="K290" s="82">
        <v>0</v>
      </c>
      <c r="L290" s="82">
        <v>0</v>
      </c>
      <c r="M290" s="82">
        <v>0</v>
      </c>
      <c r="N290" s="82">
        <v>0</v>
      </c>
      <c r="O290" s="82">
        <v>0</v>
      </c>
      <c r="P290" s="82">
        <v>0</v>
      </c>
      <c r="Q290" s="82">
        <v>0</v>
      </c>
      <c r="R290" s="82">
        <v>1</v>
      </c>
      <c r="S290" s="82">
        <v>0</v>
      </c>
      <c r="T290" s="1"/>
    </row>
    <row r="291" spans="1:20" ht="33.75" customHeight="1" thickBot="1" x14ac:dyDescent="0.3">
      <c r="A291" s="321"/>
      <c r="B291" s="252"/>
      <c r="C291" s="256"/>
      <c r="D291" s="220"/>
      <c r="E291" s="221"/>
      <c r="F291" s="152" t="s">
        <v>368</v>
      </c>
      <c r="G291" s="77">
        <v>1</v>
      </c>
      <c r="H291" s="82">
        <v>0</v>
      </c>
      <c r="I291" s="82">
        <v>0</v>
      </c>
      <c r="J291" s="82">
        <v>0</v>
      </c>
      <c r="K291" s="82">
        <v>0</v>
      </c>
      <c r="L291" s="82">
        <v>0</v>
      </c>
      <c r="M291" s="82">
        <v>0</v>
      </c>
      <c r="N291" s="82">
        <v>0</v>
      </c>
      <c r="O291" s="82">
        <v>0</v>
      </c>
      <c r="P291" s="82">
        <v>0</v>
      </c>
      <c r="Q291" s="82">
        <v>1</v>
      </c>
      <c r="R291" s="82">
        <v>0</v>
      </c>
      <c r="S291" s="82">
        <v>0</v>
      </c>
      <c r="T291" s="1"/>
    </row>
    <row r="292" spans="1:20" ht="15.75" customHeight="1" thickBot="1" x14ac:dyDescent="0.3">
      <c r="A292" s="321"/>
      <c r="B292" s="252"/>
      <c r="C292" s="256"/>
      <c r="D292" s="220"/>
      <c r="E292" s="221"/>
      <c r="F292" s="152" t="s">
        <v>369</v>
      </c>
      <c r="G292" s="77">
        <v>1</v>
      </c>
      <c r="H292" s="82">
        <v>0</v>
      </c>
      <c r="I292" s="82">
        <v>0</v>
      </c>
      <c r="J292" s="82">
        <v>0</v>
      </c>
      <c r="K292" s="82">
        <v>0</v>
      </c>
      <c r="L292" s="82">
        <v>0</v>
      </c>
      <c r="M292" s="82">
        <v>0</v>
      </c>
      <c r="N292" s="82">
        <v>0</v>
      </c>
      <c r="O292" s="82">
        <v>0</v>
      </c>
      <c r="P292" s="82">
        <v>1</v>
      </c>
      <c r="Q292" s="82">
        <v>0</v>
      </c>
      <c r="R292" s="82">
        <v>0</v>
      </c>
      <c r="S292" s="82">
        <v>0</v>
      </c>
      <c r="T292" s="1"/>
    </row>
    <row r="293" spans="1:20" ht="34.5" customHeight="1" thickBot="1" x14ac:dyDescent="0.3">
      <c r="A293" s="321"/>
      <c r="B293" s="252"/>
      <c r="C293" s="256"/>
      <c r="D293" s="220"/>
      <c r="E293" s="221"/>
      <c r="F293" s="152" t="s">
        <v>370</v>
      </c>
      <c r="G293" s="77">
        <v>1</v>
      </c>
      <c r="H293" s="82">
        <v>0</v>
      </c>
      <c r="I293" s="82">
        <v>0</v>
      </c>
      <c r="J293" s="82">
        <v>0</v>
      </c>
      <c r="K293" s="82">
        <v>0</v>
      </c>
      <c r="L293" s="82">
        <v>0</v>
      </c>
      <c r="M293" s="82">
        <v>0</v>
      </c>
      <c r="N293" s="82">
        <v>0</v>
      </c>
      <c r="O293" s="82">
        <v>0</v>
      </c>
      <c r="P293" s="82">
        <v>0</v>
      </c>
      <c r="Q293" s="82">
        <v>1</v>
      </c>
      <c r="R293" s="82">
        <v>0</v>
      </c>
      <c r="S293" s="82">
        <v>0</v>
      </c>
      <c r="T293" s="1"/>
    </row>
    <row r="294" spans="1:20" ht="33.75" customHeight="1" thickBot="1" x14ac:dyDescent="0.3">
      <c r="A294" s="321"/>
      <c r="B294" s="252"/>
      <c r="C294" s="256"/>
      <c r="D294" s="220"/>
      <c r="E294" s="221"/>
      <c r="F294" s="152" t="s">
        <v>371</v>
      </c>
      <c r="G294" s="77">
        <v>1</v>
      </c>
      <c r="H294" s="82">
        <v>0</v>
      </c>
      <c r="I294" s="82">
        <v>0</v>
      </c>
      <c r="J294" s="82">
        <v>0</v>
      </c>
      <c r="K294" s="82">
        <v>0</v>
      </c>
      <c r="L294" s="82">
        <v>0</v>
      </c>
      <c r="M294" s="82">
        <v>0</v>
      </c>
      <c r="N294" s="82">
        <v>0</v>
      </c>
      <c r="O294" s="82">
        <v>0</v>
      </c>
      <c r="P294" s="82">
        <v>0</v>
      </c>
      <c r="Q294" s="82">
        <v>1</v>
      </c>
      <c r="R294" s="82">
        <v>0</v>
      </c>
      <c r="S294" s="82">
        <v>0</v>
      </c>
      <c r="T294" s="1"/>
    </row>
    <row r="295" spans="1:20" ht="15.75" customHeight="1" thickBot="1" x14ac:dyDescent="0.3">
      <c r="A295" s="321"/>
      <c r="B295" s="252"/>
      <c r="C295" s="256"/>
      <c r="D295" s="220"/>
      <c r="E295" s="221"/>
      <c r="F295" s="152" t="s">
        <v>372</v>
      </c>
      <c r="G295" s="77">
        <v>1</v>
      </c>
      <c r="H295" s="82">
        <v>0</v>
      </c>
      <c r="I295" s="82">
        <v>0</v>
      </c>
      <c r="J295" s="82">
        <v>0</v>
      </c>
      <c r="K295" s="82">
        <v>0</v>
      </c>
      <c r="L295" s="82">
        <v>0</v>
      </c>
      <c r="M295" s="82">
        <v>0</v>
      </c>
      <c r="N295" s="82">
        <v>0</v>
      </c>
      <c r="O295" s="82">
        <v>0</v>
      </c>
      <c r="P295" s="82">
        <v>0</v>
      </c>
      <c r="Q295" s="82">
        <v>0</v>
      </c>
      <c r="R295" s="82">
        <v>1</v>
      </c>
      <c r="S295" s="82">
        <v>0</v>
      </c>
      <c r="T295" s="1"/>
    </row>
    <row r="296" spans="1:20" ht="15.75" customHeight="1" thickBot="1" x14ac:dyDescent="0.3">
      <c r="A296" s="321"/>
      <c r="B296" s="252"/>
      <c r="C296" s="256"/>
      <c r="D296" s="220"/>
      <c r="E296" s="221"/>
      <c r="F296" s="152" t="s">
        <v>373</v>
      </c>
      <c r="G296" s="77">
        <v>1</v>
      </c>
      <c r="H296" s="82">
        <v>0</v>
      </c>
      <c r="I296" s="82">
        <v>0</v>
      </c>
      <c r="J296" s="82">
        <v>0</v>
      </c>
      <c r="K296" s="82">
        <v>0</v>
      </c>
      <c r="L296" s="82">
        <v>0</v>
      </c>
      <c r="M296" s="82">
        <v>0</v>
      </c>
      <c r="N296" s="82">
        <v>0</v>
      </c>
      <c r="O296" s="82">
        <v>0</v>
      </c>
      <c r="P296" s="82">
        <v>0</v>
      </c>
      <c r="Q296" s="82">
        <v>0</v>
      </c>
      <c r="R296" s="82">
        <v>0</v>
      </c>
      <c r="S296" s="82">
        <v>1</v>
      </c>
      <c r="T296" s="1"/>
    </row>
    <row r="297" spans="1:20" ht="33.75" customHeight="1" thickBot="1" x14ac:dyDescent="0.3">
      <c r="A297" s="321"/>
      <c r="B297" s="252"/>
      <c r="C297" s="256"/>
      <c r="D297" s="220"/>
      <c r="E297" s="221"/>
      <c r="F297" s="152" t="s">
        <v>374</v>
      </c>
      <c r="G297" s="77">
        <v>1</v>
      </c>
      <c r="H297" s="82">
        <v>0</v>
      </c>
      <c r="I297" s="82">
        <v>0</v>
      </c>
      <c r="J297" s="82">
        <v>0</v>
      </c>
      <c r="K297" s="82">
        <v>0</v>
      </c>
      <c r="L297" s="82">
        <v>0</v>
      </c>
      <c r="M297" s="82">
        <v>0</v>
      </c>
      <c r="N297" s="82">
        <v>0</v>
      </c>
      <c r="O297" s="82">
        <v>0</v>
      </c>
      <c r="P297" s="82">
        <v>0</v>
      </c>
      <c r="Q297" s="82">
        <v>0</v>
      </c>
      <c r="R297" s="82">
        <v>1</v>
      </c>
      <c r="S297" s="82">
        <v>0</v>
      </c>
      <c r="T297" s="1"/>
    </row>
    <row r="298" spans="1:20" ht="16.5" customHeight="1" thickBot="1" x14ac:dyDescent="0.3">
      <c r="A298" s="321"/>
      <c r="B298" s="252"/>
      <c r="C298" s="256"/>
      <c r="D298" s="220"/>
      <c r="E298" s="221"/>
      <c r="F298" s="152" t="s">
        <v>375</v>
      </c>
      <c r="G298" s="77">
        <v>1</v>
      </c>
      <c r="H298" s="82">
        <v>0</v>
      </c>
      <c r="I298" s="82">
        <v>0</v>
      </c>
      <c r="J298" s="82">
        <v>0</v>
      </c>
      <c r="K298" s="82">
        <v>0</v>
      </c>
      <c r="L298" s="82">
        <v>0</v>
      </c>
      <c r="M298" s="82">
        <v>0</v>
      </c>
      <c r="N298" s="82">
        <v>0</v>
      </c>
      <c r="O298" s="82">
        <v>0</v>
      </c>
      <c r="P298" s="82">
        <v>0</v>
      </c>
      <c r="Q298" s="82">
        <v>1</v>
      </c>
      <c r="R298" s="82">
        <v>0</v>
      </c>
      <c r="S298" s="82">
        <v>0</v>
      </c>
      <c r="T298" s="1"/>
    </row>
    <row r="299" spans="1:20" ht="15.75" customHeight="1" thickBot="1" x14ac:dyDescent="0.3">
      <c r="A299" s="321"/>
      <c r="B299" s="252"/>
      <c r="C299" s="256"/>
      <c r="D299" s="220"/>
      <c r="E299" s="221"/>
      <c r="F299" s="152" t="s">
        <v>376</v>
      </c>
      <c r="G299" s="77">
        <v>1</v>
      </c>
      <c r="H299" s="82">
        <v>0</v>
      </c>
      <c r="I299" s="82">
        <v>0</v>
      </c>
      <c r="J299" s="82">
        <v>0</v>
      </c>
      <c r="K299" s="82">
        <v>0</v>
      </c>
      <c r="L299" s="82">
        <v>0</v>
      </c>
      <c r="M299" s="82">
        <v>0</v>
      </c>
      <c r="N299" s="82">
        <v>0</v>
      </c>
      <c r="O299" s="82">
        <v>0</v>
      </c>
      <c r="P299" s="82">
        <v>0</v>
      </c>
      <c r="Q299" s="82">
        <v>0</v>
      </c>
      <c r="R299" s="82">
        <v>0</v>
      </c>
      <c r="S299" s="82">
        <v>1</v>
      </c>
      <c r="T299" s="1"/>
    </row>
    <row r="300" spans="1:20" ht="17.25" customHeight="1" thickBot="1" x14ac:dyDescent="0.3">
      <c r="A300" s="321"/>
      <c r="B300" s="252"/>
      <c r="C300" s="256"/>
      <c r="D300" s="220"/>
      <c r="E300" s="221"/>
      <c r="F300" s="152" t="s">
        <v>377</v>
      </c>
      <c r="G300" s="77">
        <v>1</v>
      </c>
      <c r="H300" s="82">
        <v>0</v>
      </c>
      <c r="I300" s="82">
        <v>0</v>
      </c>
      <c r="J300" s="82">
        <v>0</v>
      </c>
      <c r="K300" s="82">
        <v>0</v>
      </c>
      <c r="L300" s="82">
        <v>0</v>
      </c>
      <c r="M300" s="82">
        <v>0</v>
      </c>
      <c r="N300" s="82">
        <v>0</v>
      </c>
      <c r="O300" s="82">
        <v>0</v>
      </c>
      <c r="P300" s="82">
        <v>1</v>
      </c>
      <c r="Q300" s="82">
        <v>0</v>
      </c>
      <c r="R300" s="82">
        <v>0</v>
      </c>
      <c r="S300" s="82">
        <v>0</v>
      </c>
      <c r="T300" s="1"/>
    </row>
    <row r="301" spans="1:20" ht="15.75" customHeight="1" thickBot="1" x14ac:dyDescent="0.3">
      <c r="A301" s="321"/>
      <c r="B301" s="252"/>
      <c r="C301" s="256"/>
      <c r="D301" s="220"/>
      <c r="E301" s="221"/>
      <c r="F301" s="152" t="s">
        <v>378</v>
      </c>
      <c r="G301" s="77">
        <v>1</v>
      </c>
      <c r="H301" s="82">
        <v>0</v>
      </c>
      <c r="I301" s="82">
        <v>0</v>
      </c>
      <c r="J301" s="82">
        <v>0</v>
      </c>
      <c r="K301" s="82">
        <v>0</v>
      </c>
      <c r="L301" s="82">
        <v>0</v>
      </c>
      <c r="M301" s="82">
        <v>0</v>
      </c>
      <c r="N301" s="82">
        <v>0</v>
      </c>
      <c r="O301" s="82">
        <v>0</v>
      </c>
      <c r="P301" s="82">
        <v>0</v>
      </c>
      <c r="Q301" s="82">
        <v>0</v>
      </c>
      <c r="R301" s="82">
        <v>1</v>
      </c>
      <c r="S301" s="82">
        <v>0</v>
      </c>
      <c r="T301" s="1"/>
    </row>
    <row r="302" spans="1:20" ht="15.75" customHeight="1" thickBot="1" x14ac:dyDescent="0.3">
      <c r="A302" s="321"/>
      <c r="B302" s="252"/>
      <c r="C302" s="256"/>
      <c r="D302" s="220"/>
      <c r="E302" s="221"/>
      <c r="F302" s="152" t="s">
        <v>379</v>
      </c>
      <c r="G302" s="77">
        <f t="shared" ref="G302" si="13">SUM(H302:S302)</f>
        <v>1</v>
      </c>
      <c r="H302" s="82">
        <v>0</v>
      </c>
      <c r="I302" s="82">
        <v>0</v>
      </c>
      <c r="J302" s="82">
        <v>0</v>
      </c>
      <c r="K302" s="82">
        <v>0</v>
      </c>
      <c r="L302" s="82">
        <v>0</v>
      </c>
      <c r="M302" s="82">
        <v>0</v>
      </c>
      <c r="N302" s="82">
        <v>0</v>
      </c>
      <c r="O302" s="82">
        <v>0</v>
      </c>
      <c r="P302" s="82">
        <v>0</v>
      </c>
      <c r="Q302" s="82">
        <v>0</v>
      </c>
      <c r="R302" s="82">
        <v>0</v>
      </c>
      <c r="S302" s="82">
        <v>1</v>
      </c>
      <c r="T302" s="1"/>
    </row>
    <row r="303" spans="1:20" ht="16.5" customHeight="1" thickBot="1" x14ac:dyDescent="0.3">
      <c r="A303" s="321"/>
      <c r="B303" s="252"/>
      <c r="C303" s="256"/>
      <c r="D303" s="220"/>
      <c r="E303" s="221"/>
      <c r="F303" s="152" t="s">
        <v>380</v>
      </c>
      <c r="G303" s="77">
        <v>1</v>
      </c>
      <c r="H303" s="82">
        <v>0</v>
      </c>
      <c r="I303" s="82">
        <v>0</v>
      </c>
      <c r="J303" s="82">
        <v>0</v>
      </c>
      <c r="K303" s="82">
        <v>0</v>
      </c>
      <c r="L303" s="82">
        <v>0</v>
      </c>
      <c r="M303" s="82">
        <v>0</v>
      </c>
      <c r="N303" s="82">
        <v>0</v>
      </c>
      <c r="O303" s="82">
        <v>0</v>
      </c>
      <c r="P303" s="82">
        <v>0</v>
      </c>
      <c r="Q303" s="82">
        <v>0</v>
      </c>
      <c r="R303" s="82">
        <v>1</v>
      </c>
      <c r="S303" s="82">
        <v>0</v>
      </c>
      <c r="T303" s="1"/>
    </row>
    <row r="304" spans="1:20" ht="15.75" customHeight="1" thickBot="1" x14ac:dyDescent="0.3">
      <c r="A304" s="321"/>
      <c r="B304" s="252"/>
      <c r="C304" s="256"/>
      <c r="D304" s="220"/>
      <c r="E304" s="221"/>
      <c r="F304" s="152" t="s">
        <v>381</v>
      </c>
      <c r="G304" s="77">
        <v>1</v>
      </c>
      <c r="H304" s="82">
        <v>0</v>
      </c>
      <c r="I304" s="82">
        <v>0</v>
      </c>
      <c r="J304" s="82">
        <v>0</v>
      </c>
      <c r="K304" s="82">
        <v>0</v>
      </c>
      <c r="L304" s="82">
        <v>0</v>
      </c>
      <c r="M304" s="82">
        <v>0</v>
      </c>
      <c r="N304" s="82">
        <v>0</v>
      </c>
      <c r="O304" s="82">
        <v>0</v>
      </c>
      <c r="P304" s="82">
        <v>0</v>
      </c>
      <c r="Q304" s="82">
        <v>0</v>
      </c>
      <c r="R304" s="82">
        <v>1</v>
      </c>
      <c r="S304" s="82">
        <v>0</v>
      </c>
      <c r="T304" s="1"/>
    </row>
    <row r="305" spans="1:20" ht="15.75" customHeight="1" thickBot="1" x14ac:dyDescent="0.3">
      <c r="A305" s="321"/>
      <c r="B305" s="252"/>
      <c r="C305" s="256"/>
      <c r="D305" s="220"/>
      <c r="E305" s="221"/>
      <c r="F305" s="152" t="s">
        <v>382</v>
      </c>
      <c r="G305" s="77">
        <v>1</v>
      </c>
      <c r="H305" s="82">
        <v>0</v>
      </c>
      <c r="I305" s="82">
        <v>0</v>
      </c>
      <c r="J305" s="82">
        <v>0</v>
      </c>
      <c r="K305" s="82">
        <v>0</v>
      </c>
      <c r="L305" s="82">
        <v>0</v>
      </c>
      <c r="M305" s="82">
        <v>0</v>
      </c>
      <c r="N305" s="82">
        <v>0</v>
      </c>
      <c r="O305" s="82">
        <v>0</v>
      </c>
      <c r="P305" s="82">
        <v>0</v>
      </c>
      <c r="Q305" s="82">
        <v>1</v>
      </c>
      <c r="R305" s="82">
        <v>0</v>
      </c>
      <c r="S305" s="82">
        <v>0</v>
      </c>
      <c r="T305" s="1"/>
    </row>
    <row r="306" spans="1:20" ht="16.5" customHeight="1" thickBot="1" x14ac:dyDescent="0.3">
      <c r="A306" s="321"/>
      <c r="B306" s="252"/>
      <c r="C306" s="256"/>
      <c r="D306" s="220"/>
      <c r="E306" s="221"/>
      <c r="F306" s="152" t="s">
        <v>383</v>
      </c>
      <c r="G306" s="77">
        <v>1</v>
      </c>
      <c r="H306" s="82">
        <v>0</v>
      </c>
      <c r="I306" s="82">
        <v>0</v>
      </c>
      <c r="J306" s="82">
        <v>0</v>
      </c>
      <c r="K306" s="82">
        <v>0</v>
      </c>
      <c r="L306" s="82">
        <v>0</v>
      </c>
      <c r="M306" s="82">
        <v>0</v>
      </c>
      <c r="N306" s="82">
        <v>0</v>
      </c>
      <c r="O306" s="82">
        <v>0</v>
      </c>
      <c r="P306" s="82">
        <v>1</v>
      </c>
      <c r="Q306" s="82">
        <v>0</v>
      </c>
      <c r="R306" s="82">
        <v>0</v>
      </c>
      <c r="S306" s="82">
        <v>0</v>
      </c>
      <c r="T306" s="1"/>
    </row>
    <row r="307" spans="1:20" ht="15.75" customHeight="1" thickBot="1" x14ac:dyDescent="0.3">
      <c r="A307" s="321"/>
      <c r="B307" s="252"/>
      <c r="C307" s="256"/>
      <c r="D307" s="220"/>
      <c r="E307" s="221"/>
      <c r="F307" s="152" t="s">
        <v>384</v>
      </c>
      <c r="G307" s="77">
        <v>1</v>
      </c>
      <c r="H307" s="82">
        <v>0</v>
      </c>
      <c r="I307" s="82">
        <v>0</v>
      </c>
      <c r="J307" s="82">
        <v>0</v>
      </c>
      <c r="K307" s="82">
        <v>0</v>
      </c>
      <c r="L307" s="82">
        <v>0</v>
      </c>
      <c r="M307" s="82">
        <v>0</v>
      </c>
      <c r="N307" s="82">
        <v>0</v>
      </c>
      <c r="O307" s="82">
        <v>0</v>
      </c>
      <c r="P307" s="82">
        <v>0</v>
      </c>
      <c r="Q307" s="82">
        <v>1</v>
      </c>
      <c r="R307" s="82">
        <v>0</v>
      </c>
      <c r="S307" s="82">
        <v>0</v>
      </c>
      <c r="T307" s="1"/>
    </row>
    <row r="308" spans="1:20" ht="15.75" customHeight="1" thickBot="1" x14ac:dyDescent="0.3">
      <c r="A308" s="321"/>
      <c r="B308" s="252"/>
      <c r="C308" s="256"/>
      <c r="D308" s="220"/>
      <c r="E308" s="221"/>
      <c r="F308" s="152" t="s">
        <v>385</v>
      </c>
      <c r="G308" s="77">
        <v>1</v>
      </c>
      <c r="H308" s="82">
        <v>0</v>
      </c>
      <c r="I308" s="82">
        <v>0</v>
      </c>
      <c r="J308" s="82">
        <v>0</v>
      </c>
      <c r="K308" s="82">
        <v>0</v>
      </c>
      <c r="L308" s="82">
        <v>0</v>
      </c>
      <c r="M308" s="82">
        <v>0</v>
      </c>
      <c r="N308" s="82">
        <v>0</v>
      </c>
      <c r="O308" s="82">
        <v>0</v>
      </c>
      <c r="P308" s="82">
        <v>1</v>
      </c>
      <c r="Q308" s="82">
        <v>0</v>
      </c>
      <c r="R308" s="82">
        <v>0</v>
      </c>
      <c r="S308" s="82">
        <v>0</v>
      </c>
      <c r="T308" s="1"/>
    </row>
    <row r="309" spans="1:20" ht="15.75" customHeight="1" thickBot="1" x14ac:dyDescent="0.3">
      <c r="A309" s="321"/>
      <c r="B309" s="252"/>
      <c r="C309" s="256"/>
      <c r="D309" s="220"/>
      <c r="E309" s="221"/>
      <c r="F309" s="152" t="s">
        <v>386</v>
      </c>
      <c r="G309" s="77">
        <v>1</v>
      </c>
      <c r="H309" s="82">
        <v>0</v>
      </c>
      <c r="I309" s="82">
        <v>0</v>
      </c>
      <c r="J309" s="82">
        <v>0</v>
      </c>
      <c r="K309" s="82">
        <v>0</v>
      </c>
      <c r="L309" s="82">
        <v>0</v>
      </c>
      <c r="M309" s="82">
        <v>0</v>
      </c>
      <c r="N309" s="82">
        <v>0</v>
      </c>
      <c r="O309" s="82">
        <v>0</v>
      </c>
      <c r="P309" s="82">
        <v>0</v>
      </c>
      <c r="Q309" s="82">
        <v>1</v>
      </c>
      <c r="R309" s="82">
        <v>0</v>
      </c>
      <c r="S309" s="82">
        <v>0</v>
      </c>
      <c r="T309" s="1"/>
    </row>
    <row r="310" spans="1:20" ht="15.75" customHeight="1" thickBot="1" x14ac:dyDescent="0.3">
      <c r="A310" s="321"/>
      <c r="B310" s="252"/>
      <c r="C310" s="256"/>
      <c r="D310" s="220"/>
      <c r="E310" s="221"/>
      <c r="F310" s="152" t="s">
        <v>387</v>
      </c>
      <c r="G310" s="77">
        <v>1</v>
      </c>
      <c r="H310" s="82">
        <v>0</v>
      </c>
      <c r="I310" s="82">
        <v>0</v>
      </c>
      <c r="J310" s="82">
        <v>0</v>
      </c>
      <c r="K310" s="82">
        <v>0</v>
      </c>
      <c r="L310" s="82">
        <v>0</v>
      </c>
      <c r="M310" s="82">
        <v>0</v>
      </c>
      <c r="N310" s="82">
        <v>0</v>
      </c>
      <c r="O310" s="82">
        <v>0</v>
      </c>
      <c r="P310" s="82">
        <v>0</v>
      </c>
      <c r="Q310" s="82">
        <v>0</v>
      </c>
      <c r="R310" s="82">
        <v>0</v>
      </c>
      <c r="S310" s="82">
        <v>1</v>
      </c>
      <c r="T310" s="1"/>
    </row>
    <row r="311" spans="1:20" ht="15.75" customHeight="1" thickBot="1" x14ac:dyDescent="0.3">
      <c r="A311" s="321"/>
      <c r="B311" s="252"/>
      <c r="C311" s="256"/>
      <c r="D311" s="220"/>
      <c r="E311" s="221"/>
      <c r="F311" s="152" t="s">
        <v>388</v>
      </c>
      <c r="G311" s="77">
        <v>1</v>
      </c>
      <c r="H311" s="82">
        <v>0</v>
      </c>
      <c r="I311" s="82">
        <v>0</v>
      </c>
      <c r="J311" s="82">
        <v>0</v>
      </c>
      <c r="K311" s="82">
        <v>0</v>
      </c>
      <c r="L311" s="82">
        <v>0</v>
      </c>
      <c r="M311" s="82">
        <v>0</v>
      </c>
      <c r="N311" s="82">
        <v>0</v>
      </c>
      <c r="O311" s="82">
        <v>0</v>
      </c>
      <c r="P311" s="82">
        <v>0</v>
      </c>
      <c r="Q311" s="82">
        <v>0</v>
      </c>
      <c r="R311" s="82">
        <v>1</v>
      </c>
      <c r="S311" s="82">
        <v>0</v>
      </c>
      <c r="T311" s="1"/>
    </row>
    <row r="312" spans="1:20" ht="15.75" customHeight="1" thickBot="1" x14ac:dyDescent="0.3">
      <c r="A312" s="321"/>
      <c r="B312" s="252"/>
      <c r="C312" s="256"/>
      <c r="D312" s="220"/>
      <c r="E312" s="221"/>
      <c r="F312" s="152" t="s">
        <v>389</v>
      </c>
      <c r="G312" s="77">
        <v>1</v>
      </c>
      <c r="H312" s="82">
        <v>0</v>
      </c>
      <c r="I312" s="82">
        <v>0</v>
      </c>
      <c r="J312" s="82">
        <v>0</v>
      </c>
      <c r="K312" s="82">
        <v>0</v>
      </c>
      <c r="L312" s="82">
        <v>0</v>
      </c>
      <c r="M312" s="82">
        <v>0</v>
      </c>
      <c r="N312" s="82">
        <v>0</v>
      </c>
      <c r="O312" s="82">
        <v>0</v>
      </c>
      <c r="P312" s="82">
        <v>0</v>
      </c>
      <c r="Q312" s="82">
        <v>0</v>
      </c>
      <c r="R312" s="82">
        <v>0</v>
      </c>
      <c r="S312" s="82">
        <v>1</v>
      </c>
      <c r="T312" s="1"/>
    </row>
    <row r="313" spans="1:20" ht="31.5" customHeight="1" thickBot="1" x14ac:dyDescent="0.3">
      <c r="A313" s="321"/>
      <c r="B313" s="252"/>
      <c r="C313" s="256"/>
      <c r="D313" s="220"/>
      <c r="E313" s="221"/>
      <c r="F313" s="152" t="s">
        <v>390</v>
      </c>
      <c r="G313" s="77">
        <v>1</v>
      </c>
      <c r="H313" s="82">
        <v>0</v>
      </c>
      <c r="I313" s="82">
        <v>0</v>
      </c>
      <c r="J313" s="82">
        <v>0</v>
      </c>
      <c r="K313" s="82">
        <v>0</v>
      </c>
      <c r="L313" s="82">
        <v>0</v>
      </c>
      <c r="M313" s="82">
        <v>0</v>
      </c>
      <c r="N313" s="82">
        <v>0</v>
      </c>
      <c r="O313" s="82">
        <v>0</v>
      </c>
      <c r="P313" s="82">
        <v>0</v>
      </c>
      <c r="Q313" s="82">
        <v>0</v>
      </c>
      <c r="R313" s="82">
        <v>1</v>
      </c>
      <c r="S313" s="82">
        <v>0</v>
      </c>
      <c r="T313" s="1"/>
    </row>
    <row r="314" spans="1:20" ht="30.75" customHeight="1" thickBot="1" x14ac:dyDescent="0.3">
      <c r="A314" s="321"/>
      <c r="B314" s="252"/>
      <c r="C314" s="256"/>
      <c r="D314" s="220"/>
      <c r="E314" s="221"/>
      <c r="F314" s="152" t="s">
        <v>391</v>
      </c>
      <c r="G314" s="77">
        <v>1</v>
      </c>
      <c r="H314" s="82">
        <v>0</v>
      </c>
      <c r="I314" s="82">
        <v>0</v>
      </c>
      <c r="J314" s="82">
        <v>0</v>
      </c>
      <c r="K314" s="82">
        <v>0</v>
      </c>
      <c r="L314" s="82">
        <v>0</v>
      </c>
      <c r="M314" s="82">
        <v>0</v>
      </c>
      <c r="N314" s="82">
        <v>0</v>
      </c>
      <c r="O314" s="82">
        <v>0</v>
      </c>
      <c r="P314" s="82">
        <v>0</v>
      </c>
      <c r="Q314" s="82">
        <v>0</v>
      </c>
      <c r="R314" s="82">
        <v>1</v>
      </c>
      <c r="S314" s="82">
        <v>0</v>
      </c>
      <c r="T314" s="1"/>
    </row>
    <row r="315" spans="1:20" ht="33.75" customHeight="1" thickBot="1" x14ac:dyDescent="0.3">
      <c r="A315" s="321"/>
      <c r="B315" s="252"/>
      <c r="C315" s="256"/>
      <c r="D315" s="220"/>
      <c r="E315" s="221"/>
      <c r="F315" s="152" t="s">
        <v>392</v>
      </c>
      <c r="G315" s="77">
        <v>1</v>
      </c>
      <c r="H315" s="82">
        <v>0</v>
      </c>
      <c r="I315" s="82">
        <v>0</v>
      </c>
      <c r="J315" s="82">
        <v>0</v>
      </c>
      <c r="K315" s="82">
        <v>0</v>
      </c>
      <c r="L315" s="82">
        <v>0</v>
      </c>
      <c r="M315" s="82">
        <v>0</v>
      </c>
      <c r="N315" s="82">
        <v>0</v>
      </c>
      <c r="O315" s="82">
        <v>0</v>
      </c>
      <c r="P315" s="82">
        <v>0</v>
      </c>
      <c r="Q315" s="82">
        <v>0</v>
      </c>
      <c r="R315" s="82">
        <v>1</v>
      </c>
      <c r="S315" s="82">
        <v>0</v>
      </c>
      <c r="T315" s="1"/>
    </row>
    <row r="316" spans="1:20" ht="15.75" customHeight="1" thickBot="1" x14ac:dyDescent="0.3">
      <c r="A316" s="321"/>
      <c r="B316" s="252"/>
      <c r="C316" s="256"/>
      <c r="D316" s="220"/>
      <c r="E316" s="221"/>
      <c r="F316" s="152" t="s">
        <v>393</v>
      </c>
      <c r="G316" s="77">
        <v>1</v>
      </c>
      <c r="H316" s="82">
        <v>0</v>
      </c>
      <c r="I316" s="82">
        <v>0</v>
      </c>
      <c r="J316" s="82">
        <v>0</v>
      </c>
      <c r="K316" s="82">
        <v>0</v>
      </c>
      <c r="L316" s="82">
        <v>0</v>
      </c>
      <c r="M316" s="82">
        <v>0</v>
      </c>
      <c r="N316" s="82">
        <v>0</v>
      </c>
      <c r="O316" s="82">
        <v>0</v>
      </c>
      <c r="P316" s="82">
        <v>0</v>
      </c>
      <c r="Q316" s="82">
        <v>0</v>
      </c>
      <c r="R316" s="82">
        <v>1</v>
      </c>
      <c r="S316" s="82">
        <v>0</v>
      </c>
      <c r="T316" s="1"/>
    </row>
    <row r="317" spans="1:20" ht="15.75" customHeight="1" thickBot="1" x14ac:dyDescent="0.3">
      <c r="A317" s="321"/>
      <c r="B317" s="252"/>
      <c r="C317" s="256"/>
      <c r="D317" s="220"/>
      <c r="E317" s="221"/>
      <c r="F317" s="152" t="s">
        <v>394</v>
      </c>
      <c r="G317" s="77">
        <f t="shared" ref="G317" si="14">SUM(H317:S317)</f>
        <v>1</v>
      </c>
      <c r="H317" s="82">
        <v>0</v>
      </c>
      <c r="I317" s="82">
        <v>0</v>
      </c>
      <c r="J317" s="82">
        <v>0</v>
      </c>
      <c r="K317" s="82">
        <v>0</v>
      </c>
      <c r="L317" s="82">
        <v>0</v>
      </c>
      <c r="M317" s="82">
        <v>0</v>
      </c>
      <c r="N317" s="82">
        <v>0</v>
      </c>
      <c r="O317" s="82">
        <v>0</v>
      </c>
      <c r="P317" s="82">
        <v>1</v>
      </c>
      <c r="Q317" s="82">
        <v>0</v>
      </c>
      <c r="R317" s="82">
        <v>0</v>
      </c>
      <c r="S317" s="82">
        <v>0</v>
      </c>
      <c r="T317" s="1"/>
    </row>
    <row r="318" spans="1:20" ht="31.5" customHeight="1" thickBot="1" x14ac:dyDescent="0.3">
      <c r="A318" s="321"/>
      <c r="B318" s="252"/>
      <c r="C318" s="256"/>
      <c r="D318" s="220"/>
      <c r="E318" s="221"/>
      <c r="F318" s="152" t="s">
        <v>395</v>
      </c>
      <c r="G318" s="77">
        <v>1</v>
      </c>
      <c r="H318" s="82">
        <v>0</v>
      </c>
      <c r="I318" s="82">
        <v>0</v>
      </c>
      <c r="J318" s="82">
        <v>0</v>
      </c>
      <c r="K318" s="82">
        <v>0</v>
      </c>
      <c r="L318" s="82">
        <v>0</v>
      </c>
      <c r="M318" s="82">
        <v>0</v>
      </c>
      <c r="N318" s="82">
        <v>0</v>
      </c>
      <c r="O318" s="82">
        <v>0</v>
      </c>
      <c r="P318" s="82">
        <v>1</v>
      </c>
      <c r="Q318" s="82">
        <v>0</v>
      </c>
      <c r="R318" s="82">
        <v>0</v>
      </c>
      <c r="S318" s="82">
        <v>0</v>
      </c>
      <c r="T318" s="1"/>
    </row>
    <row r="319" spans="1:20" ht="30" customHeight="1" thickBot="1" x14ac:dyDescent="0.3">
      <c r="A319" s="321"/>
      <c r="B319" s="252"/>
      <c r="C319" s="256"/>
      <c r="D319" s="220"/>
      <c r="E319" s="221"/>
      <c r="F319" s="152" t="s">
        <v>396</v>
      </c>
      <c r="G319" s="77">
        <v>1</v>
      </c>
      <c r="H319" s="82">
        <v>0</v>
      </c>
      <c r="I319" s="82">
        <v>0</v>
      </c>
      <c r="J319" s="82">
        <v>0</v>
      </c>
      <c r="K319" s="82">
        <v>0</v>
      </c>
      <c r="L319" s="82">
        <v>0</v>
      </c>
      <c r="M319" s="82">
        <v>0</v>
      </c>
      <c r="N319" s="82">
        <v>1</v>
      </c>
      <c r="O319" s="82">
        <v>0</v>
      </c>
      <c r="P319" s="82">
        <v>0</v>
      </c>
      <c r="Q319" s="82">
        <v>0</v>
      </c>
      <c r="R319" s="82">
        <v>0</v>
      </c>
      <c r="S319" s="82">
        <v>0</v>
      </c>
      <c r="T319" s="1"/>
    </row>
    <row r="320" spans="1:20" ht="15.75" customHeight="1" thickBot="1" x14ac:dyDescent="0.3">
      <c r="A320" s="321"/>
      <c r="B320" s="252"/>
      <c r="C320" s="256"/>
      <c r="D320" s="220"/>
      <c r="E320" s="221"/>
      <c r="F320" s="152" t="s">
        <v>397</v>
      </c>
      <c r="G320" s="77">
        <v>1</v>
      </c>
      <c r="H320" s="82">
        <v>0</v>
      </c>
      <c r="I320" s="82">
        <v>0</v>
      </c>
      <c r="J320" s="82">
        <v>0</v>
      </c>
      <c r="K320" s="82">
        <v>0</v>
      </c>
      <c r="L320" s="82">
        <v>0</v>
      </c>
      <c r="M320" s="82">
        <v>0</v>
      </c>
      <c r="N320" s="82">
        <v>0</v>
      </c>
      <c r="O320" s="82">
        <v>1</v>
      </c>
      <c r="P320" s="82">
        <v>0</v>
      </c>
      <c r="Q320" s="82">
        <v>0</v>
      </c>
      <c r="R320" s="82">
        <v>0</v>
      </c>
      <c r="S320" s="82">
        <v>0</v>
      </c>
      <c r="T320" s="1"/>
    </row>
    <row r="321" spans="1:20" ht="15.75" customHeight="1" thickBot="1" x14ac:dyDescent="0.3">
      <c r="A321" s="321"/>
      <c r="B321" s="252"/>
      <c r="C321" s="256"/>
      <c r="D321" s="220"/>
      <c r="E321" s="221"/>
      <c r="F321" s="152" t="s">
        <v>398</v>
      </c>
      <c r="G321" s="77">
        <v>1</v>
      </c>
      <c r="H321" s="82">
        <v>0</v>
      </c>
      <c r="I321" s="82">
        <v>0</v>
      </c>
      <c r="J321" s="82">
        <v>0</v>
      </c>
      <c r="K321" s="82">
        <v>0</v>
      </c>
      <c r="L321" s="82">
        <v>0</v>
      </c>
      <c r="M321" s="82">
        <v>0</v>
      </c>
      <c r="N321" s="82">
        <v>0</v>
      </c>
      <c r="O321" s="82">
        <v>0</v>
      </c>
      <c r="P321" s="82">
        <v>0</v>
      </c>
      <c r="Q321" s="82">
        <v>1</v>
      </c>
      <c r="R321" s="82">
        <v>0</v>
      </c>
      <c r="S321" s="82">
        <v>0</v>
      </c>
      <c r="T321" s="1"/>
    </row>
    <row r="322" spans="1:20" ht="15.75" customHeight="1" thickBot="1" x14ac:dyDescent="0.3">
      <c r="A322" s="321"/>
      <c r="B322" s="252"/>
      <c r="C322" s="256"/>
      <c r="D322" s="220"/>
      <c r="E322" s="221"/>
      <c r="F322" s="152" t="s">
        <v>399</v>
      </c>
      <c r="G322" s="77">
        <v>1</v>
      </c>
      <c r="H322" s="82">
        <v>0</v>
      </c>
      <c r="I322" s="82">
        <v>0</v>
      </c>
      <c r="J322" s="82">
        <v>0</v>
      </c>
      <c r="K322" s="82">
        <v>0</v>
      </c>
      <c r="L322" s="82">
        <v>0</v>
      </c>
      <c r="M322" s="82">
        <v>0</v>
      </c>
      <c r="N322" s="82">
        <v>0</v>
      </c>
      <c r="O322" s="82">
        <v>0</v>
      </c>
      <c r="P322" s="82">
        <v>1</v>
      </c>
      <c r="Q322" s="82">
        <v>0</v>
      </c>
      <c r="R322" s="82">
        <v>0</v>
      </c>
      <c r="S322" s="82">
        <v>0</v>
      </c>
      <c r="T322" s="1"/>
    </row>
    <row r="323" spans="1:20" ht="15.75" customHeight="1" thickBot="1" x14ac:dyDescent="0.3">
      <c r="A323" s="321"/>
      <c r="B323" s="252"/>
      <c r="C323" s="256"/>
      <c r="D323" s="220"/>
      <c r="E323" s="221"/>
      <c r="F323" s="152" t="s">
        <v>400</v>
      </c>
      <c r="G323" s="77">
        <v>1</v>
      </c>
      <c r="H323" s="82">
        <v>0</v>
      </c>
      <c r="I323" s="82">
        <v>0</v>
      </c>
      <c r="J323" s="82">
        <v>0</v>
      </c>
      <c r="K323" s="82">
        <v>0</v>
      </c>
      <c r="L323" s="82">
        <v>0</v>
      </c>
      <c r="M323" s="82">
        <v>0</v>
      </c>
      <c r="N323" s="82">
        <v>0</v>
      </c>
      <c r="O323" s="82">
        <v>0</v>
      </c>
      <c r="P323" s="82">
        <v>0</v>
      </c>
      <c r="Q323" s="82">
        <v>1</v>
      </c>
      <c r="R323" s="82">
        <v>0</v>
      </c>
      <c r="S323" s="82">
        <v>0</v>
      </c>
      <c r="T323" s="1"/>
    </row>
    <row r="324" spans="1:20" ht="16.5" customHeight="1" thickBot="1" x14ac:dyDescent="0.3">
      <c r="A324" s="321"/>
      <c r="B324" s="252"/>
      <c r="C324" s="256"/>
      <c r="D324" s="220"/>
      <c r="E324" s="221"/>
      <c r="F324" s="152" t="s">
        <v>401</v>
      </c>
      <c r="G324" s="77">
        <v>1</v>
      </c>
      <c r="H324" s="82">
        <v>0</v>
      </c>
      <c r="I324" s="82">
        <v>0</v>
      </c>
      <c r="J324" s="82">
        <v>0</v>
      </c>
      <c r="K324" s="82">
        <v>0</v>
      </c>
      <c r="L324" s="82">
        <v>0</v>
      </c>
      <c r="M324" s="82">
        <v>0</v>
      </c>
      <c r="N324" s="82">
        <v>0</v>
      </c>
      <c r="O324" s="82">
        <v>0</v>
      </c>
      <c r="P324" s="82">
        <v>0</v>
      </c>
      <c r="Q324" s="82">
        <v>0</v>
      </c>
      <c r="R324" s="82">
        <v>1</v>
      </c>
      <c r="S324" s="82">
        <v>0</v>
      </c>
      <c r="T324" s="1"/>
    </row>
    <row r="325" spans="1:20" ht="15.75" customHeight="1" thickBot="1" x14ac:dyDescent="0.3">
      <c r="A325" s="321"/>
      <c r="B325" s="252"/>
      <c r="C325" s="256"/>
      <c r="D325" s="220"/>
      <c r="E325" s="221"/>
      <c r="F325" s="152" t="s">
        <v>402</v>
      </c>
      <c r="G325" s="77">
        <v>1</v>
      </c>
      <c r="H325" s="82">
        <v>0</v>
      </c>
      <c r="I325" s="82">
        <v>0</v>
      </c>
      <c r="J325" s="82">
        <v>0</v>
      </c>
      <c r="K325" s="82">
        <v>0</v>
      </c>
      <c r="L325" s="82">
        <v>0</v>
      </c>
      <c r="M325" s="82">
        <v>0</v>
      </c>
      <c r="N325" s="82">
        <v>0</v>
      </c>
      <c r="O325" s="82">
        <v>0</v>
      </c>
      <c r="P325" s="82">
        <v>0</v>
      </c>
      <c r="Q325" s="82">
        <v>0</v>
      </c>
      <c r="R325" s="82">
        <v>1</v>
      </c>
      <c r="S325" s="82">
        <v>0</v>
      </c>
      <c r="T325" s="1"/>
    </row>
    <row r="326" spans="1:20" ht="15.75" customHeight="1" thickBot="1" x14ac:dyDescent="0.3">
      <c r="A326" s="321"/>
      <c r="B326" s="252"/>
      <c r="C326" s="256"/>
      <c r="D326" s="220"/>
      <c r="E326" s="221"/>
      <c r="F326" s="152" t="s">
        <v>403</v>
      </c>
      <c r="G326" s="77">
        <v>1</v>
      </c>
      <c r="H326" s="82">
        <v>0</v>
      </c>
      <c r="I326" s="82">
        <v>0</v>
      </c>
      <c r="J326" s="82">
        <v>0</v>
      </c>
      <c r="K326" s="82">
        <v>0</v>
      </c>
      <c r="L326" s="82">
        <v>0</v>
      </c>
      <c r="M326" s="82">
        <v>0</v>
      </c>
      <c r="N326" s="82">
        <v>0</v>
      </c>
      <c r="O326" s="82">
        <v>0</v>
      </c>
      <c r="P326" s="82">
        <v>0</v>
      </c>
      <c r="Q326" s="82">
        <v>0</v>
      </c>
      <c r="R326" s="82">
        <v>0</v>
      </c>
      <c r="S326" s="82">
        <v>1</v>
      </c>
      <c r="T326" s="1"/>
    </row>
    <row r="327" spans="1:20" ht="34.5" customHeight="1" thickBot="1" x14ac:dyDescent="0.3">
      <c r="A327" s="321"/>
      <c r="B327" s="252"/>
      <c r="C327" s="256"/>
      <c r="D327" s="220"/>
      <c r="E327" s="221"/>
      <c r="F327" s="152" t="s">
        <v>404</v>
      </c>
      <c r="G327" s="77">
        <v>1</v>
      </c>
      <c r="H327" s="82">
        <v>0</v>
      </c>
      <c r="I327" s="82">
        <v>0</v>
      </c>
      <c r="J327" s="82">
        <v>0</v>
      </c>
      <c r="K327" s="82">
        <v>0</v>
      </c>
      <c r="L327" s="82">
        <v>0</v>
      </c>
      <c r="M327" s="82">
        <v>0</v>
      </c>
      <c r="N327" s="82">
        <v>0</v>
      </c>
      <c r="O327" s="82">
        <v>0</v>
      </c>
      <c r="P327" s="82">
        <v>1</v>
      </c>
      <c r="Q327" s="82">
        <v>0</v>
      </c>
      <c r="R327" s="82">
        <v>0</v>
      </c>
      <c r="S327" s="82">
        <v>0</v>
      </c>
      <c r="T327" s="1"/>
    </row>
    <row r="328" spans="1:20" ht="33.75" customHeight="1" thickBot="1" x14ac:dyDescent="0.3">
      <c r="A328" s="321"/>
      <c r="B328" s="252"/>
      <c r="C328" s="256"/>
      <c r="D328" s="220"/>
      <c r="E328" s="221"/>
      <c r="F328" s="152" t="s">
        <v>405</v>
      </c>
      <c r="G328" s="77">
        <v>1</v>
      </c>
      <c r="H328" s="82">
        <v>0</v>
      </c>
      <c r="I328" s="82">
        <v>0</v>
      </c>
      <c r="J328" s="82">
        <v>0</v>
      </c>
      <c r="K328" s="82">
        <v>0</v>
      </c>
      <c r="L328" s="82">
        <v>0</v>
      </c>
      <c r="M328" s="82">
        <v>0</v>
      </c>
      <c r="N328" s="82">
        <v>0</v>
      </c>
      <c r="O328" s="82">
        <v>1</v>
      </c>
      <c r="P328" s="82">
        <v>0</v>
      </c>
      <c r="Q328" s="82">
        <v>0</v>
      </c>
      <c r="R328" s="82">
        <v>0</v>
      </c>
      <c r="S328" s="82">
        <v>0</v>
      </c>
      <c r="T328" s="1"/>
    </row>
    <row r="329" spans="1:20" ht="15.75" customHeight="1" thickBot="1" x14ac:dyDescent="0.3">
      <c r="A329" s="321"/>
      <c r="B329" s="252"/>
      <c r="C329" s="256"/>
      <c r="D329" s="220"/>
      <c r="E329" s="221"/>
      <c r="F329" s="152" t="s">
        <v>406</v>
      </c>
      <c r="G329" s="77">
        <v>1</v>
      </c>
      <c r="H329" s="82">
        <v>0</v>
      </c>
      <c r="I329" s="82">
        <v>0</v>
      </c>
      <c r="J329" s="82">
        <v>0</v>
      </c>
      <c r="K329" s="82">
        <v>0</v>
      </c>
      <c r="L329" s="82">
        <v>0</v>
      </c>
      <c r="M329" s="82">
        <v>0</v>
      </c>
      <c r="N329" s="82">
        <v>0</v>
      </c>
      <c r="O329" s="82">
        <v>0</v>
      </c>
      <c r="P329" s="82">
        <v>0</v>
      </c>
      <c r="Q329" s="82">
        <v>1</v>
      </c>
      <c r="R329" s="82">
        <v>0</v>
      </c>
      <c r="S329" s="82">
        <v>0</v>
      </c>
      <c r="T329" s="1"/>
    </row>
    <row r="330" spans="1:20" ht="16.5" customHeight="1" thickBot="1" x14ac:dyDescent="0.3">
      <c r="A330" s="321"/>
      <c r="B330" s="252"/>
      <c r="C330" s="256"/>
      <c r="D330" s="220"/>
      <c r="E330" s="221"/>
      <c r="F330" s="152" t="s">
        <v>407</v>
      </c>
      <c r="G330" s="77">
        <v>1</v>
      </c>
      <c r="H330" s="82">
        <v>0</v>
      </c>
      <c r="I330" s="82">
        <v>0</v>
      </c>
      <c r="J330" s="82">
        <v>0</v>
      </c>
      <c r="K330" s="82">
        <v>0</v>
      </c>
      <c r="L330" s="82">
        <v>0</v>
      </c>
      <c r="M330" s="82">
        <v>0</v>
      </c>
      <c r="N330" s="82">
        <v>0</v>
      </c>
      <c r="O330" s="82">
        <v>0</v>
      </c>
      <c r="P330" s="82">
        <v>0</v>
      </c>
      <c r="Q330" s="82">
        <v>0</v>
      </c>
      <c r="R330" s="82">
        <v>1</v>
      </c>
      <c r="S330" s="82">
        <v>0</v>
      </c>
      <c r="T330" s="1"/>
    </row>
    <row r="331" spans="1:20" ht="15.75" customHeight="1" thickBot="1" x14ac:dyDescent="0.3">
      <c r="A331" s="321"/>
      <c r="B331" s="252"/>
      <c r="C331" s="256"/>
      <c r="D331" s="220"/>
      <c r="E331" s="221"/>
      <c r="F331" s="152" t="s">
        <v>408</v>
      </c>
      <c r="G331" s="77">
        <v>1</v>
      </c>
      <c r="H331" s="82">
        <v>0</v>
      </c>
      <c r="I331" s="82">
        <v>0</v>
      </c>
      <c r="J331" s="82">
        <v>0</v>
      </c>
      <c r="K331" s="82">
        <v>0</v>
      </c>
      <c r="L331" s="82">
        <v>0</v>
      </c>
      <c r="M331" s="82">
        <v>0</v>
      </c>
      <c r="N331" s="82">
        <v>0</v>
      </c>
      <c r="O331" s="82">
        <v>0</v>
      </c>
      <c r="P331" s="82">
        <v>0</v>
      </c>
      <c r="Q331" s="82">
        <v>1</v>
      </c>
      <c r="R331" s="82">
        <v>0</v>
      </c>
      <c r="S331" s="82">
        <v>0</v>
      </c>
      <c r="T331" s="1"/>
    </row>
    <row r="332" spans="1:20" ht="17.25" customHeight="1" thickBot="1" x14ac:dyDescent="0.3">
      <c r="A332" s="321"/>
      <c r="B332" s="252"/>
      <c r="C332" s="256"/>
      <c r="D332" s="220"/>
      <c r="E332" s="221"/>
      <c r="F332" s="152" t="s">
        <v>409</v>
      </c>
      <c r="G332" s="77">
        <v>1</v>
      </c>
      <c r="H332" s="82">
        <v>0</v>
      </c>
      <c r="I332" s="82">
        <v>0</v>
      </c>
      <c r="J332" s="82">
        <v>0</v>
      </c>
      <c r="K332" s="82">
        <v>0</v>
      </c>
      <c r="L332" s="82">
        <v>0</v>
      </c>
      <c r="M332" s="82">
        <v>0</v>
      </c>
      <c r="N332" s="82">
        <v>0</v>
      </c>
      <c r="O332" s="82">
        <v>0</v>
      </c>
      <c r="P332" s="82">
        <v>0</v>
      </c>
      <c r="Q332" s="82">
        <v>1</v>
      </c>
      <c r="R332" s="82">
        <v>0</v>
      </c>
      <c r="S332" s="82">
        <v>0</v>
      </c>
      <c r="T332" s="1"/>
    </row>
    <row r="333" spans="1:20" ht="16.5" customHeight="1" thickBot="1" x14ac:dyDescent="0.3">
      <c r="A333" s="321"/>
      <c r="B333" s="252"/>
      <c r="C333" s="256"/>
      <c r="D333" s="220"/>
      <c r="E333" s="221"/>
      <c r="F333" s="152" t="s">
        <v>410</v>
      </c>
      <c r="G333" s="77">
        <v>1</v>
      </c>
      <c r="H333" s="82">
        <v>0</v>
      </c>
      <c r="I333" s="82">
        <v>0</v>
      </c>
      <c r="J333" s="82">
        <v>0</v>
      </c>
      <c r="K333" s="82">
        <v>0</v>
      </c>
      <c r="L333" s="82">
        <v>0</v>
      </c>
      <c r="M333" s="82">
        <v>0</v>
      </c>
      <c r="N333" s="82">
        <v>0</v>
      </c>
      <c r="O333" s="82">
        <v>0</v>
      </c>
      <c r="P333" s="82">
        <v>0</v>
      </c>
      <c r="Q333" s="82">
        <v>0</v>
      </c>
      <c r="R333" s="82">
        <v>1</v>
      </c>
      <c r="S333" s="82">
        <v>0</v>
      </c>
      <c r="T333" s="1"/>
    </row>
    <row r="334" spans="1:20" ht="21" customHeight="1" thickBot="1" x14ac:dyDescent="0.3">
      <c r="A334" s="321"/>
      <c r="B334" s="252"/>
      <c r="C334" s="256"/>
      <c r="D334" s="220"/>
      <c r="E334" s="221"/>
      <c r="F334" s="152" t="s">
        <v>411</v>
      </c>
      <c r="G334" s="77">
        <v>1</v>
      </c>
      <c r="H334" s="82">
        <v>0</v>
      </c>
      <c r="I334" s="82">
        <v>0</v>
      </c>
      <c r="J334" s="82">
        <v>0</v>
      </c>
      <c r="K334" s="82">
        <v>0</v>
      </c>
      <c r="L334" s="82">
        <v>0</v>
      </c>
      <c r="M334" s="82">
        <v>0</v>
      </c>
      <c r="N334" s="82">
        <v>0</v>
      </c>
      <c r="O334" s="82">
        <v>0</v>
      </c>
      <c r="P334" s="82">
        <v>0</v>
      </c>
      <c r="Q334" s="82">
        <v>0</v>
      </c>
      <c r="R334" s="82">
        <v>1</v>
      </c>
      <c r="S334" s="82">
        <v>0</v>
      </c>
      <c r="T334" s="1"/>
    </row>
    <row r="335" spans="1:20" ht="21" customHeight="1" thickBot="1" x14ac:dyDescent="0.3">
      <c r="A335" s="321"/>
      <c r="B335" s="252"/>
      <c r="C335" s="256"/>
      <c r="D335" s="220"/>
      <c r="E335" s="221"/>
      <c r="F335" s="153" t="s">
        <v>412</v>
      </c>
      <c r="G335" s="102">
        <v>1</v>
      </c>
      <c r="H335" s="82">
        <v>0</v>
      </c>
      <c r="I335" s="82">
        <v>0</v>
      </c>
      <c r="J335" s="82">
        <v>0</v>
      </c>
      <c r="K335" s="82">
        <v>0</v>
      </c>
      <c r="L335" s="82">
        <v>0</v>
      </c>
      <c r="M335" s="82">
        <v>0</v>
      </c>
      <c r="N335" s="82">
        <v>0</v>
      </c>
      <c r="O335" s="82">
        <v>0</v>
      </c>
      <c r="P335" s="82">
        <v>0</v>
      </c>
      <c r="Q335" s="82">
        <v>0</v>
      </c>
      <c r="R335" s="82">
        <v>1</v>
      </c>
      <c r="S335" s="82">
        <v>0</v>
      </c>
      <c r="T335" s="1"/>
    </row>
    <row r="336" spans="1:20" ht="16.5" customHeight="1" thickBot="1" x14ac:dyDescent="0.3">
      <c r="A336" s="321"/>
      <c r="B336" s="252"/>
      <c r="C336" s="256"/>
      <c r="D336" s="222"/>
      <c r="E336" s="223"/>
      <c r="F336" s="155" t="s">
        <v>413</v>
      </c>
      <c r="G336" s="88">
        <f>SUM(G283:G335)</f>
        <v>53</v>
      </c>
      <c r="H336" s="88">
        <f t="shared" ref="H336:S336" si="15">SUM(H283:H335)</f>
        <v>0</v>
      </c>
      <c r="I336" s="88">
        <f t="shared" si="15"/>
        <v>0</v>
      </c>
      <c r="J336" s="88">
        <f t="shared" si="15"/>
        <v>0</v>
      </c>
      <c r="K336" s="88">
        <f t="shared" si="15"/>
        <v>0</v>
      </c>
      <c r="L336" s="88">
        <f t="shared" si="15"/>
        <v>0</v>
      </c>
      <c r="M336" s="88">
        <f t="shared" si="15"/>
        <v>0</v>
      </c>
      <c r="N336" s="88">
        <f t="shared" si="15"/>
        <v>1</v>
      </c>
      <c r="O336" s="88">
        <f t="shared" si="15"/>
        <v>3</v>
      </c>
      <c r="P336" s="88">
        <f t="shared" si="15"/>
        <v>8</v>
      </c>
      <c r="Q336" s="88">
        <f t="shared" si="15"/>
        <v>13</v>
      </c>
      <c r="R336" s="88">
        <f t="shared" si="15"/>
        <v>21</v>
      </c>
      <c r="S336" s="89">
        <f t="shared" si="15"/>
        <v>7</v>
      </c>
      <c r="T336" s="1"/>
    </row>
    <row r="337" spans="1:20" ht="15.75" customHeight="1" thickBot="1" x14ac:dyDescent="0.3">
      <c r="A337" s="321"/>
      <c r="B337" s="252"/>
      <c r="C337" s="256"/>
      <c r="D337" s="224" t="s">
        <v>414</v>
      </c>
      <c r="E337" s="225"/>
      <c r="F337" s="156" t="s">
        <v>415</v>
      </c>
      <c r="G337" s="77">
        <v>1</v>
      </c>
      <c r="H337" s="77">
        <v>0</v>
      </c>
      <c r="I337" s="77">
        <v>0</v>
      </c>
      <c r="J337" s="77">
        <v>0</v>
      </c>
      <c r="K337" s="77">
        <v>0</v>
      </c>
      <c r="L337" s="77">
        <v>0</v>
      </c>
      <c r="M337" s="77">
        <v>0</v>
      </c>
      <c r="N337" s="77">
        <v>0</v>
      </c>
      <c r="O337" s="77">
        <v>0</v>
      </c>
      <c r="P337" s="77">
        <v>0</v>
      </c>
      <c r="Q337" s="77">
        <v>1</v>
      </c>
      <c r="R337" s="77">
        <f t="shared" ref="R337:S341" si="16">SUM(S337:AD337)</f>
        <v>0</v>
      </c>
      <c r="S337" s="77">
        <f t="shared" si="16"/>
        <v>0</v>
      </c>
      <c r="T337" s="1"/>
    </row>
    <row r="338" spans="1:20" ht="15.75" customHeight="1" thickBot="1" x14ac:dyDescent="0.3">
      <c r="A338" s="321"/>
      <c r="B338" s="252"/>
      <c r="C338" s="256"/>
      <c r="D338" s="224"/>
      <c r="E338" s="225"/>
      <c r="F338" s="157" t="s">
        <v>416</v>
      </c>
      <c r="G338" s="77">
        <v>1</v>
      </c>
      <c r="H338" s="77">
        <v>0</v>
      </c>
      <c r="I338" s="77">
        <v>0</v>
      </c>
      <c r="J338" s="77">
        <v>0</v>
      </c>
      <c r="K338" s="77">
        <v>0</v>
      </c>
      <c r="L338" s="77">
        <v>0</v>
      </c>
      <c r="M338" s="77">
        <v>0</v>
      </c>
      <c r="N338" s="77">
        <v>0</v>
      </c>
      <c r="O338" s="77">
        <v>0</v>
      </c>
      <c r="P338" s="77">
        <v>0</v>
      </c>
      <c r="Q338" s="77">
        <v>1</v>
      </c>
      <c r="R338" s="77">
        <f t="shared" si="16"/>
        <v>0</v>
      </c>
      <c r="S338" s="77">
        <f t="shared" si="16"/>
        <v>0</v>
      </c>
      <c r="T338" s="1"/>
    </row>
    <row r="339" spans="1:20" ht="16.5" customHeight="1" thickBot="1" x14ac:dyDescent="0.3">
      <c r="A339" s="321"/>
      <c r="B339" s="252"/>
      <c r="C339" s="256"/>
      <c r="D339" s="224"/>
      <c r="E339" s="225"/>
      <c r="F339" s="157" t="s">
        <v>417</v>
      </c>
      <c r="G339" s="77">
        <v>1</v>
      </c>
      <c r="H339" s="77">
        <v>0</v>
      </c>
      <c r="I339" s="77">
        <v>0</v>
      </c>
      <c r="J339" s="77">
        <v>0</v>
      </c>
      <c r="K339" s="77">
        <v>0</v>
      </c>
      <c r="L339" s="77">
        <v>0</v>
      </c>
      <c r="M339" s="77">
        <v>0</v>
      </c>
      <c r="N339" s="77">
        <v>0</v>
      </c>
      <c r="O339" s="77">
        <v>0</v>
      </c>
      <c r="P339" s="77">
        <v>0</v>
      </c>
      <c r="Q339" s="77">
        <v>0</v>
      </c>
      <c r="R339" s="77">
        <v>1</v>
      </c>
      <c r="S339" s="77">
        <f t="shared" si="16"/>
        <v>0</v>
      </c>
      <c r="T339" s="1"/>
    </row>
    <row r="340" spans="1:20" ht="18" customHeight="1" thickBot="1" x14ac:dyDescent="0.3">
      <c r="A340" s="321"/>
      <c r="B340" s="252"/>
      <c r="C340" s="256"/>
      <c r="D340" s="224"/>
      <c r="E340" s="225"/>
      <c r="F340" s="157" t="s">
        <v>418</v>
      </c>
      <c r="G340" s="77">
        <v>1</v>
      </c>
      <c r="H340" s="77">
        <v>0</v>
      </c>
      <c r="I340" s="77">
        <v>0</v>
      </c>
      <c r="J340" s="77">
        <v>0</v>
      </c>
      <c r="K340" s="77">
        <v>0</v>
      </c>
      <c r="L340" s="77">
        <v>0</v>
      </c>
      <c r="M340" s="77">
        <v>0</v>
      </c>
      <c r="N340" s="77">
        <v>0</v>
      </c>
      <c r="O340" s="77">
        <v>0</v>
      </c>
      <c r="P340" s="77">
        <v>0</v>
      </c>
      <c r="Q340" s="77">
        <v>0</v>
      </c>
      <c r="R340" s="77">
        <v>1</v>
      </c>
      <c r="S340" s="77">
        <f t="shared" si="16"/>
        <v>0</v>
      </c>
      <c r="T340" s="1"/>
    </row>
    <row r="341" spans="1:20" ht="18.75" customHeight="1" thickBot="1" x14ac:dyDescent="0.3">
      <c r="A341" s="321"/>
      <c r="B341" s="252"/>
      <c r="C341" s="256"/>
      <c r="D341" s="224"/>
      <c r="E341" s="225"/>
      <c r="F341" s="157" t="s">
        <v>419</v>
      </c>
      <c r="G341" s="77">
        <v>1</v>
      </c>
      <c r="H341" s="77">
        <v>0</v>
      </c>
      <c r="I341" s="77">
        <v>0</v>
      </c>
      <c r="J341" s="77">
        <v>0</v>
      </c>
      <c r="K341" s="77">
        <v>0</v>
      </c>
      <c r="L341" s="77">
        <v>0</v>
      </c>
      <c r="M341" s="77">
        <v>0</v>
      </c>
      <c r="N341" s="77">
        <v>0</v>
      </c>
      <c r="O341" s="77">
        <v>0</v>
      </c>
      <c r="P341" s="77">
        <v>0</v>
      </c>
      <c r="Q341" s="77">
        <v>0</v>
      </c>
      <c r="R341" s="77">
        <v>1</v>
      </c>
      <c r="S341" s="77">
        <f t="shared" si="16"/>
        <v>0</v>
      </c>
      <c r="T341" s="1"/>
    </row>
    <row r="342" spans="1:20" ht="30.75" customHeight="1" thickBot="1" x14ac:dyDescent="0.3">
      <c r="A342" s="321"/>
      <c r="B342" s="252"/>
      <c r="C342" s="256"/>
      <c r="D342" s="224"/>
      <c r="E342" s="225"/>
      <c r="F342" s="157" t="s">
        <v>420</v>
      </c>
      <c r="G342" s="77">
        <v>1</v>
      </c>
      <c r="H342" s="77">
        <v>0</v>
      </c>
      <c r="I342" s="77">
        <v>0</v>
      </c>
      <c r="J342" s="77">
        <v>0</v>
      </c>
      <c r="K342" s="77">
        <v>0</v>
      </c>
      <c r="L342" s="77">
        <v>0</v>
      </c>
      <c r="M342" s="77">
        <v>0</v>
      </c>
      <c r="N342" s="77">
        <v>0</v>
      </c>
      <c r="O342" s="77">
        <v>0</v>
      </c>
      <c r="P342" s="77">
        <v>0</v>
      </c>
      <c r="Q342" s="77">
        <v>1</v>
      </c>
      <c r="R342" s="77">
        <v>0</v>
      </c>
      <c r="S342" s="77">
        <v>0</v>
      </c>
      <c r="T342" s="1"/>
    </row>
    <row r="343" spans="1:20" ht="33" customHeight="1" thickBot="1" x14ac:dyDescent="0.3">
      <c r="A343" s="321"/>
      <c r="B343" s="252"/>
      <c r="C343" s="256"/>
      <c r="D343" s="224"/>
      <c r="E343" s="225"/>
      <c r="F343" s="157" t="s">
        <v>421</v>
      </c>
      <c r="G343" s="77">
        <v>1</v>
      </c>
      <c r="H343" s="77">
        <v>0</v>
      </c>
      <c r="I343" s="77">
        <v>0</v>
      </c>
      <c r="J343" s="77">
        <v>0</v>
      </c>
      <c r="K343" s="77">
        <v>0</v>
      </c>
      <c r="L343" s="77">
        <v>0</v>
      </c>
      <c r="M343" s="77">
        <v>0</v>
      </c>
      <c r="N343" s="77">
        <v>0</v>
      </c>
      <c r="O343" s="77">
        <v>0</v>
      </c>
      <c r="P343" s="77">
        <v>0</v>
      </c>
      <c r="Q343" s="77">
        <v>1</v>
      </c>
      <c r="R343" s="77">
        <v>0</v>
      </c>
      <c r="S343" s="77">
        <v>0</v>
      </c>
      <c r="T343" s="1"/>
    </row>
    <row r="344" spans="1:20" ht="15.75" customHeight="1" thickBot="1" x14ac:dyDescent="0.3">
      <c r="A344" s="321"/>
      <c r="B344" s="252"/>
      <c r="C344" s="256"/>
      <c r="D344" s="224"/>
      <c r="E344" s="225"/>
      <c r="F344" s="157" t="s">
        <v>422</v>
      </c>
      <c r="G344" s="77">
        <v>1</v>
      </c>
      <c r="H344" s="77">
        <v>0</v>
      </c>
      <c r="I344" s="77">
        <v>0</v>
      </c>
      <c r="J344" s="77">
        <v>0</v>
      </c>
      <c r="K344" s="77">
        <v>0</v>
      </c>
      <c r="L344" s="77">
        <v>0</v>
      </c>
      <c r="M344" s="77">
        <v>0</v>
      </c>
      <c r="N344" s="77">
        <v>0</v>
      </c>
      <c r="O344" s="77">
        <v>0</v>
      </c>
      <c r="P344" s="77">
        <v>0</v>
      </c>
      <c r="Q344" s="77">
        <v>0</v>
      </c>
      <c r="R344" s="77">
        <v>0</v>
      </c>
      <c r="S344" s="77">
        <v>1</v>
      </c>
      <c r="T344" s="1"/>
    </row>
    <row r="345" spans="1:20" ht="33.75" customHeight="1" thickBot="1" x14ac:dyDescent="0.3">
      <c r="A345" s="321"/>
      <c r="B345" s="252"/>
      <c r="C345" s="256"/>
      <c r="D345" s="224"/>
      <c r="E345" s="225"/>
      <c r="F345" s="157" t="s">
        <v>423</v>
      </c>
      <c r="G345" s="77">
        <v>1</v>
      </c>
      <c r="H345" s="77">
        <v>0</v>
      </c>
      <c r="I345" s="77">
        <v>0</v>
      </c>
      <c r="J345" s="77">
        <v>0</v>
      </c>
      <c r="K345" s="77">
        <v>0</v>
      </c>
      <c r="L345" s="77">
        <v>0</v>
      </c>
      <c r="M345" s="77">
        <v>0</v>
      </c>
      <c r="N345" s="77">
        <v>0</v>
      </c>
      <c r="O345" s="77">
        <v>0</v>
      </c>
      <c r="P345" s="77">
        <v>0</v>
      </c>
      <c r="Q345" s="77">
        <v>0</v>
      </c>
      <c r="R345" s="77">
        <v>0</v>
      </c>
      <c r="S345" s="77">
        <v>1</v>
      </c>
      <c r="T345" s="1"/>
    </row>
    <row r="346" spans="1:20" ht="15.75" customHeight="1" thickBot="1" x14ac:dyDescent="0.3">
      <c r="A346" s="321"/>
      <c r="B346" s="252"/>
      <c r="C346" s="256"/>
      <c r="D346" s="224"/>
      <c r="E346" s="225"/>
      <c r="F346" s="157" t="s">
        <v>424</v>
      </c>
      <c r="G346" s="77">
        <f t="shared" ref="G346:G389" si="17">SUM(H346:S346)</f>
        <v>1</v>
      </c>
      <c r="H346" s="77">
        <v>0</v>
      </c>
      <c r="I346" s="77">
        <v>0</v>
      </c>
      <c r="J346" s="77">
        <v>0</v>
      </c>
      <c r="K346" s="77">
        <v>0</v>
      </c>
      <c r="L346" s="77">
        <v>0</v>
      </c>
      <c r="M346" s="77">
        <v>0</v>
      </c>
      <c r="N346" s="77">
        <v>0</v>
      </c>
      <c r="O346" s="77">
        <v>0</v>
      </c>
      <c r="P346" s="77">
        <v>0</v>
      </c>
      <c r="Q346" s="77">
        <v>0</v>
      </c>
      <c r="R346" s="77">
        <v>1</v>
      </c>
      <c r="S346" s="77">
        <v>0</v>
      </c>
      <c r="T346" s="1"/>
    </row>
    <row r="347" spans="1:20" ht="33.75" customHeight="1" thickBot="1" x14ac:dyDescent="0.3">
      <c r="A347" s="321"/>
      <c r="B347" s="252"/>
      <c r="C347" s="256"/>
      <c r="D347" s="224"/>
      <c r="E347" s="225"/>
      <c r="F347" s="157" t="s">
        <v>425</v>
      </c>
      <c r="G347" s="77">
        <f t="shared" si="17"/>
        <v>1</v>
      </c>
      <c r="H347" s="77">
        <v>0</v>
      </c>
      <c r="I347" s="77">
        <v>0</v>
      </c>
      <c r="J347" s="77">
        <v>0</v>
      </c>
      <c r="K347" s="77">
        <v>0</v>
      </c>
      <c r="L347" s="77">
        <v>0</v>
      </c>
      <c r="M347" s="77">
        <v>0</v>
      </c>
      <c r="N347" s="77">
        <v>0</v>
      </c>
      <c r="O347" s="77">
        <v>0</v>
      </c>
      <c r="P347" s="77">
        <v>0</v>
      </c>
      <c r="Q347" s="77">
        <v>0</v>
      </c>
      <c r="R347" s="77">
        <v>1</v>
      </c>
      <c r="S347" s="77">
        <v>0</v>
      </c>
      <c r="T347" s="1"/>
    </row>
    <row r="348" spans="1:20" ht="33" customHeight="1" thickBot="1" x14ac:dyDescent="0.3">
      <c r="A348" s="321"/>
      <c r="B348" s="252"/>
      <c r="C348" s="256"/>
      <c r="D348" s="224"/>
      <c r="E348" s="225"/>
      <c r="F348" s="157" t="s">
        <v>426</v>
      </c>
      <c r="G348" s="77">
        <f t="shared" si="17"/>
        <v>1</v>
      </c>
      <c r="H348" s="77">
        <v>0</v>
      </c>
      <c r="I348" s="77">
        <v>0</v>
      </c>
      <c r="J348" s="77">
        <v>0</v>
      </c>
      <c r="K348" s="77">
        <v>0</v>
      </c>
      <c r="L348" s="77">
        <v>0</v>
      </c>
      <c r="M348" s="77">
        <v>0</v>
      </c>
      <c r="N348" s="77">
        <v>0</v>
      </c>
      <c r="O348" s="77">
        <v>1</v>
      </c>
      <c r="P348" s="77">
        <v>0</v>
      </c>
      <c r="Q348" s="77">
        <v>0</v>
      </c>
      <c r="R348" s="77">
        <v>0</v>
      </c>
      <c r="S348" s="77">
        <v>0</v>
      </c>
      <c r="T348" s="1"/>
    </row>
    <row r="349" spans="1:20" ht="15.75" customHeight="1" thickBot="1" x14ac:dyDescent="0.3">
      <c r="A349" s="321"/>
      <c r="B349" s="252"/>
      <c r="C349" s="256"/>
      <c r="D349" s="224"/>
      <c r="E349" s="225"/>
      <c r="F349" s="157" t="s">
        <v>427</v>
      </c>
      <c r="G349" s="77">
        <f t="shared" si="17"/>
        <v>1</v>
      </c>
      <c r="H349" s="77">
        <v>0</v>
      </c>
      <c r="I349" s="77">
        <v>0</v>
      </c>
      <c r="J349" s="77">
        <v>0</v>
      </c>
      <c r="K349" s="77">
        <v>0</v>
      </c>
      <c r="L349" s="77">
        <v>0</v>
      </c>
      <c r="M349" s="77">
        <v>0</v>
      </c>
      <c r="N349" s="77">
        <v>0</v>
      </c>
      <c r="O349" s="77">
        <v>0</v>
      </c>
      <c r="P349" s="77">
        <v>0</v>
      </c>
      <c r="Q349" s="77">
        <v>0</v>
      </c>
      <c r="R349" s="77">
        <v>1</v>
      </c>
      <c r="S349" s="77">
        <v>0</v>
      </c>
      <c r="T349" s="1"/>
    </row>
    <row r="350" spans="1:20" ht="15.75" customHeight="1" thickBot="1" x14ac:dyDescent="0.3">
      <c r="A350" s="321"/>
      <c r="B350" s="252"/>
      <c r="C350" s="256"/>
      <c r="D350" s="224"/>
      <c r="E350" s="225"/>
      <c r="F350" s="157" t="s">
        <v>428</v>
      </c>
      <c r="G350" s="77">
        <f t="shared" si="17"/>
        <v>1</v>
      </c>
      <c r="H350" s="77">
        <v>0</v>
      </c>
      <c r="I350" s="77">
        <v>0</v>
      </c>
      <c r="J350" s="77">
        <v>0</v>
      </c>
      <c r="K350" s="77">
        <v>0</v>
      </c>
      <c r="L350" s="77">
        <v>0</v>
      </c>
      <c r="M350" s="77">
        <v>0</v>
      </c>
      <c r="N350" s="77">
        <v>0</v>
      </c>
      <c r="O350" s="77">
        <v>0</v>
      </c>
      <c r="P350" s="77">
        <v>0</v>
      </c>
      <c r="Q350" s="77">
        <v>0</v>
      </c>
      <c r="R350" s="77">
        <v>1</v>
      </c>
      <c r="S350" s="77">
        <v>0</v>
      </c>
      <c r="T350" s="1"/>
    </row>
    <row r="351" spans="1:20" ht="33.75" customHeight="1" thickBot="1" x14ac:dyDescent="0.3">
      <c r="A351" s="321"/>
      <c r="B351" s="252"/>
      <c r="C351" s="256"/>
      <c r="D351" s="224"/>
      <c r="E351" s="225"/>
      <c r="F351" s="157" t="s">
        <v>429</v>
      </c>
      <c r="G351" s="77">
        <f t="shared" si="17"/>
        <v>1</v>
      </c>
      <c r="H351" s="77">
        <v>0</v>
      </c>
      <c r="I351" s="77">
        <v>0</v>
      </c>
      <c r="J351" s="77">
        <v>0</v>
      </c>
      <c r="K351" s="77">
        <v>0</v>
      </c>
      <c r="L351" s="77">
        <v>0</v>
      </c>
      <c r="M351" s="77">
        <v>0</v>
      </c>
      <c r="N351" s="77">
        <v>0</v>
      </c>
      <c r="O351" s="77">
        <v>0</v>
      </c>
      <c r="P351" s="77">
        <v>1</v>
      </c>
      <c r="Q351" s="77">
        <v>0</v>
      </c>
      <c r="R351" s="77">
        <v>0</v>
      </c>
      <c r="S351" s="77">
        <v>0</v>
      </c>
      <c r="T351" s="1"/>
    </row>
    <row r="352" spans="1:20" ht="18.75" customHeight="1" thickBot="1" x14ac:dyDescent="0.3">
      <c r="A352" s="321"/>
      <c r="B352" s="252"/>
      <c r="C352" s="256"/>
      <c r="D352" s="224"/>
      <c r="E352" s="225"/>
      <c r="F352" s="157" t="s">
        <v>430</v>
      </c>
      <c r="G352" s="77">
        <f t="shared" si="17"/>
        <v>1</v>
      </c>
      <c r="H352" s="77">
        <v>0</v>
      </c>
      <c r="I352" s="77">
        <v>0</v>
      </c>
      <c r="J352" s="77">
        <v>0</v>
      </c>
      <c r="K352" s="77">
        <v>0</v>
      </c>
      <c r="L352" s="77">
        <v>0</v>
      </c>
      <c r="M352" s="77">
        <v>0</v>
      </c>
      <c r="N352" s="77">
        <v>0</v>
      </c>
      <c r="O352" s="77">
        <v>0</v>
      </c>
      <c r="P352" s="77">
        <v>1</v>
      </c>
      <c r="Q352" s="77">
        <v>0</v>
      </c>
      <c r="R352" s="77">
        <v>0</v>
      </c>
      <c r="S352" s="77">
        <v>0</v>
      </c>
      <c r="T352" s="1"/>
    </row>
    <row r="353" spans="1:20" ht="15.75" customHeight="1" thickBot="1" x14ac:dyDescent="0.3">
      <c r="A353" s="321"/>
      <c r="B353" s="252"/>
      <c r="C353" s="256"/>
      <c r="D353" s="224"/>
      <c r="E353" s="225"/>
      <c r="F353" s="157" t="s">
        <v>431</v>
      </c>
      <c r="G353" s="77">
        <f t="shared" si="17"/>
        <v>1</v>
      </c>
      <c r="H353" s="77">
        <v>0</v>
      </c>
      <c r="I353" s="77">
        <v>0</v>
      </c>
      <c r="J353" s="77">
        <v>0</v>
      </c>
      <c r="K353" s="77">
        <v>0</v>
      </c>
      <c r="L353" s="77">
        <v>0</v>
      </c>
      <c r="M353" s="77">
        <v>0</v>
      </c>
      <c r="N353" s="77">
        <v>0</v>
      </c>
      <c r="O353" s="77">
        <v>0</v>
      </c>
      <c r="P353" s="77">
        <v>0</v>
      </c>
      <c r="Q353" s="77">
        <v>1</v>
      </c>
      <c r="R353" s="77">
        <v>0</v>
      </c>
      <c r="S353" s="77">
        <v>0</v>
      </c>
      <c r="T353" s="1"/>
    </row>
    <row r="354" spans="1:20" ht="18" customHeight="1" thickBot="1" x14ac:dyDescent="0.3">
      <c r="A354" s="321"/>
      <c r="B354" s="252"/>
      <c r="C354" s="256"/>
      <c r="D354" s="224"/>
      <c r="E354" s="225"/>
      <c r="F354" s="157" t="s">
        <v>432</v>
      </c>
      <c r="G354" s="77">
        <f t="shared" si="17"/>
        <v>1</v>
      </c>
      <c r="H354" s="77">
        <v>0</v>
      </c>
      <c r="I354" s="77">
        <v>0</v>
      </c>
      <c r="J354" s="77">
        <v>0</v>
      </c>
      <c r="K354" s="77">
        <v>0</v>
      </c>
      <c r="L354" s="77">
        <v>0</v>
      </c>
      <c r="M354" s="77">
        <v>0</v>
      </c>
      <c r="N354" s="77">
        <v>0</v>
      </c>
      <c r="O354" s="77">
        <v>0</v>
      </c>
      <c r="P354" s="77">
        <v>0</v>
      </c>
      <c r="Q354" s="77">
        <v>0</v>
      </c>
      <c r="R354" s="77">
        <v>1</v>
      </c>
      <c r="S354" s="77">
        <v>0</v>
      </c>
      <c r="T354" s="1"/>
    </row>
    <row r="355" spans="1:20" ht="15.75" customHeight="1" thickBot="1" x14ac:dyDescent="0.3">
      <c r="A355" s="321"/>
      <c r="B355" s="252"/>
      <c r="C355" s="256"/>
      <c r="D355" s="224"/>
      <c r="E355" s="225"/>
      <c r="F355" s="157" t="s">
        <v>433</v>
      </c>
      <c r="G355" s="77">
        <f t="shared" si="17"/>
        <v>1</v>
      </c>
      <c r="H355" s="77">
        <v>0</v>
      </c>
      <c r="I355" s="77">
        <v>0</v>
      </c>
      <c r="J355" s="77">
        <v>0</v>
      </c>
      <c r="K355" s="77">
        <v>0</v>
      </c>
      <c r="L355" s="77">
        <v>0</v>
      </c>
      <c r="M355" s="77">
        <v>0</v>
      </c>
      <c r="N355" s="77">
        <v>0</v>
      </c>
      <c r="O355" s="77">
        <v>0</v>
      </c>
      <c r="P355" s="77">
        <v>0</v>
      </c>
      <c r="Q355" s="77">
        <v>0</v>
      </c>
      <c r="R355" s="77">
        <v>1</v>
      </c>
      <c r="S355" s="77">
        <v>0</v>
      </c>
      <c r="T355" s="1"/>
    </row>
    <row r="356" spans="1:20" ht="15.75" customHeight="1" thickBot="1" x14ac:dyDescent="0.3">
      <c r="A356" s="321"/>
      <c r="B356" s="252"/>
      <c r="C356" s="256"/>
      <c r="D356" s="224"/>
      <c r="E356" s="225"/>
      <c r="F356" s="157" t="s">
        <v>434</v>
      </c>
      <c r="G356" s="77">
        <f t="shared" si="17"/>
        <v>1</v>
      </c>
      <c r="H356" s="77">
        <v>0</v>
      </c>
      <c r="I356" s="77">
        <v>0</v>
      </c>
      <c r="J356" s="77">
        <v>0</v>
      </c>
      <c r="K356" s="77">
        <v>0</v>
      </c>
      <c r="L356" s="77">
        <v>0</v>
      </c>
      <c r="M356" s="77">
        <v>0</v>
      </c>
      <c r="N356" s="77">
        <v>0</v>
      </c>
      <c r="O356" s="77">
        <v>0</v>
      </c>
      <c r="P356" s="77">
        <v>0</v>
      </c>
      <c r="Q356" s="77">
        <v>0</v>
      </c>
      <c r="R356" s="77">
        <v>0</v>
      </c>
      <c r="S356" s="77">
        <v>1</v>
      </c>
      <c r="T356" s="1"/>
    </row>
    <row r="357" spans="1:20" ht="16.5" customHeight="1" thickBot="1" x14ac:dyDescent="0.3">
      <c r="A357" s="321"/>
      <c r="B357" s="252"/>
      <c r="C357" s="256"/>
      <c r="D357" s="224"/>
      <c r="E357" s="225"/>
      <c r="F357" s="157" t="s">
        <v>435</v>
      </c>
      <c r="G357" s="77">
        <f t="shared" si="17"/>
        <v>1</v>
      </c>
      <c r="H357" s="77">
        <v>0</v>
      </c>
      <c r="I357" s="77">
        <v>0</v>
      </c>
      <c r="J357" s="77">
        <v>0</v>
      </c>
      <c r="K357" s="77">
        <v>0</v>
      </c>
      <c r="L357" s="77">
        <v>0</v>
      </c>
      <c r="M357" s="77">
        <v>0</v>
      </c>
      <c r="N357" s="77">
        <v>0</v>
      </c>
      <c r="O357" s="77">
        <v>0</v>
      </c>
      <c r="P357" s="77">
        <v>0</v>
      </c>
      <c r="Q357" s="77">
        <v>0</v>
      </c>
      <c r="R357" s="77">
        <v>1</v>
      </c>
      <c r="S357" s="77">
        <v>0</v>
      </c>
      <c r="T357" s="1"/>
    </row>
    <row r="358" spans="1:20" ht="15.75" customHeight="1" thickBot="1" x14ac:dyDescent="0.3">
      <c r="A358" s="321"/>
      <c r="B358" s="252"/>
      <c r="C358" s="256"/>
      <c r="D358" s="224"/>
      <c r="E358" s="225"/>
      <c r="F358" s="157" t="s">
        <v>436</v>
      </c>
      <c r="G358" s="77">
        <f t="shared" si="17"/>
        <v>1</v>
      </c>
      <c r="H358" s="77">
        <v>0</v>
      </c>
      <c r="I358" s="77">
        <v>0</v>
      </c>
      <c r="J358" s="77">
        <v>0</v>
      </c>
      <c r="K358" s="77">
        <v>0</v>
      </c>
      <c r="L358" s="77">
        <v>0</v>
      </c>
      <c r="M358" s="77">
        <v>0</v>
      </c>
      <c r="N358" s="77">
        <v>0</v>
      </c>
      <c r="O358" s="77">
        <v>0</v>
      </c>
      <c r="P358" s="77">
        <v>0</v>
      </c>
      <c r="Q358" s="77">
        <v>1</v>
      </c>
      <c r="R358" s="77">
        <v>0</v>
      </c>
      <c r="S358" s="77">
        <v>0</v>
      </c>
      <c r="T358" s="1"/>
    </row>
    <row r="359" spans="1:20" ht="15.75" customHeight="1" thickBot="1" x14ac:dyDescent="0.3">
      <c r="A359" s="321"/>
      <c r="B359" s="252"/>
      <c r="C359" s="256"/>
      <c r="D359" s="224"/>
      <c r="E359" s="225"/>
      <c r="F359" s="157" t="s">
        <v>437</v>
      </c>
      <c r="G359" s="77">
        <f t="shared" si="17"/>
        <v>1</v>
      </c>
      <c r="H359" s="77">
        <v>0</v>
      </c>
      <c r="I359" s="77">
        <v>0</v>
      </c>
      <c r="J359" s="77">
        <v>0</v>
      </c>
      <c r="K359" s="77">
        <v>0</v>
      </c>
      <c r="L359" s="77">
        <v>0</v>
      </c>
      <c r="M359" s="77">
        <v>0</v>
      </c>
      <c r="N359" s="77">
        <v>0</v>
      </c>
      <c r="O359" s="77">
        <v>0</v>
      </c>
      <c r="P359" s="77">
        <v>0</v>
      </c>
      <c r="Q359" s="77">
        <v>0</v>
      </c>
      <c r="R359" s="77">
        <v>1</v>
      </c>
      <c r="S359" s="77">
        <v>0</v>
      </c>
      <c r="T359" s="1"/>
    </row>
    <row r="360" spans="1:20" ht="16.5" customHeight="1" thickBot="1" x14ac:dyDescent="0.3">
      <c r="A360" s="321"/>
      <c r="B360" s="252"/>
      <c r="C360" s="256"/>
      <c r="D360" s="224"/>
      <c r="E360" s="225"/>
      <c r="F360" s="157" t="s">
        <v>438</v>
      </c>
      <c r="G360" s="77">
        <f t="shared" si="17"/>
        <v>1</v>
      </c>
      <c r="H360" s="77">
        <v>0</v>
      </c>
      <c r="I360" s="77">
        <v>0</v>
      </c>
      <c r="J360" s="77">
        <v>0</v>
      </c>
      <c r="K360" s="77">
        <v>0</v>
      </c>
      <c r="L360" s="77">
        <v>0</v>
      </c>
      <c r="M360" s="77">
        <v>0</v>
      </c>
      <c r="N360" s="77">
        <v>0</v>
      </c>
      <c r="O360" s="77">
        <v>0</v>
      </c>
      <c r="P360" s="77">
        <v>0</v>
      </c>
      <c r="Q360" s="77">
        <v>0</v>
      </c>
      <c r="R360" s="77">
        <v>1</v>
      </c>
      <c r="S360" s="77">
        <v>0</v>
      </c>
      <c r="T360" s="1"/>
    </row>
    <row r="361" spans="1:20" ht="15.75" customHeight="1" thickBot="1" x14ac:dyDescent="0.3">
      <c r="A361" s="321"/>
      <c r="B361" s="252"/>
      <c r="C361" s="256"/>
      <c r="D361" s="224"/>
      <c r="E361" s="225"/>
      <c r="F361" s="157" t="s">
        <v>439</v>
      </c>
      <c r="G361" s="77">
        <f t="shared" si="17"/>
        <v>1</v>
      </c>
      <c r="H361" s="77">
        <v>0</v>
      </c>
      <c r="I361" s="77">
        <v>0</v>
      </c>
      <c r="J361" s="77">
        <v>0</v>
      </c>
      <c r="K361" s="77">
        <v>0</v>
      </c>
      <c r="L361" s="77">
        <v>0</v>
      </c>
      <c r="M361" s="77">
        <v>0</v>
      </c>
      <c r="N361" s="77">
        <v>0</v>
      </c>
      <c r="O361" s="77">
        <v>0</v>
      </c>
      <c r="P361" s="77">
        <v>0</v>
      </c>
      <c r="Q361" s="77">
        <v>0</v>
      </c>
      <c r="R361" s="77">
        <v>0</v>
      </c>
      <c r="S361" s="77">
        <v>1</v>
      </c>
      <c r="T361" s="1"/>
    </row>
    <row r="362" spans="1:20" ht="15.75" customHeight="1" thickBot="1" x14ac:dyDescent="0.3">
      <c r="A362" s="321"/>
      <c r="B362" s="252"/>
      <c r="C362" s="256"/>
      <c r="D362" s="224"/>
      <c r="E362" s="225"/>
      <c r="F362" s="157" t="s">
        <v>440</v>
      </c>
      <c r="G362" s="77">
        <f t="shared" si="17"/>
        <v>1</v>
      </c>
      <c r="H362" s="77">
        <v>0</v>
      </c>
      <c r="I362" s="77">
        <v>0</v>
      </c>
      <c r="J362" s="77">
        <v>0</v>
      </c>
      <c r="K362" s="77">
        <v>0</v>
      </c>
      <c r="L362" s="77">
        <v>0</v>
      </c>
      <c r="M362" s="77">
        <v>0</v>
      </c>
      <c r="N362" s="77">
        <v>0</v>
      </c>
      <c r="O362" s="77">
        <v>0</v>
      </c>
      <c r="P362" s="77">
        <v>0</v>
      </c>
      <c r="Q362" s="77">
        <v>0</v>
      </c>
      <c r="R362" s="77">
        <v>1</v>
      </c>
      <c r="S362" s="77">
        <v>0</v>
      </c>
      <c r="T362" s="1"/>
    </row>
    <row r="363" spans="1:20" ht="16.5" customHeight="1" thickBot="1" x14ac:dyDescent="0.3">
      <c r="A363" s="321"/>
      <c r="B363" s="252"/>
      <c r="C363" s="256"/>
      <c r="D363" s="224"/>
      <c r="E363" s="225"/>
      <c r="F363" s="157" t="s">
        <v>441</v>
      </c>
      <c r="G363" s="77">
        <f t="shared" si="17"/>
        <v>1</v>
      </c>
      <c r="H363" s="77">
        <v>0</v>
      </c>
      <c r="I363" s="77">
        <v>0</v>
      </c>
      <c r="J363" s="77">
        <v>0</v>
      </c>
      <c r="K363" s="77">
        <v>0</v>
      </c>
      <c r="L363" s="77">
        <v>0</v>
      </c>
      <c r="M363" s="77">
        <v>0</v>
      </c>
      <c r="N363" s="77">
        <v>0</v>
      </c>
      <c r="O363" s="77">
        <v>0</v>
      </c>
      <c r="P363" s="77">
        <v>0</v>
      </c>
      <c r="Q363" s="77">
        <v>0</v>
      </c>
      <c r="R363" s="77">
        <v>1</v>
      </c>
      <c r="S363" s="77">
        <v>0</v>
      </c>
      <c r="T363" s="1"/>
    </row>
    <row r="364" spans="1:20" ht="15.75" customHeight="1" thickBot="1" x14ac:dyDescent="0.3">
      <c r="A364" s="321"/>
      <c r="B364" s="252"/>
      <c r="C364" s="256"/>
      <c r="D364" s="224"/>
      <c r="E364" s="225"/>
      <c r="F364" s="157" t="s">
        <v>442</v>
      </c>
      <c r="G364" s="77">
        <f t="shared" si="17"/>
        <v>1</v>
      </c>
      <c r="H364" s="77">
        <v>0</v>
      </c>
      <c r="I364" s="77">
        <v>0</v>
      </c>
      <c r="J364" s="77">
        <v>0</v>
      </c>
      <c r="K364" s="77">
        <v>0</v>
      </c>
      <c r="L364" s="77">
        <v>0</v>
      </c>
      <c r="M364" s="77">
        <v>0</v>
      </c>
      <c r="N364" s="77">
        <v>0</v>
      </c>
      <c r="O364" s="77">
        <v>0</v>
      </c>
      <c r="P364" s="77">
        <v>0</v>
      </c>
      <c r="Q364" s="77">
        <v>0</v>
      </c>
      <c r="R364" s="77">
        <v>1</v>
      </c>
      <c r="S364" s="77">
        <v>0</v>
      </c>
      <c r="T364" s="1"/>
    </row>
    <row r="365" spans="1:20" ht="15.75" customHeight="1" thickBot="1" x14ac:dyDescent="0.3">
      <c r="A365" s="321"/>
      <c r="B365" s="252"/>
      <c r="C365" s="256"/>
      <c r="D365" s="224"/>
      <c r="E365" s="225"/>
      <c r="F365" s="157" t="s">
        <v>443</v>
      </c>
      <c r="G365" s="77">
        <f t="shared" si="17"/>
        <v>1</v>
      </c>
      <c r="H365" s="77">
        <v>0</v>
      </c>
      <c r="I365" s="77">
        <v>0</v>
      </c>
      <c r="J365" s="77">
        <v>0</v>
      </c>
      <c r="K365" s="77">
        <v>0</v>
      </c>
      <c r="L365" s="77">
        <v>0</v>
      </c>
      <c r="M365" s="77">
        <v>0</v>
      </c>
      <c r="N365" s="77">
        <v>0</v>
      </c>
      <c r="O365" s="77">
        <v>0</v>
      </c>
      <c r="P365" s="77">
        <v>1</v>
      </c>
      <c r="Q365" s="77">
        <v>0</v>
      </c>
      <c r="R365" s="77">
        <v>0</v>
      </c>
      <c r="S365" s="77">
        <v>0</v>
      </c>
      <c r="T365" s="1"/>
    </row>
    <row r="366" spans="1:20" ht="16.5" customHeight="1" thickBot="1" x14ac:dyDescent="0.3">
      <c r="A366" s="321"/>
      <c r="B366" s="252"/>
      <c r="C366" s="256"/>
      <c r="D366" s="224"/>
      <c r="E366" s="225"/>
      <c r="F366" s="157" t="s">
        <v>444</v>
      </c>
      <c r="G366" s="77">
        <f t="shared" si="17"/>
        <v>1</v>
      </c>
      <c r="H366" s="77">
        <v>0</v>
      </c>
      <c r="I366" s="77">
        <v>0</v>
      </c>
      <c r="J366" s="77">
        <v>0</v>
      </c>
      <c r="K366" s="77">
        <v>0</v>
      </c>
      <c r="L366" s="77">
        <v>0</v>
      </c>
      <c r="M366" s="77">
        <v>0</v>
      </c>
      <c r="N366" s="77">
        <v>0</v>
      </c>
      <c r="O366" s="77">
        <v>0</v>
      </c>
      <c r="P366" s="77">
        <v>0</v>
      </c>
      <c r="Q366" s="77">
        <v>0</v>
      </c>
      <c r="R366" s="77">
        <v>1</v>
      </c>
      <c r="S366" s="77">
        <v>0</v>
      </c>
      <c r="T366" s="1"/>
    </row>
    <row r="367" spans="1:20" ht="17.25" customHeight="1" thickBot="1" x14ac:dyDescent="0.3">
      <c r="A367" s="321"/>
      <c r="B367" s="252"/>
      <c r="C367" s="256"/>
      <c r="D367" s="224"/>
      <c r="E367" s="225"/>
      <c r="F367" s="157" t="s">
        <v>445</v>
      </c>
      <c r="G367" s="77">
        <f t="shared" si="17"/>
        <v>1</v>
      </c>
      <c r="H367" s="77">
        <v>0</v>
      </c>
      <c r="I367" s="77">
        <v>0</v>
      </c>
      <c r="J367" s="77">
        <v>0</v>
      </c>
      <c r="K367" s="77">
        <v>0</v>
      </c>
      <c r="L367" s="77">
        <v>0</v>
      </c>
      <c r="M367" s="77">
        <v>0</v>
      </c>
      <c r="N367" s="77">
        <v>0</v>
      </c>
      <c r="O367" s="77">
        <v>1</v>
      </c>
      <c r="P367" s="77">
        <v>0</v>
      </c>
      <c r="Q367" s="77">
        <v>0</v>
      </c>
      <c r="R367" s="77">
        <v>0</v>
      </c>
      <c r="S367" s="77">
        <v>0</v>
      </c>
      <c r="T367" s="1"/>
    </row>
    <row r="368" spans="1:20" ht="31.5" customHeight="1" thickBot="1" x14ac:dyDescent="0.3">
      <c r="A368" s="321"/>
      <c r="B368" s="252"/>
      <c r="C368" s="256"/>
      <c r="D368" s="224"/>
      <c r="E368" s="225"/>
      <c r="F368" s="157" t="s">
        <v>446</v>
      </c>
      <c r="G368" s="77">
        <f t="shared" si="17"/>
        <v>1</v>
      </c>
      <c r="H368" s="77">
        <v>0</v>
      </c>
      <c r="I368" s="77">
        <v>0</v>
      </c>
      <c r="J368" s="77">
        <v>0</v>
      </c>
      <c r="K368" s="77">
        <v>0</v>
      </c>
      <c r="L368" s="77">
        <v>0</v>
      </c>
      <c r="M368" s="77">
        <v>0</v>
      </c>
      <c r="N368" s="77">
        <v>0</v>
      </c>
      <c r="O368" s="77">
        <v>0</v>
      </c>
      <c r="P368" s="77">
        <v>0</v>
      </c>
      <c r="Q368" s="77">
        <v>1</v>
      </c>
      <c r="R368" s="77">
        <v>0</v>
      </c>
      <c r="S368" s="77">
        <v>0</v>
      </c>
      <c r="T368" s="1"/>
    </row>
    <row r="369" spans="1:20" ht="33.75" customHeight="1" thickBot="1" x14ac:dyDescent="0.3">
      <c r="A369" s="321"/>
      <c r="B369" s="252"/>
      <c r="C369" s="256"/>
      <c r="D369" s="224"/>
      <c r="E369" s="225"/>
      <c r="F369" s="157" t="s">
        <v>447</v>
      </c>
      <c r="G369" s="77">
        <f t="shared" si="17"/>
        <v>1</v>
      </c>
      <c r="H369" s="77">
        <v>0</v>
      </c>
      <c r="I369" s="77">
        <v>0</v>
      </c>
      <c r="J369" s="77">
        <v>0</v>
      </c>
      <c r="K369" s="77">
        <v>0</v>
      </c>
      <c r="L369" s="77">
        <v>0</v>
      </c>
      <c r="M369" s="77">
        <v>0</v>
      </c>
      <c r="N369" s="77">
        <v>0</v>
      </c>
      <c r="O369" s="77">
        <v>0</v>
      </c>
      <c r="P369" s="77">
        <v>0</v>
      </c>
      <c r="Q369" s="77">
        <v>1</v>
      </c>
      <c r="R369" s="77">
        <v>0</v>
      </c>
      <c r="S369" s="77">
        <v>0</v>
      </c>
      <c r="T369" s="1"/>
    </row>
    <row r="370" spans="1:20" ht="15.75" customHeight="1" thickBot="1" x14ac:dyDescent="0.3">
      <c r="A370" s="321"/>
      <c r="B370" s="252"/>
      <c r="C370" s="256"/>
      <c r="D370" s="224"/>
      <c r="E370" s="225"/>
      <c r="F370" s="157" t="s">
        <v>448</v>
      </c>
      <c r="G370" s="77">
        <f t="shared" si="17"/>
        <v>1</v>
      </c>
      <c r="H370" s="77">
        <v>0</v>
      </c>
      <c r="I370" s="77">
        <v>0</v>
      </c>
      <c r="J370" s="77">
        <v>0</v>
      </c>
      <c r="K370" s="77">
        <v>0</v>
      </c>
      <c r="L370" s="77">
        <v>0</v>
      </c>
      <c r="M370" s="77">
        <v>0</v>
      </c>
      <c r="N370" s="77">
        <v>0</v>
      </c>
      <c r="O370" s="77">
        <v>0</v>
      </c>
      <c r="P370" s="77">
        <v>0</v>
      </c>
      <c r="Q370" s="77">
        <v>0</v>
      </c>
      <c r="R370" s="77">
        <v>0</v>
      </c>
      <c r="S370" s="77">
        <v>1</v>
      </c>
      <c r="T370" s="1"/>
    </row>
    <row r="371" spans="1:20" ht="15.75" customHeight="1" thickBot="1" x14ac:dyDescent="0.3">
      <c r="A371" s="321"/>
      <c r="B371" s="252"/>
      <c r="C371" s="256"/>
      <c r="D371" s="224"/>
      <c r="E371" s="225"/>
      <c r="F371" s="157" t="s">
        <v>449</v>
      </c>
      <c r="G371" s="77">
        <f t="shared" si="17"/>
        <v>1</v>
      </c>
      <c r="H371" s="77">
        <v>0</v>
      </c>
      <c r="I371" s="77">
        <v>0</v>
      </c>
      <c r="J371" s="77">
        <v>0</v>
      </c>
      <c r="K371" s="77">
        <v>0</v>
      </c>
      <c r="L371" s="77">
        <v>0</v>
      </c>
      <c r="M371" s="77">
        <v>0</v>
      </c>
      <c r="N371" s="77">
        <v>0</v>
      </c>
      <c r="O371" s="77">
        <v>0</v>
      </c>
      <c r="P371" s="77">
        <v>1</v>
      </c>
      <c r="Q371" s="77">
        <v>0</v>
      </c>
      <c r="R371" s="77">
        <v>0</v>
      </c>
      <c r="S371" s="77">
        <v>0</v>
      </c>
      <c r="T371" s="1"/>
    </row>
    <row r="372" spans="1:20" ht="31.5" customHeight="1" thickBot="1" x14ac:dyDescent="0.3">
      <c r="A372" s="321"/>
      <c r="B372" s="252"/>
      <c r="C372" s="256"/>
      <c r="D372" s="224"/>
      <c r="E372" s="225"/>
      <c r="F372" s="157" t="s">
        <v>450</v>
      </c>
      <c r="G372" s="77">
        <f t="shared" si="17"/>
        <v>1</v>
      </c>
      <c r="H372" s="77">
        <v>0</v>
      </c>
      <c r="I372" s="77">
        <v>0</v>
      </c>
      <c r="J372" s="77">
        <v>0</v>
      </c>
      <c r="K372" s="77">
        <v>0</v>
      </c>
      <c r="L372" s="77">
        <v>0</v>
      </c>
      <c r="M372" s="77">
        <v>0</v>
      </c>
      <c r="N372" s="77">
        <v>0</v>
      </c>
      <c r="O372" s="77">
        <v>0</v>
      </c>
      <c r="P372" s="77">
        <v>0</v>
      </c>
      <c r="Q372" s="77">
        <v>0</v>
      </c>
      <c r="R372" s="77">
        <v>1</v>
      </c>
      <c r="S372" s="77">
        <v>0</v>
      </c>
      <c r="T372" s="1"/>
    </row>
    <row r="373" spans="1:20" ht="33" customHeight="1" thickBot="1" x14ac:dyDescent="0.3">
      <c r="A373" s="321"/>
      <c r="B373" s="252"/>
      <c r="C373" s="256"/>
      <c r="D373" s="224"/>
      <c r="E373" s="225"/>
      <c r="F373" s="157" t="s">
        <v>451</v>
      </c>
      <c r="G373" s="77">
        <v>1</v>
      </c>
      <c r="H373" s="77">
        <v>0</v>
      </c>
      <c r="I373" s="77">
        <v>0</v>
      </c>
      <c r="J373" s="77">
        <v>0</v>
      </c>
      <c r="K373" s="77">
        <v>0</v>
      </c>
      <c r="L373" s="77">
        <v>0</v>
      </c>
      <c r="M373" s="77">
        <v>0</v>
      </c>
      <c r="N373" s="77">
        <v>0</v>
      </c>
      <c r="O373" s="77">
        <v>0</v>
      </c>
      <c r="P373" s="77">
        <v>0</v>
      </c>
      <c r="Q373" s="77">
        <v>1</v>
      </c>
      <c r="R373" s="77">
        <v>0</v>
      </c>
      <c r="S373" s="77">
        <v>0</v>
      </c>
      <c r="T373" s="1"/>
    </row>
    <row r="374" spans="1:20" ht="15.75" customHeight="1" thickBot="1" x14ac:dyDescent="0.3">
      <c r="A374" s="321"/>
      <c r="B374" s="252"/>
      <c r="C374" s="256"/>
      <c r="D374" s="224"/>
      <c r="E374" s="225"/>
      <c r="F374" s="157" t="s">
        <v>452</v>
      </c>
      <c r="G374" s="77">
        <f t="shared" si="17"/>
        <v>1</v>
      </c>
      <c r="H374" s="77">
        <v>0</v>
      </c>
      <c r="I374" s="77">
        <v>0</v>
      </c>
      <c r="J374" s="77">
        <v>0</v>
      </c>
      <c r="K374" s="77">
        <v>0</v>
      </c>
      <c r="L374" s="77">
        <v>0</v>
      </c>
      <c r="M374" s="77">
        <v>0</v>
      </c>
      <c r="N374" s="77">
        <v>0</v>
      </c>
      <c r="O374" s="77">
        <v>0</v>
      </c>
      <c r="P374" s="77">
        <v>0</v>
      </c>
      <c r="Q374" s="77">
        <v>1</v>
      </c>
      <c r="R374" s="77">
        <v>0</v>
      </c>
      <c r="S374" s="77">
        <v>0</v>
      </c>
      <c r="T374" s="1"/>
    </row>
    <row r="375" spans="1:20" ht="16.5" customHeight="1" thickBot="1" x14ac:dyDescent="0.3">
      <c r="A375" s="321"/>
      <c r="B375" s="252"/>
      <c r="C375" s="256"/>
      <c r="D375" s="224"/>
      <c r="E375" s="225"/>
      <c r="F375" s="157" t="s">
        <v>453</v>
      </c>
      <c r="G375" s="77">
        <f t="shared" si="17"/>
        <v>1</v>
      </c>
      <c r="H375" s="77">
        <v>0</v>
      </c>
      <c r="I375" s="77">
        <v>0</v>
      </c>
      <c r="J375" s="77">
        <v>0</v>
      </c>
      <c r="K375" s="77">
        <v>0</v>
      </c>
      <c r="L375" s="77">
        <v>0</v>
      </c>
      <c r="M375" s="77">
        <v>0</v>
      </c>
      <c r="N375" s="77">
        <v>0</v>
      </c>
      <c r="O375" s="77">
        <v>0</v>
      </c>
      <c r="P375" s="77">
        <v>1</v>
      </c>
      <c r="Q375" s="77">
        <v>0</v>
      </c>
      <c r="R375" s="77">
        <v>0</v>
      </c>
      <c r="S375" s="77">
        <v>0</v>
      </c>
      <c r="T375" s="1"/>
    </row>
    <row r="376" spans="1:20" ht="15.75" customHeight="1" thickBot="1" x14ac:dyDescent="0.3">
      <c r="A376" s="321"/>
      <c r="B376" s="252"/>
      <c r="C376" s="256"/>
      <c r="D376" s="224"/>
      <c r="E376" s="225"/>
      <c r="F376" s="157" t="s">
        <v>454</v>
      </c>
      <c r="G376" s="77">
        <f t="shared" si="17"/>
        <v>1</v>
      </c>
      <c r="H376" s="77">
        <v>0</v>
      </c>
      <c r="I376" s="77">
        <v>0</v>
      </c>
      <c r="J376" s="77">
        <v>0</v>
      </c>
      <c r="K376" s="77">
        <v>0</v>
      </c>
      <c r="L376" s="77">
        <v>0</v>
      </c>
      <c r="M376" s="77">
        <v>0</v>
      </c>
      <c r="N376" s="77">
        <v>0</v>
      </c>
      <c r="O376" s="77">
        <v>0</v>
      </c>
      <c r="P376" s="77">
        <v>1</v>
      </c>
      <c r="Q376" s="77">
        <v>0</v>
      </c>
      <c r="R376" s="77">
        <v>0</v>
      </c>
      <c r="S376" s="77">
        <v>0</v>
      </c>
      <c r="T376" s="1"/>
    </row>
    <row r="377" spans="1:20" ht="15.75" customHeight="1" thickBot="1" x14ac:dyDescent="0.3">
      <c r="A377" s="321"/>
      <c r="B377" s="252"/>
      <c r="C377" s="256"/>
      <c r="D377" s="224"/>
      <c r="E377" s="225"/>
      <c r="F377" s="157" t="s">
        <v>455</v>
      </c>
      <c r="G377" s="77">
        <f t="shared" si="17"/>
        <v>1</v>
      </c>
      <c r="H377" s="77">
        <v>0</v>
      </c>
      <c r="I377" s="77">
        <v>0</v>
      </c>
      <c r="J377" s="77">
        <v>0</v>
      </c>
      <c r="K377" s="77">
        <v>0</v>
      </c>
      <c r="L377" s="77">
        <v>0</v>
      </c>
      <c r="M377" s="77">
        <v>0</v>
      </c>
      <c r="N377" s="77">
        <v>0</v>
      </c>
      <c r="O377" s="77">
        <v>0</v>
      </c>
      <c r="P377" s="77">
        <v>1</v>
      </c>
      <c r="Q377" s="77">
        <v>0</v>
      </c>
      <c r="R377" s="77">
        <v>0</v>
      </c>
      <c r="S377" s="77">
        <v>0</v>
      </c>
      <c r="T377" s="1"/>
    </row>
    <row r="378" spans="1:20" ht="16.5" customHeight="1" thickBot="1" x14ac:dyDescent="0.3">
      <c r="A378" s="321"/>
      <c r="B378" s="252"/>
      <c r="C378" s="256"/>
      <c r="D378" s="224"/>
      <c r="E378" s="225"/>
      <c r="F378" s="157" t="s">
        <v>456</v>
      </c>
      <c r="G378" s="77">
        <f t="shared" si="17"/>
        <v>1</v>
      </c>
      <c r="H378" s="77">
        <v>0</v>
      </c>
      <c r="I378" s="77">
        <v>0</v>
      </c>
      <c r="J378" s="77">
        <v>0</v>
      </c>
      <c r="K378" s="77">
        <v>0</v>
      </c>
      <c r="L378" s="77">
        <v>0</v>
      </c>
      <c r="M378" s="77">
        <v>0</v>
      </c>
      <c r="N378" s="77">
        <v>0</v>
      </c>
      <c r="O378" s="77">
        <v>0</v>
      </c>
      <c r="P378" s="77">
        <v>0</v>
      </c>
      <c r="Q378" s="77">
        <v>0</v>
      </c>
      <c r="R378" s="77">
        <v>0</v>
      </c>
      <c r="S378" s="77">
        <v>1</v>
      </c>
      <c r="T378" s="1"/>
    </row>
    <row r="379" spans="1:20" ht="15.75" customHeight="1" thickBot="1" x14ac:dyDescent="0.3">
      <c r="A379" s="321"/>
      <c r="B379" s="252"/>
      <c r="C379" s="256"/>
      <c r="D379" s="224"/>
      <c r="E379" s="225"/>
      <c r="F379" s="157" t="s">
        <v>457</v>
      </c>
      <c r="G379" s="77">
        <f t="shared" si="17"/>
        <v>1</v>
      </c>
      <c r="H379" s="77">
        <v>0</v>
      </c>
      <c r="I379" s="77">
        <v>0</v>
      </c>
      <c r="J379" s="77">
        <v>0</v>
      </c>
      <c r="K379" s="77">
        <v>0</v>
      </c>
      <c r="L379" s="77">
        <v>0</v>
      </c>
      <c r="M379" s="77">
        <v>0</v>
      </c>
      <c r="N379" s="77">
        <v>0</v>
      </c>
      <c r="O379" s="77">
        <v>0</v>
      </c>
      <c r="P379" s="77">
        <v>0</v>
      </c>
      <c r="Q379" s="77">
        <v>0</v>
      </c>
      <c r="R379" s="77">
        <v>0</v>
      </c>
      <c r="S379" s="77">
        <v>1</v>
      </c>
      <c r="T379" s="1"/>
    </row>
    <row r="380" spans="1:20" ht="15.75" customHeight="1" thickBot="1" x14ac:dyDescent="0.3">
      <c r="A380" s="321"/>
      <c r="B380" s="252"/>
      <c r="C380" s="256"/>
      <c r="D380" s="224"/>
      <c r="E380" s="225"/>
      <c r="F380" s="157" t="s">
        <v>458</v>
      </c>
      <c r="G380" s="77">
        <f t="shared" si="17"/>
        <v>1</v>
      </c>
      <c r="H380" s="77">
        <v>0</v>
      </c>
      <c r="I380" s="77">
        <v>0</v>
      </c>
      <c r="J380" s="77">
        <v>0</v>
      </c>
      <c r="K380" s="77">
        <v>0</v>
      </c>
      <c r="L380" s="77">
        <v>0</v>
      </c>
      <c r="M380" s="77">
        <v>0</v>
      </c>
      <c r="N380" s="77">
        <v>0</v>
      </c>
      <c r="O380" s="77">
        <v>0</v>
      </c>
      <c r="P380" s="77">
        <v>0</v>
      </c>
      <c r="Q380" s="77">
        <v>0</v>
      </c>
      <c r="R380" s="77">
        <v>1</v>
      </c>
      <c r="S380" s="77">
        <v>0</v>
      </c>
      <c r="T380" s="1"/>
    </row>
    <row r="381" spans="1:20" ht="33.75" customHeight="1" thickBot="1" x14ac:dyDescent="0.3">
      <c r="A381" s="321"/>
      <c r="B381" s="252"/>
      <c r="C381" s="256"/>
      <c r="D381" s="224"/>
      <c r="E381" s="225"/>
      <c r="F381" s="157" t="s">
        <v>459</v>
      </c>
      <c r="G381" s="77">
        <f t="shared" si="17"/>
        <v>1</v>
      </c>
      <c r="H381" s="77">
        <v>0</v>
      </c>
      <c r="I381" s="77">
        <v>0</v>
      </c>
      <c r="J381" s="77">
        <v>0</v>
      </c>
      <c r="K381" s="77">
        <v>0</v>
      </c>
      <c r="L381" s="77">
        <v>0</v>
      </c>
      <c r="M381" s="77">
        <v>0</v>
      </c>
      <c r="N381" s="77">
        <v>0</v>
      </c>
      <c r="O381" s="77">
        <v>0</v>
      </c>
      <c r="P381" s="77">
        <v>0</v>
      </c>
      <c r="Q381" s="77">
        <v>0</v>
      </c>
      <c r="R381" s="77">
        <v>0</v>
      </c>
      <c r="S381" s="77">
        <v>1</v>
      </c>
      <c r="T381" s="1"/>
    </row>
    <row r="382" spans="1:20" ht="31.5" customHeight="1" thickBot="1" x14ac:dyDescent="0.3">
      <c r="A382" s="321"/>
      <c r="B382" s="252"/>
      <c r="C382" s="256"/>
      <c r="D382" s="224"/>
      <c r="E382" s="225"/>
      <c r="F382" s="157" t="s">
        <v>460</v>
      </c>
      <c r="G382" s="77">
        <f t="shared" si="17"/>
        <v>1</v>
      </c>
      <c r="H382" s="77">
        <v>0</v>
      </c>
      <c r="I382" s="77">
        <v>0</v>
      </c>
      <c r="J382" s="77">
        <v>0</v>
      </c>
      <c r="K382" s="77">
        <v>0</v>
      </c>
      <c r="L382" s="77">
        <v>0</v>
      </c>
      <c r="M382" s="77">
        <v>0</v>
      </c>
      <c r="N382" s="77">
        <v>0</v>
      </c>
      <c r="O382" s="77">
        <v>0</v>
      </c>
      <c r="P382" s="77">
        <v>0</v>
      </c>
      <c r="Q382" s="77">
        <v>1</v>
      </c>
      <c r="R382" s="77">
        <v>0</v>
      </c>
      <c r="S382" s="77">
        <v>0</v>
      </c>
      <c r="T382" s="1"/>
    </row>
    <row r="383" spans="1:20" ht="15.75" customHeight="1" thickBot="1" x14ac:dyDescent="0.3">
      <c r="A383" s="321"/>
      <c r="B383" s="252"/>
      <c r="C383" s="256"/>
      <c r="D383" s="224"/>
      <c r="E383" s="225"/>
      <c r="F383" s="157" t="s">
        <v>461</v>
      </c>
      <c r="G383" s="77">
        <f t="shared" si="17"/>
        <v>1</v>
      </c>
      <c r="H383" s="77">
        <v>0</v>
      </c>
      <c r="I383" s="77">
        <v>0</v>
      </c>
      <c r="J383" s="77">
        <v>0</v>
      </c>
      <c r="K383" s="77">
        <v>0</v>
      </c>
      <c r="L383" s="77">
        <v>0</v>
      </c>
      <c r="M383" s="77">
        <v>0</v>
      </c>
      <c r="N383" s="77">
        <v>0</v>
      </c>
      <c r="O383" s="77">
        <v>0</v>
      </c>
      <c r="P383" s="77">
        <v>0</v>
      </c>
      <c r="Q383" s="77">
        <v>0</v>
      </c>
      <c r="R383" s="77">
        <v>0</v>
      </c>
      <c r="S383" s="77">
        <v>1</v>
      </c>
      <c r="T383" s="1"/>
    </row>
    <row r="384" spans="1:20" ht="16.5" customHeight="1" thickBot="1" x14ac:dyDescent="0.3">
      <c r="A384" s="321"/>
      <c r="B384" s="252"/>
      <c r="C384" s="256"/>
      <c r="D384" s="224"/>
      <c r="E384" s="225"/>
      <c r="F384" s="94" t="s">
        <v>462</v>
      </c>
      <c r="G384" s="77">
        <f t="shared" si="17"/>
        <v>1</v>
      </c>
      <c r="H384" s="77">
        <v>0</v>
      </c>
      <c r="I384" s="77">
        <v>0</v>
      </c>
      <c r="J384" s="77">
        <v>0</v>
      </c>
      <c r="K384" s="77">
        <v>0</v>
      </c>
      <c r="L384" s="77">
        <v>0</v>
      </c>
      <c r="M384" s="77">
        <v>0</v>
      </c>
      <c r="N384" s="77">
        <v>0</v>
      </c>
      <c r="O384" s="77">
        <v>0</v>
      </c>
      <c r="P384" s="77">
        <v>0</v>
      </c>
      <c r="Q384" s="77">
        <v>0</v>
      </c>
      <c r="R384" s="77">
        <v>0</v>
      </c>
      <c r="S384" s="77">
        <v>1</v>
      </c>
      <c r="T384" s="1"/>
    </row>
    <row r="385" spans="1:20" ht="15.75" customHeight="1" thickBot="1" x14ac:dyDescent="0.3">
      <c r="A385" s="321"/>
      <c r="B385" s="252"/>
      <c r="C385" s="256"/>
      <c r="D385" s="224"/>
      <c r="E385" s="225"/>
      <c r="F385" s="157" t="s">
        <v>463</v>
      </c>
      <c r="G385" s="77">
        <f t="shared" si="17"/>
        <v>1</v>
      </c>
      <c r="H385" s="77">
        <v>0</v>
      </c>
      <c r="I385" s="77">
        <v>0</v>
      </c>
      <c r="J385" s="77">
        <v>0</v>
      </c>
      <c r="K385" s="77">
        <v>0</v>
      </c>
      <c r="L385" s="77">
        <v>0</v>
      </c>
      <c r="M385" s="77">
        <v>0</v>
      </c>
      <c r="N385" s="77">
        <v>0</v>
      </c>
      <c r="O385" s="77">
        <v>0</v>
      </c>
      <c r="P385" s="77">
        <v>0</v>
      </c>
      <c r="Q385" s="77">
        <v>0</v>
      </c>
      <c r="R385" s="77">
        <v>0</v>
      </c>
      <c r="S385" s="77">
        <v>1</v>
      </c>
      <c r="T385" s="1"/>
    </row>
    <row r="386" spans="1:20" ht="19.5" customHeight="1" thickBot="1" x14ac:dyDescent="0.3">
      <c r="A386" s="321"/>
      <c r="B386" s="252"/>
      <c r="C386" s="256"/>
      <c r="D386" s="224"/>
      <c r="E386" s="225"/>
      <c r="F386" s="157" t="s">
        <v>464</v>
      </c>
      <c r="G386" s="77">
        <f t="shared" si="17"/>
        <v>1</v>
      </c>
      <c r="H386" s="77">
        <v>0</v>
      </c>
      <c r="I386" s="77">
        <v>0</v>
      </c>
      <c r="J386" s="77">
        <v>0</v>
      </c>
      <c r="K386" s="77">
        <v>0</v>
      </c>
      <c r="L386" s="77">
        <v>0</v>
      </c>
      <c r="M386" s="77">
        <v>0</v>
      </c>
      <c r="N386" s="77">
        <v>0</v>
      </c>
      <c r="O386" s="77">
        <v>0</v>
      </c>
      <c r="P386" s="77">
        <v>0</v>
      </c>
      <c r="Q386" s="77">
        <v>0</v>
      </c>
      <c r="R386" s="77">
        <v>1</v>
      </c>
      <c r="S386" s="77">
        <v>0</v>
      </c>
      <c r="T386" s="1"/>
    </row>
    <row r="387" spans="1:20" ht="16.5" customHeight="1" thickBot="1" x14ac:dyDescent="0.3">
      <c r="A387" s="321"/>
      <c r="B387" s="252"/>
      <c r="C387" s="256"/>
      <c r="D387" s="224"/>
      <c r="E387" s="225"/>
      <c r="F387" s="157" t="s">
        <v>465</v>
      </c>
      <c r="G387" s="77">
        <f t="shared" si="17"/>
        <v>1</v>
      </c>
      <c r="H387" s="77">
        <v>0</v>
      </c>
      <c r="I387" s="77">
        <v>0</v>
      </c>
      <c r="J387" s="77">
        <v>0</v>
      </c>
      <c r="K387" s="77">
        <v>0</v>
      </c>
      <c r="L387" s="77">
        <v>0</v>
      </c>
      <c r="M387" s="77">
        <v>0</v>
      </c>
      <c r="N387" s="77">
        <v>0</v>
      </c>
      <c r="O387" s="77">
        <v>0</v>
      </c>
      <c r="P387" s="77">
        <v>0</v>
      </c>
      <c r="Q387" s="77">
        <v>0</v>
      </c>
      <c r="R387" s="77">
        <v>0</v>
      </c>
      <c r="S387" s="77">
        <v>1</v>
      </c>
      <c r="T387" s="1"/>
    </row>
    <row r="388" spans="1:20" ht="21" customHeight="1" thickBot="1" x14ac:dyDescent="0.3">
      <c r="A388" s="321"/>
      <c r="B388" s="252"/>
      <c r="C388" s="256"/>
      <c r="D388" s="224"/>
      <c r="E388" s="225"/>
      <c r="F388" s="157" t="s">
        <v>466</v>
      </c>
      <c r="G388" s="77">
        <f t="shared" si="17"/>
        <v>1</v>
      </c>
      <c r="H388" s="77">
        <v>0</v>
      </c>
      <c r="I388" s="77">
        <v>0</v>
      </c>
      <c r="J388" s="77">
        <v>0</v>
      </c>
      <c r="K388" s="77">
        <v>0</v>
      </c>
      <c r="L388" s="77">
        <v>0</v>
      </c>
      <c r="M388" s="77">
        <v>0</v>
      </c>
      <c r="N388" s="77">
        <v>0</v>
      </c>
      <c r="O388" s="77">
        <v>0</v>
      </c>
      <c r="P388" s="77">
        <v>0</v>
      </c>
      <c r="Q388" s="77">
        <v>0</v>
      </c>
      <c r="R388" s="77">
        <v>1</v>
      </c>
      <c r="S388" s="77">
        <v>0</v>
      </c>
      <c r="T388" s="1"/>
    </row>
    <row r="389" spans="1:20" ht="19.5" customHeight="1" thickBot="1" x14ac:dyDescent="0.3">
      <c r="A389" s="321"/>
      <c r="B389" s="252"/>
      <c r="C389" s="256"/>
      <c r="D389" s="224"/>
      <c r="E389" s="225"/>
      <c r="F389" s="159" t="s">
        <v>467</v>
      </c>
      <c r="G389" s="77">
        <f t="shared" si="17"/>
        <v>1</v>
      </c>
      <c r="H389" s="77">
        <v>0</v>
      </c>
      <c r="I389" s="77">
        <v>0</v>
      </c>
      <c r="J389" s="77">
        <v>0</v>
      </c>
      <c r="K389" s="77">
        <v>0</v>
      </c>
      <c r="L389" s="77">
        <v>0</v>
      </c>
      <c r="M389" s="77">
        <v>0</v>
      </c>
      <c r="N389" s="77">
        <v>0</v>
      </c>
      <c r="O389" s="77">
        <v>0</v>
      </c>
      <c r="P389" s="77">
        <v>0</v>
      </c>
      <c r="Q389" s="77">
        <v>0</v>
      </c>
      <c r="R389" s="77">
        <v>0</v>
      </c>
      <c r="S389" s="77">
        <v>1</v>
      </c>
      <c r="T389" s="1"/>
    </row>
    <row r="390" spans="1:20" ht="16.5" customHeight="1" thickBot="1" x14ac:dyDescent="0.3">
      <c r="A390" s="321"/>
      <c r="B390" s="252"/>
      <c r="C390" s="256"/>
      <c r="D390" s="224"/>
      <c r="E390" s="226"/>
      <c r="F390" s="162" t="s">
        <v>468</v>
      </c>
      <c r="G390" s="89">
        <f>SUM(G337:G389)</f>
        <v>53</v>
      </c>
      <c r="H390" s="104">
        <f t="shared" ref="H390:S390" si="18">SUM(H337:H389)</f>
        <v>0</v>
      </c>
      <c r="I390" s="105">
        <f t="shared" si="18"/>
        <v>0</v>
      </c>
      <c r="J390" s="105">
        <f t="shared" si="18"/>
        <v>0</v>
      </c>
      <c r="K390" s="105">
        <f t="shared" si="18"/>
        <v>0</v>
      </c>
      <c r="L390" s="105">
        <f t="shared" si="18"/>
        <v>0</v>
      </c>
      <c r="M390" s="105">
        <f t="shared" si="18"/>
        <v>0</v>
      </c>
      <c r="N390" s="105">
        <f t="shared" si="18"/>
        <v>0</v>
      </c>
      <c r="O390" s="105">
        <f t="shared" si="18"/>
        <v>2</v>
      </c>
      <c r="P390" s="105">
        <f t="shared" si="18"/>
        <v>7</v>
      </c>
      <c r="Q390" s="105">
        <f t="shared" si="18"/>
        <v>11</v>
      </c>
      <c r="R390" s="105">
        <f t="shared" si="18"/>
        <v>20</v>
      </c>
      <c r="S390" s="105">
        <f t="shared" si="18"/>
        <v>13</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197</v>
      </c>
      <c r="H393" s="107">
        <f t="shared" ref="H393:S393" si="19">+H228</f>
        <v>3</v>
      </c>
      <c r="I393" s="107">
        <f t="shared" si="19"/>
        <v>8</v>
      </c>
      <c r="J393" s="107">
        <f t="shared" si="19"/>
        <v>13</v>
      </c>
      <c r="K393" s="107">
        <f t="shared" si="19"/>
        <v>21</v>
      </c>
      <c r="L393" s="107">
        <f t="shared" si="19"/>
        <v>15</v>
      </c>
      <c r="M393" s="107">
        <f t="shared" si="19"/>
        <v>27</v>
      </c>
      <c r="N393" s="107">
        <f t="shared" si="19"/>
        <v>17</v>
      </c>
      <c r="O393" s="107">
        <f t="shared" si="19"/>
        <v>27</v>
      </c>
      <c r="P393" s="107">
        <f t="shared" si="19"/>
        <v>19</v>
      </c>
      <c r="Q393" s="107">
        <f t="shared" si="19"/>
        <v>22</v>
      </c>
      <c r="R393" s="107">
        <f t="shared" si="19"/>
        <v>22</v>
      </c>
      <c r="S393" s="107">
        <f t="shared" si="19"/>
        <v>17</v>
      </c>
      <c r="T393" s="1"/>
    </row>
    <row r="394" spans="1:20" ht="16.5" thickBot="1" x14ac:dyDescent="0.3">
      <c r="A394" s="321"/>
      <c r="B394" s="252"/>
      <c r="C394" s="232"/>
      <c r="D394" s="235"/>
      <c r="E394" s="191" t="s">
        <v>474</v>
      </c>
      <c r="F394" s="191"/>
      <c r="G394" s="107">
        <f>SUM(G395:G399)</f>
        <v>197</v>
      </c>
      <c r="H394" s="107">
        <f t="shared" ref="H394:S394" si="20">SUM(H395:H399)</f>
        <v>0</v>
      </c>
      <c r="I394" s="107">
        <f t="shared" si="20"/>
        <v>0</v>
      </c>
      <c r="J394" s="107">
        <f t="shared" si="20"/>
        <v>0</v>
      </c>
      <c r="K394" s="107">
        <f t="shared" si="20"/>
        <v>2</v>
      </c>
      <c r="L394" s="107">
        <f t="shared" si="20"/>
        <v>2</v>
      </c>
      <c r="M394" s="107">
        <f t="shared" si="20"/>
        <v>4</v>
      </c>
      <c r="N394" s="107">
        <f t="shared" si="20"/>
        <v>2</v>
      </c>
      <c r="O394" s="107">
        <f t="shared" si="20"/>
        <v>4</v>
      </c>
      <c r="P394" s="107">
        <f t="shared" si="20"/>
        <v>0</v>
      </c>
      <c r="Q394" s="107">
        <f t="shared" si="20"/>
        <v>2</v>
      </c>
      <c r="R394" s="107">
        <f t="shared" si="20"/>
        <v>0</v>
      </c>
      <c r="S394" s="107">
        <f t="shared" si="20"/>
        <v>0</v>
      </c>
      <c r="T394" s="1"/>
    </row>
    <row r="395" spans="1:20" ht="16.5" thickBot="1" x14ac:dyDescent="0.3">
      <c r="A395" s="321"/>
      <c r="B395" s="252"/>
      <c r="C395" s="232"/>
      <c r="D395" s="235"/>
      <c r="E395" s="210" t="s">
        <v>475</v>
      </c>
      <c r="F395" s="210"/>
      <c r="G395" s="29">
        <v>5</v>
      </c>
      <c r="H395" s="108"/>
      <c r="I395" s="108"/>
      <c r="J395" s="108"/>
      <c r="K395" s="108">
        <v>1</v>
      </c>
      <c r="L395" s="108">
        <v>1</v>
      </c>
      <c r="M395" s="108">
        <v>1</v>
      </c>
      <c r="N395" s="108">
        <v>1</v>
      </c>
      <c r="O395" s="108">
        <v>1</v>
      </c>
      <c r="P395" s="108"/>
      <c r="Q395" s="108"/>
      <c r="R395" s="108"/>
      <c r="S395" s="109"/>
      <c r="T395" s="1"/>
    </row>
    <row r="396" spans="1:20" ht="16.5" thickBot="1" x14ac:dyDescent="0.3">
      <c r="A396" s="321"/>
      <c r="B396" s="252"/>
      <c r="C396" s="232"/>
      <c r="D396" s="235"/>
      <c r="E396" s="190" t="s">
        <v>476</v>
      </c>
      <c r="F396" s="190"/>
      <c r="G396" s="29">
        <v>5</v>
      </c>
      <c r="H396" s="108"/>
      <c r="I396" s="108"/>
      <c r="J396" s="108"/>
      <c r="K396" s="108">
        <v>1</v>
      </c>
      <c r="L396" s="108">
        <v>1</v>
      </c>
      <c r="M396" s="108">
        <v>1</v>
      </c>
      <c r="N396" s="108">
        <v>1</v>
      </c>
      <c r="O396" s="108">
        <v>1</v>
      </c>
      <c r="P396" s="108"/>
      <c r="Q396" s="108"/>
      <c r="R396" s="108"/>
      <c r="S396" s="109"/>
      <c r="T396" s="1"/>
    </row>
    <row r="397" spans="1:20" ht="16.5" thickBot="1" x14ac:dyDescent="0.3">
      <c r="A397" s="321"/>
      <c r="B397" s="252"/>
      <c r="C397" s="232"/>
      <c r="D397" s="235"/>
      <c r="E397" s="190" t="s">
        <v>477</v>
      </c>
      <c r="F397" s="190"/>
      <c r="G397" s="29">
        <v>3</v>
      </c>
      <c r="H397" s="108"/>
      <c r="I397" s="108"/>
      <c r="J397" s="108"/>
      <c r="K397" s="108"/>
      <c r="L397" s="108"/>
      <c r="M397" s="108">
        <v>1</v>
      </c>
      <c r="N397" s="108"/>
      <c r="O397" s="108">
        <v>1</v>
      </c>
      <c r="P397" s="108"/>
      <c r="Q397" s="108">
        <v>1</v>
      </c>
      <c r="R397" s="108"/>
      <c r="S397" s="109"/>
      <c r="T397" s="1"/>
    </row>
    <row r="398" spans="1:20" ht="16.5" thickBot="1" x14ac:dyDescent="0.3">
      <c r="A398" s="321"/>
      <c r="B398" s="252"/>
      <c r="C398" s="233"/>
      <c r="D398" s="236"/>
      <c r="E398" s="190" t="s">
        <v>478</v>
      </c>
      <c r="F398" s="190"/>
      <c r="G398" s="29">
        <v>3</v>
      </c>
      <c r="H398" s="119"/>
      <c r="I398" s="119"/>
      <c r="J398" s="119"/>
      <c r="K398" s="119"/>
      <c r="L398" s="119"/>
      <c r="M398" s="119">
        <v>1</v>
      </c>
      <c r="N398" s="119"/>
      <c r="O398" s="119">
        <v>1</v>
      </c>
      <c r="P398" s="119"/>
      <c r="Q398" s="119">
        <v>1</v>
      </c>
      <c r="R398" s="119"/>
      <c r="S398" s="408"/>
      <c r="T398" s="1"/>
    </row>
    <row r="399" spans="1:20" ht="16.5" thickBot="1" x14ac:dyDescent="0.3">
      <c r="A399" s="321"/>
      <c r="B399" s="252"/>
      <c r="C399" s="233"/>
      <c r="D399" s="237"/>
      <c r="E399" s="190" t="s">
        <v>479</v>
      </c>
      <c r="F399" s="190"/>
      <c r="G399" s="29">
        <v>181</v>
      </c>
      <c r="H399" s="108"/>
      <c r="I399" s="108"/>
      <c r="J399" s="108"/>
      <c r="K399" s="108"/>
      <c r="L399" s="108"/>
      <c r="M399" s="108"/>
      <c r="N399" s="108"/>
      <c r="O399" s="108"/>
      <c r="P399" s="108"/>
      <c r="Q399" s="108"/>
      <c r="R399" s="108"/>
      <c r="S399" s="109"/>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0</v>
      </c>
      <c r="H400" s="110">
        <f t="shared" ref="H400:S400" si="21">IF((H392+H393-H394)&lt;0,"Revise porque este valor no puede ser negativo",H392+H393-H394)</f>
        <v>3</v>
      </c>
      <c r="I400" s="110">
        <f t="shared" si="21"/>
        <v>8</v>
      </c>
      <c r="J400" s="110">
        <f t="shared" si="21"/>
        <v>13</v>
      </c>
      <c r="K400" s="110">
        <f t="shared" si="21"/>
        <v>19</v>
      </c>
      <c r="L400" s="110">
        <f t="shared" si="21"/>
        <v>13</v>
      </c>
      <c r="M400" s="110">
        <f t="shared" si="21"/>
        <v>23</v>
      </c>
      <c r="N400" s="110">
        <f t="shared" si="21"/>
        <v>15</v>
      </c>
      <c r="O400" s="110">
        <f t="shared" si="21"/>
        <v>23</v>
      </c>
      <c r="P400" s="110">
        <f t="shared" si="21"/>
        <v>19</v>
      </c>
      <c r="Q400" s="110">
        <f t="shared" si="21"/>
        <v>20</v>
      </c>
      <c r="R400" s="110">
        <f t="shared" si="21"/>
        <v>22</v>
      </c>
      <c r="S400" s="110">
        <f t="shared" si="21"/>
        <v>17</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c r="H403" s="30">
        <f>+G411</f>
        <v>88</v>
      </c>
      <c r="I403" s="30">
        <f t="shared" ref="I403:S403" si="22">+H411</f>
        <v>88</v>
      </c>
      <c r="J403" s="30">
        <f t="shared" si="22"/>
        <v>88</v>
      </c>
      <c r="K403" s="30">
        <f t="shared" si="22"/>
        <v>91</v>
      </c>
      <c r="L403" s="30">
        <f t="shared" si="22"/>
        <v>94</v>
      </c>
      <c r="M403" s="30">
        <f t="shared" si="22"/>
        <v>101</v>
      </c>
      <c r="N403" s="30">
        <f t="shared" si="22"/>
        <v>106</v>
      </c>
      <c r="O403" s="30">
        <f t="shared" si="22"/>
        <v>114</v>
      </c>
      <c r="P403" s="30">
        <f t="shared" si="22"/>
        <v>122</v>
      </c>
      <c r="Q403" s="30">
        <f t="shared" si="22"/>
        <v>132</v>
      </c>
      <c r="R403" s="30">
        <f t="shared" si="22"/>
        <v>147</v>
      </c>
      <c r="S403" s="30">
        <f t="shared" si="22"/>
        <v>169</v>
      </c>
      <c r="T403" s="1"/>
    </row>
    <row r="404" spans="1:20" ht="16.5" thickBot="1" x14ac:dyDescent="0.3">
      <c r="A404" s="321"/>
      <c r="B404" s="252"/>
      <c r="C404" s="217"/>
      <c r="D404" s="212"/>
      <c r="E404" s="191" t="s">
        <v>486</v>
      </c>
      <c r="F404" s="191"/>
      <c r="G404" s="107">
        <f>+G282</f>
        <v>83</v>
      </c>
      <c r="H404" s="107">
        <f t="shared" ref="H404:S404" si="23">+H282</f>
        <v>0</v>
      </c>
      <c r="I404" s="107">
        <f t="shared" si="23"/>
        <v>0</v>
      </c>
      <c r="J404" s="107">
        <f t="shared" si="23"/>
        <v>3</v>
      </c>
      <c r="K404" s="107">
        <f t="shared" si="23"/>
        <v>2</v>
      </c>
      <c r="L404" s="107">
        <f t="shared" si="23"/>
        <v>6</v>
      </c>
      <c r="M404" s="107">
        <f t="shared" si="23"/>
        <v>4</v>
      </c>
      <c r="N404" s="107">
        <f t="shared" si="23"/>
        <v>7</v>
      </c>
      <c r="O404" s="107">
        <f t="shared" si="23"/>
        <v>7</v>
      </c>
      <c r="P404" s="107">
        <f t="shared" si="23"/>
        <v>10</v>
      </c>
      <c r="Q404" s="107">
        <f t="shared" si="23"/>
        <v>15</v>
      </c>
      <c r="R404" s="107">
        <f t="shared" si="23"/>
        <v>22</v>
      </c>
      <c r="S404" s="107">
        <f t="shared" si="23"/>
        <v>8</v>
      </c>
      <c r="T404" s="1"/>
    </row>
    <row r="405" spans="1:20" ht="16.5" thickBot="1" x14ac:dyDescent="0.3">
      <c r="A405" s="321"/>
      <c r="B405" s="252"/>
      <c r="C405" s="217"/>
      <c r="D405" s="212"/>
      <c r="E405" s="191" t="s">
        <v>487</v>
      </c>
      <c r="F405" s="191"/>
      <c r="G405" s="107">
        <f>+G395</f>
        <v>5</v>
      </c>
      <c r="H405" s="107">
        <f t="shared" ref="H405:S405" si="24">+H395</f>
        <v>0</v>
      </c>
      <c r="I405" s="107">
        <f t="shared" si="24"/>
        <v>0</v>
      </c>
      <c r="J405" s="107">
        <f t="shared" si="24"/>
        <v>0</v>
      </c>
      <c r="K405" s="107">
        <f t="shared" si="24"/>
        <v>1</v>
      </c>
      <c r="L405" s="107">
        <f t="shared" si="24"/>
        <v>1</v>
      </c>
      <c r="M405" s="107">
        <f t="shared" si="24"/>
        <v>1</v>
      </c>
      <c r="N405" s="107">
        <f t="shared" si="24"/>
        <v>1</v>
      </c>
      <c r="O405" s="107">
        <f t="shared" si="24"/>
        <v>1</v>
      </c>
      <c r="P405" s="107">
        <f t="shared" si="24"/>
        <v>0</v>
      </c>
      <c r="Q405" s="107">
        <f t="shared" si="24"/>
        <v>0</v>
      </c>
      <c r="R405" s="107">
        <f t="shared" si="24"/>
        <v>0</v>
      </c>
      <c r="S405" s="107">
        <f t="shared" si="24"/>
        <v>0</v>
      </c>
      <c r="T405" s="1"/>
    </row>
    <row r="406" spans="1:20" ht="16.5" thickBot="1" x14ac:dyDescent="0.3">
      <c r="A406" s="321"/>
      <c r="B406" s="252"/>
      <c r="C406" s="217"/>
      <c r="D406" s="212"/>
      <c r="E406" s="191" t="s">
        <v>488</v>
      </c>
      <c r="F406" s="191"/>
      <c r="G406" s="107">
        <f>SUM(G407:G410)</f>
        <v>0</v>
      </c>
      <c r="H406" s="107">
        <f t="shared" ref="H406:S406" si="25">SUM(H407:H410)</f>
        <v>0</v>
      </c>
      <c r="I406" s="107">
        <f t="shared" si="25"/>
        <v>0</v>
      </c>
      <c r="J406" s="107">
        <f t="shared" si="25"/>
        <v>0</v>
      </c>
      <c r="K406" s="107">
        <f t="shared" si="25"/>
        <v>0</v>
      </c>
      <c r="L406" s="107">
        <f t="shared" si="25"/>
        <v>0</v>
      </c>
      <c r="M406" s="107">
        <f t="shared" si="25"/>
        <v>0</v>
      </c>
      <c r="N406" s="107">
        <f t="shared" si="25"/>
        <v>0</v>
      </c>
      <c r="O406" s="107">
        <f t="shared" si="25"/>
        <v>0</v>
      </c>
      <c r="P406" s="107">
        <f t="shared" si="25"/>
        <v>0</v>
      </c>
      <c r="Q406" s="107">
        <f t="shared" si="25"/>
        <v>0</v>
      </c>
      <c r="R406" s="107">
        <f t="shared" si="25"/>
        <v>0</v>
      </c>
      <c r="S406" s="107">
        <f t="shared" si="25"/>
        <v>0</v>
      </c>
      <c r="T406" s="1"/>
    </row>
    <row r="407" spans="1:20" ht="16.5" thickBot="1" x14ac:dyDescent="0.3">
      <c r="A407" s="321"/>
      <c r="B407" s="252"/>
      <c r="C407" s="217"/>
      <c r="D407" s="212"/>
      <c r="E407" s="210" t="s">
        <v>489</v>
      </c>
      <c r="F407" s="210"/>
      <c r="G407" s="33">
        <f>SUM(H407:S407)</f>
        <v>0</v>
      </c>
      <c r="H407" s="33"/>
      <c r="I407" s="33"/>
      <c r="J407" s="33"/>
      <c r="K407" s="33"/>
      <c r="L407" s="33"/>
      <c r="M407" s="33"/>
      <c r="N407" s="33"/>
      <c r="O407" s="33"/>
      <c r="P407" s="33"/>
      <c r="Q407" s="33"/>
      <c r="R407" s="33"/>
      <c r="S407" s="33"/>
      <c r="T407" s="1"/>
    </row>
    <row r="408" spans="1:20" ht="16.5" thickBot="1" x14ac:dyDescent="0.3">
      <c r="A408" s="321"/>
      <c r="B408" s="252"/>
      <c r="C408" s="217"/>
      <c r="D408" s="212"/>
      <c r="E408" s="190" t="s">
        <v>490</v>
      </c>
      <c r="F408" s="190"/>
      <c r="G408" s="33">
        <f t="shared" ref="G408:G410" si="26">SUM(H408:S408)</f>
        <v>0</v>
      </c>
      <c r="H408" s="33"/>
      <c r="I408" s="33"/>
      <c r="J408" s="33"/>
      <c r="K408" s="33"/>
      <c r="L408" s="33"/>
      <c r="M408" s="33"/>
      <c r="N408" s="33"/>
      <c r="O408" s="33"/>
      <c r="P408" s="33"/>
      <c r="Q408" s="33"/>
      <c r="R408" s="33"/>
      <c r="S408" s="33"/>
      <c r="T408" s="1"/>
    </row>
    <row r="409" spans="1:20" ht="16.5" thickBot="1" x14ac:dyDescent="0.3">
      <c r="A409" s="321"/>
      <c r="B409" s="252"/>
      <c r="C409" s="217"/>
      <c r="D409" s="212"/>
      <c r="E409" s="190" t="s">
        <v>491</v>
      </c>
      <c r="F409" s="190"/>
      <c r="G409" s="33">
        <f t="shared" si="26"/>
        <v>0</v>
      </c>
      <c r="H409" s="33"/>
      <c r="I409" s="33"/>
      <c r="J409" s="33"/>
      <c r="K409" s="33"/>
      <c r="L409" s="33"/>
      <c r="M409" s="33"/>
      <c r="N409" s="33"/>
      <c r="O409" s="33"/>
      <c r="P409" s="33"/>
      <c r="Q409" s="33"/>
      <c r="R409" s="33"/>
      <c r="S409" s="33"/>
      <c r="T409" s="1"/>
    </row>
    <row r="410" spans="1:20" ht="16.5" thickBot="1" x14ac:dyDescent="0.3">
      <c r="A410" s="321"/>
      <c r="B410" s="252"/>
      <c r="C410" s="217"/>
      <c r="D410" s="212"/>
      <c r="E410" s="190" t="s">
        <v>492</v>
      </c>
      <c r="F410" s="190"/>
      <c r="G410" s="33">
        <f t="shared" si="26"/>
        <v>0</v>
      </c>
      <c r="H410" s="33"/>
      <c r="I410" s="33"/>
      <c r="J410" s="33"/>
      <c r="K410" s="33"/>
      <c r="L410" s="33"/>
      <c r="M410" s="33"/>
      <c r="N410" s="33"/>
      <c r="O410" s="33"/>
      <c r="P410" s="33"/>
      <c r="Q410" s="33"/>
      <c r="R410" s="33"/>
      <c r="S410" s="33"/>
      <c r="T410" s="1"/>
    </row>
    <row r="411" spans="1:20" ht="58.5" customHeight="1" thickBot="1" x14ac:dyDescent="0.3">
      <c r="A411" s="321"/>
      <c r="B411" s="252"/>
      <c r="C411" s="217"/>
      <c r="D411" s="212"/>
      <c r="E411" s="191" t="s">
        <v>493</v>
      </c>
      <c r="F411" s="191"/>
      <c r="G411" s="110">
        <f>IF((G403+G404+G405-G406)&lt;0,"Revise porque este valor no puede ser negativo",G403+G404+G405-G406)</f>
        <v>88</v>
      </c>
      <c r="H411" s="110">
        <f t="shared" ref="H411:S411" si="27">IF((H403+H404+H405-H406)&lt;0,"Revise porque este valor no puede ser negativo",H403+H404+H405-H406)</f>
        <v>88</v>
      </c>
      <c r="I411" s="110">
        <f t="shared" si="27"/>
        <v>88</v>
      </c>
      <c r="J411" s="110">
        <f t="shared" si="27"/>
        <v>91</v>
      </c>
      <c r="K411" s="110">
        <f t="shared" si="27"/>
        <v>94</v>
      </c>
      <c r="L411" s="110">
        <f t="shared" si="27"/>
        <v>101</v>
      </c>
      <c r="M411" s="110">
        <f t="shared" si="27"/>
        <v>106</v>
      </c>
      <c r="N411" s="110">
        <f t="shared" si="27"/>
        <v>114</v>
      </c>
      <c r="O411" s="110">
        <f t="shared" si="27"/>
        <v>122</v>
      </c>
      <c r="P411" s="110">
        <f t="shared" si="27"/>
        <v>132</v>
      </c>
      <c r="Q411" s="110">
        <f t="shared" si="27"/>
        <v>147</v>
      </c>
      <c r="R411" s="110">
        <f t="shared" si="27"/>
        <v>169</v>
      </c>
      <c r="S411" s="110">
        <f t="shared" si="27"/>
        <v>177</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c r="H413" s="114">
        <f>+G421</f>
        <v>58</v>
      </c>
      <c r="I413" s="114">
        <f t="shared" ref="I413:S413" si="28">+H421</f>
        <v>58</v>
      </c>
      <c r="J413" s="114">
        <f t="shared" si="28"/>
        <v>58</v>
      </c>
      <c r="K413" s="114">
        <f t="shared" si="28"/>
        <v>58</v>
      </c>
      <c r="L413" s="114">
        <f t="shared" si="28"/>
        <v>59</v>
      </c>
      <c r="M413" s="114">
        <f t="shared" si="28"/>
        <v>60</v>
      </c>
      <c r="N413" s="114">
        <f t="shared" si="28"/>
        <v>61</v>
      </c>
      <c r="O413" s="114">
        <f t="shared" si="28"/>
        <v>63</v>
      </c>
      <c r="P413" s="114">
        <f t="shared" si="28"/>
        <v>67</v>
      </c>
      <c r="Q413" s="114">
        <f t="shared" si="28"/>
        <v>75</v>
      </c>
      <c r="R413" s="114">
        <f t="shared" si="28"/>
        <v>88</v>
      </c>
      <c r="S413" s="114">
        <f t="shared" si="28"/>
        <v>109</v>
      </c>
      <c r="T413" s="1"/>
    </row>
    <row r="414" spans="1:20" ht="16.5" thickBot="1" x14ac:dyDescent="0.3">
      <c r="A414" s="321"/>
      <c r="B414" s="252"/>
      <c r="C414" s="217"/>
      <c r="D414" s="212"/>
      <c r="E414" s="191" t="s">
        <v>497</v>
      </c>
      <c r="F414" s="191"/>
      <c r="G414" s="107">
        <f>+G336</f>
        <v>53</v>
      </c>
      <c r="H414" s="107">
        <f t="shared" ref="H414:S414" si="29">+H336</f>
        <v>0</v>
      </c>
      <c r="I414" s="107">
        <f t="shared" si="29"/>
        <v>0</v>
      </c>
      <c r="J414" s="107">
        <f t="shared" si="29"/>
        <v>0</v>
      </c>
      <c r="K414" s="107">
        <f t="shared" si="29"/>
        <v>0</v>
      </c>
      <c r="L414" s="107">
        <f t="shared" si="29"/>
        <v>0</v>
      </c>
      <c r="M414" s="107">
        <f t="shared" si="29"/>
        <v>0</v>
      </c>
      <c r="N414" s="107">
        <f t="shared" si="29"/>
        <v>1</v>
      </c>
      <c r="O414" s="107">
        <f t="shared" si="29"/>
        <v>3</v>
      </c>
      <c r="P414" s="107">
        <f t="shared" si="29"/>
        <v>8</v>
      </c>
      <c r="Q414" s="107">
        <f t="shared" si="29"/>
        <v>13</v>
      </c>
      <c r="R414" s="107">
        <f t="shared" si="29"/>
        <v>21</v>
      </c>
      <c r="S414" s="107">
        <f t="shared" si="29"/>
        <v>7</v>
      </c>
      <c r="T414" s="1"/>
    </row>
    <row r="415" spans="1:20" ht="16.5" thickBot="1" x14ac:dyDescent="0.3">
      <c r="A415" s="321"/>
      <c r="B415" s="252"/>
      <c r="C415" s="217"/>
      <c r="D415" s="212"/>
      <c r="E415" s="191" t="s">
        <v>498</v>
      </c>
      <c r="F415" s="191"/>
      <c r="G415" s="107">
        <f>+G396</f>
        <v>5</v>
      </c>
      <c r="H415" s="107">
        <f t="shared" ref="H415:S415" si="30">+H396</f>
        <v>0</v>
      </c>
      <c r="I415" s="107">
        <f t="shared" si="30"/>
        <v>0</v>
      </c>
      <c r="J415" s="107">
        <f t="shared" si="30"/>
        <v>0</v>
      </c>
      <c r="K415" s="107">
        <f t="shared" si="30"/>
        <v>1</v>
      </c>
      <c r="L415" s="107">
        <f t="shared" si="30"/>
        <v>1</v>
      </c>
      <c r="M415" s="107">
        <f t="shared" si="30"/>
        <v>1</v>
      </c>
      <c r="N415" s="107">
        <f t="shared" si="30"/>
        <v>1</v>
      </c>
      <c r="O415" s="107">
        <f t="shared" si="30"/>
        <v>1</v>
      </c>
      <c r="P415" s="107">
        <f t="shared" si="30"/>
        <v>0</v>
      </c>
      <c r="Q415" s="107">
        <f t="shared" si="30"/>
        <v>0</v>
      </c>
      <c r="R415" s="107">
        <f t="shared" si="30"/>
        <v>0</v>
      </c>
      <c r="S415" s="107">
        <f t="shared" si="30"/>
        <v>0</v>
      </c>
      <c r="T415" s="1"/>
    </row>
    <row r="416" spans="1:20" ht="16.5" thickBot="1" x14ac:dyDescent="0.3">
      <c r="A416" s="321"/>
      <c r="B416" s="252"/>
      <c r="C416" s="217"/>
      <c r="D416" s="212"/>
      <c r="E416" s="191" t="s">
        <v>499</v>
      </c>
      <c r="F416" s="191"/>
      <c r="G416" s="107">
        <f>+G408</f>
        <v>0</v>
      </c>
      <c r="H416" s="107">
        <f t="shared" ref="H416:S416" si="31">+H408</f>
        <v>0</v>
      </c>
      <c r="I416" s="107">
        <f t="shared" si="31"/>
        <v>0</v>
      </c>
      <c r="J416" s="107">
        <f t="shared" si="31"/>
        <v>0</v>
      </c>
      <c r="K416" s="107">
        <f t="shared" si="31"/>
        <v>0</v>
      </c>
      <c r="L416" s="107">
        <f t="shared" si="31"/>
        <v>0</v>
      </c>
      <c r="M416" s="107">
        <f t="shared" si="31"/>
        <v>0</v>
      </c>
      <c r="N416" s="107">
        <f t="shared" si="31"/>
        <v>0</v>
      </c>
      <c r="O416" s="107">
        <f t="shared" si="31"/>
        <v>0</v>
      </c>
      <c r="P416" s="107">
        <f t="shared" si="31"/>
        <v>0</v>
      </c>
      <c r="Q416" s="107">
        <f t="shared" si="31"/>
        <v>0</v>
      </c>
      <c r="R416" s="107">
        <f t="shared" si="31"/>
        <v>0</v>
      </c>
      <c r="S416" s="107">
        <f t="shared" si="31"/>
        <v>0</v>
      </c>
      <c r="T416" s="1"/>
    </row>
    <row r="417" spans="1:21" ht="16.5" thickBot="1" x14ac:dyDescent="0.3">
      <c r="A417" s="321"/>
      <c r="B417" s="252"/>
      <c r="C417" s="217"/>
      <c r="D417" s="212"/>
      <c r="E417" s="191" t="s">
        <v>500</v>
      </c>
      <c r="F417" s="191"/>
      <c r="G417" s="115">
        <f>SUM(G418:G420)</f>
        <v>0</v>
      </c>
      <c r="H417" s="115">
        <f t="shared" ref="H417:S417" si="32">SUM(H418:H420)</f>
        <v>0</v>
      </c>
      <c r="I417" s="115">
        <f t="shared" si="32"/>
        <v>0</v>
      </c>
      <c r="J417" s="115">
        <f t="shared" si="32"/>
        <v>0</v>
      </c>
      <c r="K417" s="115">
        <f t="shared" si="32"/>
        <v>0</v>
      </c>
      <c r="L417" s="115">
        <f t="shared" si="32"/>
        <v>0</v>
      </c>
      <c r="M417" s="115">
        <f t="shared" si="32"/>
        <v>0</v>
      </c>
      <c r="N417" s="115">
        <f t="shared" si="32"/>
        <v>0</v>
      </c>
      <c r="O417" s="115">
        <f t="shared" si="32"/>
        <v>0</v>
      </c>
      <c r="P417" s="115">
        <f t="shared" si="32"/>
        <v>0</v>
      </c>
      <c r="Q417" s="115">
        <f t="shared" si="32"/>
        <v>0</v>
      </c>
      <c r="R417" s="115">
        <f t="shared" si="32"/>
        <v>0</v>
      </c>
      <c r="S417" s="115">
        <f t="shared" si="32"/>
        <v>0</v>
      </c>
      <c r="T417" s="1"/>
    </row>
    <row r="418" spans="1:21" ht="16.5" thickBot="1" x14ac:dyDescent="0.3">
      <c r="A418" s="321"/>
      <c r="B418" s="252"/>
      <c r="C418" s="217"/>
      <c r="D418" s="212"/>
      <c r="E418" s="210" t="s">
        <v>501</v>
      </c>
      <c r="F418" s="210"/>
      <c r="G418" s="33">
        <f>SUM(H418:S418)</f>
        <v>0</v>
      </c>
      <c r="H418" s="33"/>
      <c r="I418" s="33"/>
      <c r="J418" s="33"/>
      <c r="K418" s="33"/>
      <c r="L418" s="33"/>
      <c r="M418" s="33"/>
      <c r="N418" s="33"/>
      <c r="O418" s="33"/>
      <c r="P418" s="33"/>
      <c r="Q418" s="33"/>
      <c r="R418" s="33"/>
      <c r="S418" s="33"/>
      <c r="T418" s="1"/>
    </row>
    <row r="419" spans="1:21" ht="16.5" thickBot="1" x14ac:dyDescent="0.3">
      <c r="A419" s="321"/>
      <c r="B419" s="252"/>
      <c r="C419" s="217"/>
      <c r="D419" s="212"/>
      <c r="E419" s="190" t="s">
        <v>502</v>
      </c>
      <c r="F419" s="190"/>
      <c r="G419" s="33">
        <f t="shared" ref="G419:G420" si="33">SUM(H419:S419)</f>
        <v>0</v>
      </c>
      <c r="H419" s="33"/>
      <c r="I419" s="33"/>
      <c r="J419" s="33"/>
      <c r="K419" s="33"/>
      <c r="L419" s="33"/>
      <c r="M419" s="33"/>
      <c r="N419" s="33"/>
      <c r="O419" s="33"/>
      <c r="P419" s="33"/>
      <c r="Q419" s="33"/>
      <c r="R419" s="33"/>
      <c r="S419" s="33"/>
      <c r="T419" s="1"/>
    </row>
    <row r="420" spans="1:21" ht="16.5" thickBot="1" x14ac:dyDescent="0.3">
      <c r="A420" s="321"/>
      <c r="B420" s="252"/>
      <c r="C420" s="217"/>
      <c r="D420" s="212"/>
      <c r="E420" s="190" t="s">
        <v>503</v>
      </c>
      <c r="F420" s="190"/>
      <c r="G420" s="33">
        <f t="shared" si="33"/>
        <v>0</v>
      </c>
      <c r="H420" s="33"/>
      <c r="I420" s="33"/>
      <c r="J420" s="33"/>
      <c r="K420" s="33"/>
      <c r="L420" s="33"/>
      <c r="M420" s="33"/>
      <c r="N420" s="33"/>
      <c r="O420" s="33"/>
      <c r="P420" s="33"/>
      <c r="Q420" s="33"/>
      <c r="R420" s="33"/>
      <c r="S420" s="33"/>
      <c r="T420" s="1"/>
    </row>
    <row r="421" spans="1:21" ht="16.5" thickBot="1" x14ac:dyDescent="0.3">
      <c r="A421" s="321"/>
      <c r="B421" s="252"/>
      <c r="C421" s="217"/>
      <c r="D421" s="212"/>
      <c r="E421" s="191" t="s">
        <v>504</v>
      </c>
      <c r="F421" s="191"/>
      <c r="G421" s="110">
        <f>IF((G413+G414+G415+G416-G417)&lt;0,"Revise porque este valor no puede ser negativo",G413+G414+G415+G416-G417)</f>
        <v>58</v>
      </c>
      <c r="H421" s="110">
        <f t="shared" ref="H421:S421" si="34">IF((H413+H414+H415+H416-H417)&lt;0,"Revise porque este valor no puede ser negativo",H413+H414+H415+H416-H417)</f>
        <v>58</v>
      </c>
      <c r="I421" s="110">
        <f t="shared" si="34"/>
        <v>58</v>
      </c>
      <c r="J421" s="110">
        <f t="shared" si="34"/>
        <v>58</v>
      </c>
      <c r="K421" s="110">
        <f t="shared" si="34"/>
        <v>59</v>
      </c>
      <c r="L421" s="110">
        <f t="shared" si="34"/>
        <v>60</v>
      </c>
      <c r="M421" s="110">
        <f t="shared" si="34"/>
        <v>61</v>
      </c>
      <c r="N421" s="110">
        <f t="shared" si="34"/>
        <v>63</v>
      </c>
      <c r="O421" s="110">
        <f t="shared" si="34"/>
        <v>67</v>
      </c>
      <c r="P421" s="110">
        <f t="shared" si="34"/>
        <v>75</v>
      </c>
      <c r="Q421" s="110">
        <f t="shared" si="34"/>
        <v>88</v>
      </c>
      <c r="R421" s="110">
        <f t="shared" si="34"/>
        <v>109</v>
      </c>
      <c r="S421" s="110">
        <f t="shared" si="34"/>
        <v>116</v>
      </c>
      <c r="T421" s="1"/>
    </row>
    <row r="422" spans="1:21"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1"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1" ht="16.5" thickBot="1" x14ac:dyDescent="0.3">
      <c r="A424" s="321"/>
      <c r="B424" s="252"/>
      <c r="C424" s="204"/>
      <c r="D424" s="208" t="s">
        <v>508</v>
      </c>
      <c r="E424" s="191" t="s">
        <v>509</v>
      </c>
      <c r="F424" s="191"/>
      <c r="G424" s="116"/>
      <c r="H424" s="114">
        <f>+G430</f>
        <v>53</v>
      </c>
      <c r="I424" s="114">
        <f t="shared" ref="I424:S424" si="35">+H430</f>
        <v>53</v>
      </c>
      <c r="J424" s="114">
        <f t="shared" si="35"/>
        <v>53</v>
      </c>
      <c r="K424" s="114">
        <f t="shared" si="35"/>
        <v>53</v>
      </c>
      <c r="L424" s="114">
        <f t="shared" si="35"/>
        <v>53</v>
      </c>
      <c r="M424" s="114">
        <f t="shared" si="35"/>
        <v>53</v>
      </c>
      <c r="N424" s="114">
        <f t="shared" si="35"/>
        <v>53</v>
      </c>
      <c r="O424" s="114">
        <f t="shared" si="35"/>
        <v>53</v>
      </c>
      <c r="P424" s="114">
        <f t="shared" si="35"/>
        <v>57</v>
      </c>
      <c r="Q424" s="114">
        <f t="shared" si="35"/>
        <v>71</v>
      </c>
      <c r="R424" s="114">
        <f t="shared" si="35"/>
        <v>93</v>
      </c>
      <c r="S424" s="114">
        <f t="shared" si="35"/>
        <v>133</v>
      </c>
      <c r="T424" s="1"/>
    </row>
    <row r="425" spans="1:21" ht="16.5" thickBot="1" x14ac:dyDescent="0.3">
      <c r="A425" s="321"/>
      <c r="B425" s="252"/>
      <c r="C425" s="204"/>
      <c r="D425" s="209"/>
      <c r="E425" s="191" t="s">
        <v>510</v>
      </c>
      <c r="F425" s="191"/>
      <c r="G425" s="117">
        <f>+G390</f>
        <v>53</v>
      </c>
      <c r="H425" s="115">
        <f t="shared" ref="H425:S425" si="36">SUM(H337:H390)</f>
        <v>0</v>
      </c>
      <c r="I425" s="115">
        <f t="shared" si="36"/>
        <v>0</v>
      </c>
      <c r="J425" s="115">
        <f t="shared" si="36"/>
        <v>0</v>
      </c>
      <c r="K425" s="115">
        <f t="shared" si="36"/>
        <v>0</v>
      </c>
      <c r="L425" s="115">
        <f t="shared" si="36"/>
        <v>0</v>
      </c>
      <c r="M425" s="115">
        <f t="shared" si="36"/>
        <v>0</v>
      </c>
      <c r="N425" s="115">
        <f t="shared" si="36"/>
        <v>0</v>
      </c>
      <c r="O425" s="115">
        <f t="shared" si="36"/>
        <v>4</v>
      </c>
      <c r="P425" s="115">
        <f t="shared" si="36"/>
        <v>14</v>
      </c>
      <c r="Q425" s="115">
        <f t="shared" si="36"/>
        <v>22</v>
      </c>
      <c r="R425" s="115">
        <f t="shared" si="36"/>
        <v>40</v>
      </c>
      <c r="S425" s="115">
        <f t="shared" si="36"/>
        <v>26</v>
      </c>
      <c r="T425" s="1"/>
    </row>
    <row r="426" spans="1:21" ht="16.5" thickBot="1" x14ac:dyDescent="0.3">
      <c r="A426" s="321"/>
      <c r="B426" s="252"/>
      <c r="C426" s="204"/>
      <c r="D426" s="209"/>
      <c r="E426" s="191" t="s">
        <v>511</v>
      </c>
      <c r="F426" s="191"/>
      <c r="G426" s="117">
        <f>SUM(G427:G429)</f>
        <v>0</v>
      </c>
      <c r="H426" s="117">
        <f t="shared" ref="H426:S426" si="37">SUM(H427:H429)</f>
        <v>0</v>
      </c>
      <c r="I426" s="117">
        <f t="shared" si="37"/>
        <v>0</v>
      </c>
      <c r="J426" s="117">
        <f t="shared" si="37"/>
        <v>0</v>
      </c>
      <c r="K426" s="117">
        <f t="shared" si="37"/>
        <v>0</v>
      </c>
      <c r="L426" s="117">
        <f t="shared" si="37"/>
        <v>0</v>
      </c>
      <c r="M426" s="117">
        <f t="shared" si="37"/>
        <v>0</v>
      </c>
      <c r="N426" s="117">
        <f t="shared" si="37"/>
        <v>0</v>
      </c>
      <c r="O426" s="117">
        <f t="shared" si="37"/>
        <v>0</v>
      </c>
      <c r="P426" s="117">
        <f t="shared" si="37"/>
        <v>0</v>
      </c>
      <c r="Q426" s="117">
        <f t="shared" si="37"/>
        <v>0</v>
      </c>
      <c r="R426" s="117">
        <f t="shared" si="37"/>
        <v>0</v>
      </c>
      <c r="S426" s="117">
        <f t="shared" si="37"/>
        <v>0</v>
      </c>
      <c r="T426" s="1"/>
    </row>
    <row r="427" spans="1:21" ht="16.5" thickBot="1" x14ac:dyDescent="0.3">
      <c r="A427" s="321"/>
      <c r="B427" s="252"/>
      <c r="C427" s="204"/>
      <c r="D427" s="209"/>
      <c r="E427" s="210" t="s">
        <v>512</v>
      </c>
      <c r="F427" s="210"/>
      <c r="G427" s="118">
        <f>SUM(H427:S427)</f>
        <v>0</v>
      </c>
      <c r="H427" s="33"/>
      <c r="I427" s="33"/>
      <c r="J427" s="33"/>
      <c r="K427" s="33"/>
      <c r="L427" s="33"/>
      <c r="M427" s="33"/>
      <c r="N427" s="33"/>
      <c r="O427" s="33"/>
      <c r="P427" s="33"/>
      <c r="Q427" s="33"/>
      <c r="R427" s="33"/>
      <c r="S427" s="33"/>
      <c r="T427" s="1"/>
    </row>
    <row r="428" spans="1:21" ht="16.5" thickBot="1" x14ac:dyDescent="0.3">
      <c r="A428" s="321"/>
      <c r="B428" s="252"/>
      <c r="C428" s="204"/>
      <c r="D428" s="209"/>
      <c r="E428" s="190" t="s">
        <v>513</v>
      </c>
      <c r="F428" s="190"/>
      <c r="G428" s="118">
        <f t="shared" ref="G428:G429" si="38">SUM(H428:S428)</f>
        <v>0</v>
      </c>
      <c r="H428" s="33"/>
      <c r="I428" s="33"/>
      <c r="J428" s="33"/>
      <c r="K428" s="33"/>
      <c r="L428" s="33"/>
      <c r="M428" s="33"/>
      <c r="N428" s="33"/>
      <c r="O428" s="33"/>
      <c r="P428" s="33"/>
      <c r="Q428" s="33"/>
      <c r="R428" s="33"/>
      <c r="S428" s="33"/>
      <c r="T428" s="1"/>
    </row>
    <row r="429" spans="1:21" ht="16.5" thickBot="1" x14ac:dyDescent="0.3">
      <c r="A429" s="321"/>
      <c r="B429" s="252"/>
      <c r="C429" s="204"/>
      <c r="D429" s="209"/>
      <c r="E429" s="190" t="s">
        <v>514</v>
      </c>
      <c r="F429" s="190"/>
      <c r="G429" s="118">
        <f t="shared" si="38"/>
        <v>0</v>
      </c>
      <c r="H429" s="33"/>
      <c r="I429" s="33"/>
      <c r="J429" s="33"/>
      <c r="K429" s="33"/>
      <c r="L429" s="33"/>
      <c r="M429" s="33"/>
      <c r="N429" s="33"/>
      <c r="O429" s="33"/>
      <c r="P429" s="33"/>
      <c r="Q429" s="33"/>
      <c r="R429" s="33"/>
      <c r="S429" s="33"/>
      <c r="T429" s="1"/>
    </row>
    <row r="430" spans="1:21" ht="16.5" thickBot="1" x14ac:dyDescent="0.3">
      <c r="A430" s="321"/>
      <c r="B430" s="252"/>
      <c r="C430" s="204"/>
      <c r="D430" s="209"/>
      <c r="E430" s="191" t="s">
        <v>515</v>
      </c>
      <c r="F430" s="191"/>
      <c r="G430" s="110">
        <f>IF((G424+G425-G426)&lt;0,"Revise porque este valor no puede ser negativo",G424+G425-G426)</f>
        <v>53</v>
      </c>
      <c r="H430" s="110">
        <f t="shared" ref="H430:S430" si="39">IF((H424+H425-H426)&lt;0,"Revise porque este valor no puede ser negativo",H424+H425-H426)</f>
        <v>53</v>
      </c>
      <c r="I430" s="110">
        <f t="shared" si="39"/>
        <v>53</v>
      </c>
      <c r="J430" s="110">
        <f t="shared" si="39"/>
        <v>53</v>
      </c>
      <c r="K430" s="110">
        <f t="shared" si="39"/>
        <v>53</v>
      </c>
      <c r="L430" s="110">
        <f t="shared" si="39"/>
        <v>53</v>
      </c>
      <c r="M430" s="110">
        <f t="shared" si="39"/>
        <v>53</v>
      </c>
      <c r="N430" s="110">
        <f t="shared" si="39"/>
        <v>53</v>
      </c>
      <c r="O430" s="110">
        <f t="shared" si="39"/>
        <v>57</v>
      </c>
      <c r="P430" s="110">
        <f t="shared" si="39"/>
        <v>71</v>
      </c>
      <c r="Q430" s="110">
        <f t="shared" si="39"/>
        <v>93</v>
      </c>
      <c r="R430" s="110">
        <f t="shared" si="39"/>
        <v>133</v>
      </c>
      <c r="S430" s="110">
        <f t="shared" si="39"/>
        <v>159</v>
      </c>
      <c r="T430" s="1"/>
    </row>
    <row r="431" spans="1:21"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1" s="3" customFormat="1" ht="27" customHeight="1" thickBot="1" x14ac:dyDescent="0.3">
      <c r="A432" s="321"/>
      <c r="B432" s="252"/>
      <c r="C432" s="194" t="s">
        <v>517</v>
      </c>
      <c r="D432" s="196" t="s">
        <v>518</v>
      </c>
      <c r="E432" s="197" t="s">
        <v>519</v>
      </c>
      <c r="F432" s="197"/>
      <c r="G432" s="8">
        <v>36</v>
      </c>
      <c r="H432" s="49">
        <v>2</v>
      </c>
      <c r="I432" s="49">
        <v>3</v>
      </c>
      <c r="J432" s="49">
        <v>3</v>
      </c>
      <c r="K432" s="49">
        <v>3</v>
      </c>
      <c r="L432" s="49">
        <v>4</v>
      </c>
      <c r="M432" s="49">
        <v>3</v>
      </c>
      <c r="N432" s="49">
        <v>3</v>
      </c>
      <c r="O432" s="49">
        <v>3</v>
      </c>
      <c r="P432" s="49">
        <v>3</v>
      </c>
      <c r="Q432" s="49">
        <v>3</v>
      </c>
      <c r="R432" s="49">
        <v>3</v>
      </c>
      <c r="S432" s="49">
        <v>3</v>
      </c>
      <c r="T432" s="1"/>
      <c r="U432" s="3">
        <f>SUM(H432:S432)</f>
        <v>36</v>
      </c>
    </row>
    <row r="433" spans="1:21" s="3" customFormat="1" ht="16.5" thickBot="1" x14ac:dyDescent="0.3">
      <c r="A433" s="321"/>
      <c r="B433" s="252"/>
      <c r="C433" s="195"/>
      <c r="D433" s="179"/>
      <c r="E433" s="181" t="s">
        <v>520</v>
      </c>
      <c r="F433" s="181"/>
      <c r="G433" s="33">
        <v>18</v>
      </c>
      <c r="H433" s="49">
        <v>0</v>
      </c>
      <c r="I433" s="119">
        <v>0</v>
      </c>
      <c r="J433" s="119">
        <v>1</v>
      </c>
      <c r="K433" s="119">
        <v>1</v>
      </c>
      <c r="L433" s="119">
        <v>1</v>
      </c>
      <c r="M433" s="119">
        <v>2</v>
      </c>
      <c r="N433" s="119">
        <v>4</v>
      </c>
      <c r="O433" s="119">
        <v>0</v>
      </c>
      <c r="P433" s="119">
        <v>4</v>
      </c>
      <c r="Q433" s="119">
        <v>0</v>
      </c>
      <c r="R433" s="119">
        <v>4</v>
      </c>
      <c r="S433" s="119">
        <v>1</v>
      </c>
      <c r="T433" s="1"/>
      <c r="U433" s="3">
        <f t="shared" ref="U433:U454" si="40">SUM(H433:S433)</f>
        <v>18</v>
      </c>
    </row>
    <row r="434" spans="1:21" s="3" customFormat="1" ht="16.5" thickBot="1" x14ac:dyDescent="0.3">
      <c r="A434" s="321"/>
      <c r="B434" s="252"/>
      <c r="C434" s="195"/>
      <c r="D434" s="198" t="s">
        <v>521</v>
      </c>
      <c r="E434" s="181" t="s">
        <v>522</v>
      </c>
      <c r="F434" s="181"/>
      <c r="G434" s="33">
        <v>3</v>
      </c>
      <c r="H434" s="49">
        <v>0</v>
      </c>
      <c r="I434" s="119"/>
      <c r="J434" s="119"/>
      <c r="K434" s="119"/>
      <c r="L434" s="119">
        <v>1</v>
      </c>
      <c r="M434" s="119"/>
      <c r="N434" s="119"/>
      <c r="O434" s="119">
        <v>1</v>
      </c>
      <c r="P434" s="119"/>
      <c r="Q434" s="119">
        <v>1</v>
      </c>
      <c r="R434" s="119"/>
      <c r="S434" s="119"/>
      <c r="T434" s="1"/>
      <c r="U434" s="3">
        <f t="shared" si="40"/>
        <v>3</v>
      </c>
    </row>
    <row r="435" spans="1:21" s="3" customFormat="1" ht="16.5" thickBot="1" x14ac:dyDescent="0.3">
      <c r="A435" s="321"/>
      <c r="B435" s="252"/>
      <c r="C435" s="195"/>
      <c r="D435" s="198"/>
      <c r="E435" s="181" t="s">
        <v>523</v>
      </c>
      <c r="F435" s="181"/>
      <c r="G435" s="33">
        <v>20</v>
      </c>
      <c r="H435" s="49">
        <v>0</v>
      </c>
      <c r="I435" s="119"/>
      <c r="J435" s="119"/>
      <c r="K435" s="119">
        <v>10</v>
      </c>
      <c r="L435" s="119">
        <v>0</v>
      </c>
      <c r="M435" s="119"/>
      <c r="N435" s="119"/>
      <c r="O435" s="119">
        <v>10</v>
      </c>
      <c r="P435" s="119"/>
      <c r="Q435" s="119"/>
      <c r="R435" s="119"/>
      <c r="S435" s="119"/>
      <c r="T435" s="1"/>
      <c r="U435" s="3">
        <f t="shared" si="40"/>
        <v>20</v>
      </c>
    </row>
    <row r="436" spans="1:21" s="3" customFormat="1" ht="16.5" thickBot="1" x14ac:dyDescent="0.3">
      <c r="A436" s="321"/>
      <c r="B436" s="252"/>
      <c r="C436" s="195"/>
      <c r="D436" s="198"/>
      <c r="E436" s="181" t="s">
        <v>524</v>
      </c>
      <c r="F436" s="181"/>
      <c r="G436" s="33">
        <v>25</v>
      </c>
      <c r="H436" s="49">
        <v>0</v>
      </c>
      <c r="I436" s="119"/>
      <c r="J436" s="119"/>
      <c r="K436" s="119"/>
      <c r="L436" s="119"/>
      <c r="M436" s="119"/>
      <c r="N436" s="119"/>
      <c r="O436" s="119">
        <v>25</v>
      </c>
      <c r="P436" s="119"/>
      <c r="Q436" s="119"/>
      <c r="R436" s="119"/>
      <c r="S436" s="119"/>
      <c r="T436" s="1"/>
      <c r="U436" s="3">
        <f t="shared" si="40"/>
        <v>25</v>
      </c>
    </row>
    <row r="437" spans="1:21" s="3" customFormat="1" ht="16.5" thickBot="1" x14ac:dyDescent="0.3">
      <c r="A437" s="321"/>
      <c r="B437" s="252"/>
      <c r="C437" s="195"/>
      <c r="D437" s="120" t="s">
        <v>525</v>
      </c>
      <c r="E437" s="181" t="s">
        <v>526</v>
      </c>
      <c r="F437" s="181"/>
      <c r="G437" s="33">
        <v>24</v>
      </c>
      <c r="H437" s="49">
        <v>2</v>
      </c>
      <c r="I437" s="119">
        <v>2</v>
      </c>
      <c r="J437" s="119">
        <v>2</v>
      </c>
      <c r="K437" s="119">
        <v>2</v>
      </c>
      <c r="L437" s="119">
        <v>2</v>
      </c>
      <c r="M437" s="119">
        <v>2</v>
      </c>
      <c r="N437" s="119">
        <v>2</v>
      </c>
      <c r="O437" s="119">
        <v>2</v>
      </c>
      <c r="P437" s="119">
        <v>2</v>
      </c>
      <c r="Q437" s="119">
        <v>2</v>
      </c>
      <c r="R437" s="119">
        <v>2</v>
      </c>
      <c r="S437" s="119">
        <v>2</v>
      </c>
      <c r="T437" s="1"/>
      <c r="U437" s="3">
        <f t="shared" si="40"/>
        <v>24</v>
      </c>
    </row>
    <row r="438" spans="1:21" ht="16.5" thickBot="1" x14ac:dyDescent="0.3">
      <c r="A438" s="321"/>
      <c r="B438" s="252"/>
      <c r="C438" s="195"/>
      <c r="D438" s="179" t="s">
        <v>527</v>
      </c>
      <c r="E438" s="181" t="s">
        <v>528</v>
      </c>
      <c r="F438" s="181"/>
      <c r="G438" s="33">
        <v>72</v>
      </c>
      <c r="H438" s="49">
        <v>4</v>
      </c>
      <c r="I438" s="49">
        <v>4</v>
      </c>
      <c r="J438" s="49">
        <v>6</v>
      </c>
      <c r="K438" s="49">
        <v>6</v>
      </c>
      <c r="L438" s="49">
        <v>6</v>
      </c>
      <c r="M438" s="49">
        <v>6</v>
      </c>
      <c r="N438" s="49">
        <v>6</v>
      </c>
      <c r="O438" s="49">
        <v>10</v>
      </c>
      <c r="P438" s="49">
        <v>6</v>
      </c>
      <c r="Q438" s="49">
        <v>6</v>
      </c>
      <c r="R438" s="49">
        <v>6</v>
      </c>
      <c r="S438" s="49">
        <v>6</v>
      </c>
      <c r="T438" s="1"/>
      <c r="U438" s="3">
        <f t="shared" si="40"/>
        <v>72</v>
      </c>
    </row>
    <row r="439" spans="1:21" ht="16.5" thickBot="1" x14ac:dyDescent="0.3">
      <c r="A439" s="321"/>
      <c r="B439" s="252"/>
      <c r="C439" s="195"/>
      <c r="D439" s="179"/>
      <c r="E439" s="181" t="s">
        <v>529</v>
      </c>
      <c r="F439" s="181"/>
      <c r="G439" s="33">
        <v>36</v>
      </c>
      <c r="H439" s="49">
        <v>0</v>
      </c>
      <c r="I439" s="14">
        <v>4</v>
      </c>
      <c r="J439" s="14">
        <v>3</v>
      </c>
      <c r="K439" s="14">
        <v>4</v>
      </c>
      <c r="L439" s="14">
        <v>4</v>
      </c>
      <c r="M439" s="14">
        <v>3</v>
      </c>
      <c r="N439" s="14">
        <v>3</v>
      </c>
      <c r="O439" s="14">
        <v>3</v>
      </c>
      <c r="P439" s="14">
        <v>3</v>
      </c>
      <c r="Q439" s="14">
        <v>3</v>
      </c>
      <c r="R439" s="14">
        <v>3</v>
      </c>
      <c r="S439" s="14">
        <v>3</v>
      </c>
      <c r="T439" s="1"/>
      <c r="U439" s="3">
        <f t="shared" si="40"/>
        <v>36</v>
      </c>
    </row>
    <row r="440" spans="1:21" ht="16.5" thickBot="1" x14ac:dyDescent="0.3">
      <c r="A440" s="321"/>
      <c r="B440" s="252"/>
      <c r="C440" s="195"/>
      <c r="D440" s="120" t="s">
        <v>530</v>
      </c>
      <c r="E440" s="181" t="s">
        <v>531</v>
      </c>
      <c r="F440" s="181"/>
      <c r="G440" s="33">
        <v>1</v>
      </c>
      <c r="H440" s="49">
        <v>0</v>
      </c>
      <c r="I440" s="14"/>
      <c r="J440" s="14"/>
      <c r="K440" s="14"/>
      <c r="L440" s="14"/>
      <c r="M440" s="14"/>
      <c r="N440" s="14"/>
      <c r="O440" s="14"/>
      <c r="P440" s="14"/>
      <c r="Q440" s="14"/>
      <c r="R440" s="14">
        <v>1</v>
      </c>
      <c r="S440" s="14"/>
      <c r="T440" s="1"/>
      <c r="U440" s="3">
        <f t="shared" si="40"/>
        <v>1</v>
      </c>
    </row>
    <row r="441" spans="1:21" ht="16.5" thickBot="1" x14ac:dyDescent="0.3">
      <c r="A441" s="321"/>
      <c r="B441" s="252"/>
      <c r="C441" s="195"/>
      <c r="D441" s="179" t="s">
        <v>532</v>
      </c>
      <c r="E441" s="181" t="s">
        <v>533</v>
      </c>
      <c r="F441" s="181"/>
      <c r="G441" s="33">
        <v>10</v>
      </c>
      <c r="H441" s="49">
        <v>0</v>
      </c>
      <c r="I441" s="14"/>
      <c r="J441" s="14"/>
      <c r="K441" s="14"/>
      <c r="L441" s="14"/>
      <c r="M441" s="14">
        <v>1</v>
      </c>
      <c r="N441" s="14">
        <v>1</v>
      </c>
      <c r="O441" s="14">
        <v>1</v>
      </c>
      <c r="P441" s="14">
        <v>1</v>
      </c>
      <c r="Q441" s="14">
        <v>1</v>
      </c>
      <c r="R441" s="14">
        <v>1</v>
      </c>
      <c r="S441" s="14">
        <v>4</v>
      </c>
      <c r="T441" s="1"/>
      <c r="U441" s="3">
        <f t="shared" si="40"/>
        <v>10</v>
      </c>
    </row>
    <row r="442" spans="1:21" ht="16.5" thickBot="1" x14ac:dyDescent="0.3">
      <c r="A442" s="321"/>
      <c r="B442" s="252"/>
      <c r="C442" s="195"/>
      <c r="D442" s="179"/>
      <c r="E442" s="181" t="s">
        <v>534</v>
      </c>
      <c r="F442" s="181"/>
      <c r="G442" s="33">
        <v>4</v>
      </c>
      <c r="H442" s="49">
        <v>0</v>
      </c>
      <c r="I442" s="14"/>
      <c r="J442" s="14"/>
      <c r="K442" s="14">
        <v>1</v>
      </c>
      <c r="L442" s="14"/>
      <c r="M442" s="14">
        <v>1</v>
      </c>
      <c r="N442" s="14">
        <v>0</v>
      </c>
      <c r="O442" s="14">
        <v>1</v>
      </c>
      <c r="P442" s="14">
        <v>0</v>
      </c>
      <c r="Q442" s="14">
        <v>1</v>
      </c>
      <c r="R442" s="14"/>
      <c r="S442" s="14"/>
      <c r="T442" s="1"/>
      <c r="U442" s="3">
        <f t="shared" si="40"/>
        <v>4</v>
      </c>
    </row>
    <row r="443" spans="1:21" ht="16.5" customHeight="1" thickBot="1" x14ac:dyDescent="0.3">
      <c r="A443" s="321"/>
      <c r="B443" s="252"/>
      <c r="C443" s="195"/>
      <c r="D443" s="120" t="s">
        <v>535</v>
      </c>
      <c r="E443" s="181" t="s">
        <v>536</v>
      </c>
      <c r="F443" s="181"/>
      <c r="G443" s="33">
        <v>6</v>
      </c>
      <c r="H443" s="49">
        <v>0</v>
      </c>
      <c r="I443" s="14"/>
      <c r="J443" s="14"/>
      <c r="K443" s="14"/>
      <c r="L443" s="14"/>
      <c r="M443" s="14"/>
      <c r="N443" s="14"/>
      <c r="O443" s="14">
        <v>1</v>
      </c>
      <c r="P443" s="14">
        <v>1</v>
      </c>
      <c r="Q443" s="14">
        <v>1</v>
      </c>
      <c r="R443" s="14">
        <v>1</v>
      </c>
      <c r="S443" s="14">
        <v>2</v>
      </c>
      <c r="T443" s="1"/>
      <c r="U443" s="3">
        <f t="shared" si="40"/>
        <v>6</v>
      </c>
    </row>
    <row r="444" spans="1:21" ht="16.5" thickBot="1" x14ac:dyDescent="0.3">
      <c r="A444" s="321"/>
      <c r="B444" s="252"/>
      <c r="C444" s="195"/>
      <c r="D444" s="179" t="s">
        <v>537</v>
      </c>
      <c r="E444" s="181" t="s">
        <v>538</v>
      </c>
      <c r="F444" s="181"/>
      <c r="G444" s="33">
        <f t="shared" ref="G444:G451" si="41">+H444+I444+J444+K444+L444+M444+N444+O444+P444+Q444+R444+S444</f>
        <v>0</v>
      </c>
      <c r="H444" s="49"/>
      <c r="I444" s="14"/>
      <c r="J444" s="14"/>
      <c r="K444" s="14"/>
      <c r="L444" s="14"/>
      <c r="M444" s="14"/>
      <c r="N444" s="14"/>
      <c r="O444" s="14"/>
      <c r="P444" s="14"/>
      <c r="Q444" s="14"/>
      <c r="R444" s="14"/>
      <c r="S444" s="14"/>
      <c r="T444" s="1"/>
      <c r="U444" s="3">
        <f t="shared" si="40"/>
        <v>0</v>
      </c>
    </row>
    <row r="445" spans="1:21" ht="16.5" thickBot="1" x14ac:dyDescent="0.3">
      <c r="A445" s="321"/>
      <c r="B445" s="252"/>
      <c r="C445" s="195"/>
      <c r="D445" s="179"/>
      <c r="E445" s="181" t="s">
        <v>539</v>
      </c>
      <c r="F445" s="181"/>
      <c r="G445" s="33">
        <f t="shared" si="41"/>
        <v>0</v>
      </c>
      <c r="H445" s="49"/>
      <c r="I445" s="14"/>
      <c r="J445" s="14"/>
      <c r="K445" s="14"/>
      <c r="L445" s="14"/>
      <c r="M445" s="14"/>
      <c r="N445" s="14"/>
      <c r="O445" s="14"/>
      <c r="P445" s="14"/>
      <c r="Q445" s="14"/>
      <c r="R445" s="14"/>
      <c r="S445" s="14"/>
      <c r="T445" s="1"/>
      <c r="U445" s="3">
        <f t="shared" si="40"/>
        <v>0</v>
      </c>
    </row>
    <row r="446" spans="1:21" ht="16.5" thickBot="1" x14ac:dyDescent="0.3">
      <c r="A446" s="321"/>
      <c r="B446" s="252"/>
      <c r="C446" s="195"/>
      <c r="D446" s="189" t="s">
        <v>540</v>
      </c>
      <c r="E446" s="181" t="s">
        <v>541</v>
      </c>
      <c r="F446" s="181"/>
      <c r="G446" s="33">
        <v>1</v>
      </c>
      <c r="H446" s="49"/>
      <c r="I446" s="14"/>
      <c r="J446" s="14"/>
      <c r="K446" s="14"/>
      <c r="L446" s="14"/>
      <c r="M446" s="14"/>
      <c r="N446" s="14"/>
      <c r="O446" s="14"/>
      <c r="P446" s="14"/>
      <c r="Q446" s="14"/>
      <c r="R446" s="14">
        <v>1</v>
      </c>
      <c r="S446" s="14"/>
      <c r="T446" s="1"/>
      <c r="U446" s="3">
        <f t="shared" si="40"/>
        <v>1</v>
      </c>
    </row>
    <row r="447" spans="1:21" ht="16.5" thickBot="1" x14ac:dyDescent="0.3">
      <c r="A447" s="321"/>
      <c r="B447" s="252"/>
      <c r="C447" s="195"/>
      <c r="D447" s="189"/>
      <c r="E447" s="181" t="s">
        <v>542</v>
      </c>
      <c r="F447" s="181"/>
      <c r="G447" s="33">
        <v>1</v>
      </c>
      <c r="H447" s="14"/>
      <c r="I447" s="14"/>
      <c r="J447" s="14"/>
      <c r="K447" s="14"/>
      <c r="L447" s="14"/>
      <c r="M447" s="14"/>
      <c r="N447" s="14"/>
      <c r="O447" s="14"/>
      <c r="P447" s="14"/>
      <c r="Q447" s="14"/>
      <c r="R447" s="14">
        <v>1</v>
      </c>
      <c r="S447" s="14"/>
      <c r="T447" s="1"/>
      <c r="U447" s="3">
        <f t="shared" si="40"/>
        <v>1</v>
      </c>
    </row>
    <row r="448" spans="1:21" ht="16.5" thickBot="1" x14ac:dyDescent="0.3">
      <c r="A448" s="321"/>
      <c r="B448" s="252"/>
      <c r="C448" s="195"/>
      <c r="D448" s="189"/>
      <c r="E448" s="181" t="s">
        <v>543</v>
      </c>
      <c r="F448" s="181"/>
      <c r="G448" s="33">
        <v>1</v>
      </c>
      <c r="H448" s="14"/>
      <c r="I448" s="14"/>
      <c r="J448" s="14"/>
      <c r="K448" s="14"/>
      <c r="L448" s="14"/>
      <c r="M448" s="14"/>
      <c r="N448" s="14"/>
      <c r="O448" s="14"/>
      <c r="P448" s="14"/>
      <c r="Q448" s="14"/>
      <c r="R448" s="14">
        <v>1</v>
      </c>
      <c r="S448" s="14"/>
      <c r="T448" s="1"/>
      <c r="U448" s="3">
        <f t="shared" si="40"/>
        <v>1</v>
      </c>
    </row>
    <row r="449" spans="1:21" ht="16.5" thickBot="1" x14ac:dyDescent="0.3">
      <c r="A449" s="321"/>
      <c r="B449" s="252"/>
      <c r="C449" s="195"/>
      <c r="D449" s="189"/>
      <c r="E449" s="181" t="s">
        <v>544</v>
      </c>
      <c r="F449" s="181"/>
      <c r="G449" s="33">
        <v>1</v>
      </c>
      <c r="H449" s="14"/>
      <c r="I449" s="14"/>
      <c r="J449" s="14"/>
      <c r="K449" s="14"/>
      <c r="L449" s="14"/>
      <c r="M449" s="14"/>
      <c r="N449" s="14"/>
      <c r="O449" s="14"/>
      <c r="P449" s="14"/>
      <c r="Q449" s="14"/>
      <c r="R449" s="14">
        <v>1</v>
      </c>
      <c r="S449" s="14"/>
      <c r="T449" s="1"/>
      <c r="U449" s="3">
        <f t="shared" si="40"/>
        <v>1</v>
      </c>
    </row>
    <row r="450" spans="1:21" ht="16.5" thickBot="1" x14ac:dyDescent="0.3">
      <c r="A450" s="321"/>
      <c r="B450" s="252"/>
      <c r="C450" s="195"/>
      <c r="D450" s="189"/>
      <c r="E450" s="181" t="s">
        <v>545</v>
      </c>
      <c r="F450" s="181"/>
      <c r="G450" s="33">
        <v>1</v>
      </c>
      <c r="H450" s="14"/>
      <c r="I450" s="14"/>
      <c r="J450" s="14"/>
      <c r="K450" s="14"/>
      <c r="L450" s="14"/>
      <c r="M450" s="14"/>
      <c r="N450" s="14"/>
      <c r="O450" s="14"/>
      <c r="P450" s="14"/>
      <c r="Q450" s="14"/>
      <c r="R450" s="14">
        <v>1</v>
      </c>
      <c r="S450" s="14"/>
      <c r="T450" s="1"/>
      <c r="U450" s="3">
        <f t="shared" si="40"/>
        <v>1</v>
      </c>
    </row>
    <row r="451" spans="1:21" ht="16.5" thickBot="1" x14ac:dyDescent="0.3">
      <c r="A451" s="321"/>
      <c r="B451" s="252"/>
      <c r="C451" s="195"/>
      <c r="D451" s="189"/>
      <c r="E451" s="181" t="s">
        <v>546</v>
      </c>
      <c r="F451" s="181"/>
      <c r="G451" s="33">
        <f t="shared" si="41"/>
        <v>0</v>
      </c>
      <c r="H451" s="14"/>
      <c r="I451" s="14"/>
      <c r="J451" s="14"/>
      <c r="K451" s="14"/>
      <c r="L451" s="14"/>
      <c r="M451" s="14"/>
      <c r="N451" s="14"/>
      <c r="O451" s="14"/>
      <c r="P451" s="14"/>
      <c r="Q451" s="14"/>
      <c r="R451" s="14"/>
      <c r="S451" s="14"/>
      <c r="T451" s="1"/>
      <c r="U451" s="3">
        <f t="shared" si="40"/>
        <v>0</v>
      </c>
    </row>
    <row r="452" spans="1:21" ht="16.5" thickBot="1" x14ac:dyDescent="0.3">
      <c r="A452" s="321"/>
      <c r="B452" s="252"/>
      <c r="C452" s="195"/>
      <c r="D452" s="179" t="s">
        <v>547</v>
      </c>
      <c r="E452" s="181" t="s">
        <v>548</v>
      </c>
      <c r="F452" s="181"/>
      <c r="G452" s="33">
        <v>0</v>
      </c>
      <c r="H452" s="14"/>
      <c r="I452" s="14"/>
      <c r="J452" s="14"/>
      <c r="K452" s="14"/>
      <c r="L452" s="14"/>
      <c r="M452" s="14"/>
      <c r="N452" s="14"/>
      <c r="O452" s="14"/>
      <c r="P452" s="14"/>
      <c r="Q452" s="14"/>
      <c r="R452" s="14"/>
      <c r="S452" s="14"/>
      <c r="T452" s="1"/>
      <c r="U452" s="3">
        <f t="shared" si="40"/>
        <v>0</v>
      </c>
    </row>
    <row r="453" spans="1:21" ht="16.5" thickBot="1" x14ac:dyDescent="0.3">
      <c r="A453" s="321"/>
      <c r="B453" s="252"/>
      <c r="C453" s="195"/>
      <c r="D453" s="179"/>
      <c r="E453" s="181" t="s">
        <v>549</v>
      </c>
      <c r="F453" s="181"/>
      <c r="G453" s="33">
        <v>140</v>
      </c>
      <c r="H453" s="14">
        <v>10</v>
      </c>
      <c r="I453" s="14">
        <v>16</v>
      </c>
      <c r="J453" s="14">
        <v>10</v>
      </c>
      <c r="K453" s="14">
        <v>16</v>
      </c>
      <c r="L453" s="14">
        <v>16</v>
      </c>
      <c r="M453" s="14">
        <v>12</v>
      </c>
      <c r="N453" s="14">
        <v>10</v>
      </c>
      <c r="O453" s="14">
        <v>10</v>
      </c>
      <c r="P453" s="14">
        <v>10</v>
      </c>
      <c r="Q453" s="14">
        <v>10</v>
      </c>
      <c r="R453" s="14">
        <v>10</v>
      </c>
      <c r="S453" s="14">
        <v>10</v>
      </c>
      <c r="T453" s="1"/>
      <c r="U453" s="3">
        <f t="shared" si="40"/>
        <v>140</v>
      </c>
    </row>
    <row r="454" spans="1:21" ht="16.5" thickBot="1" x14ac:dyDescent="0.3">
      <c r="A454" s="321"/>
      <c r="B454" s="252"/>
      <c r="C454" s="195"/>
      <c r="D454" s="180"/>
      <c r="E454" s="182" t="s">
        <v>550</v>
      </c>
      <c r="F454" s="182"/>
      <c r="G454" s="121">
        <v>0</v>
      </c>
      <c r="H454" s="18"/>
      <c r="I454" s="18"/>
      <c r="J454" s="18"/>
      <c r="K454" s="18"/>
      <c r="L454" s="18"/>
      <c r="M454" s="18"/>
      <c r="N454" s="18"/>
      <c r="O454" s="18"/>
      <c r="P454" s="18"/>
      <c r="Q454" s="18"/>
      <c r="R454" s="18"/>
      <c r="S454" s="18"/>
      <c r="T454" s="1"/>
      <c r="U454" s="3">
        <f t="shared" si="40"/>
        <v>0</v>
      </c>
    </row>
    <row r="455" spans="1:21"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1"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1"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1"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1"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1" ht="16.5" customHeight="1" x14ac:dyDescent="0.25">
      <c r="A460" s="321"/>
      <c r="B460" s="184"/>
      <c r="C460" s="188"/>
      <c r="D460" s="172" t="s">
        <v>562</v>
      </c>
      <c r="E460" s="172"/>
      <c r="F460" s="54" t="s">
        <v>563</v>
      </c>
      <c r="G460" s="66">
        <f>+H460+I460+J460+K460+L460+M460+N460+O460+P460+Q460+R460+S460</f>
        <v>0</v>
      </c>
      <c r="H460" s="14"/>
      <c r="I460" s="14"/>
      <c r="J460" s="14"/>
      <c r="K460" s="14"/>
      <c r="L460" s="14"/>
      <c r="M460" s="14"/>
      <c r="N460" s="14"/>
      <c r="O460" s="14"/>
      <c r="P460" s="14"/>
      <c r="Q460" s="14"/>
      <c r="R460" s="14"/>
      <c r="S460" s="14"/>
      <c r="T460" s="1"/>
    </row>
    <row r="461" spans="1:21" ht="15.75" x14ac:dyDescent="0.25">
      <c r="A461" s="321"/>
      <c r="B461" s="184"/>
      <c r="C461" s="188"/>
      <c r="D461" s="172"/>
      <c r="E461" s="172"/>
      <c r="F461" s="54" t="s">
        <v>564</v>
      </c>
      <c r="G461" s="66">
        <f t="shared" ref="G461:G470" si="42">+H461+I461+J461+K461+L461+M461+N461+O461+P461+Q461+R461+S461</f>
        <v>0</v>
      </c>
      <c r="H461" s="14"/>
      <c r="I461" s="14"/>
      <c r="J461" s="14"/>
      <c r="K461" s="14"/>
      <c r="L461" s="14"/>
      <c r="M461" s="14"/>
      <c r="N461" s="14"/>
      <c r="O461" s="14"/>
      <c r="P461" s="14"/>
      <c r="Q461" s="14"/>
      <c r="R461" s="14"/>
      <c r="S461" s="14"/>
      <c r="T461" s="1"/>
    </row>
    <row r="462" spans="1:21" ht="16.5" customHeight="1" x14ac:dyDescent="0.25">
      <c r="A462" s="321"/>
      <c r="B462" s="184"/>
      <c r="C462" s="188"/>
      <c r="D462" s="172" t="s">
        <v>565</v>
      </c>
      <c r="E462" s="172"/>
      <c r="F462" s="124" t="s">
        <v>566</v>
      </c>
      <c r="G462" s="66">
        <f t="shared" si="42"/>
        <v>0</v>
      </c>
      <c r="H462" s="14"/>
      <c r="I462" s="14"/>
      <c r="J462" s="14"/>
      <c r="K462" s="14"/>
      <c r="L462" s="14"/>
      <c r="M462" s="14"/>
      <c r="N462" s="14"/>
      <c r="O462" s="14"/>
      <c r="P462" s="14"/>
      <c r="Q462" s="14"/>
      <c r="R462" s="14"/>
      <c r="S462" s="14"/>
      <c r="T462" s="1"/>
    </row>
    <row r="463" spans="1:21" ht="15.75" x14ac:dyDescent="0.25">
      <c r="A463" s="321"/>
      <c r="B463" s="184"/>
      <c r="C463" s="188"/>
      <c r="D463" s="172"/>
      <c r="E463" s="172"/>
      <c r="F463" s="124" t="s">
        <v>567</v>
      </c>
      <c r="G463" s="66">
        <f t="shared" si="42"/>
        <v>0</v>
      </c>
      <c r="H463" s="14"/>
      <c r="I463" s="14"/>
      <c r="J463" s="14"/>
      <c r="K463" s="14"/>
      <c r="L463" s="14"/>
      <c r="M463" s="14"/>
      <c r="N463" s="14"/>
      <c r="O463" s="14"/>
      <c r="P463" s="14"/>
      <c r="Q463" s="14"/>
      <c r="R463" s="14"/>
      <c r="S463" s="14"/>
      <c r="T463" s="1"/>
    </row>
    <row r="464" spans="1:21" ht="15.75" x14ac:dyDescent="0.25">
      <c r="A464" s="321"/>
      <c r="B464" s="184"/>
      <c r="C464" s="188"/>
      <c r="D464" s="172" t="s">
        <v>568</v>
      </c>
      <c r="E464" s="172"/>
      <c r="F464" s="124" t="s">
        <v>569</v>
      </c>
      <c r="G464" s="66">
        <f t="shared" si="42"/>
        <v>0</v>
      </c>
      <c r="H464" s="14"/>
      <c r="I464" s="14"/>
      <c r="J464" s="14"/>
      <c r="K464" s="14"/>
      <c r="L464" s="14"/>
      <c r="M464" s="14"/>
      <c r="N464" s="14"/>
      <c r="O464" s="14"/>
      <c r="P464" s="14"/>
      <c r="Q464" s="14"/>
      <c r="R464" s="14"/>
      <c r="S464" s="14"/>
      <c r="T464" s="1"/>
    </row>
    <row r="465" spans="1:20" ht="16.5" customHeight="1" x14ac:dyDescent="0.25">
      <c r="A465" s="321"/>
      <c r="B465" s="184"/>
      <c r="C465" s="188"/>
      <c r="D465" s="172" t="s">
        <v>570</v>
      </c>
      <c r="E465" s="172"/>
      <c r="F465" s="122" t="s">
        <v>571</v>
      </c>
      <c r="G465" s="66">
        <f t="shared" si="42"/>
        <v>0</v>
      </c>
      <c r="H465" s="119"/>
      <c r="I465" s="119"/>
      <c r="J465" s="119"/>
      <c r="K465" s="119"/>
      <c r="L465" s="119"/>
      <c r="M465" s="119"/>
      <c r="N465" s="119"/>
      <c r="O465" s="119"/>
      <c r="P465" s="119"/>
      <c r="Q465" s="119"/>
      <c r="R465" s="119"/>
      <c r="S465" s="119"/>
      <c r="T465" s="1"/>
    </row>
    <row r="466" spans="1:20" ht="16.5" customHeight="1" x14ac:dyDescent="0.25">
      <c r="A466" s="321"/>
      <c r="B466" s="184"/>
      <c r="C466" s="188"/>
      <c r="D466" s="172" t="s">
        <v>572</v>
      </c>
      <c r="E466" s="172"/>
      <c r="F466" s="124" t="s">
        <v>573</v>
      </c>
      <c r="G466" s="66">
        <f t="shared" si="42"/>
        <v>0</v>
      </c>
      <c r="H466" s="14"/>
      <c r="I466" s="14"/>
      <c r="J466" s="14"/>
      <c r="K466" s="14"/>
      <c r="L466" s="14"/>
      <c r="M466" s="14"/>
      <c r="N466" s="14"/>
      <c r="O466" s="14"/>
      <c r="P466" s="14"/>
      <c r="Q466" s="14"/>
      <c r="R466" s="14"/>
      <c r="S466" s="14"/>
      <c r="T466" s="1"/>
    </row>
    <row r="467" spans="1:20" ht="15.75" x14ac:dyDescent="0.25">
      <c r="A467" s="321"/>
      <c r="B467" s="184"/>
      <c r="C467" s="188"/>
      <c r="D467" s="172" t="s">
        <v>574</v>
      </c>
      <c r="E467" s="172"/>
      <c r="F467" s="122" t="s">
        <v>575</v>
      </c>
      <c r="G467" s="66">
        <f t="shared" si="42"/>
        <v>0</v>
      </c>
      <c r="H467" s="125"/>
      <c r="I467" s="125"/>
      <c r="J467" s="125"/>
      <c r="K467" s="125"/>
      <c r="L467" s="125"/>
      <c r="M467" s="125"/>
      <c r="N467" s="125"/>
      <c r="O467" s="125"/>
      <c r="P467" s="125"/>
      <c r="Q467" s="125"/>
      <c r="R467" s="125"/>
      <c r="S467" s="125"/>
      <c r="T467" s="1"/>
    </row>
    <row r="468" spans="1:20" ht="15.75" x14ac:dyDescent="0.25">
      <c r="A468" s="321"/>
      <c r="B468" s="184"/>
      <c r="C468" s="188"/>
      <c r="D468" s="172"/>
      <c r="E468" s="172"/>
      <c r="F468" s="122" t="s">
        <v>576</v>
      </c>
      <c r="G468" s="66">
        <f t="shared" si="42"/>
        <v>0</v>
      </c>
      <c r="H468" s="125"/>
      <c r="I468" s="125"/>
      <c r="J468" s="125"/>
      <c r="K468" s="125"/>
      <c r="L468" s="125"/>
      <c r="M468" s="125"/>
      <c r="N468" s="125"/>
      <c r="O468" s="125"/>
      <c r="P468" s="125"/>
      <c r="Q468" s="125"/>
      <c r="R468" s="125"/>
      <c r="S468" s="125"/>
      <c r="T468" s="1"/>
    </row>
    <row r="469" spans="1:20" ht="15.75" x14ac:dyDescent="0.25">
      <c r="A469" s="321"/>
      <c r="B469" s="184"/>
      <c r="C469" s="188"/>
      <c r="D469" s="172"/>
      <c r="E469" s="172"/>
      <c r="F469" s="122" t="s">
        <v>577</v>
      </c>
      <c r="G469" s="66">
        <f t="shared" si="42"/>
        <v>0</v>
      </c>
      <c r="H469" s="125"/>
      <c r="I469" s="125"/>
      <c r="J469" s="125"/>
      <c r="K469" s="125"/>
      <c r="L469" s="125"/>
      <c r="M469" s="125"/>
      <c r="N469" s="125"/>
      <c r="O469" s="125"/>
      <c r="P469" s="125"/>
      <c r="Q469" s="125"/>
      <c r="R469" s="125"/>
      <c r="S469" s="125"/>
      <c r="T469" s="1"/>
    </row>
    <row r="470" spans="1:20" ht="15.75" x14ac:dyDescent="0.25">
      <c r="A470" s="321"/>
      <c r="B470" s="184"/>
      <c r="C470" s="188"/>
      <c r="D470" s="172"/>
      <c r="E470" s="172"/>
      <c r="F470" s="122" t="s">
        <v>578</v>
      </c>
      <c r="G470" s="66">
        <f t="shared" si="42"/>
        <v>0</v>
      </c>
      <c r="H470" s="125"/>
      <c r="I470" s="125"/>
      <c r="J470" s="125"/>
      <c r="K470" s="125"/>
      <c r="L470" s="125"/>
      <c r="M470" s="125"/>
      <c r="N470" s="125"/>
      <c r="O470" s="125"/>
      <c r="P470" s="125"/>
      <c r="Q470" s="125"/>
      <c r="R470" s="125"/>
      <c r="S470" s="125"/>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107" priority="14" operator="equal">
      <formula>"REVISE PORQUE ESTE VALOR NO PUEDE SER NEGATIVO"</formula>
    </cfRule>
    <cfRule type="cellIs" dxfId="106" priority="18" operator="lessThan">
      <formula>0</formula>
    </cfRule>
  </conditionalFormatting>
  <conditionalFormatting sqref="G400:S400">
    <cfRule type="cellIs" dxfId="105" priority="17" operator="lessThan">
      <formula>0</formula>
    </cfRule>
  </conditionalFormatting>
  <conditionalFormatting sqref="G411:S411">
    <cfRule type="cellIs" dxfId="104" priority="13" operator="equal">
      <formula>"Revise porque este valor no puede ser negativo"</formula>
    </cfRule>
    <cfRule type="cellIs" dxfId="103" priority="16" operator="lessThan">
      <formula>0</formula>
    </cfRule>
  </conditionalFormatting>
  <conditionalFormatting sqref="G411:S411">
    <cfRule type="cellIs" dxfId="102" priority="15" operator="lessThan">
      <formula>0</formula>
    </cfRule>
  </conditionalFormatting>
  <conditionalFormatting sqref="G421:S421">
    <cfRule type="cellIs" dxfId="101" priority="10" operator="equal">
      <formula>"Revise porque este valor no puede ser negativo"</formula>
    </cfRule>
    <cfRule type="cellIs" dxfId="100" priority="12" operator="lessThan">
      <formula>0</formula>
    </cfRule>
  </conditionalFormatting>
  <conditionalFormatting sqref="G421:S421">
    <cfRule type="cellIs" dxfId="99" priority="11" operator="lessThan">
      <formula>0</formula>
    </cfRule>
  </conditionalFormatting>
  <conditionalFormatting sqref="G430 I430:S430">
    <cfRule type="cellIs" dxfId="98" priority="7" operator="equal">
      <formula>"Revise porque este valor no puede ser negativo"</formula>
    </cfRule>
    <cfRule type="cellIs" dxfId="97" priority="9" operator="lessThan">
      <formula>0</formula>
    </cfRule>
  </conditionalFormatting>
  <conditionalFormatting sqref="G430 I430:S430">
    <cfRule type="cellIs" dxfId="96" priority="8" operator="lessThan">
      <formula>0</formula>
    </cfRule>
  </conditionalFormatting>
  <conditionalFormatting sqref="H430">
    <cfRule type="cellIs" dxfId="95" priority="4" operator="equal">
      <formula>"Revise porque este valor no puede ser negativo"</formula>
    </cfRule>
    <cfRule type="cellIs" dxfId="94" priority="6" operator="lessThan">
      <formula>0</formula>
    </cfRule>
  </conditionalFormatting>
  <conditionalFormatting sqref="H430">
    <cfRule type="cellIs" dxfId="93" priority="5" operator="lessThan">
      <formula>0</formula>
    </cfRule>
  </conditionalFormatting>
  <conditionalFormatting sqref="G24:S24">
    <cfRule type="cellIs" dxfId="92" priority="1" operator="equal">
      <formula>"REVISE PORQUE ESTE VALOR NO PUEDE SER NEGATIVO"</formula>
    </cfRule>
    <cfRule type="cellIs" dxfId="91" priority="3" operator="lessThan">
      <formula>0</formula>
    </cfRule>
  </conditionalFormatting>
  <conditionalFormatting sqref="G24:S24">
    <cfRule type="cellIs" dxfId="90"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E1" zoomScale="60" zoomScaleNormal="60" workbookViewId="0">
      <selection activeCell="F28" sqref="F28"/>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672</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v>264</v>
      </c>
      <c r="H12" s="573">
        <v>22</v>
      </c>
      <c r="I12" s="573">
        <v>22</v>
      </c>
      <c r="J12" s="573">
        <v>22</v>
      </c>
      <c r="K12" s="573">
        <v>22</v>
      </c>
      <c r="L12" s="573">
        <v>22</v>
      </c>
      <c r="M12" s="573">
        <v>22</v>
      </c>
      <c r="N12" s="573">
        <v>22</v>
      </c>
      <c r="O12" s="573">
        <v>22</v>
      </c>
      <c r="P12" s="573">
        <v>22</v>
      </c>
      <c r="Q12" s="573">
        <v>22</v>
      </c>
      <c r="R12" s="573">
        <v>22</v>
      </c>
      <c r="S12" s="573">
        <v>22</v>
      </c>
      <c r="T12" s="1"/>
    </row>
    <row r="13" spans="1:20" ht="16.5" customHeight="1" x14ac:dyDescent="0.25">
      <c r="A13" s="321"/>
      <c r="B13" s="6"/>
      <c r="C13" s="224"/>
      <c r="D13" s="285" t="s">
        <v>33</v>
      </c>
      <c r="E13" s="285"/>
      <c r="F13" s="133" t="s">
        <v>34</v>
      </c>
      <c r="G13" s="11">
        <v>6</v>
      </c>
      <c r="H13" s="385">
        <v>0</v>
      </c>
      <c r="I13" s="385">
        <v>1</v>
      </c>
      <c r="J13" s="385">
        <v>0</v>
      </c>
      <c r="K13" s="385">
        <v>1</v>
      </c>
      <c r="L13" s="385">
        <v>0</v>
      </c>
      <c r="M13" s="385">
        <v>1</v>
      </c>
      <c r="N13" s="385">
        <v>0</v>
      </c>
      <c r="O13" s="385">
        <v>1</v>
      </c>
      <c r="P13" s="385">
        <v>0</v>
      </c>
      <c r="Q13" s="385">
        <v>1</v>
      </c>
      <c r="R13" s="385">
        <v>0</v>
      </c>
      <c r="S13" s="385">
        <v>1</v>
      </c>
      <c r="T13" s="1"/>
    </row>
    <row r="14" spans="1:20" ht="16.5" customHeight="1" x14ac:dyDescent="0.25">
      <c r="A14" s="321"/>
      <c r="B14" s="6"/>
      <c r="C14" s="224"/>
      <c r="D14" s="285"/>
      <c r="E14" s="285"/>
      <c r="F14" s="133" t="s">
        <v>35</v>
      </c>
      <c r="G14" s="11">
        <v>24</v>
      </c>
      <c r="H14" s="385">
        <v>2</v>
      </c>
      <c r="I14" s="385">
        <v>2</v>
      </c>
      <c r="J14" s="385">
        <v>2</v>
      </c>
      <c r="K14" s="385">
        <v>2</v>
      </c>
      <c r="L14" s="385">
        <v>2</v>
      </c>
      <c r="M14" s="385">
        <v>2</v>
      </c>
      <c r="N14" s="385">
        <v>2</v>
      </c>
      <c r="O14" s="385">
        <v>2</v>
      </c>
      <c r="P14" s="385">
        <v>2</v>
      </c>
      <c r="Q14" s="385">
        <v>2</v>
      </c>
      <c r="R14" s="385">
        <v>2</v>
      </c>
      <c r="S14" s="385">
        <v>2</v>
      </c>
      <c r="T14" s="1"/>
    </row>
    <row r="15" spans="1:20" ht="16.5" customHeight="1" x14ac:dyDescent="0.25">
      <c r="A15" s="321"/>
      <c r="B15" s="6"/>
      <c r="C15" s="224"/>
      <c r="D15" s="285"/>
      <c r="E15" s="285"/>
      <c r="F15" s="133" t="s">
        <v>36</v>
      </c>
      <c r="G15" s="11">
        <v>12</v>
      </c>
      <c r="H15" s="385">
        <v>1</v>
      </c>
      <c r="I15" s="385">
        <v>1</v>
      </c>
      <c r="J15" s="385">
        <v>1</v>
      </c>
      <c r="K15" s="385">
        <v>1</v>
      </c>
      <c r="L15" s="385">
        <v>1</v>
      </c>
      <c r="M15" s="385">
        <v>1</v>
      </c>
      <c r="N15" s="385">
        <v>1</v>
      </c>
      <c r="O15" s="385">
        <v>1</v>
      </c>
      <c r="P15" s="385">
        <v>1</v>
      </c>
      <c r="Q15" s="385">
        <v>1</v>
      </c>
      <c r="R15" s="385">
        <v>1</v>
      </c>
      <c r="S15" s="385">
        <v>1</v>
      </c>
      <c r="T15" s="1"/>
    </row>
    <row r="16" spans="1:20" ht="16.5" customHeight="1" x14ac:dyDescent="0.25">
      <c r="A16" s="321"/>
      <c r="B16" s="6"/>
      <c r="C16" s="224"/>
      <c r="D16" s="285"/>
      <c r="E16" s="285"/>
      <c r="F16" s="134" t="s">
        <v>37</v>
      </c>
      <c r="G16" s="11">
        <v>6</v>
      </c>
      <c r="H16" s="385">
        <v>0</v>
      </c>
      <c r="I16" s="385">
        <v>1</v>
      </c>
      <c r="J16" s="385">
        <v>0</v>
      </c>
      <c r="K16" s="385">
        <v>1</v>
      </c>
      <c r="L16" s="385">
        <v>0</v>
      </c>
      <c r="M16" s="385">
        <v>1</v>
      </c>
      <c r="N16" s="385">
        <v>0</v>
      </c>
      <c r="O16" s="385">
        <v>1</v>
      </c>
      <c r="P16" s="385">
        <v>0</v>
      </c>
      <c r="Q16" s="385">
        <v>1</v>
      </c>
      <c r="R16" s="385">
        <v>0</v>
      </c>
      <c r="S16" s="385">
        <v>1</v>
      </c>
      <c r="T16" s="1"/>
    </row>
    <row r="17" spans="1:20" ht="16.5" customHeight="1" x14ac:dyDescent="0.25">
      <c r="A17" s="321"/>
      <c r="B17" s="6"/>
      <c r="C17" s="224"/>
      <c r="D17" s="283" t="s">
        <v>38</v>
      </c>
      <c r="E17" s="283"/>
      <c r="F17" s="133" t="s">
        <v>39</v>
      </c>
      <c r="G17" s="11">
        <v>24</v>
      </c>
      <c r="H17" s="385">
        <v>2</v>
      </c>
      <c r="I17" s="385">
        <v>2</v>
      </c>
      <c r="J17" s="385">
        <v>2</v>
      </c>
      <c r="K17" s="385">
        <v>2</v>
      </c>
      <c r="L17" s="385">
        <v>2</v>
      </c>
      <c r="M17" s="385">
        <v>2</v>
      </c>
      <c r="N17" s="385">
        <v>2</v>
      </c>
      <c r="O17" s="385">
        <v>2</v>
      </c>
      <c r="P17" s="385">
        <v>2</v>
      </c>
      <c r="Q17" s="385">
        <v>2</v>
      </c>
      <c r="R17" s="385">
        <v>2</v>
      </c>
      <c r="S17" s="385">
        <v>2</v>
      </c>
      <c r="T17" s="1"/>
    </row>
    <row r="18" spans="1:20" ht="16.5" customHeight="1" x14ac:dyDescent="0.25">
      <c r="A18" s="321"/>
      <c r="B18" s="6"/>
      <c r="C18" s="224"/>
      <c r="D18" s="283" t="s">
        <v>40</v>
      </c>
      <c r="E18" s="283"/>
      <c r="F18" s="133" t="s">
        <v>41</v>
      </c>
      <c r="G18" s="11">
        <v>2</v>
      </c>
      <c r="H18" s="385">
        <v>0</v>
      </c>
      <c r="I18" s="385">
        <v>0</v>
      </c>
      <c r="J18" s="385">
        <v>0</v>
      </c>
      <c r="K18" s="385">
        <v>0</v>
      </c>
      <c r="L18" s="385">
        <v>1</v>
      </c>
      <c r="M18" s="385">
        <v>0</v>
      </c>
      <c r="N18" s="385">
        <v>0</v>
      </c>
      <c r="O18" s="385">
        <v>0</v>
      </c>
      <c r="P18" s="385">
        <v>0</v>
      </c>
      <c r="Q18" s="385">
        <v>0</v>
      </c>
      <c r="R18" s="385">
        <v>1</v>
      </c>
      <c r="S18" s="385">
        <v>0</v>
      </c>
      <c r="T18" s="1"/>
    </row>
    <row r="19" spans="1:20" ht="16.5" customHeight="1" x14ac:dyDescent="0.25">
      <c r="A19" s="321"/>
      <c r="B19" s="6"/>
      <c r="C19" s="224"/>
      <c r="D19" s="283" t="s">
        <v>42</v>
      </c>
      <c r="E19" s="283"/>
      <c r="F19" s="133" t="s">
        <v>43</v>
      </c>
      <c r="G19" s="11">
        <v>12</v>
      </c>
      <c r="H19" s="385">
        <v>1</v>
      </c>
      <c r="I19" s="385">
        <v>1</v>
      </c>
      <c r="J19" s="385">
        <v>1</v>
      </c>
      <c r="K19" s="385">
        <v>1</v>
      </c>
      <c r="L19" s="385">
        <v>1</v>
      </c>
      <c r="M19" s="385">
        <v>1</v>
      </c>
      <c r="N19" s="385">
        <v>1</v>
      </c>
      <c r="O19" s="385">
        <v>1</v>
      </c>
      <c r="P19" s="385">
        <v>1</v>
      </c>
      <c r="Q19" s="385">
        <v>1</v>
      </c>
      <c r="R19" s="385">
        <v>1</v>
      </c>
      <c r="S19" s="385">
        <v>1</v>
      </c>
      <c r="T19" s="1"/>
    </row>
    <row r="20" spans="1:20" ht="16.5" customHeight="1" x14ac:dyDescent="0.25">
      <c r="A20" s="321"/>
      <c r="B20" s="6"/>
      <c r="C20" s="224"/>
      <c r="D20" s="306" t="s">
        <v>44</v>
      </c>
      <c r="E20" s="306"/>
      <c r="F20" s="135" t="s">
        <v>45</v>
      </c>
      <c r="G20" s="11">
        <v>120</v>
      </c>
      <c r="H20" s="385">
        <v>10</v>
      </c>
      <c r="I20" s="385">
        <v>10</v>
      </c>
      <c r="J20" s="385">
        <v>10</v>
      </c>
      <c r="K20" s="385">
        <v>10</v>
      </c>
      <c r="L20" s="385">
        <v>10</v>
      </c>
      <c r="M20" s="385">
        <v>10</v>
      </c>
      <c r="N20" s="385">
        <v>10</v>
      </c>
      <c r="O20" s="385">
        <v>10</v>
      </c>
      <c r="P20" s="385">
        <v>10</v>
      </c>
      <c r="Q20" s="385">
        <v>10</v>
      </c>
      <c r="R20" s="385">
        <v>10</v>
      </c>
      <c r="S20" s="385">
        <v>10</v>
      </c>
      <c r="T20" s="1"/>
    </row>
    <row r="21" spans="1:20" ht="16.5" customHeight="1" x14ac:dyDescent="0.25">
      <c r="A21" s="321"/>
      <c r="B21" s="6"/>
      <c r="C21" s="224"/>
      <c r="D21" s="306"/>
      <c r="E21" s="306"/>
      <c r="F21" s="135" t="s">
        <v>46</v>
      </c>
      <c r="G21" s="11">
        <v>10</v>
      </c>
      <c r="H21" s="385">
        <v>0</v>
      </c>
      <c r="I21" s="385">
        <v>0</v>
      </c>
      <c r="J21" s="385">
        <v>1</v>
      </c>
      <c r="K21" s="385">
        <v>1</v>
      </c>
      <c r="L21" s="385">
        <v>1</v>
      </c>
      <c r="M21" s="385">
        <v>1</v>
      </c>
      <c r="N21" s="385">
        <v>1</v>
      </c>
      <c r="O21" s="385">
        <v>1</v>
      </c>
      <c r="P21" s="385">
        <v>1</v>
      </c>
      <c r="Q21" s="385">
        <v>1</v>
      </c>
      <c r="R21" s="385">
        <v>1</v>
      </c>
      <c r="S21" s="385">
        <v>1</v>
      </c>
      <c r="T21" s="1"/>
    </row>
    <row r="22" spans="1:20" ht="16.5" customHeight="1" thickBot="1" x14ac:dyDescent="0.3">
      <c r="A22" s="321"/>
      <c r="B22" s="6"/>
      <c r="C22" s="224"/>
      <c r="D22" s="306"/>
      <c r="E22" s="306"/>
      <c r="F22" s="136" t="s">
        <v>47</v>
      </c>
      <c r="G22" s="11">
        <f t="shared" ref="G22" si="0">SUM(H22:S22)</f>
        <v>0</v>
      </c>
      <c r="H22" s="574">
        <v>0</v>
      </c>
      <c r="I22" s="574">
        <v>0</v>
      </c>
      <c r="J22" s="574">
        <v>0</v>
      </c>
      <c r="K22" s="574">
        <v>0</v>
      </c>
      <c r="L22" s="574">
        <v>0</v>
      </c>
      <c r="M22" s="574">
        <v>0</v>
      </c>
      <c r="N22" s="574">
        <v>0</v>
      </c>
      <c r="O22" s="574">
        <v>0</v>
      </c>
      <c r="P22" s="574">
        <v>0</v>
      </c>
      <c r="Q22" s="574">
        <v>0</v>
      </c>
      <c r="R22" s="574">
        <v>0</v>
      </c>
      <c r="S22" s="574">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v>8</v>
      </c>
      <c r="H25" s="575">
        <v>0</v>
      </c>
      <c r="I25" s="575">
        <v>0</v>
      </c>
      <c r="J25" s="575">
        <v>1</v>
      </c>
      <c r="K25" s="575">
        <v>1</v>
      </c>
      <c r="L25" s="575">
        <v>0</v>
      </c>
      <c r="M25" s="575">
        <v>1</v>
      </c>
      <c r="N25" s="575">
        <v>1</v>
      </c>
      <c r="O25" s="575">
        <v>1</v>
      </c>
      <c r="P25" s="575">
        <v>1</v>
      </c>
      <c r="Q25" s="575">
        <v>0</v>
      </c>
      <c r="R25" s="575">
        <v>1</v>
      </c>
      <c r="S25" s="575">
        <v>1</v>
      </c>
      <c r="T25" s="1"/>
    </row>
    <row r="26" spans="1:20" ht="15.75" x14ac:dyDescent="0.25">
      <c r="A26" s="321"/>
      <c r="B26" s="6"/>
      <c r="C26" s="292"/>
      <c r="D26" s="294"/>
      <c r="E26" s="242"/>
      <c r="F26" s="26" t="s">
        <v>54</v>
      </c>
      <c r="G26" s="24">
        <v>8</v>
      </c>
      <c r="H26" s="385">
        <v>0</v>
      </c>
      <c r="I26" s="385">
        <v>0</v>
      </c>
      <c r="J26" s="385">
        <v>1</v>
      </c>
      <c r="K26" s="385">
        <v>1</v>
      </c>
      <c r="L26" s="385">
        <v>0</v>
      </c>
      <c r="M26" s="385">
        <v>1</v>
      </c>
      <c r="N26" s="385">
        <v>1</v>
      </c>
      <c r="O26" s="385">
        <v>1</v>
      </c>
      <c r="P26" s="385">
        <v>1</v>
      </c>
      <c r="Q26" s="385">
        <v>0</v>
      </c>
      <c r="R26" s="385">
        <v>1</v>
      </c>
      <c r="S26" s="385">
        <v>1</v>
      </c>
      <c r="T26" s="1"/>
    </row>
    <row r="27" spans="1:20" ht="15.75" x14ac:dyDescent="0.25">
      <c r="A27" s="321"/>
      <c r="B27" s="6"/>
      <c r="C27" s="292"/>
      <c r="D27" s="294"/>
      <c r="E27" s="242"/>
      <c r="F27" s="26" t="s">
        <v>55</v>
      </c>
      <c r="G27" s="24">
        <v>1</v>
      </c>
      <c r="H27" s="385">
        <v>0</v>
      </c>
      <c r="I27" s="385">
        <v>0</v>
      </c>
      <c r="J27" s="385">
        <v>0</v>
      </c>
      <c r="K27" s="385">
        <v>0</v>
      </c>
      <c r="L27" s="385">
        <v>0</v>
      </c>
      <c r="M27" s="385">
        <v>0</v>
      </c>
      <c r="N27" s="385">
        <v>0</v>
      </c>
      <c r="O27" s="385">
        <v>0</v>
      </c>
      <c r="P27" s="385">
        <v>0</v>
      </c>
      <c r="Q27" s="385">
        <v>0</v>
      </c>
      <c r="R27" s="385">
        <v>1</v>
      </c>
      <c r="S27" s="385">
        <v>0</v>
      </c>
      <c r="T27" s="1"/>
    </row>
    <row r="28" spans="1:20" ht="15.75" x14ac:dyDescent="0.25">
      <c r="A28" s="321"/>
      <c r="B28" s="6"/>
      <c r="C28" s="292"/>
      <c r="D28" s="294"/>
      <c r="E28" s="242"/>
      <c r="F28" s="26" t="s">
        <v>56</v>
      </c>
      <c r="G28" s="24">
        <v>7</v>
      </c>
      <c r="H28" s="385">
        <v>0</v>
      </c>
      <c r="I28" s="385">
        <v>0</v>
      </c>
      <c r="J28" s="385">
        <v>0</v>
      </c>
      <c r="K28" s="385">
        <v>1</v>
      </c>
      <c r="L28" s="385">
        <v>0</v>
      </c>
      <c r="M28" s="385">
        <v>1</v>
      </c>
      <c r="N28" s="385">
        <v>1</v>
      </c>
      <c r="O28" s="385">
        <v>1</v>
      </c>
      <c r="P28" s="385">
        <v>1</v>
      </c>
      <c r="Q28" s="385">
        <v>0</v>
      </c>
      <c r="R28" s="385">
        <v>1</v>
      </c>
      <c r="S28" s="385">
        <v>1</v>
      </c>
      <c r="T28" s="1"/>
    </row>
    <row r="29" spans="1:20" ht="16.5" thickBot="1" x14ac:dyDescent="0.3">
      <c r="A29" s="321"/>
      <c r="B29" s="6"/>
      <c r="C29" s="292"/>
      <c r="D29" s="294"/>
      <c r="E29" s="242"/>
      <c r="F29" s="27" t="s">
        <v>57</v>
      </c>
      <c r="G29" s="24">
        <v>2</v>
      </c>
      <c r="H29" s="574">
        <v>0</v>
      </c>
      <c r="I29" s="574">
        <v>0</v>
      </c>
      <c r="J29" s="574">
        <v>0</v>
      </c>
      <c r="K29" s="574">
        <v>0</v>
      </c>
      <c r="L29" s="574">
        <v>0</v>
      </c>
      <c r="M29" s="574">
        <v>0</v>
      </c>
      <c r="N29" s="574">
        <v>0</v>
      </c>
      <c r="O29" s="574">
        <v>0</v>
      </c>
      <c r="P29" s="574">
        <v>1</v>
      </c>
      <c r="Q29" s="574">
        <v>0</v>
      </c>
      <c r="R29" s="574">
        <v>1</v>
      </c>
      <c r="S29" s="574">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120</v>
      </c>
      <c r="H33" s="123">
        <f t="shared" ref="H33:S33" si="1">H20</f>
        <v>10</v>
      </c>
      <c r="I33" s="123">
        <f t="shared" si="1"/>
        <v>10</v>
      </c>
      <c r="J33" s="123">
        <f t="shared" si="1"/>
        <v>10</v>
      </c>
      <c r="K33" s="123">
        <f t="shared" si="1"/>
        <v>10</v>
      </c>
      <c r="L33" s="123">
        <f t="shared" si="1"/>
        <v>10</v>
      </c>
      <c r="M33" s="123">
        <f t="shared" si="1"/>
        <v>10</v>
      </c>
      <c r="N33" s="123">
        <f t="shared" si="1"/>
        <v>10</v>
      </c>
      <c r="O33" s="123">
        <f t="shared" si="1"/>
        <v>10</v>
      </c>
      <c r="P33" s="123">
        <f t="shared" si="1"/>
        <v>10</v>
      </c>
      <c r="Q33" s="123">
        <f t="shared" si="1"/>
        <v>10</v>
      </c>
      <c r="R33" s="123">
        <f t="shared" si="1"/>
        <v>10</v>
      </c>
      <c r="S33" s="123">
        <f t="shared" si="1"/>
        <v>10</v>
      </c>
      <c r="T33" s="1"/>
    </row>
    <row r="34" spans="1:20" ht="16.5" customHeight="1" x14ac:dyDescent="0.25">
      <c r="A34" s="321"/>
      <c r="B34" s="6"/>
      <c r="C34" s="296"/>
      <c r="D34" s="301"/>
      <c r="E34" s="301"/>
      <c r="F34" s="31" t="s">
        <v>64</v>
      </c>
      <c r="G34" s="33">
        <v>24</v>
      </c>
      <c r="H34" s="385">
        <v>2</v>
      </c>
      <c r="I34" s="385">
        <v>2</v>
      </c>
      <c r="J34" s="385">
        <v>2</v>
      </c>
      <c r="K34" s="385">
        <v>2</v>
      </c>
      <c r="L34" s="385">
        <v>2</v>
      </c>
      <c r="M34" s="385">
        <v>2</v>
      </c>
      <c r="N34" s="385">
        <v>2</v>
      </c>
      <c r="O34" s="385">
        <v>2</v>
      </c>
      <c r="P34" s="385">
        <v>2</v>
      </c>
      <c r="Q34" s="385">
        <v>2</v>
      </c>
      <c r="R34" s="385">
        <v>2</v>
      </c>
      <c r="S34" s="385">
        <v>2</v>
      </c>
      <c r="T34" s="1"/>
    </row>
    <row r="35" spans="1:20" ht="16.5" customHeight="1" x14ac:dyDescent="0.25">
      <c r="A35" s="321"/>
      <c r="B35" s="6"/>
      <c r="C35" s="296"/>
      <c r="D35" s="301" t="s">
        <v>65</v>
      </c>
      <c r="E35" s="301"/>
      <c r="F35" s="133" t="s">
        <v>66</v>
      </c>
      <c r="G35" s="33">
        <v>10</v>
      </c>
      <c r="H35" s="385">
        <v>0</v>
      </c>
      <c r="I35" s="385">
        <v>1</v>
      </c>
      <c r="J35" s="385">
        <v>1</v>
      </c>
      <c r="K35" s="385">
        <v>1</v>
      </c>
      <c r="L35" s="385">
        <v>1</v>
      </c>
      <c r="M35" s="385">
        <v>1</v>
      </c>
      <c r="N35" s="385">
        <v>1</v>
      </c>
      <c r="O35" s="385">
        <v>1</v>
      </c>
      <c r="P35" s="385">
        <v>1</v>
      </c>
      <c r="Q35" s="385">
        <v>1</v>
      </c>
      <c r="R35" s="385">
        <v>1</v>
      </c>
      <c r="S35" s="385">
        <v>0</v>
      </c>
      <c r="T35" s="1"/>
    </row>
    <row r="36" spans="1:20" ht="16.5" customHeight="1" x14ac:dyDescent="0.25">
      <c r="A36" s="321"/>
      <c r="B36" s="6"/>
      <c r="C36" s="296"/>
      <c r="D36" s="301"/>
      <c r="E36" s="301"/>
      <c r="F36" s="133" t="s">
        <v>67</v>
      </c>
      <c r="G36" s="33">
        <v>10</v>
      </c>
      <c r="H36" s="385">
        <v>0</v>
      </c>
      <c r="I36" s="385">
        <v>1</v>
      </c>
      <c r="J36" s="385">
        <v>1</v>
      </c>
      <c r="K36" s="385">
        <v>1</v>
      </c>
      <c r="L36" s="385">
        <v>1</v>
      </c>
      <c r="M36" s="385">
        <v>1</v>
      </c>
      <c r="N36" s="385">
        <v>1</v>
      </c>
      <c r="O36" s="385">
        <v>1</v>
      </c>
      <c r="P36" s="385">
        <v>1</v>
      </c>
      <c r="Q36" s="385">
        <v>0</v>
      </c>
      <c r="R36" s="385">
        <v>1</v>
      </c>
      <c r="S36" s="385">
        <v>1</v>
      </c>
      <c r="T36" s="1"/>
    </row>
    <row r="37" spans="1:20" ht="16.5" customHeight="1" x14ac:dyDescent="0.25">
      <c r="A37" s="321"/>
      <c r="B37" s="6"/>
      <c r="C37" s="296"/>
      <c r="D37" s="283" t="s">
        <v>68</v>
      </c>
      <c r="E37" s="283"/>
      <c r="F37" s="133" t="s">
        <v>69</v>
      </c>
      <c r="G37" s="33">
        <v>96</v>
      </c>
      <c r="H37" s="385">
        <v>8</v>
      </c>
      <c r="I37" s="385">
        <v>8</v>
      </c>
      <c r="J37" s="385">
        <v>8</v>
      </c>
      <c r="K37" s="385">
        <v>8</v>
      </c>
      <c r="L37" s="385">
        <v>8</v>
      </c>
      <c r="M37" s="385">
        <v>8</v>
      </c>
      <c r="N37" s="385">
        <v>8</v>
      </c>
      <c r="O37" s="385">
        <v>8</v>
      </c>
      <c r="P37" s="385">
        <v>8</v>
      </c>
      <c r="Q37" s="385">
        <v>8</v>
      </c>
      <c r="R37" s="385">
        <v>8</v>
      </c>
      <c r="S37" s="385">
        <v>8</v>
      </c>
      <c r="T37" s="1"/>
    </row>
    <row r="38" spans="1:20" ht="16.5" customHeight="1" x14ac:dyDescent="0.25">
      <c r="A38" s="321"/>
      <c r="B38" s="6"/>
      <c r="C38" s="296"/>
      <c r="D38" s="283" t="s">
        <v>70</v>
      </c>
      <c r="E38" s="283"/>
      <c r="F38" s="133" t="s">
        <v>71</v>
      </c>
      <c r="G38" s="33">
        <v>2</v>
      </c>
      <c r="H38" s="385">
        <v>0</v>
      </c>
      <c r="I38" s="385">
        <v>0</v>
      </c>
      <c r="J38" s="385">
        <v>0</v>
      </c>
      <c r="K38" s="385">
        <v>0</v>
      </c>
      <c r="L38" s="385">
        <v>1</v>
      </c>
      <c r="M38" s="385">
        <v>0</v>
      </c>
      <c r="N38" s="385">
        <v>0</v>
      </c>
      <c r="O38" s="385">
        <v>0</v>
      </c>
      <c r="P38" s="385">
        <v>1</v>
      </c>
      <c r="Q38" s="385">
        <v>0</v>
      </c>
      <c r="R38" s="385">
        <v>0</v>
      </c>
      <c r="S38" s="385">
        <v>0</v>
      </c>
      <c r="T38" s="1"/>
    </row>
    <row r="39" spans="1:20" ht="16.5" customHeight="1" x14ac:dyDescent="0.25">
      <c r="A39" s="321"/>
      <c r="B39" s="6"/>
      <c r="C39" s="296"/>
      <c r="D39" s="172" t="s">
        <v>72</v>
      </c>
      <c r="E39" s="172"/>
      <c r="F39" s="133" t="s">
        <v>73</v>
      </c>
      <c r="G39" s="33">
        <f t="shared" ref="G39:G45" si="2">SUM(H39:S39)</f>
        <v>0</v>
      </c>
      <c r="H39" s="385">
        <v>0</v>
      </c>
      <c r="I39" s="385">
        <v>0</v>
      </c>
      <c r="J39" s="385">
        <v>0</v>
      </c>
      <c r="K39" s="385">
        <v>0</v>
      </c>
      <c r="L39" s="385">
        <v>0</v>
      </c>
      <c r="M39" s="385">
        <v>0</v>
      </c>
      <c r="N39" s="385">
        <v>0</v>
      </c>
      <c r="O39" s="385">
        <v>0</v>
      </c>
      <c r="P39" s="385">
        <v>0</v>
      </c>
      <c r="Q39" s="385">
        <v>0</v>
      </c>
      <c r="R39" s="385">
        <v>0</v>
      </c>
      <c r="S39" s="385">
        <v>0</v>
      </c>
      <c r="T39" s="1"/>
    </row>
    <row r="40" spans="1:20" ht="16.5" customHeight="1" x14ac:dyDescent="0.25">
      <c r="A40" s="321"/>
      <c r="B40" s="6"/>
      <c r="C40" s="296"/>
      <c r="D40" s="283" t="s">
        <v>74</v>
      </c>
      <c r="E40" s="283"/>
      <c r="F40" s="35" t="s">
        <v>75</v>
      </c>
      <c r="G40" s="33">
        <v>48</v>
      </c>
      <c r="H40" s="385">
        <v>4</v>
      </c>
      <c r="I40" s="385">
        <v>4</v>
      </c>
      <c r="J40" s="385">
        <v>4</v>
      </c>
      <c r="K40" s="385">
        <v>4</v>
      </c>
      <c r="L40" s="385">
        <v>4</v>
      </c>
      <c r="M40" s="385">
        <v>4</v>
      </c>
      <c r="N40" s="385">
        <v>4</v>
      </c>
      <c r="O40" s="385">
        <v>4</v>
      </c>
      <c r="P40" s="385">
        <v>4</v>
      </c>
      <c r="Q40" s="385">
        <v>4</v>
      </c>
      <c r="R40" s="385">
        <v>4</v>
      </c>
      <c r="S40" s="385">
        <v>4</v>
      </c>
      <c r="T40" s="1"/>
    </row>
    <row r="41" spans="1:20" ht="16.5" customHeight="1" x14ac:dyDescent="0.25">
      <c r="A41" s="321"/>
      <c r="B41" s="6"/>
      <c r="C41" s="296"/>
      <c r="D41" s="284" t="s">
        <v>76</v>
      </c>
      <c r="E41" s="284"/>
      <c r="F41" s="135" t="s">
        <v>77</v>
      </c>
      <c r="G41" s="33">
        <v>24</v>
      </c>
      <c r="H41" s="385">
        <v>2</v>
      </c>
      <c r="I41" s="385">
        <v>2</v>
      </c>
      <c r="J41" s="385">
        <v>2</v>
      </c>
      <c r="K41" s="385">
        <v>2</v>
      </c>
      <c r="L41" s="385">
        <v>2</v>
      </c>
      <c r="M41" s="385">
        <v>2</v>
      </c>
      <c r="N41" s="385">
        <v>2</v>
      </c>
      <c r="O41" s="385">
        <v>2</v>
      </c>
      <c r="P41" s="385">
        <v>2</v>
      </c>
      <c r="Q41" s="385">
        <v>2</v>
      </c>
      <c r="R41" s="385">
        <v>2</v>
      </c>
      <c r="S41" s="385">
        <v>2</v>
      </c>
      <c r="T41" s="1"/>
    </row>
    <row r="42" spans="1:20" ht="16.5" customHeight="1" x14ac:dyDescent="0.25">
      <c r="A42" s="321"/>
      <c r="B42" s="6"/>
      <c r="C42" s="296"/>
      <c r="D42" s="284" t="s">
        <v>78</v>
      </c>
      <c r="E42" s="284"/>
      <c r="F42" s="135" t="s">
        <v>79</v>
      </c>
      <c r="G42" s="33">
        <v>8</v>
      </c>
      <c r="H42" s="385">
        <v>0</v>
      </c>
      <c r="I42" s="385">
        <v>1</v>
      </c>
      <c r="J42" s="385">
        <v>0</v>
      </c>
      <c r="K42" s="385">
        <v>1</v>
      </c>
      <c r="L42" s="385">
        <v>1</v>
      </c>
      <c r="M42" s="385">
        <v>1</v>
      </c>
      <c r="N42" s="385">
        <v>0</v>
      </c>
      <c r="O42" s="385">
        <v>1</v>
      </c>
      <c r="P42" s="385">
        <v>1</v>
      </c>
      <c r="Q42" s="385">
        <v>1</v>
      </c>
      <c r="R42" s="385">
        <v>1</v>
      </c>
      <c r="S42" s="385">
        <v>0</v>
      </c>
      <c r="T42" s="1"/>
    </row>
    <row r="43" spans="1:20" ht="16.5" customHeight="1" x14ac:dyDescent="0.25">
      <c r="A43" s="321"/>
      <c r="B43" s="6"/>
      <c r="C43" s="296"/>
      <c r="D43" s="285" t="s">
        <v>80</v>
      </c>
      <c r="E43" s="285"/>
      <c r="F43" s="137" t="s">
        <v>81</v>
      </c>
      <c r="G43" s="33">
        <f t="shared" si="2"/>
        <v>0</v>
      </c>
      <c r="H43" s="385">
        <v>0</v>
      </c>
      <c r="I43" s="385">
        <v>0</v>
      </c>
      <c r="J43" s="385">
        <v>0</v>
      </c>
      <c r="K43" s="385">
        <v>0</v>
      </c>
      <c r="L43" s="385">
        <v>0</v>
      </c>
      <c r="M43" s="385">
        <v>0</v>
      </c>
      <c r="N43" s="385">
        <v>0</v>
      </c>
      <c r="O43" s="385">
        <v>0</v>
      </c>
      <c r="P43" s="385">
        <v>0</v>
      </c>
      <c r="Q43" s="385">
        <v>0</v>
      </c>
      <c r="R43" s="385">
        <v>0</v>
      </c>
      <c r="S43" s="385">
        <v>0</v>
      </c>
      <c r="T43" s="1"/>
    </row>
    <row r="44" spans="1:20" ht="16.5" customHeight="1" x14ac:dyDescent="0.25">
      <c r="A44" s="321"/>
      <c r="B44" s="6"/>
      <c r="C44" s="296"/>
      <c r="D44" s="285"/>
      <c r="E44" s="285"/>
      <c r="F44" s="137" t="s">
        <v>82</v>
      </c>
      <c r="G44" s="33">
        <f t="shared" si="2"/>
        <v>0</v>
      </c>
      <c r="H44" s="385">
        <v>0</v>
      </c>
      <c r="I44" s="385">
        <v>0</v>
      </c>
      <c r="J44" s="385">
        <v>0</v>
      </c>
      <c r="K44" s="385">
        <v>0</v>
      </c>
      <c r="L44" s="385">
        <v>0</v>
      </c>
      <c r="M44" s="385">
        <v>0</v>
      </c>
      <c r="N44" s="385">
        <v>0</v>
      </c>
      <c r="O44" s="385">
        <v>0</v>
      </c>
      <c r="P44" s="385">
        <v>0</v>
      </c>
      <c r="Q44" s="385">
        <v>0</v>
      </c>
      <c r="R44" s="385">
        <v>0</v>
      </c>
      <c r="S44" s="385">
        <v>0</v>
      </c>
      <c r="T44" s="1"/>
    </row>
    <row r="45" spans="1:20" ht="16.5" customHeight="1" thickBot="1" x14ac:dyDescent="0.3">
      <c r="A45" s="321"/>
      <c r="B45" s="6"/>
      <c r="C45" s="296"/>
      <c r="D45" s="285"/>
      <c r="E45" s="285"/>
      <c r="F45" s="137" t="s">
        <v>83</v>
      </c>
      <c r="G45" s="33">
        <f t="shared" si="2"/>
        <v>0</v>
      </c>
      <c r="H45" s="385">
        <v>0</v>
      </c>
      <c r="I45" s="385">
        <v>0</v>
      </c>
      <c r="J45" s="385">
        <v>0</v>
      </c>
      <c r="K45" s="385">
        <v>0</v>
      </c>
      <c r="L45" s="385">
        <v>0</v>
      </c>
      <c r="M45" s="385">
        <v>0</v>
      </c>
      <c r="N45" s="385">
        <v>0</v>
      </c>
      <c r="O45" s="385">
        <v>0</v>
      </c>
      <c r="P45" s="385">
        <v>0</v>
      </c>
      <c r="Q45" s="385">
        <v>0</v>
      </c>
      <c r="R45" s="385">
        <v>0</v>
      </c>
      <c r="S45" s="385">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3">G21</f>
        <v>10</v>
      </c>
      <c r="H50" s="123">
        <f t="shared" si="3"/>
        <v>0</v>
      </c>
      <c r="I50" s="123">
        <f t="shared" si="3"/>
        <v>0</v>
      </c>
      <c r="J50" s="123">
        <f t="shared" si="3"/>
        <v>1</v>
      </c>
      <c r="K50" s="123">
        <f t="shared" si="3"/>
        <v>1</v>
      </c>
      <c r="L50" s="123">
        <f t="shared" si="3"/>
        <v>1</v>
      </c>
      <c r="M50" s="123">
        <f t="shared" si="3"/>
        <v>1</v>
      </c>
      <c r="N50" s="123">
        <f t="shared" si="3"/>
        <v>1</v>
      </c>
      <c r="O50" s="123">
        <f t="shared" si="3"/>
        <v>1</v>
      </c>
      <c r="P50" s="123">
        <f t="shared" si="3"/>
        <v>1</v>
      </c>
      <c r="Q50" s="123">
        <f t="shared" si="3"/>
        <v>1</v>
      </c>
      <c r="R50" s="123">
        <f t="shared" si="3"/>
        <v>1</v>
      </c>
      <c r="S50" s="123">
        <f t="shared" si="3"/>
        <v>1</v>
      </c>
      <c r="T50" s="1"/>
    </row>
    <row r="51" spans="1:20" ht="15.75" x14ac:dyDescent="0.25">
      <c r="A51" s="321"/>
      <c r="B51" s="6"/>
      <c r="C51" s="286"/>
      <c r="D51" s="246"/>
      <c r="E51" s="246"/>
      <c r="F51" s="40" t="s">
        <v>92</v>
      </c>
      <c r="G51" s="123">
        <f t="shared" ref="G51:S51" si="4">G41</f>
        <v>24</v>
      </c>
      <c r="H51" s="123">
        <f t="shared" si="4"/>
        <v>2</v>
      </c>
      <c r="I51" s="123">
        <f t="shared" si="4"/>
        <v>2</v>
      </c>
      <c r="J51" s="123">
        <f t="shared" si="4"/>
        <v>2</v>
      </c>
      <c r="K51" s="123">
        <f t="shared" si="4"/>
        <v>2</v>
      </c>
      <c r="L51" s="123">
        <f t="shared" si="4"/>
        <v>2</v>
      </c>
      <c r="M51" s="123">
        <f t="shared" si="4"/>
        <v>2</v>
      </c>
      <c r="N51" s="123">
        <f t="shared" si="4"/>
        <v>2</v>
      </c>
      <c r="O51" s="123">
        <f t="shared" si="4"/>
        <v>2</v>
      </c>
      <c r="P51" s="123">
        <f t="shared" si="4"/>
        <v>2</v>
      </c>
      <c r="Q51" s="123">
        <f t="shared" si="4"/>
        <v>2</v>
      </c>
      <c r="R51" s="123">
        <f t="shared" si="4"/>
        <v>2</v>
      </c>
      <c r="S51" s="123">
        <f t="shared" si="4"/>
        <v>2</v>
      </c>
      <c r="T51" s="1"/>
    </row>
    <row r="52" spans="1:20" ht="15.75" x14ac:dyDescent="0.25">
      <c r="A52" s="321"/>
      <c r="B52" s="6"/>
      <c r="C52" s="286"/>
      <c r="D52" s="246"/>
      <c r="E52" s="246"/>
      <c r="F52" s="26" t="s">
        <v>93</v>
      </c>
      <c r="G52" s="33">
        <v>10</v>
      </c>
      <c r="H52" s="385">
        <v>0</v>
      </c>
      <c r="I52" s="385">
        <v>0</v>
      </c>
      <c r="J52" s="385">
        <v>1</v>
      </c>
      <c r="K52" s="385">
        <v>1</v>
      </c>
      <c r="L52" s="385">
        <v>1</v>
      </c>
      <c r="M52" s="385">
        <v>1</v>
      </c>
      <c r="N52" s="385">
        <v>1</v>
      </c>
      <c r="O52" s="385">
        <v>1</v>
      </c>
      <c r="P52" s="385">
        <v>1</v>
      </c>
      <c r="Q52" s="385">
        <v>1</v>
      </c>
      <c r="R52" s="385">
        <v>1</v>
      </c>
      <c r="S52" s="385">
        <v>1</v>
      </c>
      <c r="T52" s="1"/>
    </row>
    <row r="53" spans="1:20" ht="15.75" x14ac:dyDescent="0.25">
      <c r="A53" s="321"/>
      <c r="B53" s="6"/>
      <c r="C53" s="286"/>
      <c r="D53" s="246" t="s">
        <v>94</v>
      </c>
      <c r="E53" s="246"/>
      <c r="F53" s="137" t="s">
        <v>95</v>
      </c>
      <c r="G53" s="33">
        <f t="shared" ref="G53:G78" si="5">SUM(H53:S53)</f>
        <v>0</v>
      </c>
      <c r="H53" s="385">
        <v>0</v>
      </c>
      <c r="I53" s="385">
        <v>0</v>
      </c>
      <c r="J53" s="385">
        <v>0</v>
      </c>
      <c r="K53" s="385">
        <v>0</v>
      </c>
      <c r="L53" s="385">
        <v>0</v>
      </c>
      <c r="M53" s="385">
        <v>0</v>
      </c>
      <c r="N53" s="385">
        <v>0</v>
      </c>
      <c r="O53" s="385">
        <v>0</v>
      </c>
      <c r="P53" s="385">
        <v>0</v>
      </c>
      <c r="Q53" s="385">
        <v>0</v>
      </c>
      <c r="R53" s="385">
        <v>0</v>
      </c>
      <c r="S53" s="385">
        <v>0</v>
      </c>
      <c r="T53" s="1"/>
    </row>
    <row r="54" spans="1:20" ht="15.75" x14ac:dyDescent="0.25">
      <c r="A54" s="321"/>
      <c r="B54" s="6"/>
      <c r="C54" s="286"/>
      <c r="D54" s="246"/>
      <c r="E54" s="246"/>
      <c r="F54" s="137" t="s">
        <v>96</v>
      </c>
      <c r="G54" s="33">
        <f t="shared" si="5"/>
        <v>0</v>
      </c>
      <c r="H54" s="385">
        <v>0</v>
      </c>
      <c r="I54" s="385">
        <v>0</v>
      </c>
      <c r="J54" s="385">
        <v>0</v>
      </c>
      <c r="K54" s="385">
        <v>0</v>
      </c>
      <c r="L54" s="385">
        <v>0</v>
      </c>
      <c r="M54" s="385">
        <v>0</v>
      </c>
      <c r="N54" s="385">
        <v>0</v>
      </c>
      <c r="O54" s="385">
        <v>0</v>
      </c>
      <c r="P54" s="385">
        <v>0</v>
      </c>
      <c r="Q54" s="385">
        <v>0</v>
      </c>
      <c r="R54" s="385">
        <v>0</v>
      </c>
      <c r="S54" s="385">
        <v>0</v>
      </c>
      <c r="T54" s="1"/>
    </row>
    <row r="55" spans="1:20" ht="15.75" x14ac:dyDescent="0.25">
      <c r="A55" s="321"/>
      <c r="B55" s="6"/>
      <c r="C55" s="286"/>
      <c r="D55" s="282" t="s">
        <v>97</v>
      </c>
      <c r="E55" s="282"/>
      <c r="F55" s="137" t="s">
        <v>98</v>
      </c>
      <c r="G55" s="33">
        <v>18</v>
      </c>
      <c r="H55" s="385">
        <v>1</v>
      </c>
      <c r="I55" s="385">
        <v>1</v>
      </c>
      <c r="J55" s="385">
        <v>1</v>
      </c>
      <c r="K55" s="385">
        <v>2</v>
      </c>
      <c r="L55" s="385">
        <v>2</v>
      </c>
      <c r="M55" s="385">
        <v>2</v>
      </c>
      <c r="N55" s="385">
        <v>2</v>
      </c>
      <c r="O55" s="385">
        <v>2</v>
      </c>
      <c r="P55" s="385">
        <v>2</v>
      </c>
      <c r="Q55" s="385">
        <v>1</v>
      </c>
      <c r="R55" s="385">
        <v>1</v>
      </c>
      <c r="S55" s="385">
        <v>1</v>
      </c>
      <c r="T55" s="1"/>
    </row>
    <row r="56" spans="1:20" ht="15.75" x14ac:dyDescent="0.25">
      <c r="A56" s="321"/>
      <c r="B56" s="6"/>
      <c r="C56" s="286"/>
      <c r="D56" s="282" t="s">
        <v>99</v>
      </c>
      <c r="E56" s="282"/>
      <c r="F56" s="137" t="s">
        <v>100</v>
      </c>
      <c r="G56" s="33">
        <f t="shared" si="5"/>
        <v>0</v>
      </c>
      <c r="H56" s="385">
        <v>0</v>
      </c>
      <c r="I56" s="385">
        <v>0</v>
      </c>
      <c r="J56" s="385">
        <v>0</v>
      </c>
      <c r="K56" s="385">
        <v>0</v>
      </c>
      <c r="L56" s="385">
        <v>0</v>
      </c>
      <c r="M56" s="385">
        <v>0</v>
      </c>
      <c r="N56" s="385">
        <v>0</v>
      </c>
      <c r="O56" s="385">
        <v>0</v>
      </c>
      <c r="P56" s="385">
        <v>0</v>
      </c>
      <c r="Q56" s="385">
        <v>0</v>
      </c>
      <c r="R56" s="385">
        <v>0</v>
      </c>
      <c r="S56" s="385">
        <v>0</v>
      </c>
      <c r="T56" s="1"/>
    </row>
    <row r="57" spans="1:20" ht="15.75" x14ac:dyDescent="0.25">
      <c r="A57" s="321"/>
      <c r="B57" s="6"/>
      <c r="C57" s="286"/>
      <c r="D57" s="282" t="s">
        <v>101</v>
      </c>
      <c r="E57" s="282"/>
      <c r="F57" s="137" t="s">
        <v>102</v>
      </c>
      <c r="G57" s="33">
        <f t="shared" si="5"/>
        <v>0</v>
      </c>
      <c r="H57" s="385">
        <v>0</v>
      </c>
      <c r="I57" s="385">
        <v>0</v>
      </c>
      <c r="J57" s="385">
        <v>0</v>
      </c>
      <c r="K57" s="385">
        <v>0</v>
      </c>
      <c r="L57" s="385">
        <v>0</v>
      </c>
      <c r="M57" s="385">
        <v>0</v>
      </c>
      <c r="N57" s="385">
        <v>0</v>
      </c>
      <c r="O57" s="385">
        <v>0</v>
      </c>
      <c r="P57" s="385">
        <v>0</v>
      </c>
      <c r="Q57" s="385">
        <v>0</v>
      </c>
      <c r="R57" s="385">
        <v>0</v>
      </c>
      <c r="S57" s="385">
        <v>0</v>
      </c>
      <c r="T57" s="1"/>
    </row>
    <row r="58" spans="1:20" ht="15.75" x14ac:dyDescent="0.25">
      <c r="A58" s="321"/>
      <c r="B58" s="6"/>
      <c r="C58" s="286"/>
      <c r="D58" s="282" t="s">
        <v>103</v>
      </c>
      <c r="E58" s="282"/>
      <c r="F58" s="26" t="s">
        <v>104</v>
      </c>
      <c r="G58" s="33">
        <v>24</v>
      </c>
      <c r="H58" s="385">
        <v>2</v>
      </c>
      <c r="I58" s="385">
        <v>2</v>
      </c>
      <c r="J58" s="385">
        <v>2</v>
      </c>
      <c r="K58" s="385">
        <v>2</v>
      </c>
      <c r="L58" s="385">
        <v>2</v>
      </c>
      <c r="M58" s="385">
        <v>2</v>
      </c>
      <c r="N58" s="385">
        <v>2</v>
      </c>
      <c r="O58" s="385">
        <v>2</v>
      </c>
      <c r="P58" s="385">
        <v>2</v>
      </c>
      <c r="Q58" s="385">
        <v>2</v>
      </c>
      <c r="R58" s="385">
        <v>2</v>
      </c>
      <c r="S58" s="385">
        <v>2</v>
      </c>
      <c r="T58" s="1"/>
    </row>
    <row r="59" spans="1:20" ht="15.75" x14ac:dyDescent="0.25">
      <c r="A59" s="321"/>
      <c r="B59" s="6"/>
      <c r="C59" s="286"/>
      <c r="D59" s="282" t="s">
        <v>105</v>
      </c>
      <c r="E59" s="282"/>
      <c r="F59" s="26" t="s">
        <v>106</v>
      </c>
      <c r="G59" s="33">
        <v>14</v>
      </c>
      <c r="H59" s="385">
        <v>0</v>
      </c>
      <c r="I59" s="385">
        <v>0</v>
      </c>
      <c r="J59" s="385">
        <v>1</v>
      </c>
      <c r="K59" s="385">
        <v>1</v>
      </c>
      <c r="L59" s="385">
        <v>2</v>
      </c>
      <c r="M59" s="385">
        <v>2</v>
      </c>
      <c r="N59" s="385">
        <v>2</v>
      </c>
      <c r="O59" s="385">
        <v>2</v>
      </c>
      <c r="P59" s="385">
        <v>1</v>
      </c>
      <c r="Q59" s="385">
        <v>1</v>
      </c>
      <c r="R59" s="385">
        <v>1</v>
      </c>
      <c r="S59" s="385">
        <v>1</v>
      </c>
      <c r="T59" s="1"/>
    </row>
    <row r="60" spans="1:20" ht="17.25" customHeight="1" x14ac:dyDescent="0.25">
      <c r="A60" s="321"/>
      <c r="B60" s="6"/>
      <c r="C60" s="286"/>
      <c r="D60" s="172" t="s">
        <v>107</v>
      </c>
      <c r="E60" s="172"/>
      <c r="F60" s="138" t="s">
        <v>108</v>
      </c>
      <c r="G60" s="33">
        <f t="shared" si="5"/>
        <v>0</v>
      </c>
      <c r="H60" s="385">
        <v>0</v>
      </c>
      <c r="I60" s="385">
        <v>0</v>
      </c>
      <c r="J60" s="385">
        <v>0</v>
      </c>
      <c r="K60" s="385">
        <v>0</v>
      </c>
      <c r="L60" s="385">
        <v>0</v>
      </c>
      <c r="M60" s="385">
        <v>0</v>
      </c>
      <c r="N60" s="385">
        <v>0</v>
      </c>
      <c r="O60" s="385">
        <v>0</v>
      </c>
      <c r="P60" s="385">
        <v>0</v>
      </c>
      <c r="Q60" s="385">
        <v>0</v>
      </c>
      <c r="R60" s="385">
        <v>0</v>
      </c>
      <c r="S60" s="385">
        <v>0</v>
      </c>
      <c r="T60" s="1"/>
    </row>
    <row r="61" spans="1:20" ht="15.75" x14ac:dyDescent="0.25">
      <c r="A61" s="321"/>
      <c r="B61" s="6"/>
      <c r="C61" s="286"/>
      <c r="D61" s="246" t="s">
        <v>109</v>
      </c>
      <c r="E61" s="246"/>
      <c r="F61" s="139" t="s">
        <v>110</v>
      </c>
      <c r="G61" s="33">
        <v>12</v>
      </c>
      <c r="H61" s="385">
        <v>1</v>
      </c>
      <c r="I61" s="385">
        <v>1</v>
      </c>
      <c r="J61" s="385">
        <v>1</v>
      </c>
      <c r="K61" s="385">
        <v>1</v>
      </c>
      <c r="L61" s="385">
        <v>1</v>
      </c>
      <c r="M61" s="385">
        <v>1</v>
      </c>
      <c r="N61" s="385">
        <v>1</v>
      </c>
      <c r="O61" s="385">
        <v>1</v>
      </c>
      <c r="P61" s="385">
        <v>1</v>
      </c>
      <c r="Q61" s="385">
        <v>1</v>
      </c>
      <c r="R61" s="385">
        <v>1</v>
      </c>
      <c r="S61" s="385">
        <v>1</v>
      </c>
      <c r="T61" s="1"/>
    </row>
    <row r="62" spans="1:20" ht="15.75" x14ac:dyDescent="0.25">
      <c r="A62" s="321"/>
      <c r="B62" s="6"/>
      <c r="C62" s="286"/>
      <c r="D62" s="246"/>
      <c r="E62" s="246"/>
      <c r="F62" s="139" t="s">
        <v>111</v>
      </c>
      <c r="G62" s="33">
        <f t="shared" si="5"/>
        <v>0</v>
      </c>
      <c r="H62" s="385">
        <v>0</v>
      </c>
      <c r="I62" s="385">
        <v>0</v>
      </c>
      <c r="J62" s="385">
        <v>0</v>
      </c>
      <c r="K62" s="385">
        <v>0</v>
      </c>
      <c r="L62" s="385">
        <v>0</v>
      </c>
      <c r="M62" s="385">
        <v>0</v>
      </c>
      <c r="N62" s="385">
        <v>0</v>
      </c>
      <c r="O62" s="385">
        <v>0</v>
      </c>
      <c r="P62" s="385">
        <v>0</v>
      </c>
      <c r="Q62" s="385">
        <v>0</v>
      </c>
      <c r="R62" s="385">
        <v>0</v>
      </c>
      <c r="S62" s="385">
        <v>0</v>
      </c>
      <c r="T62" s="1"/>
    </row>
    <row r="63" spans="1:20" ht="15.75" x14ac:dyDescent="0.25">
      <c r="A63" s="321"/>
      <c r="B63" s="6"/>
      <c r="C63" s="286"/>
      <c r="D63" s="246"/>
      <c r="E63" s="246"/>
      <c r="F63" s="139" t="s">
        <v>112</v>
      </c>
      <c r="G63" s="33">
        <v>12</v>
      </c>
      <c r="H63" s="385">
        <v>1</v>
      </c>
      <c r="I63" s="385">
        <v>1</v>
      </c>
      <c r="J63" s="385">
        <v>1</v>
      </c>
      <c r="K63" s="385">
        <v>1</v>
      </c>
      <c r="L63" s="385">
        <v>1</v>
      </c>
      <c r="M63" s="385">
        <v>1</v>
      </c>
      <c r="N63" s="385">
        <v>1</v>
      </c>
      <c r="O63" s="385">
        <v>1</v>
      </c>
      <c r="P63" s="385">
        <v>1</v>
      </c>
      <c r="Q63" s="385">
        <v>1</v>
      </c>
      <c r="R63" s="385">
        <v>1</v>
      </c>
      <c r="S63" s="385">
        <v>1</v>
      </c>
      <c r="T63" s="1"/>
    </row>
    <row r="64" spans="1:20" ht="15.75" x14ac:dyDescent="0.25">
      <c r="A64" s="321"/>
      <c r="B64" s="6"/>
      <c r="C64" s="286"/>
      <c r="D64" s="246"/>
      <c r="E64" s="246"/>
      <c r="F64" s="139" t="s">
        <v>113</v>
      </c>
      <c r="G64" s="33">
        <v>4</v>
      </c>
      <c r="H64" s="385">
        <v>0</v>
      </c>
      <c r="I64" s="385">
        <v>0</v>
      </c>
      <c r="J64" s="385">
        <v>0</v>
      </c>
      <c r="K64" s="385">
        <v>0</v>
      </c>
      <c r="L64" s="385">
        <v>0</v>
      </c>
      <c r="M64" s="385">
        <v>1</v>
      </c>
      <c r="N64" s="385">
        <v>0</v>
      </c>
      <c r="O64" s="385">
        <v>1</v>
      </c>
      <c r="P64" s="385">
        <v>0</v>
      </c>
      <c r="Q64" s="385">
        <v>1</v>
      </c>
      <c r="R64" s="385">
        <v>0</v>
      </c>
      <c r="S64" s="385">
        <v>1</v>
      </c>
      <c r="T64" s="1"/>
    </row>
    <row r="65" spans="1:20" ht="15.75" x14ac:dyDescent="0.25">
      <c r="A65" s="321"/>
      <c r="B65" s="6"/>
      <c r="C65" s="286"/>
      <c r="D65" s="246"/>
      <c r="E65" s="246"/>
      <c r="F65" s="140" t="s">
        <v>114</v>
      </c>
      <c r="G65" s="33">
        <v>4</v>
      </c>
      <c r="H65" s="385">
        <v>0</v>
      </c>
      <c r="I65" s="385">
        <v>0</v>
      </c>
      <c r="J65" s="385">
        <v>1</v>
      </c>
      <c r="K65" s="385">
        <v>0</v>
      </c>
      <c r="L65" s="385">
        <v>1</v>
      </c>
      <c r="M65" s="385">
        <v>0</v>
      </c>
      <c r="N65" s="385">
        <v>0</v>
      </c>
      <c r="O65" s="385">
        <v>1</v>
      </c>
      <c r="P65" s="385">
        <v>0</v>
      </c>
      <c r="Q65" s="385">
        <v>1</v>
      </c>
      <c r="R65" s="385">
        <v>0</v>
      </c>
      <c r="S65" s="385">
        <v>0</v>
      </c>
      <c r="T65" s="1"/>
    </row>
    <row r="66" spans="1:20" ht="15.75" x14ac:dyDescent="0.25">
      <c r="A66" s="321"/>
      <c r="B66" s="6"/>
      <c r="C66" s="286"/>
      <c r="D66" s="281" t="s">
        <v>115</v>
      </c>
      <c r="E66" s="281"/>
      <c r="F66" s="137" t="s">
        <v>116</v>
      </c>
      <c r="G66" s="33">
        <v>3</v>
      </c>
      <c r="H66" s="385">
        <v>0</v>
      </c>
      <c r="I66" s="385">
        <v>0</v>
      </c>
      <c r="J66" s="385">
        <v>0</v>
      </c>
      <c r="K66" s="385">
        <v>0</v>
      </c>
      <c r="L66" s="385">
        <v>0</v>
      </c>
      <c r="M66" s="385">
        <v>0</v>
      </c>
      <c r="N66" s="385">
        <v>1</v>
      </c>
      <c r="O66" s="385">
        <v>0</v>
      </c>
      <c r="P66" s="385">
        <v>1</v>
      </c>
      <c r="Q66" s="385">
        <v>0</v>
      </c>
      <c r="R66" s="385">
        <v>0</v>
      </c>
      <c r="S66" s="385">
        <v>1</v>
      </c>
      <c r="T66" s="1"/>
    </row>
    <row r="67" spans="1:20" ht="15.75" x14ac:dyDescent="0.25">
      <c r="A67" s="321"/>
      <c r="B67" s="6"/>
      <c r="C67" s="286"/>
      <c r="D67" s="281"/>
      <c r="E67" s="281"/>
      <c r="F67" s="137" t="s">
        <v>117</v>
      </c>
      <c r="G67" s="33">
        <v>4</v>
      </c>
      <c r="H67" s="385">
        <v>0</v>
      </c>
      <c r="I67" s="385">
        <v>0</v>
      </c>
      <c r="J67" s="385">
        <v>1</v>
      </c>
      <c r="K67" s="385">
        <v>0</v>
      </c>
      <c r="L67" s="385">
        <v>0</v>
      </c>
      <c r="M67" s="385">
        <v>1</v>
      </c>
      <c r="N67" s="385">
        <v>0</v>
      </c>
      <c r="O67" s="385">
        <v>1</v>
      </c>
      <c r="P67" s="385">
        <v>0</v>
      </c>
      <c r="Q67" s="385">
        <v>1</v>
      </c>
      <c r="R67" s="385">
        <v>0</v>
      </c>
      <c r="S67" s="385">
        <v>0</v>
      </c>
      <c r="T67" s="1"/>
    </row>
    <row r="68" spans="1:20" ht="15.75" x14ac:dyDescent="0.25">
      <c r="A68" s="321"/>
      <c r="B68" s="6"/>
      <c r="C68" s="286"/>
      <c r="D68" s="281"/>
      <c r="E68" s="281"/>
      <c r="F68" s="46" t="s">
        <v>118</v>
      </c>
      <c r="G68" s="33">
        <v>2</v>
      </c>
      <c r="H68" s="385">
        <v>0</v>
      </c>
      <c r="I68" s="385">
        <v>0</v>
      </c>
      <c r="J68" s="385">
        <v>0</v>
      </c>
      <c r="K68" s="385">
        <v>0</v>
      </c>
      <c r="L68" s="385">
        <v>0</v>
      </c>
      <c r="M68" s="385">
        <v>0</v>
      </c>
      <c r="N68" s="385">
        <v>1</v>
      </c>
      <c r="O68" s="385">
        <v>0</v>
      </c>
      <c r="P68" s="385">
        <v>1</v>
      </c>
      <c r="Q68" s="385">
        <v>0</v>
      </c>
      <c r="R68" s="385">
        <v>0</v>
      </c>
      <c r="S68" s="385">
        <v>1</v>
      </c>
      <c r="T68" s="1"/>
    </row>
    <row r="69" spans="1:20" ht="15.75" x14ac:dyDescent="0.25">
      <c r="A69" s="321"/>
      <c r="B69" s="6"/>
      <c r="C69" s="286"/>
      <c r="D69" s="281"/>
      <c r="E69" s="281"/>
      <c r="F69" s="46" t="s">
        <v>119</v>
      </c>
      <c r="G69" s="33">
        <v>1</v>
      </c>
      <c r="H69" s="385">
        <v>0</v>
      </c>
      <c r="I69" s="385">
        <v>0</v>
      </c>
      <c r="J69" s="385">
        <v>0</v>
      </c>
      <c r="K69" s="385">
        <v>0</v>
      </c>
      <c r="L69" s="385">
        <v>1</v>
      </c>
      <c r="M69" s="385">
        <v>0</v>
      </c>
      <c r="N69" s="385">
        <v>0</v>
      </c>
      <c r="O69" s="385">
        <v>0</v>
      </c>
      <c r="P69" s="385">
        <v>0</v>
      </c>
      <c r="Q69" s="385">
        <v>0</v>
      </c>
      <c r="R69" s="385">
        <v>0</v>
      </c>
      <c r="S69" s="385">
        <v>0</v>
      </c>
      <c r="T69" s="1"/>
    </row>
    <row r="70" spans="1:20" ht="15.75" x14ac:dyDescent="0.25">
      <c r="A70" s="321"/>
      <c r="B70" s="6"/>
      <c r="C70" s="286"/>
      <c r="D70" s="282" t="s">
        <v>120</v>
      </c>
      <c r="E70" s="282"/>
      <c r="F70" s="26" t="s">
        <v>121</v>
      </c>
      <c r="G70" s="33">
        <f t="shared" si="5"/>
        <v>0</v>
      </c>
      <c r="H70" s="385">
        <v>0</v>
      </c>
      <c r="I70" s="385">
        <v>0</v>
      </c>
      <c r="J70" s="385">
        <v>0</v>
      </c>
      <c r="K70" s="385">
        <v>0</v>
      </c>
      <c r="L70" s="385">
        <v>0</v>
      </c>
      <c r="M70" s="385">
        <v>0</v>
      </c>
      <c r="N70" s="385">
        <v>0</v>
      </c>
      <c r="O70" s="385">
        <v>0</v>
      </c>
      <c r="P70" s="385">
        <v>0</v>
      </c>
      <c r="Q70" s="385">
        <v>0</v>
      </c>
      <c r="R70" s="385">
        <v>0</v>
      </c>
      <c r="S70" s="385">
        <v>0</v>
      </c>
      <c r="T70" s="1"/>
    </row>
    <row r="71" spans="1:20" ht="15.75" x14ac:dyDescent="0.25">
      <c r="A71" s="321"/>
      <c r="B71" s="6"/>
      <c r="C71" s="286"/>
      <c r="D71" s="282" t="s">
        <v>122</v>
      </c>
      <c r="E71" s="282"/>
      <c r="F71" s="137" t="s">
        <v>123</v>
      </c>
      <c r="G71" s="33">
        <f t="shared" si="5"/>
        <v>0</v>
      </c>
      <c r="H71" s="385">
        <v>0</v>
      </c>
      <c r="I71" s="385">
        <v>0</v>
      </c>
      <c r="J71" s="385">
        <v>0</v>
      </c>
      <c r="K71" s="385">
        <v>0</v>
      </c>
      <c r="L71" s="385">
        <v>0</v>
      </c>
      <c r="M71" s="385">
        <v>0</v>
      </c>
      <c r="N71" s="385">
        <v>0</v>
      </c>
      <c r="O71" s="385">
        <v>0</v>
      </c>
      <c r="P71" s="385">
        <v>0</v>
      </c>
      <c r="Q71" s="385">
        <v>0</v>
      </c>
      <c r="R71" s="385">
        <v>0</v>
      </c>
      <c r="S71" s="385">
        <v>0</v>
      </c>
      <c r="T71" s="1"/>
    </row>
    <row r="72" spans="1:20" ht="15.75" x14ac:dyDescent="0.25">
      <c r="A72" s="321"/>
      <c r="B72" s="6"/>
      <c r="C72" s="286"/>
      <c r="D72" s="246" t="s">
        <v>124</v>
      </c>
      <c r="E72" s="246"/>
      <c r="F72" s="137" t="s">
        <v>125</v>
      </c>
      <c r="G72" s="33">
        <f t="shared" si="5"/>
        <v>0</v>
      </c>
      <c r="H72" s="385">
        <v>0</v>
      </c>
      <c r="I72" s="385">
        <v>0</v>
      </c>
      <c r="J72" s="385">
        <v>0</v>
      </c>
      <c r="K72" s="385">
        <v>0</v>
      </c>
      <c r="L72" s="385">
        <v>0</v>
      </c>
      <c r="M72" s="385">
        <v>0</v>
      </c>
      <c r="N72" s="385">
        <v>0</v>
      </c>
      <c r="O72" s="385">
        <v>0</v>
      </c>
      <c r="P72" s="385">
        <v>0</v>
      </c>
      <c r="Q72" s="385">
        <v>0</v>
      </c>
      <c r="R72" s="385">
        <v>0</v>
      </c>
      <c r="S72" s="385">
        <v>0</v>
      </c>
      <c r="T72" s="1"/>
    </row>
    <row r="73" spans="1:20" ht="15.75" x14ac:dyDescent="0.25">
      <c r="A73" s="321"/>
      <c r="B73" s="6"/>
      <c r="C73" s="286"/>
      <c r="D73" s="246"/>
      <c r="E73" s="246"/>
      <c r="F73" s="137" t="s">
        <v>126</v>
      </c>
      <c r="G73" s="33">
        <f t="shared" si="5"/>
        <v>0</v>
      </c>
      <c r="H73" s="385">
        <v>0</v>
      </c>
      <c r="I73" s="385">
        <v>0</v>
      </c>
      <c r="J73" s="385">
        <v>0</v>
      </c>
      <c r="K73" s="385">
        <v>0</v>
      </c>
      <c r="L73" s="385">
        <v>0</v>
      </c>
      <c r="M73" s="385">
        <v>0</v>
      </c>
      <c r="N73" s="385">
        <v>0</v>
      </c>
      <c r="O73" s="385">
        <v>0</v>
      </c>
      <c r="P73" s="385">
        <v>0</v>
      </c>
      <c r="Q73" s="385">
        <v>0</v>
      </c>
      <c r="R73" s="385">
        <v>0</v>
      </c>
      <c r="S73" s="385">
        <v>0</v>
      </c>
      <c r="T73" s="1"/>
    </row>
    <row r="74" spans="1:20" ht="15.75" x14ac:dyDescent="0.25">
      <c r="A74" s="321"/>
      <c r="B74" s="6"/>
      <c r="C74" s="286"/>
      <c r="D74" s="246" t="s">
        <v>127</v>
      </c>
      <c r="E74" s="246"/>
      <c r="F74" s="31" t="s">
        <v>128</v>
      </c>
      <c r="G74" s="33">
        <v>1</v>
      </c>
      <c r="H74" s="385">
        <v>0</v>
      </c>
      <c r="I74" s="385">
        <v>0</v>
      </c>
      <c r="J74" s="385">
        <v>0</v>
      </c>
      <c r="K74" s="385">
        <v>0</v>
      </c>
      <c r="L74" s="385">
        <v>0</v>
      </c>
      <c r="M74" s="385">
        <v>1</v>
      </c>
      <c r="N74" s="385">
        <v>0</v>
      </c>
      <c r="O74" s="385">
        <v>0</v>
      </c>
      <c r="P74" s="385">
        <v>0</v>
      </c>
      <c r="Q74" s="385">
        <v>0</v>
      </c>
      <c r="R74" s="385">
        <v>0</v>
      </c>
      <c r="S74" s="385">
        <v>0</v>
      </c>
      <c r="T74" s="1"/>
    </row>
    <row r="75" spans="1:20" ht="15.75" x14ac:dyDescent="0.25">
      <c r="A75" s="321"/>
      <c r="B75" s="6"/>
      <c r="C75" s="286"/>
      <c r="D75" s="246"/>
      <c r="E75" s="246"/>
      <c r="F75" s="26" t="s">
        <v>129</v>
      </c>
      <c r="G75" s="33">
        <f t="shared" si="5"/>
        <v>0</v>
      </c>
      <c r="H75" s="385">
        <v>0</v>
      </c>
      <c r="I75" s="385">
        <v>0</v>
      </c>
      <c r="J75" s="385">
        <v>0</v>
      </c>
      <c r="K75" s="385">
        <v>0</v>
      </c>
      <c r="L75" s="385">
        <v>0</v>
      </c>
      <c r="M75" s="385">
        <v>0</v>
      </c>
      <c r="N75" s="385">
        <v>0</v>
      </c>
      <c r="O75" s="385">
        <v>0</v>
      </c>
      <c r="P75" s="385">
        <v>0</v>
      </c>
      <c r="Q75" s="385">
        <v>0</v>
      </c>
      <c r="R75" s="385">
        <v>0</v>
      </c>
      <c r="S75" s="385">
        <v>0</v>
      </c>
      <c r="T75" s="1"/>
    </row>
    <row r="76" spans="1:20" ht="15.75" x14ac:dyDescent="0.25">
      <c r="A76" s="321"/>
      <c r="B76" s="6"/>
      <c r="C76" s="286"/>
      <c r="D76" s="246"/>
      <c r="E76" s="246"/>
      <c r="F76" s="26" t="s">
        <v>130</v>
      </c>
      <c r="G76" s="33">
        <f t="shared" si="5"/>
        <v>0</v>
      </c>
      <c r="H76" s="385">
        <v>0</v>
      </c>
      <c r="I76" s="385">
        <v>0</v>
      </c>
      <c r="J76" s="385">
        <v>0</v>
      </c>
      <c r="K76" s="385">
        <v>0</v>
      </c>
      <c r="L76" s="385">
        <v>0</v>
      </c>
      <c r="M76" s="385">
        <v>0</v>
      </c>
      <c r="N76" s="385">
        <v>0</v>
      </c>
      <c r="O76" s="385">
        <v>0</v>
      </c>
      <c r="P76" s="385">
        <v>0</v>
      </c>
      <c r="Q76" s="385">
        <v>0</v>
      </c>
      <c r="R76" s="385">
        <v>0</v>
      </c>
      <c r="S76" s="385">
        <v>0</v>
      </c>
      <c r="T76" s="1"/>
    </row>
    <row r="77" spans="1:20" ht="15.75" x14ac:dyDescent="0.25">
      <c r="A77" s="321"/>
      <c r="B77" s="6"/>
      <c r="C77" s="286"/>
      <c r="D77" s="282" t="s">
        <v>131</v>
      </c>
      <c r="E77" s="282"/>
      <c r="F77" s="31" t="s">
        <v>132</v>
      </c>
      <c r="G77" s="33">
        <f t="shared" si="5"/>
        <v>0</v>
      </c>
      <c r="H77" s="385">
        <v>0</v>
      </c>
      <c r="I77" s="385">
        <v>0</v>
      </c>
      <c r="J77" s="385">
        <v>0</v>
      </c>
      <c r="K77" s="385">
        <v>0</v>
      </c>
      <c r="L77" s="385">
        <v>0</v>
      </c>
      <c r="M77" s="385">
        <v>0</v>
      </c>
      <c r="N77" s="385">
        <v>0</v>
      </c>
      <c r="O77" s="385">
        <v>0</v>
      </c>
      <c r="P77" s="385">
        <v>0</v>
      </c>
      <c r="Q77" s="385">
        <v>0</v>
      </c>
      <c r="R77" s="385">
        <v>0</v>
      </c>
      <c r="S77" s="385">
        <v>0</v>
      </c>
      <c r="T77" s="1"/>
    </row>
    <row r="78" spans="1:20" ht="16.5" thickBot="1" x14ac:dyDescent="0.3">
      <c r="A78" s="321"/>
      <c r="B78" s="6"/>
      <c r="C78" s="286"/>
      <c r="D78" s="246" t="s">
        <v>133</v>
      </c>
      <c r="E78" s="246"/>
      <c r="F78" s="137" t="s">
        <v>134</v>
      </c>
      <c r="G78" s="33">
        <f t="shared" si="5"/>
        <v>0</v>
      </c>
      <c r="H78" s="385">
        <v>0</v>
      </c>
      <c r="I78" s="385">
        <v>0</v>
      </c>
      <c r="J78" s="385">
        <v>0</v>
      </c>
      <c r="K78" s="385">
        <v>0</v>
      </c>
      <c r="L78" s="385">
        <v>0</v>
      </c>
      <c r="M78" s="385">
        <v>0</v>
      </c>
      <c r="N78" s="385">
        <v>0</v>
      </c>
      <c r="O78" s="385">
        <v>0</v>
      </c>
      <c r="P78" s="385">
        <v>0</v>
      </c>
      <c r="Q78" s="385">
        <v>0</v>
      </c>
      <c r="R78" s="385">
        <v>0</v>
      </c>
      <c r="S78" s="385">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8">
        <f t="shared" ref="H81:S82" si="6">SUM(I81:T81)</f>
        <v>0</v>
      </c>
      <c r="I81" s="8">
        <f t="shared" si="6"/>
        <v>0</v>
      </c>
      <c r="J81" s="8">
        <f t="shared" si="6"/>
        <v>0</v>
      </c>
      <c r="K81" s="8">
        <f t="shared" si="6"/>
        <v>0</v>
      </c>
      <c r="L81" s="8">
        <f t="shared" si="6"/>
        <v>0</v>
      </c>
      <c r="M81" s="8">
        <f t="shared" si="6"/>
        <v>0</v>
      </c>
      <c r="N81" s="8">
        <f t="shared" si="6"/>
        <v>0</v>
      </c>
      <c r="O81" s="8">
        <f t="shared" si="6"/>
        <v>0</v>
      </c>
      <c r="P81" s="8">
        <f t="shared" si="6"/>
        <v>0</v>
      </c>
      <c r="Q81" s="8">
        <f t="shared" si="6"/>
        <v>0</v>
      </c>
      <c r="R81" s="8">
        <f t="shared" si="6"/>
        <v>0</v>
      </c>
      <c r="S81" s="8">
        <f t="shared" si="6"/>
        <v>0</v>
      </c>
      <c r="T81" s="1"/>
    </row>
    <row r="82" spans="1:20" ht="16.5" thickBot="1" x14ac:dyDescent="0.3">
      <c r="A82" s="321"/>
      <c r="B82" s="6"/>
      <c r="C82" s="286"/>
      <c r="D82" s="274"/>
      <c r="E82" s="274"/>
      <c r="F82" s="50" t="s">
        <v>140</v>
      </c>
      <c r="G82" s="8">
        <f>SUM(H82:S82)</f>
        <v>0</v>
      </c>
      <c r="H82" s="8">
        <f t="shared" si="6"/>
        <v>0</v>
      </c>
      <c r="I82" s="8">
        <f t="shared" si="6"/>
        <v>0</v>
      </c>
      <c r="J82" s="8">
        <f t="shared" si="6"/>
        <v>0</v>
      </c>
      <c r="K82" s="8">
        <f t="shared" si="6"/>
        <v>0</v>
      </c>
      <c r="L82" s="8">
        <f t="shared" si="6"/>
        <v>0</v>
      </c>
      <c r="M82" s="8">
        <f t="shared" si="6"/>
        <v>0</v>
      </c>
      <c r="N82" s="8">
        <f t="shared" si="6"/>
        <v>0</v>
      </c>
      <c r="O82" s="8">
        <f t="shared" si="6"/>
        <v>0</v>
      </c>
      <c r="P82" s="8">
        <f t="shared" si="6"/>
        <v>0</v>
      </c>
      <c r="Q82" s="8">
        <f t="shared" si="6"/>
        <v>0</v>
      </c>
      <c r="R82" s="8">
        <f t="shared" si="6"/>
        <v>0</v>
      </c>
      <c r="S82" s="8">
        <f t="shared" si="6"/>
        <v>0</v>
      </c>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v>12</v>
      </c>
      <c r="H85" s="108">
        <v>1</v>
      </c>
      <c r="I85" s="108">
        <v>1</v>
      </c>
      <c r="J85" s="108">
        <v>1</v>
      </c>
      <c r="K85" s="108">
        <v>1</v>
      </c>
      <c r="L85" s="108">
        <v>1</v>
      </c>
      <c r="M85" s="108">
        <v>1</v>
      </c>
      <c r="N85" s="108">
        <v>1</v>
      </c>
      <c r="O85" s="108">
        <v>1</v>
      </c>
      <c r="P85" s="108">
        <v>1</v>
      </c>
      <c r="Q85" s="108">
        <v>1</v>
      </c>
      <c r="R85" s="108">
        <v>1</v>
      </c>
      <c r="S85" s="108">
        <v>1</v>
      </c>
      <c r="T85" s="55">
        <f>+T86+T87+T88</f>
        <v>0</v>
      </c>
    </row>
    <row r="86" spans="1:20" ht="16.5" customHeight="1" x14ac:dyDescent="0.25">
      <c r="A86" s="321"/>
      <c r="B86" s="6"/>
      <c r="C86" s="275"/>
      <c r="D86" s="241"/>
      <c r="E86" s="242"/>
      <c r="F86" s="143" t="s">
        <v>146</v>
      </c>
      <c r="G86" s="33">
        <v>6</v>
      </c>
      <c r="H86" s="385">
        <v>1</v>
      </c>
      <c r="I86" s="385">
        <v>0</v>
      </c>
      <c r="J86" s="385">
        <v>1</v>
      </c>
      <c r="K86" s="385">
        <v>0</v>
      </c>
      <c r="L86" s="385">
        <v>1</v>
      </c>
      <c r="M86" s="385">
        <v>0</v>
      </c>
      <c r="N86" s="385">
        <v>1</v>
      </c>
      <c r="O86" s="385">
        <v>0</v>
      </c>
      <c r="P86" s="385">
        <v>1</v>
      </c>
      <c r="Q86" s="385">
        <v>0</v>
      </c>
      <c r="R86" s="385">
        <v>1</v>
      </c>
      <c r="S86" s="385">
        <v>0</v>
      </c>
      <c r="T86" s="1"/>
    </row>
    <row r="87" spans="1:20" ht="16.5" customHeight="1" x14ac:dyDescent="0.25">
      <c r="A87" s="321"/>
      <c r="B87" s="6"/>
      <c r="C87" s="275"/>
      <c r="D87" s="241"/>
      <c r="E87" s="242"/>
      <c r="F87" s="143" t="s">
        <v>147</v>
      </c>
      <c r="G87" s="33">
        <v>2</v>
      </c>
      <c r="H87" s="385">
        <v>0</v>
      </c>
      <c r="I87" s="385">
        <v>1</v>
      </c>
      <c r="J87" s="385">
        <v>0</v>
      </c>
      <c r="K87" s="385">
        <v>0</v>
      </c>
      <c r="L87" s="385">
        <v>0</v>
      </c>
      <c r="M87" s="385">
        <v>1</v>
      </c>
      <c r="N87" s="385">
        <v>0</v>
      </c>
      <c r="O87" s="385">
        <v>0</v>
      </c>
      <c r="P87" s="385">
        <v>0</v>
      </c>
      <c r="Q87" s="385">
        <v>0</v>
      </c>
      <c r="R87" s="385">
        <v>0</v>
      </c>
      <c r="S87" s="385">
        <v>0</v>
      </c>
      <c r="T87" s="1"/>
    </row>
    <row r="88" spans="1:20" ht="16.5" customHeight="1" x14ac:dyDescent="0.25">
      <c r="A88" s="321"/>
      <c r="B88" s="6"/>
      <c r="C88" s="275"/>
      <c r="D88" s="241"/>
      <c r="E88" s="242"/>
      <c r="F88" s="143" t="s">
        <v>148</v>
      </c>
      <c r="G88" s="33">
        <v>4</v>
      </c>
      <c r="H88" s="385">
        <v>0</v>
      </c>
      <c r="I88" s="385">
        <v>0</v>
      </c>
      <c r="J88" s="385">
        <v>0</v>
      </c>
      <c r="K88" s="385">
        <v>1</v>
      </c>
      <c r="L88" s="385">
        <v>0</v>
      </c>
      <c r="M88" s="385">
        <v>0</v>
      </c>
      <c r="N88" s="385">
        <v>1</v>
      </c>
      <c r="O88" s="385">
        <v>0</v>
      </c>
      <c r="P88" s="385">
        <v>0</v>
      </c>
      <c r="Q88" s="385">
        <v>1</v>
      </c>
      <c r="R88" s="385">
        <v>0</v>
      </c>
      <c r="S88" s="385">
        <v>1</v>
      </c>
      <c r="T88" s="1"/>
    </row>
    <row r="89" spans="1:20" ht="16.5" customHeight="1" x14ac:dyDescent="0.25">
      <c r="A89" s="321"/>
      <c r="B89" s="6"/>
      <c r="C89" s="275"/>
      <c r="D89" s="241"/>
      <c r="E89" s="242"/>
      <c r="F89" s="144" t="s">
        <v>149</v>
      </c>
      <c r="G89" s="33">
        <v>6</v>
      </c>
      <c r="H89" s="385">
        <v>1</v>
      </c>
      <c r="I89" s="385">
        <v>0</v>
      </c>
      <c r="J89" s="385">
        <v>1</v>
      </c>
      <c r="K89" s="385">
        <v>0</v>
      </c>
      <c r="L89" s="385">
        <v>1</v>
      </c>
      <c r="M89" s="385">
        <v>0</v>
      </c>
      <c r="N89" s="385">
        <v>1</v>
      </c>
      <c r="O89" s="385">
        <v>0</v>
      </c>
      <c r="P89" s="385">
        <v>1</v>
      </c>
      <c r="Q89" s="385">
        <v>0</v>
      </c>
      <c r="R89" s="385">
        <v>1</v>
      </c>
      <c r="S89" s="385">
        <v>0</v>
      </c>
      <c r="T89" s="1"/>
    </row>
    <row r="90" spans="1:20" ht="16.5" customHeight="1" x14ac:dyDescent="0.25">
      <c r="A90" s="321"/>
      <c r="B90" s="6"/>
      <c r="C90" s="275"/>
      <c r="D90" s="241"/>
      <c r="E90" s="242"/>
      <c r="F90" s="144" t="s">
        <v>150</v>
      </c>
      <c r="G90" s="33">
        <v>2</v>
      </c>
      <c r="H90" s="385">
        <v>0</v>
      </c>
      <c r="I90" s="385">
        <v>1</v>
      </c>
      <c r="J90" s="385">
        <v>0</v>
      </c>
      <c r="K90" s="385">
        <v>0</v>
      </c>
      <c r="L90" s="385">
        <v>0</v>
      </c>
      <c r="M90" s="385">
        <v>1</v>
      </c>
      <c r="N90" s="385">
        <v>0</v>
      </c>
      <c r="O90" s="385">
        <v>0</v>
      </c>
      <c r="P90" s="385">
        <v>0</v>
      </c>
      <c r="Q90" s="385">
        <v>0</v>
      </c>
      <c r="R90" s="385">
        <v>0</v>
      </c>
      <c r="S90" s="385">
        <v>0</v>
      </c>
      <c r="T90" s="1"/>
    </row>
    <row r="91" spans="1:20" ht="16.5" customHeight="1" x14ac:dyDescent="0.25">
      <c r="A91" s="321"/>
      <c r="B91" s="6"/>
      <c r="C91" s="275"/>
      <c r="D91" s="241"/>
      <c r="E91" s="242"/>
      <c r="F91" s="144" t="s">
        <v>151</v>
      </c>
      <c r="G91" s="33">
        <v>4</v>
      </c>
      <c r="H91" s="385">
        <v>0</v>
      </c>
      <c r="I91" s="385">
        <v>0</v>
      </c>
      <c r="J91" s="385">
        <v>0</v>
      </c>
      <c r="K91" s="385">
        <v>1</v>
      </c>
      <c r="L91" s="385">
        <v>0</v>
      </c>
      <c r="M91" s="385">
        <v>0</v>
      </c>
      <c r="N91" s="385">
        <v>1</v>
      </c>
      <c r="O91" s="385">
        <v>0</v>
      </c>
      <c r="P91" s="385">
        <v>0</v>
      </c>
      <c r="Q91" s="385">
        <v>1</v>
      </c>
      <c r="R91" s="385">
        <v>0</v>
      </c>
      <c r="S91" s="385">
        <v>1</v>
      </c>
      <c r="T91" s="1"/>
    </row>
    <row r="92" spans="1:20" ht="16.5" customHeight="1" x14ac:dyDescent="0.25">
      <c r="A92" s="321"/>
      <c r="B92" s="6"/>
      <c r="C92" s="275"/>
      <c r="D92" s="241"/>
      <c r="E92" s="242"/>
      <c r="F92" s="145" t="s">
        <v>152</v>
      </c>
      <c r="G92" s="33">
        <f t="shared" ref="G92:G99" si="7">SUM(H92:S92)</f>
        <v>0</v>
      </c>
      <c r="H92" s="385">
        <v>0</v>
      </c>
      <c r="I92" s="385">
        <v>0</v>
      </c>
      <c r="J92" s="385">
        <v>0</v>
      </c>
      <c r="K92" s="385">
        <v>0</v>
      </c>
      <c r="L92" s="385">
        <v>0</v>
      </c>
      <c r="M92" s="385">
        <v>0</v>
      </c>
      <c r="N92" s="385">
        <v>0</v>
      </c>
      <c r="O92" s="385">
        <v>0</v>
      </c>
      <c r="P92" s="385">
        <v>0</v>
      </c>
      <c r="Q92" s="385">
        <v>0</v>
      </c>
      <c r="R92" s="385">
        <v>0</v>
      </c>
      <c r="S92" s="385">
        <v>0</v>
      </c>
      <c r="T92" s="1"/>
    </row>
    <row r="93" spans="1:20" ht="16.5" customHeight="1" x14ac:dyDescent="0.25">
      <c r="A93" s="321"/>
      <c r="B93" s="6"/>
      <c r="C93" s="275"/>
      <c r="D93" s="241"/>
      <c r="E93" s="242"/>
      <c r="F93" s="145" t="s">
        <v>153</v>
      </c>
      <c r="G93" s="33">
        <v>1</v>
      </c>
      <c r="H93" s="385">
        <v>0</v>
      </c>
      <c r="I93" s="385">
        <v>0</v>
      </c>
      <c r="J93" s="385">
        <v>0</v>
      </c>
      <c r="K93" s="385">
        <v>0</v>
      </c>
      <c r="L93" s="385">
        <v>0</v>
      </c>
      <c r="M93" s="385">
        <v>0</v>
      </c>
      <c r="N93" s="385">
        <v>0</v>
      </c>
      <c r="O93" s="385">
        <v>0</v>
      </c>
      <c r="P93" s="385">
        <v>1</v>
      </c>
      <c r="Q93" s="385">
        <v>0</v>
      </c>
      <c r="R93" s="385">
        <v>0</v>
      </c>
      <c r="S93" s="385">
        <v>0</v>
      </c>
      <c r="T93" s="1"/>
    </row>
    <row r="94" spans="1:20" ht="16.5" customHeight="1" x14ac:dyDescent="0.25">
      <c r="A94" s="321"/>
      <c r="B94" s="6"/>
      <c r="C94" s="275"/>
      <c r="D94" s="241"/>
      <c r="E94" s="242"/>
      <c r="F94" s="145" t="s">
        <v>154</v>
      </c>
      <c r="G94" s="33">
        <f t="shared" si="7"/>
        <v>0</v>
      </c>
      <c r="H94" s="385">
        <v>0</v>
      </c>
      <c r="I94" s="385">
        <v>0</v>
      </c>
      <c r="J94" s="385">
        <v>0</v>
      </c>
      <c r="K94" s="385">
        <v>0</v>
      </c>
      <c r="L94" s="385">
        <v>0</v>
      </c>
      <c r="M94" s="385">
        <v>0</v>
      </c>
      <c r="N94" s="385">
        <v>0</v>
      </c>
      <c r="O94" s="385">
        <v>0</v>
      </c>
      <c r="P94" s="385">
        <v>0</v>
      </c>
      <c r="Q94" s="385">
        <v>0</v>
      </c>
      <c r="R94" s="385">
        <v>0</v>
      </c>
      <c r="S94" s="385">
        <v>0</v>
      </c>
      <c r="T94" s="1"/>
    </row>
    <row r="95" spans="1:20" ht="16.5" customHeight="1" x14ac:dyDescent="0.25">
      <c r="A95" s="321"/>
      <c r="B95" s="6"/>
      <c r="C95" s="275"/>
      <c r="D95" s="241"/>
      <c r="E95" s="242"/>
      <c r="F95" s="145" t="s">
        <v>155</v>
      </c>
      <c r="G95" s="33">
        <f t="shared" si="7"/>
        <v>0</v>
      </c>
      <c r="H95" s="385">
        <v>0</v>
      </c>
      <c r="I95" s="385">
        <v>0</v>
      </c>
      <c r="J95" s="385">
        <v>0</v>
      </c>
      <c r="K95" s="385">
        <v>0</v>
      </c>
      <c r="L95" s="385">
        <v>0</v>
      </c>
      <c r="M95" s="385">
        <v>0</v>
      </c>
      <c r="N95" s="385">
        <v>0</v>
      </c>
      <c r="O95" s="385">
        <v>0</v>
      </c>
      <c r="P95" s="385">
        <v>0</v>
      </c>
      <c r="Q95" s="385">
        <v>0</v>
      </c>
      <c r="R95" s="385">
        <v>0</v>
      </c>
      <c r="S95" s="385">
        <v>0</v>
      </c>
      <c r="T95" s="1"/>
    </row>
    <row r="96" spans="1:20" ht="16.5" customHeight="1" x14ac:dyDescent="0.25">
      <c r="A96" s="321"/>
      <c r="B96" s="6"/>
      <c r="C96" s="275"/>
      <c r="D96" s="241"/>
      <c r="E96" s="242"/>
      <c r="F96" s="145" t="s">
        <v>156</v>
      </c>
      <c r="G96" s="33">
        <f t="shared" si="7"/>
        <v>0</v>
      </c>
      <c r="H96" s="385">
        <v>0</v>
      </c>
      <c r="I96" s="385">
        <v>0</v>
      </c>
      <c r="J96" s="385">
        <v>0</v>
      </c>
      <c r="K96" s="385">
        <v>0</v>
      </c>
      <c r="L96" s="385">
        <v>0</v>
      </c>
      <c r="M96" s="385">
        <v>0</v>
      </c>
      <c r="N96" s="385">
        <v>0</v>
      </c>
      <c r="O96" s="385">
        <v>0</v>
      </c>
      <c r="P96" s="385">
        <v>0</v>
      </c>
      <c r="Q96" s="385">
        <v>0</v>
      </c>
      <c r="R96" s="385">
        <v>0</v>
      </c>
      <c r="S96" s="385">
        <v>0</v>
      </c>
      <c r="T96" s="1"/>
    </row>
    <row r="97" spans="1:20" ht="16.5" customHeight="1" x14ac:dyDescent="0.25">
      <c r="A97" s="321"/>
      <c r="B97" s="6"/>
      <c r="C97" s="275"/>
      <c r="D97" s="243"/>
      <c r="E97" s="244"/>
      <c r="F97" s="145" t="s">
        <v>157</v>
      </c>
      <c r="G97" s="33">
        <f t="shared" si="7"/>
        <v>0</v>
      </c>
      <c r="H97" s="385">
        <v>0</v>
      </c>
      <c r="I97" s="385">
        <v>0</v>
      </c>
      <c r="J97" s="385">
        <v>0</v>
      </c>
      <c r="K97" s="385">
        <v>0</v>
      </c>
      <c r="L97" s="385">
        <v>0</v>
      </c>
      <c r="M97" s="385">
        <v>0</v>
      </c>
      <c r="N97" s="385">
        <v>0</v>
      </c>
      <c r="O97" s="385">
        <v>0</v>
      </c>
      <c r="P97" s="385">
        <v>0</v>
      </c>
      <c r="Q97" s="385">
        <v>0</v>
      </c>
      <c r="R97" s="385">
        <v>0</v>
      </c>
      <c r="S97" s="385">
        <v>0</v>
      </c>
      <c r="T97" s="1"/>
    </row>
    <row r="98" spans="1:20" ht="16.5" customHeight="1" x14ac:dyDescent="0.25">
      <c r="A98" s="321"/>
      <c r="B98" s="6"/>
      <c r="C98" s="275"/>
      <c r="D98" s="279" t="s">
        <v>158</v>
      </c>
      <c r="E98" s="273"/>
      <c r="F98" s="144" t="s">
        <v>159</v>
      </c>
      <c r="G98" s="33">
        <v>12</v>
      </c>
      <c r="H98" s="385">
        <v>1</v>
      </c>
      <c r="I98" s="385">
        <v>1</v>
      </c>
      <c r="J98" s="385">
        <v>1</v>
      </c>
      <c r="K98" s="385">
        <v>1</v>
      </c>
      <c r="L98" s="385">
        <v>1</v>
      </c>
      <c r="M98" s="385">
        <v>1</v>
      </c>
      <c r="N98" s="385">
        <v>1</v>
      </c>
      <c r="O98" s="385">
        <v>1</v>
      </c>
      <c r="P98" s="385">
        <v>1</v>
      </c>
      <c r="Q98" s="385">
        <v>1</v>
      </c>
      <c r="R98" s="385">
        <v>1</v>
      </c>
      <c r="S98" s="385">
        <v>1</v>
      </c>
      <c r="T98" s="1"/>
    </row>
    <row r="99" spans="1:20" ht="16.5" customHeight="1" x14ac:dyDescent="0.25">
      <c r="A99" s="321"/>
      <c r="B99" s="6"/>
      <c r="C99" s="275"/>
      <c r="D99" s="279"/>
      <c r="E99" s="273"/>
      <c r="F99" s="144" t="s">
        <v>160</v>
      </c>
      <c r="G99" s="33">
        <f t="shared" si="7"/>
        <v>0</v>
      </c>
      <c r="H99" s="385">
        <v>0</v>
      </c>
      <c r="I99" s="385">
        <v>0</v>
      </c>
      <c r="J99" s="385">
        <v>0</v>
      </c>
      <c r="K99" s="385">
        <v>0</v>
      </c>
      <c r="L99" s="385">
        <v>0</v>
      </c>
      <c r="M99" s="385">
        <v>0</v>
      </c>
      <c r="N99" s="385">
        <v>0</v>
      </c>
      <c r="O99" s="385">
        <v>0</v>
      </c>
      <c r="P99" s="385">
        <v>0</v>
      </c>
      <c r="Q99" s="385">
        <v>0</v>
      </c>
      <c r="R99" s="385">
        <v>0</v>
      </c>
      <c r="S99" s="385">
        <v>0</v>
      </c>
      <c r="T99" s="1"/>
    </row>
    <row r="100" spans="1:20" ht="16.5" customHeight="1" x14ac:dyDescent="0.25">
      <c r="A100" s="321"/>
      <c r="B100" s="6"/>
      <c r="C100" s="275"/>
      <c r="D100" s="239" t="s">
        <v>161</v>
      </c>
      <c r="E100" s="240"/>
      <c r="F100" s="142" t="s">
        <v>162</v>
      </c>
      <c r="G100" s="59"/>
      <c r="H100" s="123"/>
      <c r="I100" s="123"/>
      <c r="J100" s="123"/>
      <c r="K100" s="123"/>
      <c r="L100" s="123"/>
      <c r="M100" s="123"/>
      <c r="N100" s="123"/>
      <c r="O100" s="123"/>
      <c r="P100" s="123"/>
      <c r="Q100" s="123"/>
      <c r="R100" s="123"/>
      <c r="S100" s="123"/>
      <c r="T100" s="1"/>
    </row>
    <row r="101" spans="1:20" ht="31.5" x14ac:dyDescent="0.25">
      <c r="A101" s="321"/>
      <c r="B101" s="6"/>
      <c r="C101" s="275"/>
      <c r="D101" s="241"/>
      <c r="E101" s="242"/>
      <c r="F101" s="54" t="s">
        <v>163</v>
      </c>
      <c r="G101" s="33">
        <v>10</v>
      </c>
      <c r="H101" s="108">
        <v>0</v>
      </c>
      <c r="I101" s="108">
        <v>0</v>
      </c>
      <c r="J101" s="108">
        <v>1</v>
      </c>
      <c r="K101" s="108">
        <v>1</v>
      </c>
      <c r="L101" s="108">
        <v>1</v>
      </c>
      <c r="M101" s="108">
        <v>1</v>
      </c>
      <c r="N101" s="108">
        <v>1</v>
      </c>
      <c r="O101" s="108">
        <v>1</v>
      </c>
      <c r="P101" s="108">
        <v>1</v>
      </c>
      <c r="Q101" s="108">
        <v>1</v>
      </c>
      <c r="R101" s="108">
        <v>1</v>
      </c>
      <c r="S101" s="108">
        <v>1</v>
      </c>
      <c r="T101" s="1"/>
    </row>
    <row r="102" spans="1:20" ht="16.5" customHeight="1" x14ac:dyDescent="0.25">
      <c r="A102" s="321"/>
      <c r="B102" s="6"/>
      <c r="C102" s="275"/>
      <c r="D102" s="241"/>
      <c r="E102" s="242"/>
      <c r="F102" s="146" t="s">
        <v>164</v>
      </c>
      <c r="G102" s="33">
        <v>1</v>
      </c>
      <c r="H102" s="385">
        <v>0</v>
      </c>
      <c r="I102" s="385">
        <v>0</v>
      </c>
      <c r="J102" s="385">
        <v>0</v>
      </c>
      <c r="K102" s="385">
        <v>0</v>
      </c>
      <c r="L102" s="385">
        <v>0</v>
      </c>
      <c r="M102" s="385">
        <v>0</v>
      </c>
      <c r="N102" s="385">
        <v>0</v>
      </c>
      <c r="O102" s="385">
        <v>0</v>
      </c>
      <c r="P102" s="385">
        <v>0</v>
      </c>
      <c r="Q102" s="385">
        <v>1</v>
      </c>
      <c r="R102" s="385">
        <v>0</v>
      </c>
      <c r="S102" s="385">
        <v>0</v>
      </c>
      <c r="T102" s="1"/>
    </row>
    <row r="103" spans="1:20" ht="16.5" customHeight="1" x14ac:dyDescent="0.25">
      <c r="A103" s="321"/>
      <c r="B103" s="6"/>
      <c r="C103" s="275"/>
      <c r="D103" s="241"/>
      <c r="E103" s="242"/>
      <c r="F103" s="146" t="s">
        <v>165</v>
      </c>
      <c r="G103" s="33">
        <v>9</v>
      </c>
      <c r="H103" s="385">
        <v>1</v>
      </c>
      <c r="I103" s="385">
        <v>1</v>
      </c>
      <c r="J103" s="385">
        <v>1</v>
      </c>
      <c r="K103" s="385">
        <v>1</v>
      </c>
      <c r="L103" s="385">
        <v>1</v>
      </c>
      <c r="M103" s="385">
        <v>0</v>
      </c>
      <c r="N103" s="385">
        <v>1</v>
      </c>
      <c r="O103" s="385">
        <v>0</v>
      </c>
      <c r="P103" s="385">
        <v>1</v>
      </c>
      <c r="Q103" s="385">
        <v>1</v>
      </c>
      <c r="R103" s="385">
        <v>0</v>
      </c>
      <c r="S103" s="385">
        <v>1</v>
      </c>
      <c r="T103" s="1"/>
    </row>
    <row r="104" spans="1:20" ht="16.5" customHeight="1" x14ac:dyDescent="0.25">
      <c r="A104" s="321"/>
      <c r="B104" s="6"/>
      <c r="C104" s="275"/>
      <c r="D104" s="241"/>
      <c r="E104" s="242"/>
      <c r="F104" s="146" t="s">
        <v>166</v>
      </c>
      <c r="G104" s="33">
        <f t="shared" ref="G104:G119" si="8">SUM(H104:S104)</f>
        <v>0</v>
      </c>
      <c r="H104" s="385">
        <v>0</v>
      </c>
      <c r="I104" s="385">
        <v>0</v>
      </c>
      <c r="J104" s="385">
        <v>0</v>
      </c>
      <c r="K104" s="385">
        <v>0</v>
      </c>
      <c r="L104" s="385">
        <v>0</v>
      </c>
      <c r="M104" s="385">
        <v>0</v>
      </c>
      <c r="N104" s="385">
        <v>0</v>
      </c>
      <c r="O104" s="385">
        <v>0</v>
      </c>
      <c r="P104" s="385">
        <v>0</v>
      </c>
      <c r="Q104" s="385">
        <v>0</v>
      </c>
      <c r="R104" s="385">
        <v>0</v>
      </c>
      <c r="S104" s="385">
        <v>0</v>
      </c>
      <c r="T104" s="1"/>
    </row>
    <row r="105" spans="1:20" ht="16.5" customHeight="1" x14ac:dyDescent="0.25">
      <c r="A105" s="321"/>
      <c r="B105" s="6"/>
      <c r="C105" s="275"/>
      <c r="D105" s="241"/>
      <c r="E105" s="242"/>
      <c r="F105" s="146" t="s">
        <v>167</v>
      </c>
      <c r="G105" s="33">
        <f t="shared" si="8"/>
        <v>0</v>
      </c>
      <c r="H105" s="385">
        <v>0</v>
      </c>
      <c r="I105" s="385">
        <v>0</v>
      </c>
      <c r="J105" s="385">
        <v>0</v>
      </c>
      <c r="K105" s="385">
        <v>0</v>
      </c>
      <c r="L105" s="385">
        <v>0</v>
      </c>
      <c r="M105" s="385">
        <v>0</v>
      </c>
      <c r="N105" s="385">
        <v>0</v>
      </c>
      <c r="O105" s="385">
        <v>0</v>
      </c>
      <c r="P105" s="385">
        <v>0</v>
      </c>
      <c r="Q105" s="385">
        <v>0</v>
      </c>
      <c r="R105" s="385">
        <v>0</v>
      </c>
      <c r="S105" s="385">
        <v>0</v>
      </c>
      <c r="T105" s="1"/>
    </row>
    <row r="106" spans="1:20" ht="16.5" customHeight="1" x14ac:dyDescent="0.25">
      <c r="A106" s="321"/>
      <c r="B106" s="6"/>
      <c r="C106" s="275"/>
      <c r="D106" s="241"/>
      <c r="E106" s="242"/>
      <c r="F106" s="146" t="s">
        <v>168</v>
      </c>
      <c r="G106" s="33">
        <f t="shared" si="8"/>
        <v>0</v>
      </c>
      <c r="H106" s="385">
        <v>0</v>
      </c>
      <c r="I106" s="385">
        <v>0</v>
      </c>
      <c r="J106" s="385">
        <v>0</v>
      </c>
      <c r="K106" s="385">
        <v>0</v>
      </c>
      <c r="L106" s="385">
        <v>0</v>
      </c>
      <c r="M106" s="385">
        <v>0</v>
      </c>
      <c r="N106" s="385">
        <v>0</v>
      </c>
      <c r="O106" s="385">
        <v>0</v>
      </c>
      <c r="P106" s="385">
        <v>0</v>
      </c>
      <c r="Q106" s="385">
        <v>0</v>
      </c>
      <c r="R106" s="385">
        <v>0</v>
      </c>
      <c r="S106" s="385">
        <v>0</v>
      </c>
      <c r="T106" s="1"/>
    </row>
    <row r="107" spans="1:20" ht="16.5" customHeight="1" x14ac:dyDescent="0.25">
      <c r="A107" s="321"/>
      <c r="B107" s="6"/>
      <c r="C107" s="275"/>
      <c r="D107" s="241"/>
      <c r="E107" s="242"/>
      <c r="F107" s="146" t="s">
        <v>169</v>
      </c>
      <c r="G107" s="33">
        <f t="shared" si="8"/>
        <v>0</v>
      </c>
      <c r="H107" s="385">
        <v>0</v>
      </c>
      <c r="I107" s="385">
        <v>0</v>
      </c>
      <c r="J107" s="385">
        <v>0</v>
      </c>
      <c r="K107" s="385">
        <v>0</v>
      </c>
      <c r="L107" s="385">
        <v>0</v>
      </c>
      <c r="M107" s="385">
        <v>0</v>
      </c>
      <c r="N107" s="385">
        <v>0</v>
      </c>
      <c r="O107" s="385">
        <v>0</v>
      </c>
      <c r="P107" s="385">
        <v>0</v>
      </c>
      <c r="Q107" s="385">
        <v>0</v>
      </c>
      <c r="R107" s="385">
        <v>0</v>
      </c>
      <c r="S107" s="385">
        <v>0</v>
      </c>
      <c r="T107" s="1"/>
    </row>
    <row r="108" spans="1:20" ht="16.5" customHeight="1" x14ac:dyDescent="0.25">
      <c r="A108" s="321"/>
      <c r="B108" s="6"/>
      <c r="C108" s="275"/>
      <c r="D108" s="241"/>
      <c r="E108" s="242"/>
      <c r="F108" s="146" t="s">
        <v>170</v>
      </c>
      <c r="G108" s="33">
        <f t="shared" si="8"/>
        <v>0</v>
      </c>
      <c r="H108" s="385">
        <v>0</v>
      </c>
      <c r="I108" s="385">
        <v>0</v>
      </c>
      <c r="J108" s="385">
        <v>0</v>
      </c>
      <c r="K108" s="385">
        <v>0</v>
      </c>
      <c r="L108" s="385">
        <v>0</v>
      </c>
      <c r="M108" s="385">
        <v>0</v>
      </c>
      <c r="N108" s="385">
        <v>0</v>
      </c>
      <c r="O108" s="385">
        <v>0</v>
      </c>
      <c r="P108" s="385">
        <v>0</v>
      </c>
      <c r="Q108" s="385">
        <v>0</v>
      </c>
      <c r="R108" s="385">
        <v>0</v>
      </c>
      <c r="S108" s="385">
        <v>0</v>
      </c>
      <c r="T108" s="1"/>
    </row>
    <row r="109" spans="1:20" ht="16.5" customHeight="1" x14ac:dyDescent="0.25">
      <c r="A109" s="321"/>
      <c r="B109" s="6"/>
      <c r="C109" s="275"/>
      <c r="D109" s="241"/>
      <c r="E109" s="242"/>
      <c r="F109" s="146" t="s">
        <v>171</v>
      </c>
      <c r="G109" s="33">
        <f t="shared" si="8"/>
        <v>0</v>
      </c>
      <c r="H109" s="385">
        <v>0</v>
      </c>
      <c r="I109" s="385">
        <v>0</v>
      </c>
      <c r="J109" s="385">
        <v>0</v>
      </c>
      <c r="K109" s="385">
        <v>0</v>
      </c>
      <c r="L109" s="385">
        <v>0</v>
      </c>
      <c r="M109" s="385">
        <v>0</v>
      </c>
      <c r="N109" s="385">
        <v>0</v>
      </c>
      <c r="O109" s="385">
        <v>0</v>
      </c>
      <c r="P109" s="385">
        <v>0</v>
      </c>
      <c r="Q109" s="385">
        <v>0</v>
      </c>
      <c r="R109" s="385">
        <v>0</v>
      </c>
      <c r="S109" s="385">
        <v>0</v>
      </c>
      <c r="T109" s="1"/>
    </row>
    <row r="110" spans="1:20" ht="16.5" customHeight="1" x14ac:dyDescent="0.25">
      <c r="A110" s="321"/>
      <c r="B110" s="6"/>
      <c r="C110" s="275"/>
      <c r="D110" s="241"/>
      <c r="E110" s="242"/>
      <c r="F110" s="146" t="s">
        <v>172</v>
      </c>
      <c r="G110" s="33">
        <f t="shared" si="8"/>
        <v>0</v>
      </c>
      <c r="H110" s="385">
        <v>0</v>
      </c>
      <c r="I110" s="385">
        <v>0</v>
      </c>
      <c r="J110" s="385">
        <v>0</v>
      </c>
      <c r="K110" s="385">
        <v>0</v>
      </c>
      <c r="L110" s="385">
        <v>0</v>
      </c>
      <c r="M110" s="385">
        <v>0</v>
      </c>
      <c r="N110" s="385">
        <v>0</v>
      </c>
      <c r="O110" s="385">
        <v>0</v>
      </c>
      <c r="P110" s="385">
        <v>0</v>
      </c>
      <c r="Q110" s="385">
        <v>0</v>
      </c>
      <c r="R110" s="385">
        <v>0</v>
      </c>
      <c r="S110" s="385">
        <v>0</v>
      </c>
      <c r="T110" s="1"/>
    </row>
    <row r="111" spans="1:20" ht="16.5" customHeight="1" x14ac:dyDescent="0.25">
      <c r="A111" s="321"/>
      <c r="B111" s="6"/>
      <c r="C111" s="275"/>
      <c r="D111" s="241"/>
      <c r="E111" s="242"/>
      <c r="F111" s="146" t="s">
        <v>173</v>
      </c>
      <c r="G111" s="33">
        <f t="shared" si="8"/>
        <v>0</v>
      </c>
      <c r="H111" s="385">
        <v>0</v>
      </c>
      <c r="I111" s="385">
        <v>0</v>
      </c>
      <c r="J111" s="385">
        <v>0</v>
      </c>
      <c r="K111" s="385">
        <v>0</v>
      </c>
      <c r="L111" s="385">
        <v>0</v>
      </c>
      <c r="M111" s="385">
        <v>0</v>
      </c>
      <c r="N111" s="385">
        <v>0</v>
      </c>
      <c r="O111" s="385">
        <v>0</v>
      </c>
      <c r="P111" s="385">
        <v>0</v>
      </c>
      <c r="Q111" s="385">
        <v>0</v>
      </c>
      <c r="R111" s="385">
        <v>0</v>
      </c>
      <c r="S111" s="385">
        <v>0</v>
      </c>
      <c r="T111" s="1"/>
    </row>
    <row r="112" spans="1:20" ht="16.5" customHeight="1" x14ac:dyDescent="0.25">
      <c r="A112" s="321"/>
      <c r="B112" s="6"/>
      <c r="C112" s="275"/>
      <c r="D112" s="241"/>
      <c r="E112" s="242"/>
      <c r="F112" s="146" t="s">
        <v>174</v>
      </c>
      <c r="G112" s="33">
        <f t="shared" si="8"/>
        <v>0</v>
      </c>
      <c r="H112" s="385">
        <v>0</v>
      </c>
      <c r="I112" s="385">
        <v>0</v>
      </c>
      <c r="J112" s="385">
        <v>0</v>
      </c>
      <c r="K112" s="385">
        <v>0</v>
      </c>
      <c r="L112" s="385">
        <v>0</v>
      </c>
      <c r="M112" s="385">
        <v>0</v>
      </c>
      <c r="N112" s="385">
        <v>0</v>
      </c>
      <c r="O112" s="385">
        <v>0</v>
      </c>
      <c r="P112" s="385">
        <v>0</v>
      </c>
      <c r="Q112" s="385">
        <v>0</v>
      </c>
      <c r="R112" s="385">
        <v>0</v>
      </c>
      <c r="S112" s="385">
        <v>0</v>
      </c>
      <c r="T112" s="1"/>
    </row>
    <row r="113" spans="1:20" ht="16.5" customHeight="1" x14ac:dyDescent="0.25">
      <c r="A113" s="321"/>
      <c r="B113" s="6"/>
      <c r="C113" s="275"/>
      <c r="D113" s="241"/>
      <c r="E113" s="242"/>
      <c r="F113" s="146" t="s">
        <v>175</v>
      </c>
      <c r="G113" s="33">
        <f t="shared" si="8"/>
        <v>0</v>
      </c>
      <c r="H113" s="385">
        <v>0</v>
      </c>
      <c r="I113" s="385">
        <v>0</v>
      </c>
      <c r="J113" s="385">
        <v>0</v>
      </c>
      <c r="K113" s="385">
        <v>0</v>
      </c>
      <c r="L113" s="385">
        <v>0</v>
      </c>
      <c r="M113" s="385">
        <v>0</v>
      </c>
      <c r="N113" s="385">
        <v>0</v>
      </c>
      <c r="O113" s="385">
        <v>0</v>
      </c>
      <c r="P113" s="385">
        <v>0</v>
      </c>
      <c r="Q113" s="385">
        <v>0</v>
      </c>
      <c r="R113" s="385">
        <v>0</v>
      </c>
      <c r="S113" s="385">
        <v>0</v>
      </c>
      <c r="T113" s="1"/>
    </row>
    <row r="114" spans="1:20" ht="16.5" customHeight="1" x14ac:dyDescent="0.25">
      <c r="A114" s="321"/>
      <c r="B114" s="6"/>
      <c r="C114" s="275"/>
      <c r="D114" s="241"/>
      <c r="E114" s="242"/>
      <c r="F114" s="146" t="s">
        <v>176</v>
      </c>
      <c r="G114" s="33">
        <f t="shared" si="8"/>
        <v>0</v>
      </c>
      <c r="H114" s="385">
        <v>0</v>
      </c>
      <c r="I114" s="385">
        <v>0</v>
      </c>
      <c r="J114" s="385">
        <v>0</v>
      </c>
      <c r="K114" s="385">
        <v>0</v>
      </c>
      <c r="L114" s="385">
        <v>0</v>
      </c>
      <c r="M114" s="385">
        <v>0</v>
      </c>
      <c r="N114" s="385">
        <v>0</v>
      </c>
      <c r="O114" s="385">
        <v>0</v>
      </c>
      <c r="P114" s="385">
        <v>0</v>
      </c>
      <c r="Q114" s="385">
        <v>0</v>
      </c>
      <c r="R114" s="385">
        <v>0</v>
      </c>
      <c r="S114" s="385">
        <v>0</v>
      </c>
      <c r="T114" s="1"/>
    </row>
    <row r="115" spans="1:20" ht="16.5" customHeight="1" x14ac:dyDescent="0.25">
      <c r="A115" s="321"/>
      <c r="B115" s="6"/>
      <c r="C115" s="275"/>
      <c r="D115" s="241"/>
      <c r="E115" s="242"/>
      <c r="F115" s="146" t="s">
        <v>177</v>
      </c>
      <c r="G115" s="33">
        <f t="shared" si="8"/>
        <v>0</v>
      </c>
      <c r="H115" s="385">
        <v>0</v>
      </c>
      <c r="I115" s="385">
        <v>0</v>
      </c>
      <c r="J115" s="385">
        <v>0</v>
      </c>
      <c r="K115" s="385">
        <v>0</v>
      </c>
      <c r="L115" s="385">
        <v>0</v>
      </c>
      <c r="M115" s="385">
        <v>0</v>
      </c>
      <c r="N115" s="385">
        <v>0</v>
      </c>
      <c r="O115" s="385">
        <v>0</v>
      </c>
      <c r="P115" s="385">
        <v>0</v>
      </c>
      <c r="Q115" s="385">
        <v>0</v>
      </c>
      <c r="R115" s="385">
        <v>0</v>
      </c>
      <c r="S115" s="385">
        <v>0</v>
      </c>
      <c r="T115" s="1"/>
    </row>
    <row r="116" spans="1:20" ht="21" customHeight="1" x14ac:dyDescent="0.25">
      <c r="A116" s="321"/>
      <c r="B116" s="6"/>
      <c r="C116" s="275"/>
      <c r="D116" s="241"/>
      <c r="E116" s="242"/>
      <c r="F116" s="147" t="s">
        <v>178</v>
      </c>
      <c r="G116" s="33">
        <v>6</v>
      </c>
      <c r="H116" s="385">
        <v>1</v>
      </c>
      <c r="I116" s="385">
        <v>0</v>
      </c>
      <c r="J116" s="385">
        <v>1</v>
      </c>
      <c r="K116" s="385">
        <v>0</v>
      </c>
      <c r="L116" s="385">
        <v>1</v>
      </c>
      <c r="M116" s="385">
        <v>0</v>
      </c>
      <c r="N116" s="385">
        <v>1</v>
      </c>
      <c r="O116" s="385">
        <v>0</v>
      </c>
      <c r="P116" s="385">
        <v>1</v>
      </c>
      <c r="Q116" s="385">
        <v>0</v>
      </c>
      <c r="R116" s="385">
        <v>1</v>
      </c>
      <c r="S116" s="385">
        <v>0</v>
      </c>
      <c r="T116" s="1"/>
    </row>
    <row r="117" spans="1:20" ht="16.5" customHeight="1" x14ac:dyDescent="0.25">
      <c r="A117" s="321"/>
      <c r="B117" s="6"/>
      <c r="C117" s="275"/>
      <c r="D117" s="241"/>
      <c r="E117" s="242"/>
      <c r="F117" s="148" t="s">
        <v>179</v>
      </c>
      <c r="G117" s="33">
        <v>4</v>
      </c>
      <c r="H117" s="385">
        <v>0</v>
      </c>
      <c r="I117" s="385">
        <v>0</v>
      </c>
      <c r="J117" s="385">
        <v>1</v>
      </c>
      <c r="K117" s="385">
        <v>0</v>
      </c>
      <c r="L117" s="385">
        <v>1</v>
      </c>
      <c r="M117" s="385">
        <v>0</v>
      </c>
      <c r="N117" s="385">
        <v>0</v>
      </c>
      <c r="O117" s="385">
        <v>1</v>
      </c>
      <c r="P117" s="385">
        <v>0</v>
      </c>
      <c r="Q117" s="385">
        <v>1</v>
      </c>
      <c r="R117" s="385">
        <v>0</v>
      </c>
      <c r="S117" s="385">
        <v>0</v>
      </c>
      <c r="T117" s="1"/>
    </row>
    <row r="118" spans="1:20" ht="16.5" customHeight="1" x14ac:dyDescent="0.25">
      <c r="A118" s="321"/>
      <c r="B118" s="6"/>
      <c r="C118" s="275"/>
      <c r="D118" s="241"/>
      <c r="E118" s="242"/>
      <c r="F118" s="146" t="s">
        <v>180</v>
      </c>
      <c r="G118" s="33">
        <f t="shared" si="8"/>
        <v>0</v>
      </c>
      <c r="H118" s="385">
        <v>0</v>
      </c>
      <c r="I118" s="385">
        <v>0</v>
      </c>
      <c r="J118" s="385">
        <v>0</v>
      </c>
      <c r="K118" s="385">
        <v>0</v>
      </c>
      <c r="L118" s="385">
        <v>0</v>
      </c>
      <c r="M118" s="385">
        <v>0</v>
      </c>
      <c r="N118" s="385">
        <v>0</v>
      </c>
      <c r="O118" s="385">
        <v>0</v>
      </c>
      <c r="P118" s="385">
        <v>0</v>
      </c>
      <c r="Q118" s="385">
        <v>0</v>
      </c>
      <c r="R118" s="385">
        <v>0</v>
      </c>
      <c r="S118" s="385">
        <v>0</v>
      </c>
      <c r="T118" s="1"/>
    </row>
    <row r="119" spans="1:20" ht="16.5" customHeight="1" x14ac:dyDescent="0.25">
      <c r="A119" s="321"/>
      <c r="B119" s="6"/>
      <c r="C119" s="275"/>
      <c r="D119" s="243"/>
      <c r="E119" s="244"/>
      <c r="F119" s="146" t="s">
        <v>181</v>
      </c>
      <c r="G119" s="33">
        <f t="shared" si="8"/>
        <v>0</v>
      </c>
      <c r="H119" s="385">
        <v>0</v>
      </c>
      <c r="I119" s="385">
        <v>0</v>
      </c>
      <c r="J119" s="385">
        <v>0</v>
      </c>
      <c r="K119" s="385">
        <v>0</v>
      </c>
      <c r="L119" s="385">
        <v>0</v>
      </c>
      <c r="M119" s="385">
        <v>0</v>
      </c>
      <c r="N119" s="385">
        <v>0</v>
      </c>
      <c r="O119" s="385">
        <v>0</v>
      </c>
      <c r="P119" s="385">
        <v>0</v>
      </c>
      <c r="Q119" s="385">
        <v>0</v>
      </c>
      <c r="R119" s="385">
        <v>0</v>
      </c>
      <c r="S119" s="385">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9">G22+G42+G60</f>
        <v>8</v>
      </c>
      <c r="H125" s="123">
        <f t="shared" si="9"/>
        <v>0</v>
      </c>
      <c r="I125" s="123">
        <f t="shared" si="9"/>
        <v>1</v>
      </c>
      <c r="J125" s="123">
        <f t="shared" si="9"/>
        <v>0</v>
      </c>
      <c r="K125" s="123">
        <f t="shared" si="9"/>
        <v>1</v>
      </c>
      <c r="L125" s="123">
        <f t="shared" si="9"/>
        <v>1</v>
      </c>
      <c r="M125" s="123">
        <f t="shared" si="9"/>
        <v>1</v>
      </c>
      <c r="N125" s="123">
        <f t="shared" si="9"/>
        <v>0</v>
      </c>
      <c r="O125" s="123">
        <f t="shared" si="9"/>
        <v>1</v>
      </c>
      <c r="P125" s="123">
        <f t="shared" si="9"/>
        <v>1</v>
      </c>
      <c r="Q125" s="123">
        <f t="shared" si="9"/>
        <v>1</v>
      </c>
      <c r="R125" s="123">
        <f t="shared" si="9"/>
        <v>1</v>
      </c>
      <c r="S125" s="123">
        <f t="shared" si="9"/>
        <v>0</v>
      </c>
      <c r="T125" s="1"/>
    </row>
    <row r="126" spans="1:20" ht="16.5" customHeight="1" x14ac:dyDescent="0.25">
      <c r="A126" s="321"/>
      <c r="B126" s="6"/>
      <c r="C126" s="268"/>
      <c r="D126" s="243"/>
      <c r="E126" s="244"/>
      <c r="F126" s="57" t="s">
        <v>190</v>
      </c>
      <c r="G126" s="66">
        <v>1</v>
      </c>
      <c r="H126" s="385">
        <v>0</v>
      </c>
      <c r="I126" s="385">
        <v>0</v>
      </c>
      <c r="J126" s="385">
        <v>0</v>
      </c>
      <c r="K126" s="385">
        <v>0</v>
      </c>
      <c r="L126" s="385">
        <v>0</v>
      </c>
      <c r="M126" s="385">
        <v>0</v>
      </c>
      <c r="N126" s="385">
        <v>1</v>
      </c>
      <c r="O126" s="385">
        <v>0</v>
      </c>
      <c r="P126" s="385">
        <v>0</v>
      </c>
      <c r="Q126" s="385">
        <v>0</v>
      </c>
      <c r="R126" s="385">
        <v>0</v>
      </c>
      <c r="S126" s="385">
        <v>0</v>
      </c>
      <c r="T126" s="1"/>
    </row>
    <row r="127" spans="1:20" ht="16.5" customHeight="1" x14ac:dyDescent="0.25">
      <c r="A127" s="321"/>
      <c r="B127" s="6"/>
      <c r="C127" s="268"/>
      <c r="D127" s="239" t="s">
        <v>191</v>
      </c>
      <c r="E127" s="240"/>
      <c r="F127" s="146" t="s">
        <v>192</v>
      </c>
      <c r="G127" s="66">
        <v>2</v>
      </c>
      <c r="H127" s="385">
        <v>0</v>
      </c>
      <c r="I127" s="385">
        <v>0</v>
      </c>
      <c r="J127" s="385">
        <v>0</v>
      </c>
      <c r="K127" s="385">
        <v>0</v>
      </c>
      <c r="L127" s="385">
        <v>0</v>
      </c>
      <c r="M127" s="385">
        <v>0</v>
      </c>
      <c r="N127" s="385">
        <v>1</v>
      </c>
      <c r="O127" s="385">
        <v>0</v>
      </c>
      <c r="P127" s="385">
        <v>0</v>
      </c>
      <c r="Q127" s="385">
        <v>1</v>
      </c>
      <c r="R127" s="385">
        <v>0</v>
      </c>
      <c r="S127" s="385">
        <v>0</v>
      </c>
      <c r="T127" s="1"/>
    </row>
    <row r="128" spans="1:20" ht="16.5" customHeight="1" x14ac:dyDescent="0.25">
      <c r="A128" s="321"/>
      <c r="B128" s="6"/>
      <c r="C128" s="268"/>
      <c r="D128" s="241"/>
      <c r="E128" s="242"/>
      <c r="F128" s="146" t="s">
        <v>193</v>
      </c>
      <c r="G128" s="66">
        <v>6</v>
      </c>
      <c r="H128" s="385">
        <v>0</v>
      </c>
      <c r="I128" s="385">
        <v>1</v>
      </c>
      <c r="J128" s="385">
        <v>0</v>
      </c>
      <c r="K128" s="385">
        <v>1</v>
      </c>
      <c r="L128" s="385">
        <v>0</v>
      </c>
      <c r="M128" s="385">
        <v>1</v>
      </c>
      <c r="N128" s="385">
        <v>0</v>
      </c>
      <c r="O128" s="385">
        <v>1</v>
      </c>
      <c r="P128" s="385">
        <v>0</v>
      </c>
      <c r="Q128" s="385">
        <v>1</v>
      </c>
      <c r="R128" s="385">
        <v>0</v>
      </c>
      <c r="S128" s="385">
        <v>1</v>
      </c>
      <c r="T128" s="1"/>
    </row>
    <row r="129" spans="1:20" ht="16.5" customHeight="1" x14ac:dyDescent="0.25">
      <c r="A129" s="321"/>
      <c r="B129" s="6"/>
      <c r="C129" s="268"/>
      <c r="D129" s="241"/>
      <c r="E129" s="242"/>
      <c r="F129" s="57" t="s">
        <v>194</v>
      </c>
      <c r="G129" s="66">
        <v>5</v>
      </c>
      <c r="H129" s="385">
        <v>0</v>
      </c>
      <c r="I129" s="385">
        <v>0</v>
      </c>
      <c r="J129" s="385">
        <v>1</v>
      </c>
      <c r="K129" s="385">
        <v>0</v>
      </c>
      <c r="L129" s="385">
        <v>1</v>
      </c>
      <c r="M129" s="385">
        <v>1</v>
      </c>
      <c r="N129" s="385">
        <v>0</v>
      </c>
      <c r="O129" s="385">
        <v>0</v>
      </c>
      <c r="P129" s="385">
        <v>1</v>
      </c>
      <c r="Q129" s="385">
        <v>1</v>
      </c>
      <c r="R129" s="385">
        <v>1</v>
      </c>
      <c r="S129" s="385">
        <v>0</v>
      </c>
      <c r="T129" s="1"/>
    </row>
    <row r="130" spans="1:20" ht="16.5" customHeight="1" x14ac:dyDescent="0.25">
      <c r="A130" s="321"/>
      <c r="B130" s="6"/>
      <c r="C130" s="268"/>
      <c r="D130" s="243"/>
      <c r="E130" s="244"/>
      <c r="F130" s="57" t="s">
        <v>195</v>
      </c>
      <c r="G130" s="66">
        <v>1</v>
      </c>
      <c r="H130" s="385">
        <v>0</v>
      </c>
      <c r="I130" s="385">
        <v>0</v>
      </c>
      <c r="J130" s="385">
        <v>0</v>
      </c>
      <c r="K130" s="385">
        <v>0</v>
      </c>
      <c r="L130" s="385">
        <v>0</v>
      </c>
      <c r="M130" s="385">
        <v>0</v>
      </c>
      <c r="N130" s="385">
        <v>0</v>
      </c>
      <c r="O130" s="385">
        <v>0</v>
      </c>
      <c r="P130" s="385">
        <v>0</v>
      </c>
      <c r="Q130" s="385">
        <v>0</v>
      </c>
      <c r="R130" s="385">
        <v>1</v>
      </c>
      <c r="S130" s="385">
        <v>0</v>
      </c>
      <c r="T130" s="1"/>
    </row>
    <row r="131" spans="1:20" ht="16.5" customHeight="1" x14ac:dyDescent="0.25">
      <c r="A131" s="321"/>
      <c r="B131" s="6"/>
      <c r="C131" s="268"/>
      <c r="D131" s="239" t="s">
        <v>196</v>
      </c>
      <c r="E131" s="240"/>
      <c r="F131" s="146" t="s">
        <v>197</v>
      </c>
      <c r="G131" s="66">
        <f t="shared" ref="G131:G136" si="10">+H131+I131+J131+K131+L131+M131+N131+O131+P131+Q131+R131+S131</f>
        <v>0</v>
      </c>
      <c r="H131" s="385">
        <v>0</v>
      </c>
      <c r="I131" s="385">
        <v>0</v>
      </c>
      <c r="J131" s="385">
        <v>0</v>
      </c>
      <c r="K131" s="385">
        <v>0</v>
      </c>
      <c r="L131" s="385">
        <v>0</v>
      </c>
      <c r="M131" s="385">
        <v>0</v>
      </c>
      <c r="N131" s="385">
        <v>0</v>
      </c>
      <c r="O131" s="385">
        <v>0</v>
      </c>
      <c r="P131" s="385">
        <v>0</v>
      </c>
      <c r="Q131" s="385">
        <v>0</v>
      </c>
      <c r="R131" s="385">
        <v>0</v>
      </c>
      <c r="S131" s="385">
        <v>0</v>
      </c>
      <c r="T131" s="1"/>
    </row>
    <row r="132" spans="1:20" ht="16.5" customHeight="1" x14ac:dyDescent="0.25">
      <c r="A132" s="321"/>
      <c r="B132" s="6"/>
      <c r="C132" s="268"/>
      <c r="D132" s="241"/>
      <c r="E132" s="242"/>
      <c r="F132" s="146" t="s">
        <v>198</v>
      </c>
      <c r="G132" s="66">
        <f t="shared" si="10"/>
        <v>0</v>
      </c>
      <c r="H132" s="385">
        <v>0</v>
      </c>
      <c r="I132" s="385">
        <v>0</v>
      </c>
      <c r="J132" s="385">
        <v>0</v>
      </c>
      <c r="K132" s="385">
        <v>0</v>
      </c>
      <c r="L132" s="385">
        <v>0</v>
      </c>
      <c r="M132" s="385">
        <v>0</v>
      </c>
      <c r="N132" s="385">
        <v>0</v>
      </c>
      <c r="O132" s="385">
        <v>0</v>
      </c>
      <c r="P132" s="385">
        <v>0</v>
      </c>
      <c r="Q132" s="385">
        <v>0</v>
      </c>
      <c r="R132" s="385">
        <v>0</v>
      </c>
      <c r="S132" s="385">
        <v>0</v>
      </c>
      <c r="T132" s="1"/>
    </row>
    <row r="133" spans="1:20" ht="16.5" customHeight="1" x14ac:dyDescent="0.25">
      <c r="A133" s="321"/>
      <c r="B133" s="6"/>
      <c r="C133" s="268"/>
      <c r="D133" s="241"/>
      <c r="E133" s="242"/>
      <c r="F133" s="146" t="s">
        <v>199</v>
      </c>
      <c r="G133" s="66">
        <f t="shared" si="10"/>
        <v>0</v>
      </c>
      <c r="H133" s="385">
        <v>0</v>
      </c>
      <c r="I133" s="385">
        <v>0</v>
      </c>
      <c r="J133" s="385">
        <v>0</v>
      </c>
      <c r="K133" s="385">
        <v>0</v>
      </c>
      <c r="L133" s="385">
        <v>0</v>
      </c>
      <c r="M133" s="385">
        <v>0</v>
      </c>
      <c r="N133" s="385">
        <v>0</v>
      </c>
      <c r="O133" s="385">
        <v>0</v>
      </c>
      <c r="P133" s="385">
        <v>0</v>
      </c>
      <c r="Q133" s="385">
        <v>0</v>
      </c>
      <c r="R133" s="385">
        <v>0</v>
      </c>
      <c r="S133" s="385">
        <v>0</v>
      </c>
      <c r="T133" s="1"/>
    </row>
    <row r="134" spans="1:20" ht="16.5" customHeight="1" x14ac:dyDescent="0.25">
      <c r="A134" s="321"/>
      <c r="B134" s="6"/>
      <c r="C134" s="268"/>
      <c r="D134" s="241"/>
      <c r="E134" s="242"/>
      <c r="F134" s="54" t="s">
        <v>200</v>
      </c>
      <c r="G134" s="66">
        <f t="shared" si="10"/>
        <v>0</v>
      </c>
      <c r="H134" s="385">
        <v>0</v>
      </c>
      <c r="I134" s="385">
        <v>0</v>
      </c>
      <c r="J134" s="385">
        <v>0</v>
      </c>
      <c r="K134" s="385">
        <v>0</v>
      </c>
      <c r="L134" s="385">
        <v>0</v>
      </c>
      <c r="M134" s="385">
        <v>0</v>
      </c>
      <c r="N134" s="385">
        <v>0</v>
      </c>
      <c r="O134" s="385">
        <v>0</v>
      </c>
      <c r="P134" s="385">
        <v>0</v>
      </c>
      <c r="Q134" s="385">
        <v>0</v>
      </c>
      <c r="R134" s="385">
        <v>0</v>
      </c>
      <c r="S134" s="385">
        <v>0</v>
      </c>
      <c r="T134" s="1"/>
    </row>
    <row r="135" spans="1:20" ht="16.5" customHeight="1" x14ac:dyDescent="0.25">
      <c r="A135" s="321"/>
      <c r="B135" s="6"/>
      <c r="C135" s="268"/>
      <c r="D135" s="241"/>
      <c r="E135" s="242"/>
      <c r="F135" s="146" t="s">
        <v>201</v>
      </c>
      <c r="G135" s="66">
        <f t="shared" si="10"/>
        <v>0</v>
      </c>
      <c r="H135" s="385">
        <v>0</v>
      </c>
      <c r="I135" s="385">
        <v>0</v>
      </c>
      <c r="J135" s="385">
        <v>0</v>
      </c>
      <c r="K135" s="385">
        <v>0</v>
      </c>
      <c r="L135" s="385">
        <v>0</v>
      </c>
      <c r="M135" s="385">
        <v>0</v>
      </c>
      <c r="N135" s="385">
        <v>0</v>
      </c>
      <c r="O135" s="385">
        <v>0</v>
      </c>
      <c r="P135" s="385">
        <v>0</v>
      </c>
      <c r="Q135" s="385">
        <v>0</v>
      </c>
      <c r="R135" s="385">
        <v>0</v>
      </c>
      <c r="S135" s="385">
        <v>0</v>
      </c>
      <c r="T135" s="1"/>
    </row>
    <row r="136" spans="1:20" ht="16.5" customHeight="1" x14ac:dyDescent="0.25">
      <c r="A136" s="321"/>
      <c r="B136" s="6"/>
      <c r="C136" s="268"/>
      <c r="D136" s="243"/>
      <c r="E136" s="244"/>
      <c r="F136" s="146" t="s">
        <v>202</v>
      </c>
      <c r="G136" s="66">
        <f t="shared" si="10"/>
        <v>0</v>
      </c>
      <c r="H136" s="385">
        <v>0</v>
      </c>
      <c r="I136" s="385">
        <v>0</v>
      </c>
      <c r="J136" s="385">
        <v>0</v>
      </c>
      <c r="K136" s="385">
        <v>0</v>
      </c>
      <c r="L136" s="385">
        <v>0</v>
      </c>
      <c r="M136" s="385">
        <v>0</v>
      </c>
      <c r="N136" s="385">
        <v>0</v>
      </c>
      <c r="O136" s="385">
        <v>0</v>
      </c>
      <c r="P136" s="385">
        <v>0</v>
      </c>
      <c r="Q136" s="385">
        <v>0</v>
      </c>
      <c r="R136" s="385">
        <v>0</v>
      </c>
      <c r="S136" s="385">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v>6</v>
      </c>
      <c r="H141" s="385">
        <v>0</v>
      </c>
      <c r="I141" s="385">
        <v>1</v>
      </c>
      <c r="J141" s="385">
        <v>0</v>
      </c>
      <c r="K141" s="385">
        <v>1</v>
      </c>
      <c r="L141" s="385">
        <v>0</v>
      </c>
      <c r="M141" s="385">
        <v>1</v>
      </c>
      <c r="N141" s="385">
        <v>1</v>
      </c>
      <c r="O141" s="385">
        <v>0</v>
      </c>
      <c r="P141" s="385">
        <v>1</v>
      </c>
      <c r="Q141" s="385">
        <v>0</v>
      </c>
      <c r="R141" s="385">
        <v>1</v>
      </c>
      <c r="S141" s="385">
        <v>0</v>
      </c>
      <c r="T141" s="1"/>
    </row>
    <row r="142" spans="1:20" ht="16.5" customHeight="1" x14ac:dyDescent="0.25">
      <c r="A142" s="321"/>
      <c r="B142" s="6"/>
      <c r="C142" s="268"/>
      <c r="D142" s="241"/>
      <c r="E142" s="242"/>
      <c r="F142" s="146" t="s">
        <v>209</v>
      </c>
      <c r="G142" s="66">
        <v>4</v>
      </c>
      <c r="H142" s="385">
        <v>0</v>
      </c>
      <c r="I142" s="385">
        <v>0</v>
      </c>
      <c r="J142" s="385">
        <v>1</v>
      </c>
      <c r="K142" s="385">
        <v>0</v>
      </c>
      <c r="L142" s="385">
        <v>1</v>
      </c>
      <c r="M142" s="385">
        <v>0</v>
      </c>
      <c r="N142" s="385">
        <v>0</v>
      </c>
      <c r="O142" s="385">
        <v>1</v>
      </c>
      <c r="P142" s="385">
        <v>0</v>
      </c>
      <c r="Q142" s="385">
        <v>0</v>
      </c>
      <c r="R142" s="385">
        <v>1</v>
      </c>
      <c r="S142" s="385">
        <v>0</v>
      </c>
      <c r="T142" s="1"/>
    </row>
    <row r="143" spans="1:20" ht="16.5" customHeight="1" x14ac:dyDescent="0.25">
      <c r="A143" s="321"/>
      <c r="B143" s="6"/>
      <c r="C143" s="268"/>
      <c r="D143" s="241"/>
      <c r="E143" s="242"/>
      <c r="F143" s="146" t="s">
        <v>210</v>
      </c>
      <c r="G143" s="66">
        <v>1</v>
      </c>
      <c r="H143" s="385">
        <v>0</v>
      </c>
      <c r="I143" s="385">
        <v>0</v>
      </c>
      <c r="J143" s="385">
        <v>0</v>
      </c>
      <c r="K143" s="385">
        <v>0</v>
      </c>
      <c r="L143" s="385">
        <v>0</v>
      </c>
      <c r="M143" s="385">
        <v>0</v>
      </c>
      <c r="N143" s="385">
        <v>0</v>
      </c>
      <c r="O143" s="385">
        <v>0</v>
      </c>
      <c r="P143" s="385">
        <v>0</v>
      </c>
      <c r="Q143" s="385">
        <v>0</v>
      </c>
      <c r="R143" s="385">
        <v>1</v>
      </c>
      <c r="S143" s="385">
        <v>0</v>
      </c>
      <c r="T143" s="1"/>
    </row>
    <row r="144" spans="1:20" ht="16.5" customHeight="1" x14ac:dyDescent="0.25">
      <c r="A144" s="321"/>
      <c r="B144" s="6"/>
      <c r="C144" s="268"/>
      <c r="D144" s="241"/>
      <c r="E144" s="242"/>
      <c r="F144" s="146" t="s">
        <v>211</v>
      </c>
      <c r="G144" s="66">
        <v>1</v>
      </c>
      <c r="H144" s="385">
        <v>0</v>
      </c>
      <c r="I144" s="385">
        <v>0</v>
      </c>
      <c r="J144" s="385">
        <v>0</v>
      </c>
      <c r="K144" s="385">
        <v>0</v>
      </c>
      <c r="L144" s="385">
        <v>0</v>
      </c>
      <c r="M144" s="385">
        <v>0</v>
      </c>
      <c r="N144" s="385">
        <v>0</v>
      </c>
      <c r="O144" s="385">
        <v>0</v>
      </c>
      <c r="P144" s="385">
        <v>1</v>
      </c>
      <c r="Q144" s="385">
        <v>0</v>
      </c>
      <c r="R144" s="385">
        <v>0</v>
      </c>
      <c r="S144" s="385">
        <v>0</v>
      </c>
      <c r="T144" s="1"/>
    </row>
    <row r="145" spans="1:20" ht="16.5" customHeight="1" x14ac:dyDescent="0.25">
      <c r="A145" s="321"/>
      <c r="B145" s="6"/>
      <c r="C145" s="268"/>
      <c r="D145" s="241"/>
      <c r="E145" s="242"/>
      <c r="F145" s="57" t="s">
        <v>212</v>
      </c>
      <c r="G145" s="66">
        <v>4</v>
      </c>
      <c r="H145" s="385">
        <v>0</v>
      </c>
      <c r="I145" s="385">
        <v>0</v>
      </c>
      <c r="J145" s="385">
        <v>0</v>
      </c>
      <c r="K145" s="385">
        <v>1</v>
      </c>
      <c r="L145" s="385">
        <v>0</v>
      </c>
      <c r="M145" s="385">
        <v>1</v>
      </c>
      <c r="N145" s="385">
        <v>0</v>
      </c>
      <c r="O145" s="385">
        <v>0</v>
      </c>
      <c r="P145" s="385">
        <v>1</v>
      </c>
      <c r="Q145" s="385">
        <v>0</v>
      </c>
      <c r="R145" s="385">
        <v>0</v>
      </c>
      <c r="S145" s="385">
        <v>1</v>
      </c>
      <c r="T145" s="1"/>
    </row>
    <row r="146" spans="1:20" ht="16.5" customHeight="1" x14ac:dyDescent="0.25">
      <c r="A146" s="321"/>
      <c r="B146" s="6"/>
      <c r="C146" s="268"/>
      <c r="D146" s="241"/>
      <c r="E146" s="242"/>
      <c r="F146" s="57" t="s">
        <v>213</v>
      </c>
      <c r="G146" s="66">
        <v>1</v>
      </c>
      <c r="H146" s="385">
        <v>0</v>
      </c>
      <c r="I146" s="385">
        <v>0</v>
      </c>
      <c r="J146" s="385">
        <v>0</v>
      </c>
      <c r="K146" s="385">
        <v>0</v>
      </c>
      <c r="L146" s="385">
        <v>0</v>
      </c>
      <c r="M146" s="385">
        <v>0</v>
      </c>
      <c r="N146" s="385">
        <v>0</v>
      </c>
      <c r="O146" s="385">
        <v>0</v>
      </c>
      <c r="P146" s="385">
        <v>0</v>
      </c>
      <c r="Q146" s="385">
        <v>0</v>
      </c>
      <c r="R146" s="385">
        <v>1</v>
      </c>
      <c r="S146" s="385">
        <v>0</v>
      </c>
      <c r="T146" s="1"/>
    </row>
    <row r="147" spans="1:20" ht="16.5" customHeight="1" x14ac:dyDescent="0.25">
      <c r="A147" s="321"/>
      <c r="B147" s="6"/>
      <c r="C147" s="268"/>
      <c r="D147" s="241"/>
      <c r="E147" s="242"/>
      <c r="F147" s="57" t="s">
        <v>214</v>
      </c>
      <c r="G147" s="66">
        <v>1</v>
      </c>
      <c r="H147" s="385">
        <v>0</v>
      </c>
      <c r="I147" s="385">
        <v>0</v>
      </c>
      <c r="J147" s="385">
        <v>0</v>
      </c>
      <c r="K147" s="385">
        <v>0</v>
      </c>
      <c r="L147" s="385">
        <v>0</v>
      </c>
      <c r="M147" s="385">
        <v>0</v>
      </c>
      <c r="N147" s="385">
        <v>0</v>
      </c>
      <c r="O147" s="385">
        <v>0</v>
      </c>
      <c r="P147" s="385">
        <v>0</v>
      </c>
      <c r="Q147" s="385">
        <v>0</v>
      </c>
      <c r="R147" s="385">
        <v>0</v>
      </c>
      <c r="S147" s="385">
        <v>1</v>
      </c>
      <c r="T147" s="1"/>
    </row>
    <row r="148" spans="1:20" ht="16.5" customHeight="1" x14ac:dyDescent="0.25">
      <c r="A148" s="321"/>
      <c r="B148" s="6"/>
      <c r="C148" s="268"/>
      <c r="D148" s="241"/>
      <c r="E148" s="242"/>
      <c r="F148" s="148" t="s">
        <v>215</v>
      </c>
      <c r="G148" s="66">
        <f t="shared" ref="G148:G150" si="11">SUM(H148:S148)</f>
        <v>0</v>
      </c>
      <c r="H148" s="385">
        <v>0</v>
      </c>
      <c r="I148" s="385">
        <v>0</v>
      </c>
      <c r="J148" s="385">
        <v>0</v>
      </c>
      <c r="K148" s="385">
        <v>0</v>
      </c>
      <c r="L148" s="385">
        <v>0</v>
      </c>
      <c r="M148" s="385">
        <v>0</v>
      </c>
      <c r="N148" s="385">
        <v>0</v>
      </c>
      <c r="O148" s="385">
        <v>0</v>
      </c>
      <c r="P148" s="385">
        <v>0</v>
      </c>
      <c r="Q148" s="385">
        <v>0</v>
      </c>
      <c r="R148" s="385">
        <v>0</v>
      </c>
      <c r="S148" s="385">
        <v>0</v>
      </c>
      <c r="T148" s="1"/>
    </row>
    <row r="149" spans="1:20" ht="16.5" customHeight="1" x14ac:dyDescent="0.25">
      <c r="A149" s="321"/>
      <c r="B149" s="6"/>
      <c r="C149" s="268"/>
      <c r="D149" s="241"/>
      <c r="E149" s="242"/>
      <c r="F149" s="148" t="s">
        <v>216</v>
      </c>
      <c r="G149" s="66">
        <v>1</v>
      </c>
      <c r="H149" s="385">
        <v>0</v>
      </c>
      <c r="I149" s="385">
        <v>0</v>
      </c>
      <c r="J149" s="385">
        <v>0</v>
      </c>
      <c r="K149" s="385">
        <v>0</v>
      </c>
      <c r="L149" s="385">
        <v>1</v>
      </c>
      <c r="M149" s="385">
        <v>0</v>
      </c>
      <c r="N149" s="385">
        <v>0</v>
      </c>
      <c r="O149" s="385">
        <v>0</v>
      </c>
      <c r="P149" s="385">
        <v>0</v>
      </c>
      <c r="Q149" s="385">
        <v>0</v>
      </c>
      <c r="R149" s="385">
        <v>0</v>
      </c>
      <c r="S149" s="385">
        <v>0</v>
      </c>
      <c r="T149" s="1">
        <v>0</v>
      </c>
    </row>
    <row r="150" spans="1:20" ht="16.5" customHeight="1" x14ac:dyDescent="0.25">
      <c r="A150" s="321"/>
      <c r="B150" s="6"/>
      <c r="C150" s="268"/>
      <c r="D150" s="241"/>
      <c r="E150" s="242"/>
      <c r="F150" s="149" t="s">
        <v>217</v>
      </c>
      <c r="G150" s="66">
        <f t="shared" si="11"/>
        <v>0</v>
      </c>
      <c r="H150" s="66">
        <f t="shared" ref="H150:S153" si="12">SUM(I150:T150)</f>
        <v>0</v>
      </c>
      <c r="I150" s="66">
        <f t="shared" si="12"/>
        <v>0</v>
      </c>
      <c r="J150" s="66">
        <f t="shared" si="12"/>
        <v>0</v>
      </c>
      <c r="K150" s="66">
        <f t="shared" si="12"/>
        <v>0</v>
      </c>
      <c r="L150" s="66">
        <f t="shared" si="12"/>
        <v>0</v>
      </c>
      <c r="M150" s="66">
        <f t="shared" si="12"/>
        <v>0</v>
      </c>
      <c r="N150" s="66">
        <f t="shared" si="12"/>
        <v>0</v>
      </c>
      <c r="O150" s="66">
        <f t="shared" si="12"/>
        <v>0</v>
      </c>
      <c r="P150" s="66">
        <f t="shared" si="12"/>
        <v>0</v>
      </c>
      <c r="Q150" s="66">
        <f t="shared" si="12"/>
        <v>0</v>
      </c>
      <c r="R150" s="66">
        <f t="shared" si="12"/>
        <v>0</v>
      </c>
      <c r="S150" s="66">
        <f t="shared" si="12"/>
        <v>0</v>
      </c>
      <c r="T150" s="1"/>
    </row>
    <row r="151" spans="1:20" ht="16.5" customHeight="1" x14ac:dyDescent="0.25">
      <c r="A151" s="321"/>
      <c r="B151" s="6"/>
      <c r="C151" s="268"/>
      <c r="D151" s="241"/>
      <c r="E151" s="242"/>
      <c r="F151" s="148" t="s">
        <v>218</v>
      </c>
      <c r="G151" s="66">
        <f t="shared" ref="G151:G153" si="13">SUM(H151:S151)</f>
        <v>0</v>
      </c>
      <c r="H151" s="66">
        <f t="shared" si="12"/>
        <v>0</v>
      </c>
      <c r="I151" s="66">
        <f t="shared" si="12"/>
        <v>0</v>
      </c>
      <c r="J151" s="66">
        <f t="shared" si="12"/>
        <v>0</v>
      </c>
      <c r="K151" s="66">
        <f t="shared" si="12"/>
        <v>0</v>
      </c>
      <c r="L151" s="66">
        <f t="shared" si="12"/>
        <v>0</v>
      </c>
      <c r="M151" s="66">
        <f t="shared" si="12"/>
        <v>0</v>
      </c>
      <c r="N151" s="66">
        <f t="shared" si="12"/>
        <v>0</v>
      </c>
      <c r="O151" s="66">
        <f t="shared" si="12"/>
        <v>0</v>
      </c>
      <c r="P151" s="66">
        <f t="shared" si="12"/>
        <v>0</v>
      </c>
      <c r="Q151" s="66">
        <f t="shared" si="12"/>
        <v>0</v>
      </c>
      <c r="R151" s="66">
        <f t="shared" si="12"/>
        <v>0</v>
      </c>
      <c r="S151" s="66">
        <f t="shared" si="12"/>
        <v>0</v>
      </c>
      <c r="T151" s="1"/>
    </row>
    <row r="152" spans="1:20" ht="16.5" customHeight="1" x14ac:dyDescent="0.25">
      <c r="A152" s="321"/>
      <c r="B152" s="6"/>
      <c r="C152" s="268"/>
      <c r="D152" s="241"/>
      <c r="E152" s="242"/>
      <c r="F152" s="148" t="s">
        <v>219</v>
      </c>
      <c r="G152" s="66">
        <f t="shared" si="13"/>
        <v>0</v>
      </c>
      <c r="H152" s="66">
        <f t="shared" si="12"/>
        <v>0</v>
      </c>
      <c r="I152" s="66">
        <f t="shared" si="12"/>
        <v>0</v>
      </c>
      <c r="J152" s="66">
        <f t="shared" si="12"/>
        <v>0</v>
      </c>
      <c r="K152" s="66">
        <f t="shared" si="12"/>
        <v>0</v>
      </c>
      <c r="L152" s="66">
        <f t="shared" si="12"/>
        <v>0</v>
      </c>
      <c r="M152" s="66">
        <f t="shared" si="12"/>
        <v>0</v>
      </c>
      <c r="N152" s="66">
        <f t="shared" si="12"/>
        <v>0</v>
      </c>
      <c r="O152" s="66">
        <f t="shared" si="12"/>
        <v>0</v>
      </c>
      <c r="P152" s="66">
        <f t="shared" si="12"/>
        <v>0</v>
      </c>
      <c r="Q152" s="66">
        <f t="shared" si="12"/>
        <v>0</v>
      </c>
      <c r="R152" s="66">
        <f t="shared" si="12"/>
        <v>0</v>
      </c>
      <c r="S152" s="66">
        <f t="shared" si="12"/>
        <v>0</v>
      </c>
      <c r="T152" s="1"/>
    </row>
    <row r="153" spans="1:20" ht="16.5" customHeight="1" x14ac:dyDescent="0.25">
      <c r="A153" s="321"/>
      <c r="B153" s="6"/>
      <c r="C153" s="268"/>
      <c r="D153" s="243"/>
      <c r="E153" s="244"/>
      <c r="F153" s="148" t="s">
        <v>220</v>
      </c>
      <c r="G153" s="66">
        <f t="shared" si="13"/>
        <v>0</v>
      </c>
      <c r="H153" s="66">
        <f t="shared" si="12"/>
        <v>0</v>
      </c>
      <c r="I153" s="66">
        <f t="shared" si="12"/>
        <v>0</v>
      </c>
      <c r="J153" s="66">
        <f t="shared" si="12"/>
        <v>0</v>
      </c>
      <c r="K153" s="66">
        <f t="shared" si="12"/>
        <v>0</v>
      </c>
      <c r="L153" s="66">
        <f t="shared" si="12"/>
        <v>0</v>
      </c>
      <c r="M153" s="66">
        <f t="shared" si="12"/>
        <v>0</v>
      </c>
      <c r="N153" s="66">
        <f t="shared" si="12"/>
        <v>0</v>
      </c>
      <c r="O153" s="66">
        <f t="shared" si="12"/>
        <v>0</v>
      </c>
      <c r="P153" s="66">
        <f t="shared" si="12"/>
        <v>0</v>
      </c>
      <c r="Q153" s="66">
        <f t="shared" si="12"/>
        <v>0</v>
      </c>
      <c r="R153" s="66">
        <f t="shared" si="12"/>
        <v>0</v>
      </c>
      <c r="S153" s="66">
        <f t="shared" si="12"/>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66">
        <f t="shared" ref="H157:S172" si="14">SUM(I157:T157)</f>
        <v>0</v>
      </c>
      <c r="I157" s="66">
        <f t="shared" si="14"/>
        <v>0</v>
      </c>
      <c r="J157" s="66">
        <f t="shared" si="14"/>
        <v>0</v>
      </c>
      <c r="K157" s="66">
        <f t="shared" si="14"/>
        <v>0</v>
      </c>
      <c r="L157" s="66">
        <f t="shared" si="14"/>
        <v>0</v>
      </c>
      <c r="M157" s="66">
        <f t="shared" si="14"/>
        <v>0</v>
      </c>
      <c r="N157" s="66">
        <f t="shared" si="14"/>
        <v>0</v>
      </c>
      <c r="O157" s="66">
        <f t="shared" si="14"/>
        <v>0</v>
      </c>
      <c r="P157" s="66">
        <f t="shared" si="14"/>
        <v>0</v>
      </c>
      <c r="Q157" s="66">
        <f t="shared" si="14"/>
        <v>0</v>
      </c>
      <c r="R157" s="66">
        <f t="shared" si="14"/>
        <v>0</v>
      </c>
      <c r="S157" s="66">
        <f t="shared" si="14"/>
        <v>0</v>
      </c>
      <c r="T157" s="1"/>
    </row>
    <row r="158" spans="1:20" ht="16.5" customHeight="1" x14ac:dyDescent="0.25">
      <c r="A158" s="321"/>
      <c r="B158" s="6"/>
      <c r="C158" s="268"/>
      <c r="D158" s="241"/>
      <c r="E158" s="242"/>
      <c r="F158" s="146" t="s">
        <v>227</v>
      </c>
      <c r="G158" s="66">
        <f t="shared" ref="G158:G172" si="15">SUM(H158:S158)</f>
        <v>0</v>
      </c>
      <c r="H158" s="66">
        <f t="shared" si="14"/>
        <v>0</v>
      </c>
      <c r="I158" s="66">
        <f t="shared" si="14"/>
        <v>0</v>
      </c>
      <c r="J158" s="66">
        <f t="shared" si="14"/>
        <v>0</v>
      </c>
      <c r="K158" s="66">
        <f t="shared" si="14"/>
        <v>0</v>
      </c>
      <c r="L158" s="66">
        <f t="shared" si="14"/>
        <v>0</v>
      </c>
      <c r="M158" s="66">
        <f t="shared" si="14"/>
        <v>0</v>
      </c>
      <c r="N158" s="66">
        <f t="shared" si="14"/>
        <v>0</v>
      </c>
      <c r="O158" s="66">
        <f t="shared" si="14"/>
        <v>0</v>
      </c>
      <c r="P158" s="66">
        <f t="shared" si="14"/>
        <v>0</v>
      </c>
      <c r="Q158" s="66">
        <f t="shared" si="14"/>
        <v>0</v>
      </c>
      <c r="R158" s="66">
        <f t="shared" si="14"/>
        <v>0</v>
      </c>
      <c r="S158" s="66">
        <f t="shared" si="14"/>
        <v>0</v>
      </c>
      <c r="T158" s="1"/>
    </row>
    <row r="159" spans="1:20" ht="16.5" customHeight="1" x14ac:dyDescent="0.25">
      <c r="A159" s="321"/>
      <c r="B159" s="6"/>
      <c r="C159" s="268"/>
      <c r="D159" s="241"/>
      <c r="E159" s="242"/>
      <c r="F159" s="146" t="s">
        <v>228</v>
      </c>
      <c r="G159" s="66">
        <f t="shared" si="15"/>
        <v>0</v>
      </c>
      <c r="H159" s="66">
        <f t="shared" si="14"/>
        <v>0</v>
      </c>
      <c r="I159" s="66">
        <f t="shared" si="14"/>
        <v>0</v>
      </c>
      <c r="J159" s="66">
        <f t="shared" si="14"/>
        <v>0</v>
      </c>
      <c r="K159" s="66">
        <f t="shared" si="14"/>
        <v>0</v>
      </c>
      <c r="L159" s="66">
        <f t="shared" si="14"/>
        <v>0</v>
      </c>
      <c r="M159" s="66">
        <f t="shared" si="14"/>
        <v>0</v>
      </c>
      <c r="N159" s="66">
        <f t="shared" si="14"/>
        <v>0</v>
      </c>
      <c r="O159" s="66">
        <f t="shared" si="14"/>
        <v>0</v>
      </c>
      <c r="P159" s="66">
        <f t="shared" si="14"/>
        <v>0</v>
      </c>
      <c r="Q159" s="66">
        <f t="shared" si="14"/>
        <v>0</v>
      </c>
      <c r="R159" s="66">
        <f t="shared" si="14"/>
        <v>0</v>
      </c>
      <c r="S159" s="66">
        <f t="shared" si="14"/>
        <v>0</v>
      </c>
      <c r="T159" s="1"/>
    </row>
    <row r="160" spans="1:20" ht="16.5" customHeight="1" x14ac:dyDescent="0.25">
      <c r="A160" s="321"/>
      <c r="B160" s="6"/>
      <c r="C160" s="268"/>
      <c r="D160" s="241"/>
      <c r="E160" s="242"/>
      <c r="F160" s="146" t="s">
        <v>229</v>
      </c>
      <c r="G160" s="66">
        <f t="shared" si="15"/>
        <v>0</v>
      </c>
      <c r="H160" s="66">
        <f t="shared" si="14"/>
        <v>0</v>
      </c>
      <c r="I160" s="66">
        <f t="shared" si="14"/>
        <v>0</v>
      </c>
      <c r="J160" s="66">
        <f t="shared" si="14"/>
        <v>0</v>
      </c>
      <c r="K160" s="66">
        <f t="shared" si="14"/>
        <v>0</v>
      </c>
      <c r="L160" s="66">
        <f t="shared" si="14"/>
        <v>0</v>
      </c>
      <c r="M160" s="66">
        <f t="shared" si="14"/>
        <v>0</v>
      </c>
      <c r="N160" s="66">
        <f t="shared" si="14"/>
        <v>0</v>
      </c>
      <c r="O160" s="66">
        <f t="shared" si="14"/>
        <v>0</v>
      </c>
      <c r="P160" s="66">
        <f t="shared" si="14"/>
        <v>0</v>
      </c>
      <c r="Q160" s="66">
        <f t="shared" si="14"/>
        <v>0</v>
      </c>
      <c r="R160" s="66">
        <f t="shared" si="14"/>
        <v>0</v>
      </c>
      <c r="S160" s="66">
        <f t="shared" si="14"/>
        <v>0</v>
      </c>
      <c r="T160" s="1"/>
    </row>
    <row r="161" spans="1:20" ht="16.5" customHeight="1" x14ac:dyDescent="0.25">
      <c r="A161" s="321"/>
      <c r="B161" s="6"/>
      <c r="C161" s="268"/>
      <c r="D161" s="241"/>
      <c r="E161" s="242"/>
      <c r="F161" s="146" t="s">
        <v>230</v>
      </c>
      <c r="G161" s="66">
        <f t="shared" si="15"/>
        <v>0</v>
      </c>
      <c r="H161" s="66">
        <f t="shared" si="14"/>
        <v>0</v>
      </c>
      <c r="I161" s="66">
        <f t="shared" si="14"/>
        <v>0</v>
      </c>
      <c r="J161" s="66">
        <f t="shared" si="14"/>
        <v>0</v>
      </c>
      <c r="K161" s="66">
        <f t="shared" si="14"/>
        <v>0</v>
      </c>
      <c r="L161" s="66">
        <f t="shared" si="14"/>
        <v>0</v>
      </c>
      <c r="M161" s="66">
        <f t="shared" si="14"/>
        <v>0</v>
      </c>
      <c r="N161" s="66">
        <f t="shared" si="14"/>
        <v>0</v>
      </c>
      <c r="O161" s="66">
        <f t="shared" si="14"/>
        <v>0</v>
      </c>
      <c r="P161" s="66">
        <f t="shared" si="14"/>
        <v>0</v>
      </c>
      <c r="Q161" s="66">
        <f t="shared" si="14"/>
        <v>0</v>
      </c>
      <c r="R161" s="66">
        <f t="shared" si="14"/>
        <v>0</v>
      </c>
      <c r="S161" s="66">
        <f t="shared" si="14"/>
        <v>0</v>
      </c>
      <c r="T161" s="1"/>
    </row>
    <row r="162" spans="1:20" ht="16.5" customHeight="1" x14ac:dyDescent="0.25">
      <c r="A162" s="321"/>
      <c r="B162" s="6"/>
      <c r="C162" s="268"/>
      <c r="D162" s="241"/>
      <c r="E162" s="242"/>
      <c r="F162" s="54" t="s">
        <v>231</v>
      </c>
      <c r="G162" s="66">
        <f t="shared" si="15"/>
        <v>0</v>
      </c>
      <c r="H162" s="66">
        <f t="shared" si="14"/>
        <v>0</v>
      </c>
      <c r="I162" s="66">
        <f t="shared" si="14"/>
        <v>0</v>
      </c>
      <c r="J162" s="66">
        <f t="shared" si="14"/>
        <v>0</v>
      </c>
      <c r="K162" s="66">
        <f t="shared" si="14"/>
        <v>0</v>
      </c>
      <c r="L162" s="66">
        <f t="shared" si="14"/>
        <v>0</v>
      </c>
      <c r="M162" s="66">
        <f t="shared" si="14"/>
        <v>0</v>
      </c>
      <c r="N162" s="66">
        <f t="shared" si="14"/>
        <v>0</v>
      </c>
      <c r="O162" s="66">
        <f t="shared" si="14"/>
        <v>0</v>
      </c>
      <c r="P162" s="66">
        <f t="shared" si="14"/>
        <v>0</v>
      </c>
      <c r="Q162" s="66">
        <f t="shared" si="14"/>
        <v>0</v>
      </c>
      <c r="R162" s="66">
        <f t="shared" si="14"/>
        <v>0</v>
      </c>
      <c r="S162" s="66">
        <f t="shared" si="14"/>
        <v>0</v>
      </c>
      <c r="T162" s="1"/>
    </row>
    <row r="163" spans="1:20" ht="16.5" customHeight="1" x14ac:dyDescent="0.25">
      <c r="A163" s="321"/>
      <c r="B163" s="6"/>
      <c r="C163" s="268"/>
      <c r="D163" s="241"/>
      <c r="E163" s="242"/>
      <c r="F163" s="54" t="s">
        <v>232</v>
      </c>
      <c r="G163" s="66">
        <f t="shared" si="15"/>
        <v>0</v>
      </c>
      <c r="H163" s="66">
        <f t="shared" si="14"/>
        <v>0</v>
      </c>
      <c r="I163" s="66">
        <f t="shared" si="14"/>
        <v>0</v>
      </c>
      <c r="J163" s="66">
        <f t="shared" si="14"/>
        <v>0</v>
      </c>
      <c r="K163" s="66">
        <f t="shared" si="14"/>
        <v>0</v>
      </c>
      <c r="L163" s="66">
        <f t="shared" si="14"/>
        <v>0</v>
      </c>
      <c r="M163" s="66">
        <f t="shared" si="14"/>
        <v>0</v>
      </c>
      <c r="N163" s="66">
        <f t="shared" si="14"/>
        <v>0</v>
      </c>
      <c r="O163" s="66">
        <f t="shared" si="14"/>
        <v>0</v>
      </c>
      <c r="P163" s="66">
        <f t="shared" si="14"/>
        <v>0</v>
      </c>
      <c r="Q163" s="66">
        <f t="shared" si="14"/>
        <v>0</v>
      </c>
      <c r="R163" s="66">
        <f t="shared" si="14"/>
        <v>0</v>
      </c>
      <c r="S163" s="66">
        <f t="shared" si="14"/>
        <v>0</v>
      </c>
      <c r="T163" s="1"/>
    </row>
    <row r="164" spans="1:20" ht="16.5" customHeight="1" x14ac:dyDescent="0.25">
      <c r="A164" s="321"/>
      <c r="B164" s="6"/>
      <c r="C164" s="268"/>
      <c r="D164" s="241"/>
      <c r="E164" s="242"/>
      <c r="F164" s="54" t="s">
        <v>233</v>
      </c>
      <c r="G164" s="66">
        <f t="shared" si="15"/>
        <v>0</v>
      </c>
      <c r="H164" s="66">
        <f t="shared" si="14"/>
        <v>0</v>
      </c>
      <c r="I164" s="66">
        <f t="shared" si="14"/>
        <v>0</v>
      </c>
      <c r="J164" s="66">
        <f t="shared" si="14"/>
        <v>0</v>
      </c>
      <c r="K164" s="66">
        <f t="shared" si="14"/>
        <v>0</v>
      </c>
      <c r="L164" s="66">
        <f t="shared" si="14"/>
        <v>0</v>
      </c>
      <c r="M164" s="66">
        <f t="shared" si="14"/>
        <v>0</v>
      </c>
      <c r="N164" s="66">
        <f t="shared" si="14"/>
        <v>0</v>
      </c>
      <c r="O164" s="66">
        <f t="shared" si="14"/>
        <v>0</v>
      </c>
      <c r="P164" s="66">
        <f t="shared" si="14"/>
        <v>0</v>
      </c>
      <c r="Q164" s="66">
        <f t="shared" si="14"/>
        <v>0</v>
      </c>
      <c r="R164" s="66">
        <f t="shared" si="14"/>
        <v>0</v>
      </c>
      <c r="S164" s="66">
        <f t="shared" si="14"/>
        <v>0</v>
      </c>
      <c r="T164" s="1"/>
    </row>
    <row r="165" spans="1:20" ht="16.5" customHeight="1" x14ac:dyDescent="0.25">
      <c r="A165" s="321"/>
      <c r="B165" s="6"/>
      <c r="C165" s="268"/>
      <c r="D165" s="241"/>
      <c r="E165" s="242"/>
      <c r="F165" s="146" t="s">
        <v>234</v>
      </c>
      <c r="G165" s="66">
        <f t="shared" si="15"/>
        <v>0</v>
      </c>
      <c r="H165" s="66">
        <f t="shared" si="14"/>
        <v>0</v>
      </c>
      <c r="I165" s="66">
        <f t="shared" si="14"/>
        <v>0</v>
      </c>
      <c r="J165" s="66">
        <f t="shared" si="14"/>
        <v>0</v>
      </c>
      <c r="K165" s="66">
        <f t="shared" si="14"/>
        <v>0</v>
      </c>
      <c r="L165" s="66">
        <f t="shared" si="14"/>
        <v>0</v>
      </c>
      <c r="M165" s="66">
        <f t="shared" si="14"/>
        <v>0</v>
      </c>
      <c r="N165" s="66">
        <f t="shared" si="14"/>
        <v>0</v>
      </c>
      <c r="O165" s="66">
        <f t="shared" si="14"/>
        <v>0</v>
      </c>
      <c r="P165" s="66">
        <f t="shared" si="14"/>
        <v>0</v>
      </c>
      <c r="Q165" s="66">
        <f t="shared" si="14"/>
        <v>0</v>
      </c>
      <c r="R165" s="66">
        <f t="shared" si="14"/>
        <v>0</v>
      </c>
      <c r="S165" s="66">
        <f t="shared" si="14"/>
        <v>0</v>
      </c>
      <c r="T165" s="1"/>
    </row>
    <row r="166" spans="1:20" ht="16.5" customHeight="1" x14ac:dyDescent="0.25">
      <c r="A166" s="321"/>
      <c r="B166" s="6"/>
      <c r="C166" s="268"/>
      <c r="D166" s="243"/>
      <c r="E166" s="244"/>
      <c r="F166" s="146" t="s">
        <v>235</v>
      </c>
      <c r="G166" s="66">
        <f t="shared" si="15"/>
        <v>0</v>
      </c>
      <c r="H166" s="66">
        <f t="shared" si="14"/>
        <v>0</v>
      </c>
      <c r="I166" s="66">
        <f t="shared" si="14"/>
        <v>0</v>
      </c>
      <c r="J166" s="66">
        <f t="shared" si="14"/>
        <v>0</v>
      </c>
      <c r="K166" s="66">
        <f t="shared" si="14"/>
        <v>0</v>
      </c>
      <c r="L166" s="66">
        <f t="shared" si="14"/>
        <v>0</v>
      </c>
      <c r="M166" s="66">
        <f t="shared" si="14"/>
        <v>0</v>
      </c>
      <c r="N166" s="66">
        <f t="shared" si="14"/>
        <v>0</v>
      </c>
      <c r="O166" s="66">
        <f t="shared" si="14"/>
        <v>0</v>
      </c>
      <c r="P166" s="66">
        <f t="shared" si="14"/>
        <v>0</v>
      </c>
      <c r="Q166" s="66">
        <f t="shared" si="14"/>
        <v>0</v>
      </c>
      <c r="R166" s="66">
        <f t="shared" si="14"/>
        <v>0</v>
      </c>
      <c r="S166" s="66">
        <f t="shared" si="14"/>
        <v>0</v>
      </c>
      <c r="T166" s="1"/>
    </row>
    <row r="167" spans="1:20" ht="16.5" customHeight="1" x14ac:dyDescent="0.25">
      <c r="A167" s="321"/>
      <c r="B167" s="6"/>
      <c r="C167" s="268"/>
      <c r="D167" s="245" t="s">
        <v>236</v>
      </c>
      <c r="E167" s="246"/>
      <c r="F167" s="64" t="s">
        <v>237</v>
      </c>
      <c r="G167" s="66">
        <f t="shared" si="15"/>
        <v>0</v>
      </c>
      <c r="H167" s="66">
        <f t="shared" si="14"/>
        <v>0</v>
      </c>
      <c r="I167" s="66">
        <f t="shared" si="14"/>
        <v>0</v>
      </c>
      <c r="J167" s="66">
        <f t="shared" si="14"/>
        <v>0</v>
      </c>
      <c r="K167" s="66">
        <f t="shared" si="14"/>
        <v>0</v>
      </c>
      <c r="L167" s="66">
        <f t="shared" si="14"/>
        <v>0</v>
      </c>
      <c r="M167" s="66">
        <f t="shared" si="14"/>
        <v>0</v>
      </c>
      <c r="N167" s="66">
        <f t="shared" si="14"/>
        <v>0</v>
      </c>
      <c r="O167" s="66">
        <f t="shared" si="14"/>
        <v>0</v>
      </c>
      <c r="P167" s="66">
        <f t="shared" si="14"/>
        <v>0</v>
      </c>
      <c r="Q167" s="66">
        <f t="shared" si="14"/>
        <v>0</v>
      </c>
      <c r="R167" s="66">
        <f t="shared" si="14"/>
        <v>0</v>
      </c>
      <c r="S167" s="66">
        <f t="shared" si="14"/>
        <v>0</v>
      </c>
      <c r="T167" s="1"/>
    </row>
    <row r="168" spans="1:20" ht="16.5" customHeight="1" x14ac:dyDescent="0.25">
      <c r="A168" s="321"/>
      <c r="B168" s="6"/>
      <c r="C168" s="268"/>
      <c r="D168" s="245"/>
      <c r="E168" s="246"/>
      <c r="F168" s="64" t="s">
        <v>238</v>
      </c>
      <c r="G168" s="66">
        <f t="shared" si="15"/>
        <v>0</v>
      </c>
      <c r="H168" s="66">
        <f t="shared" si="14"/>
        <v>0</v>
      </c>
      <c r="I168" s="66">
        <f t="shared" si="14"/>
        <v>0</v>
      </c>
      <c r="J168" s="66">
        <f t="shared" si="14"/>
        <v>0</v>
      </c>
      <c r="K168" s="66">
        <f t="shared" si="14"/>
        <v>0</v>
      </c>
      <c r="L168" s="66">
        <f t="shared" si="14"/>
        <v>0</v>
      </c>
      <c r="M168" s="66">
        <f t="shared" si="14"/>
        <v>0</v>
      </c>
      <c r="N168" s="66">
        <f t="shared" si="14"/>
        <v>0</v>
      </c>
      <c r="O168" s="66">
        <f t="shared" si="14"/>
        <v>0</v>
      </c>
      <c r="P168" s="66">
        <f t="shared" si="14"/>
        <v>0</v>
      </c>
      <c r="Q168" s="66">
        <f t="shared" si="14"/>
        <v>0</v>
      </c>
      <c r="R168" s="66">
        <f t="shared" si="14"/>
        <v>0</v>
      </c>
      <c r="S168" s="66">
        <f t="shared" si="14"/>
        <v>0</v>
      </c>
      <c r="T168" s="1"/>
    </row>
    <row r="169" spans="1:20" ht="15.75" x14ac:dyDescent="0.25">
      <c r="A169" s="321"/>
      <c r="B169" s="6"/>
      <c r="C169" s="247" t="s">
        <v>239</v>
      </c>
      <c r="D169" s="250" t="s">
        <v>240</v>
      </c>
      <c r="E169" s="250"/>
      <c r="F169" s="68" t="s">
        <v>241</v>
      </c>
      <c r="G169" s="66">
        <f t="shared" si="15"/>
        <v>0</v>
      </c>
      <c r="H169" s="66">
        <f t="shared" si="14"/>
        <v>0</v>
      </c>
      <c r="I169" s="66">
        <f t="shared" si="14"/>
        <v>0</v>
      </c>
      <c r="J169" s="66">
        <f t="shared" si="14"/>
        <v>0</v>
      </c>
      <c r="K169" s="66">
        <f t="shared" si="14"/>
        <v>0</v>
      </c>
      <c r="L169" s="66">
        <f t="shared" si="14"/>
        <v>0</v>
      </c>
      <c r="M169" s="66">
        <f t="shared" si="14"/>
        <v>0</v>
      </c>
      <c r="N169" s="66">
        <f t="shared" si="14"/>
        <v>0</v>
      </c>
      <c r="O169" s="66">
        <f t="shared" si="14"/>
        <v>0</v>
      </c>
      <c r="P169" s="66">
        <f t="shared" si="14"/>
        <v>0</v>
      </c>
      <c r="Q169" s="66">
        <f t="shared" si="14"/>
        <v>0</v>
      </c>
      <c r="R169" s="66">
        <f t="shared" si="14"/>
        <v>0</v>
      </c>
      <c r="S169" s="66">
        <f t="shared" si="14"/>
        <v>0</v>
      </c>
      <c r="T169" s="1"/>
    </row>
    <row r="170" spans="1:20" ht="15.75" x14ac:dyDescent="0.25">
      <c r="A170" s="321"/>
      <c r="B170" s="6"/>
      <c r="C170" s="248"/>
      <c r="D170" s="250"/>
      <c r="E170" s="250"/>
      <c r="F170" s="71" t="s">
        <v>242</v>
      </c>
      <c r="G170" s="66">
        <f t="shared" si="15"/>
        <v>0</v>
      </c>
      <c r="H170" s="66">
        <f t="shared" si="14"/>
        <v>0</v>
      </c>
      <c r="I170" s="66">
        <f t="shared" si="14"/>
        <v>0</v>
      </c>
      <c r="J170" s="66">
        <f t="shared" si="14"/>
        <v>0</v>
      </c>
      <c r="K170" s="66">
        <f t="shared" si="14"/>
        <v>0</v>
      </c>
      <c r="L170" s="66">
        <f t="shared" si="14"/>
        <v>0</v>
      </c>
      <c r="M170" s="66">
        <f t="shared" si="14"/>
        <v>0</v>
      </c>
      <c r="N170" s="66">
        <f t="shared" si="14"/>
        <v>0</v>
      </c>
      <c r="O170" s="66">
        <f t="shared" si="14"/>
        <v>0</v>
      </c>
      <c r="P170" s="66">
        <f t="shared" si="14"/>
        <v>0</v>
      </c>
      <c r="Q170" s="66">
        <f t="shared" si="14"/>
        <v>0</v>
      </c>
      <c r="R170" s="66">
        <f t="shared" si="14"/>
        <v>0</v>
      </c>
      <c r="S170" s="66">
        <f t="shared" si="14"/>
        <v>0</v>
      </c>
      <c r="T170" s="1"/>
    </row>
    <row r="171" spans="1:20" ht="15.75" x14ac:dyDescent="0.25">
      <c r="A171" s="321"/>
      <c r="B171" s="6"/>
      <c r="C171" s="248"/>
      <c r="D171" s="250"/>
      <c r="E171" s="250"/>
      <c r="F171" s="73" t="s">
        <v>243</v>
      </c>
      <c r="G171" s="66">
        <f t="shared" si="15"/>
        <v>0</v>
      </c>
      <c r="H171" s="66">
        <f t="shared" si="14"/>
        <v>0</v>
      </c>
      <c r="I171" s="66">
        <f t="shared" si="14"/>
        <v>0</v>
      </c>
      <c r="J171" s="66">
        <f t="shared" si="14"/>
        <v>0</v>
      </c>
      <c r="K171" s="66">
        <f t="shared" si="14"/>
        <v>0</v>
      </c>
      <c r="L171" s="66">
        <f t="shared" si="14"/>
        <v>0</v>
      </c>
      <c r="M171" s="66">
        <f t="shared" si="14"/>
        <v>0</v>
      </c>
      <c r="N171" s="66">
        <f t="shared" si="14"/>
        <v>0</v>
      </c>
      <c r="O171" s="66">
        <f t="shared" si="14"/>
        <v>0</v>
      </c>
      <c r="P171" s="66">
        <f t="shared" si="14"/>
        <v>0</v>
      </c>
      <c r="Q171" s="66">
        <f t="shared" si="14"/>
        <v>0</v>
      </c>
      <c r="R171" s="66">
        <f t="shared" si="14"/>
        <v>0</v>
      </c>
      <c r="S171" s="66">
        <f t="shared" si="14"/>
        <v>0</v>
      </c>
      <c r="T171" s="1"/>
    </row>
    <row r="172" spans="1:20" ht="16.5" thickBot="1" x14ac:dyDescent="0.3">
      <c r="A172" s="321"/>
      <c r="B172" s="6"/>
      <c r="C172" s="249"/>
      <c r="D172" s="251"/>
      <c r="E172" s="251"/>
      <c r="F172" s="74" t="s">
        <v>244</v>
      </c>
      <c r="G172" s="66">
        <f t="shared" si="15"/>
        <v>0</v>
      </c>
      <c r="H172" s="66">
        <f t="shared" si="14"/>
        <v>0</v>
      </c>
      <c r="I172" s="66">
        <f t="shared" si="14"/>
        <v>0</v>
      </c>
      <c r="J172" s="66">
        <f t="shared" si="14"/>
        <v>0</v>
      </c>
      <c r="K172" s="66">
        <f t="shared" si="14"/>
        <v>0</v>
      </c>
      <c r="L172" s="66">
        <f t="shared" si="14"/>
        <v>0</v>
      </c>
      <c r="M172" s="66">
        <f t="shared" si="14"/>
        <v>0</v>
      </c>
      <c r="N172" s="66">
        <f t="shared" si="14"/>
        <v>0</v>
      </c>
      <c r="O172" s="66">
        <f t="shared" si="14"/>
        <v>0</v>
      </c>
      <c r="P172" s="66">
        <f t="shared" si="14"/>
        <v>0</v>
      </c>
      <c r="Q172" s="66">
        <f t="shared" si="14"/>
        <v>0</v>
      </c>
      <c r="R172" s="66">
        <f t="shared" si="14"/>
        <v>0</v>
      </c>
      <c r="S172" s="66">
        <f t="shared" si="14"/>
        <v>0</v>
      </c>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v>48</v>
      </c>
      <c r="H175" s="78">
        <v>4</v>
      </c>
      <c r="I175" s="78">
        <v>4</v>
      </c>
      <c r="J175" s="78">
        <v>4</v>
      </c>
      <c r="K175" s="78">
        <v>4</v>
      </c>
      <c r="L175" s="78">
        <v>4</v>
      </c>
      <c r="M175" s="78">
        <v>4</v>
      </c>
      <c r="N175" s="78">
        <v>4</v>
      </c>
      <c r="O175" s="78">
        <v>4</v>
      </c>
      <c r="P175" s="78">
        <v>4</v>
      </c>
      <c r="Q175" s="78">
        <v>4</v>
      </c>
      <c r="R175" s="78">
        <v>4</v>
      </c>
      <c r="S175" s="79">
        <v>4</v>
      </c>
      <c r="T175" s="1"/>
    </row>
    <row r="176" spans="1:20" ht="19.5" thickBot="1" x14ac:dyDescent="0.3">
      <c r="A176" s="321"/>
      <c r="B176" s="253"/>
      <c r="C176" s="256"/>
      <c r="D176" s="220"/>
      <c r="E176" s="221"/>
      <c r="F176" s="151" t="s">
        <v>251</v>
      </c>
      <c r="G176" s="81">
        <v>24</v>
      </c>
      <c r="H176" s="82">
        <v>2</v>
      </c>
      <c r="I176" s="82">
        <v>2</v>
      </c>
      <c r="J176" s="82">
        <v>2</v>
      </c>
      <c r="K176" s="82">
        <v>2</v>
      </c>
      <c r="L176" s="82">
        <v>2</v>
      </c>
      <c r="M176" s="82">
        <v>2</v>
      </c>
      <c r="N176" s="82">
        <v>2</v>
      </c>
      <c r="O176" s="82">
        <v>2</v>
      </c>
      <c r="P176" s="82">
        <v>2</v>
      </c>
      <c r="Q176" s="82">
        <v>2</v>
      </c>
      <c r="R176" s="82">
        <v>2</v>
      </c>
      <c r="S176" s="83">
        <v>2</v>
      </c>
      <c r="T176" s="1"/>
    </row>
    <row r="177" spans="1:20" ht="19.5" thickBot="1" x14ac:dyDescent="0.3">
      <c r="A177" s="321"/>
      <c r="B177" s="253"/>
      <c r="C177" s="256"/>
      <c r="D177" s="220"/>
      <c r="E177" s="221"/>
      <c r="F177" s="151" t="s">
        <v>252</v>
      </c>
      <c r="G177" s="81">
        <v>48</v>
      </c>
      <c r="H177" s="82">
        <v>4</v>
      </c>
      <c r="I177" s="82">
        <v>4</v>
      </c>
      <c r="J177" s="82">
        <v>4</v>
      </c>
      <c r="K177" s="82">
        <v>4</v>
      </c>
      <c r="L177" s="82">
        <v>4</v>
      </c>
      <c r="M177" s="82">
        <v>4</v>
      </c>
      <c r="N177" s="82">
        <v>4</v>
      </c>
      <c r="O177" s="82">
        <v>4</v>
      </c>
      <c r="P177" s="82">
        <v>4</v>
      </c>
      <c r="Q177" s="82">
        <v>4</v>
      </c>
      <c r="R177" s="82">
        <v>4</v>
      </c>
      <c r="S177" s="83">
        <v>4</v>
      </c>
      <c r="T177" s="1"/>
    </row>
    <row r="178" spans="1:20" ht="19.5" thickBot="1" x14ac:dyDescent="0.3">
      <c r="A178" s="321"/>
      <c r="B178" s="253"/>
      <c r="C178" s="256"/>
      <c r="D178" s="220"/>
      <c r="E178" s="221"/>
      <c r="F178" s="151" t="s">
        <v>253</v>
      </c>
      <c r="G178" s="81">
        <v>48</v>
      </c>
      <c r="H178" s="82">
        <v>4</v>
      </c>
      <c r="I178" s="82">
        <v>4</v>
      </c>
      <c r="J178" s="82">
        <v>4</v>
      </c>
      <c r="K178" s="82">
        <v>4</v>
      </c>
      <c r="L178" s="82">
        <v>4</v>
      </c>
      <c r="M178" s="82">
        <v>4</v>
      </c>
      <c r="N178" s="82">
        <v>4</v>
      </c>
      <c r="O178" s="82">
        <v>4</v>
      </c>
      <c r="P178" s="82">
        <v>4</v>
      </c>
      <c r="Q178" s="82">
        <v>4</v>
      </c>
      <c r="R178" s="82">
        <v>4</v>
      </c>
      <c r="S178" s="83">
        <v>4</v>
      </c>
      <c r="T178" s="1"/>
    </row>
    <row r="179" spans="1:20" ht="19.5" thickBot="1" x14ac:dyDescent="0.3">
      <c r="A179" s="321"/>
      <c r="B179" s="253"/>
      <c r="C179" s="256"/>
      <c r="D179" s="220"/>
      <c r="E179" s="221"/>
      <c r="F179" s="151" t="s">
        <v>254</v>
      </c>
      <c r="G179" s="81">
        <v>48</v>
      </c>
      <c r="H179" s="82">
        <v>4</v>
      </c>
      <c r="I179" s="82">
        <v>4</v>
      </c>
      <c r="J179" s="82">
        <v>4</v>
      </c>
      <c r="K179" s="82">
        <v>4</v>
      </c>
      <c r="L179" s="82">
        <v>4</v>
      </c>
      <c r="M179" s="82">
        <v>4</v>
      </c>
      <c r="N179" s="82">
        <v>4</v>
      </c>
      <c r="O179" s="82">
        <v>4</v>
      </c>
      <c r="P179" s="82">
        <v>4</v>
      </c>
      <c r="Q179" s="82">
        <v>4</v>
      </c>
      <c r="R179" s="82">
        <v>4</v>
      </c>
      <c r="S179" s="83">
        <v>4</v>
      </c>
      <c r="T179" s="1"/>
    </row>
    <row r="180" spans="1:20" ht="33.75" customHeight="1" thickBot="1" x14ac:dyDescent="0.3">
      <c r="A180" s="321"/>
      <c r="B180" s="253"/>
      <c r="C180" s="256"/>
      <c r="D180" s="220"/>
      <c r="E180" s="221"/>
      <c r="F180" s="152" t="s">
        <v>255</v>
      </c>
      <c r="G180" s="81">
        <v>12</v>
      </c>
      <c r="H180" s="82">
        <v>1</v>
      </c>
      <c r="I180" s="82">
        <v>1</v>
      </c>
      <c r="J180" s="82">
        <v>1</v>
      </c>
      <c r="K180" s="82">
        <v>1</v>
      </c>
      <c r="L180" s="82">
        <v>1</v>
      </c>
      <c r="M180" s="82">
        <v>1</v>
      </c>
      <c r="N180" s="82">
        <v>1</v>
      </c>
      <c r="O180" s="82">
        <v>1</v>
      </c>
      <c r="P180" s="82">
        <v>1</v>
      </c>
      <c r="Q180" s="82">
        <v>1</v>
      </c>
      <c r="R180" s="82">
        <v>1</v>
      </c>
      <c r="S180" s="83">
        <v>1</v>
      </c>
      <c r="T180" s="1"/>
    </row>
    <row r="181" spans="1:20" ht="30.75" thickBot="1" x14ac:dyDescent="0.3">
      <c r="A181" s="321"/>
      <c r="B181" s="253"/>
      <c r="C181" s="256"/>
      <c r="D181" s="220"/>
      <c r="E181" s="221"/>
      <c r="F181" s="152" t="s">
        <v>256</v>
      </c>
      <c r="G181" s="81">
        <f t="shared" ref="G181:S227" si="16">SUM(H181:S181)</f>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21"/>
      <c r="B182" s="253"/>
      <c r="C182" s="256"/>
      <c r="D182" s="220"/>
      <c r="E182" s="221"/>
      <c r="F182" s="152" t="s">
        <v>257</v>
      </c>
      <c r="G182" s="81">
        <f t="shared" si="16"/>
        <v>0</v>
      </c>
      <c r="H182" s="82">
        <v>0</v>
      </c>
      <c r="I182" s="82">
        <v>0</v>
      </c>
      <c r="J182" s="82">
        <v>0</v>
      </c>
      <c r="K182" s="82">
        <v>0</v>
      </c>
      <c r="L182" s="82">
        <v>0</v>
      </c>
      <c r="M182" s="82">
        <v>0</v>
      </c>
      <c r="N182" s="82">
        <v>0</v>
      </c>
      <c r="O182" s="82">
        <v>0</v>
      </c>
      <c r="P182" s="82">
        <v>0</v>
      </c>
      <c r="Q182" s="82">
        <v>0</v>
      </c>
      <c r="R182" s="82">
        <v>0</v>
      </c>
      <c r="S182" s="83">
        <v>0</v>
      </c>
      <c r="T182" s="1"/>
    </row>
    <row r="183" spans="1:20" ht="30.75" thickBot="1" x14ac:dyDescent="0.3">
      <c r="A183" s="321"/>
      <c r="B183" s="253"/>
      <c r="C183" s="256"/>
      <c r="D183" s="220"/>
      <c r="E183" s="221"/>
      <c r="F183" s="152" t="s">
        <v>258</v>
      </c>
      <c r="G183" s="81">
        <f t="shared" si="16"/>
        <v>0</v>
      </c>
      <c r="H183" s="81">
        <f t="shared" si="16"/>
        <v>0</v>
      </c>
      <c r="I183" s="81">
        <f t="shared" si="16"/>
        <v>0</v>
      </c>
      <c r="J183" s="81">
        <f t="shared" si="16"/>
        <v>0</v>
      </c>
      <c r="K183" s="81">
        <f t="shared" si="16"/>
        <v>0</v>
      </c>
      <c r="L183" s="81">
        <f t="shared" si="16"/>
        <v>0</v>
      </c>
      <c r="M183" s="81">
        <f t="shared" si="16"/>
        <v>0</v>
      </c>
      <c r="N183" s="81">
        <f t="shared" si="16"/>
        <v>0</v>
      </c>
      <c r="O183" s="81">
        <f t="shared" si="16"/>
        <v>0</v>
      </c>
      <c r="P183" s="81">
        <f t="shared" si="16"/>
        <v>0</v>
      </c>
      <c r="Q183" s="81">
        <f t="shared" si="16"/>
        <v>0</v>
      </c>
      <c r="R183" s="81">
        <f t="shared" si="16"/>
        <v>0</v>
      </c>
      <c r="S183" s="81">
        <f t="shared" si="16"/>
        <v>0</v>
      </c>
      <c r="T183" s="1"/>
    </row>
    <row r="184" spans="1:20" ht="16.5" thickBot="1" x14ac:dyDescent="0.3">
      <c r="A184" s="321"/>
      <c r="B184" s="253"/>
      <c r="C184" s="256"/>
      <c r="D184" s="220"/>
      <c r="E184" s="221"/>
      <c r="F184" s="152" t="s">
        <v>259</v>
      </c>
      <c r="G184" s="81">
        <f t="shared" si="16"/>
        <v>0</v>
      </c>
      <c r="H184" s="81">
        <f t="shared" si="16"/>
        <v>0</v>
      </c>
      <c r="I184" s="81">
        <f t="shared" si="16"/>
        <v>0</v>
      </c>
      <c r="J184" s="81">
        <f t="shared" si="16"/>
        <v>0</v>
      </c>
      <c r="K184" s="81">
        <f t="shared" si="16"/>
        <v>0</v>
      </c>
      <c r="L184" s="81">
        <f t="shared" si="16"/>
        <v>0</v>
      </c>
      <c r="M184" s="81">
        <f t="shared" si="16"/>
        <v>0</v>
      </c>
      <c r="N184" s="81">
        <f t="shared" si="16"/>
        <v>0</v>
      </c>
      <c r="O184" s="81">
        <f t="shared" si="16"/>
        <v>0</v>
      </c>
      <c r="P184" s="81">
        <f t="shared" si="16"/>
        <v>0</v>
      </c>
      <c r="Q184" s="81">
        <f t="shared" si="16"/>
        <v>0</v>
      </c>
      <c r="R184" s="81">
        <f t="shared" si="16"/>
        <v>0</v>
      </c>
      <c r="S184" s="81">
        <f t="shared" si="16"/>
        <v>0</v>
      </c>
      <c r="T184" s="1"/>
    </row>
    <row r="185" spans="1:20" ht="30.75" thickBot="1" x14ac:dyDescent="0.3">
      <c r="A185" s="321"/>
      <c r="B185" s="253"/>
      <c r="C185" s="256"/>
      <c r="D185" s="220"/>
      <c r="E185" s="221"/>
      <c r="F185" s="152" t="s">
        <v>260</v>
      </c>
      <c r="G185" s="81">
        <f t="shared" si="16"/>
        <v>0</v>
      </c>
      <c r="H185" s="81">
        <f t="shared" si="16"/>
        <v>0</v>
      </c>
      <c r="I185" s="81">
        <f t="shared" si="16"/>
        <v>0</v>
      </c>
      <c r="J185" s="81">
        <f t="shared" si="16"/>
        <v>0</v>
      </c>
      <c r="K185" s="81">
        <f t="shared" si="16"/>
        <v>0</v>
      </c>
      <c r="L185" s="81">
        <f t="shared" si="16"/>
        <v>0</v>
      </c>
      <c r="M185" s="81">
        <f t="shared" si="16"/>
        <v>0</v>
      </c>
      <c r="N185" s="81">
        <f t="shared" si="16"/>
        <v>0</v>
      </c>
      <c r="O185" s="81">
        <f t="shared" si="16"/>
        <v>0</v>
      </c>
      <c r="P185" s="81">
        <f t="shared" si="16"/>
        <v>0</v>
      </c>
      <c r="Q185" s="81">
        <f t="shared" si="16"/>
        <v>0</v>
      </c>
      <c r="R185" s="81">
        <f t="shared" si="16"/>
        <v>0</v>
      </c>
      <c r="S185" s="81">
        <f t="shared" si="16"/>
        <v>0</v>
      </c>
      <c r="T185" s="1"/>
    </row>
    <row r="186" spans="1:20" ht="30.75" thickBot="1" x14ac:dyDescent="0.3">
      <c r="A186" s="321"/>
      <c r="B186" s="253"/>
      <c r="C186" s="256"/>
      <c r="D186" s="220"/>
      <c r="E186" s="221"/>
      <c r="F186" s="152" t="s">
        <v>261</v>
      </c>
      <c r="G186" s="81">
        <f t="shared" si="16"/>
        <v>0</v>
      </c>
      <c r="H186" s="81">
        <f t="shared" si="16"/>
        <v>0</v>
      </c>
      <c r="I186" s="81">
        <f t="shared" si="16"/>
        <v>0</v>
      </c>
      <c r="J186" s="81">
        <f t="shared" si="16"/>
        <v>0</v>
      </c>
      <c r="K186" s="81">
        <f t="shared" si="16"/>
        <v>0</v>
      </c>
      <c r="L186" s="81">
        <f t="shared" si="16"/>
        <v>0</v>
      </c>
      <c r="M186" s="81">
        <f t="shared" si="16"/>
        <v>0</v>
      </c>
      <c r="N186" s="81">
        <f t="shared" si="16"/>
        <v>0</v>
      </c>
      <c r="O186" s="81">
        <f t="shared" si="16"/>
        <v>0</v>
      </c>
      <c r="P186" s="81">
        <f t="shared" si="16"/>
        <v>0</v>
      </c>
      <c r="Q186" s="81">
        <f t="shared" si="16"/>
        <v>0</v>
      </c>
      <c r="R186" s="81">
        <f t="shared" si="16"/>
        <v>0</v>
      </c>
      <c r="S186" s="81">
        <f t="shared" si="16"/>
        <v>0</v>
      </c>
      <c r="T186" s="1"/>
    </row>
    <row r="187" spans="1:20" ht="16.5" thickBot="1" x14ac:dyDescent="0.3">
      <c r="A187" s="321"/>
      <c r="B187" s="253"/>
      <c r="C187" s="256"/>
      <c r="D187" s="220"/>
      <c r="E187" s="221"/>
      <c r="F187" s="152" t="s">
        <v>262</v>
      </c>
      <c r="G187" s="81">
        <f t="shared" si="16"/>
        <v>0</v>
      </c>
      <c r="H187" s="81">
        <f t="shared" si="16"/>
        <v>0</v>
      </c>
      <c r="I187" s="81">
        <f t="shared" si="16"/>
        <v>0</v>
      </c>
      <c r="J187" s="81">
        <f t="shared" si="16"/>
        <v>0</v>
      </c>
      <c r="K187" s="81">
        <f t="shared" si="16"/>
        <v>0</v>
      </c>
      <c r="L187" s="81">
        <f t="shared" si="16"/>
        <v>0</v>
      </c>
      <c r="M187" s="81">
        <f t="shared" si="16"/>
        <v>0</v>
      </c>
      <c r="N187" s="81">
        <f t="shared" si="16"/>
        <v>0</v>
      </c>
      <c r="O187" s="81">
        <f t="shared" si="16"/>
        <v>0</v>
      </c>
      <c r="P187" s="81">
        <f t="shared" si="16"/>
        <v>0</v>
      </c>
      <c r="Q187" s="81">
        <f t="shared" si="16"/>
        <v>0</v>
      </c>
      <c r="R187" s="81">
        <f t="shared" si="16"/>
        <v>0</v>
      </c>
      <c r="S187" s="81">
        <f t="shared" si="16"/>
        <v>0</v>
      </c>
      <c r="T187" s="1"/>
    </row>
    <row r="188" spans="1:20" ht="16.5" thickBot="1" x14ac:dyDescent="0.3">
      <c r="A188" s="321"/>
      <c r="B188" s="253"/>
      <c r="C188" s="256"/>
      <c r="D188" s="220"/>
      <c r="E188" s="221"/>
      <c r="F188" s="152" t="s">
        <v>263</v>
      </c>
      <c r="G188" s="81">
        <f t="shared" si="16"/>
        <v>0</v>
      </c>
      <c r="H188" s="81">
        <f t="shared" si="16"/>
        <v>0</v>
      </c>
      <c r="I188" s="81">
        <f t="shared" si="16"/>
        <v>0</v>
      </c>
      <c r="J188" s="81">
        <f t="shared" si="16"/>
        <v>0</v>
      </c>
      <c r="K188" s="81">
        <f t="shared" si="16"/>
        <v>0</v>
      </c>
      <c r="L188" s="81">
        <f t="shared" si="16"/>
        <v>0</v>
      </c>
      <c r="M188" s="81">
        <f t="shared" si="16"/>
        <v>0</v>
      </c>
      <c r="N188" s="81">
        <f t="shared" si="16"/>
        <v>0</v>
      </c>
      <c r="O188" s="81">
        <f t="shared" si="16"/>
        <v>0</v>
      </c>
      <c r="P188" s="81">
        <f t="shared" si="16"/>
        <v>0</v>
      </c>
      <c r="Q188" s="81">
        <f t="shared" si="16"/>
        <v>0</v>
      </c>
      <c r="R188" s="81">
        <f t="shared" si="16"/>
        <v>0</v>
      </c>
      <c r="S188" s="81">
        <f t="shared" si="16"/>
        <v>0</v>
      </c>
      <c r="T188" s="1"/>
    </row>
    <row r="189" spans="1:20" ht="30.75" thickBot="1" x14ac:dyDescent="0.3">
      <c r="A189" s="321"/>
      <c r="B189" s="253"/>
      <c r="C189" s="256"/>
      <c r="D189" s="220"/>
      <c r="E189" s="221"/>
      <c r="F189" s="152" t="s">
        <v>264</v>
      </c>
      <c r="G189" s="81">
        <v>12</v>
      </c>
      <c r="H189" s="82">
        <v>1</v>
      </c>
      <c r="I189" s="82">
        <v>1</v>
      </c>
      <c r="J189" s="82">
        <v>1</v>
      </c>
      <c r="K189" s="82">
        <v>1</v>
      </c>
      <c r="L189" s="82">
        <v>1</v>
      </c>
      <c r="M189" s="82">
        <v>1</v>
      </c>
      <c r="N189" s="82">
        <v>1</v>
      </c>
      <c r="O189" s="82">
        <v>1</v>
      </c>
      <c r="P189" s="82">
        <v>1</v>
      </c>
      <c r="Q189" s="82">
        <v>1</v>
      </c>
      <c r="R189" s="82">
        <v>1</v>
      </c>
      <c r="S189" s="83">
        <v>1</v>
      </c>
      <c r="T189" s="1"/>
    </row>
    <row r="190" spans="1:20" ht="31.5" customHeight="1" thickBot="1" x14ac:dyDescent="0.3">
      <c r="A190" s="321"/>
      <c r="B190" s="253"/>
      <c r="C190" s="256"/>
      <c r="D190" s="220"/>
      <c r="E190" s="221"/>
      <c r="F190" s="152" t="s">
        <v>265</v>
      </c>
      <c r="G190" s="81">
        <v>6</v>
      </c>
      <c r="H190" s="82">
        <v>0</v>
      </c>
      <c r="I190" s="82">
        <v>1</v>
      </c>
      <c r="J190" s="82">
        <v>0</v>
      </c>
      <c r="K190" s="82">
        <v>1</v>
      </c>
      <c r="L190" s="82">
        <v>0</v>
      </c>
      <c r="M190" s="82">
        <v>1</v>
      </c>
      <c r="N190" s="82">
        <v>0</v>
      </c>
      <c r="O190" s="82">
        <v>1</v>
      </c>
      <c r="P190" s="82">
        <v>0</v>
      </c>
      <c r="Q190" s="82">
        <v>1</v>
      </c>
      <c r="R190" s="82">
        <v>0</v>
      </c>
      <c r="S190" s="83">
        <v>1</v>
      </c>
      <c r="T190" s="1"/>
    </row>
    <row r="191" spans="1:20" ht="19.5" thickBot="1" x14ac:dyDescent="0.3">
      <c r="A191" s="321"/>
      <c r="B191" s="253"/>
      <c r="C191" s="256"/>
      <c r="D191" s="220"/>
      <c r="E191" s="221"/>
      <c r="F191" s="152" t="s">
        <v>266</v>
      </c>
      <c r="G191" s="81">
        <v>24</v>
      </c>
      <c r="H191" s="82">
        <v>2</v>
      </c>
      <c r="I191" s="82">
        <v>2</v>
      </c>
      <c r="J191" s="82">
        <v>2</v>
      </c>
      <c r="K191" s="82">
        <v>2</v>
      </c>
      <c r="L191" s="82">
        <v>2</v>
      </c>
      <c r="M191" s="82">
        <v>2</v>
      </c>
      <c r="N191" s="82">
        <v>2</v>
      </c>
      <c r="O191" s="82">
        <v>2</v>
      </c>
      <c r="P191" s="82">
        <v>2</v>
      </c>
      <c r="Q191" s="82">
        <v>2</v>
      </c>
      <c r="R191" s="82">
        <v>2</v>
      </c>
      <c r="S191" s="83">
        <v>2</v>
      </c>
      <c r="T191" s="1"/>
    </row>
    <row r="192" spans="1:20" ht="22.5" customHeight="1" thickBot="1" x14ac:dyDescent="0.3">
      <c r="A192" s="321"/>
      <c r="B192" s="253"/>
      <c r="C192" s="256"/>
      <c r="D192" s="220"/>
      <c r="E192" s="221"/>
      <c r="F192" s="152" t="s">
        <v>267</v>
      </c>
      <c r="G192" s="81">
        <v>36</v>
      </c>
      <c r="H192" s="82">
        <v>3</v>
      </c>
      <c r="I192" s="82">
        <v>3</v>
      </c>
      <c r="J192" s="82">
        <v>3</v>
      </c>
      <c r="K192" s="82">
        <v>3</v>
      </c>
      <c r="L192" s="82">
        <v>3</v>
      </c>
      <c r="M192" s="82">
        <v>3</v>
      </c>
      <c r="N192" s="82">
        <v>3</v>
      </c>
      <c r="O192" s="82">
        <v>3</v>
      </c>
      <c r="P192" s="82">
        <v>3</v>
      </c>
      <c r="Q192" s="82">
        <v>3</v>
      </c>
      <c r="R192" s="82">
        <v>3</v>
      </c>
      <c r="S192" s="83">
        <v>3</v>
      </c>
      <c r="T192" s="1"/>
    </row>
    <row r="193" spans="1:20" ht="19.5" thickBot="1" x14ac:dyDescent="0.3">
      <c r="A193" s="321"/>
      <c r="B193" s="253"/>
      <c r="C193" s="256"/>
      <c r="D193" s="220"/>
      <c r="E193" s="221"/>
      <c r="F193" s="152" t="s">
        <v>268</v>
      </c>
      <c r="G193" s="81">
        <v>1</v>
      </c>
      <c r="H193" s="82">
        <v>0</v>
      </c>
      <c r="I193" s="82">
        <v>0</v>
      </c>
      <c r="J193" s="82">
        <v>0</v>
      </c>
      <c r="K193" s="82">
        <v>0</v>
      </c>
      <c r="L193" s="82">
        <v>0</v>
      </c>
      <c r="M193" s="82">
        <v>0</v>
      </c>
      <c r="N193" s="82">
        <v>1</v>
      </c>
      <c r="O193" s="82">
        <v>0</v>
      </c>
      <c r="P193" s="82">
        <v>0</v>
      </c>
      <c r="Q193" s="82">
        <v>0</v>
      </c>
      <c r="R193" s="82">
        <v>0</v>
      </c>
      <c r="S193" s="83">
        <v>0</v>
      </c>
      <c r="T193" s="1"/>
    </row>
    <row r="194" spans="1:20" ht="19.5" thickBot="1" x14ac:dyDescent="0.3">
      <c r="A194" s="321"/>
      <c r="B194" s="253"/>
      <c r="C194" s="256"/>
      <c r="D194" s="220"/>
      <c r="E194" s="221"/>
      <c r="F194" s="152" t="s">
        <v>269</v>
      </c>
      <c r="G194" s="81">
        <f t="shared" si="16"/>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21"/>
      <c r="B195" s="253"/>
      <c r="C195" s="256"/>
      <c r="D195" s="220"/>
      <c r="E195" s="221"/>
      <c r="F195" s="152" t="s">
        <v>270</v>
      </c>
      <c r="G195" s="81">
        <v>12</v>
      </c>
      <c r="H195" s="82">
        <v>1</v>
      </c>
      <c r="I195" s="82">
        <v>1</v>
      </c>
      <c r="J195" s="82">
        <v>1</v>
      </c>
      <c r="K195" s="82">
        <v>1</v>
      </c>
      <c r="L195" s="82">
        <v>1</v>
      </c>
      <c r="M195" s="82">
        <v>1</v>
      </c>
      <c r="N195" s="82">
        <v>1</v>
      </c>
      <c r="O195" s="82">
        <v>1</v>
      </c>
      <c r="P195" s="82">
        <v>1</v>
      </c>
      <c r="Q195" s="82">
        <v>1</v>
      </c>
      <c r="R195" s="82">
        <v>1</v>
      </c>
      <c r="S195" s="83">
        <v>1</v>
      </c>
      <c r="T195" s="1">
        <v>1</v>
      </c>
    </row>
    <row r="196" spans="1:20" ht="19.5" thickBot="1" x14ac:dyDescent="0.3">
      <c r="A196" s="321"/>
      <c r="B196" s="253"/>
      <c r="C196" s="256"/>
      <c r="D196" s="220"/>
      <c r="E196" s="221"/>
      <c r="F196" s="152" t="s">
        <v>271</v>
      </c>
      <c r="G196" s="81">
        <v>2</v>
      </c>
      <c r="H196" s="82">
        <v>0</v>
      </c>
      <c r="I196" s="82">
        <v>0</v>
      </c>
      <c r="J196" s="82">
        <v>0</v>
      </c>
      <c r="K196" s="82">
        <v>1</v>
      </c>
      <c r="L196" s="82">
        <v>0</v>
      </c>
      <c r="M196" s="82">
        <v>0</v>
      </c>
      <c r="N196" s="82">
        <v>0</v>
      </c>
      <c r="O196" s="82">
        <v>0</v>
      </c>
      <c r="P196" s="82">
        <v>0</v>
      </c>
      <c r="Q196" s="82">
        <v>0</v>
      </c>
      <c r="R196" s="82">
        <v>1</v>
      </c>
      <c r="S196" s="83">
        <v>0</v>
      </c>
      <c r="T196" s="1"/>
    </row>
    <row r="197" spans="1:20" ht="19.5" thickBot="1" x14ac:dyDescent="0.3">
      <c r="A197" s="321"/>
      <c r="B197" s="253"/>
      <c r="C197" s="256"/>
      <c r="D197" s="220"/>
      <c r="E197" s="221"/>
      <c r="F197" s="152" t="s">
        <v>272</v>
      </c>
      <c r="G197" s="81">
        <v>6</v>
      </c>
      <c r="H197" s="82">
        <v>0</v>
      </c>
      <c r="I197" s="82">
        <v>1</v>
      </c>
      <c r="J197" s="82">
        <v>0</v>
      </c>
      <c r="K197" s="82">
        <v>1</v>
      </c>
      <c r="L197" s="82">
        <v>0</v>
      </c>
      <c r="M197" s="82">
        <v>1</v>
      </c>
      <c r="N197" s="82">
        <v>0</v>
      </c>
      <c r="O197" s="82">
        <v>1</v>
      </c>
      <c r="P197" s="82">
        <v>0</v>
      </c>
      <c r="Q197" s="82">
        <v>1</v>
      </c>
      <c r="R197" s="82">
        <v>0</v>
      </c>
      <c r="S197" s="83">
        <v>1</v>
      </c>
      <c r="T197" s="1"/>
    </row>
    <row r="198" spans="1:20" ht="19.5" thickBot="1" x14ac:dyDescent="0.3">
      <c r="A198" s="321"/>
      <c r="B198" s="253"/>
      <c r="C198" s="256"/>
      <c r="D198" s="220"/>
      <c r="E198" s="221"/>
      <c r="F198" s="152" t="s">
        <v>273</v>
      </c>
      <c r="G198" s="81">
        <v>10</v>
      </c>
      <c r="H198" s="82">
        <v>0</v>
      </c>
      <c r="I198" s="82">
        <v>0</v>
      </c>
      <c r="J198" s="82">
        <v>1</v>
      </c>
      <c r="K198" s="82">
        <v>1</v>
      </c>
      <c r="L198" s="82">
        <v>1</v>
      </c>
      <c r="M198" s="82">
        <v>1</v>
      </c>
      <c r="N198" s="82">
        <v>1</v>
      </c>
      <c r="O198" s="82">
        <v>1</v>
      </c>
      <c r="P198" s="82">
        <v>1</v>
      </c>
      <c r="Q198" s="82">
        <v>1</v>
      </c>
      <c r="R198" s="82">
        <v>1</v>
      </c>
      <c r="S198" s="83">
        <v>1</v>
      </c>
      <c r="T198" s="1"/>
    </row>
    <row r="199" spans="1:20" ht="19.5" thickBot="1" x14ac:dyDescent="0.3">
      <c r="A199" s="321"/>
      <c r="B199" s="253"/>
      <c r="C199" s="256"/>
      <c r="D199" s="220"/>
      <c r="E199" s="221"/>
      <c r="F199" s="152" t="s">
        <v>274</v>
      </c>
      <c r="G199" s="81">
        <f t="shared" si="16"/>
        <v>0</v>
      </c>
      <c r="H199" s="82">
        <v>0</v>
      </c>
      <c r="I199" s="82">
        <v>0</v>
      </c>
      <c r="J199" s="82">
        <v>0</v>
      </c>
      <c r="K199" s="82">
        <v>0</v>
      </c>
      <c r="L199" s="82">
        <v>0</v>
      </c>
      <c r="M199" s="82">
        <v>0</v>
      </c>
      <c r="N199" s="82">
        <v>0</v>
      </c>
      <c r="O199" s="82">
        <v>0</v>
      </c>
      <c r="P199" s="82">
        <v>0</v>
      </c>
      <c r="Q199" s="82">
        <v>0</v>
      </c>
      <c r="R199" s="82">
        <v>0</v>
      </c>
      <c r="S199" s="83">
        <v>0</v>
      </c>
      <c r="T199" s="1"/>
    </row>
    <row r="200" spans="1:20" ht="16.5" thickBot="1" x14ac:dyDescent="0.3">
      <c r="A200" s="321"/>
      <c r="B200" s="253"/>
      <c r="C200" s="256"/>
      <c r="D200" s="220"/>
      <c r="E200" s="221"/>
      <c r="F200" s="152" t="s">
        <v>275</v>
      </c>
      <c r="G200" s="81">
        <f t="shared" si="16"/>
        <v>0</v>
      </c>
      <c r="H200" s="81">
        <f t="shared" si="16"/>
        <v>0</v>
      </c>
      <c r="I200" s="81">
        <f t="shared" si="16"/>
        <v>0</v>
      </c>
      <c r="J200" s="81">
        <f t="shared" si="16"/>
        <v>0</v>
      </c>
      <c r="K200" s="81">
        <f t="shared" si="16"/>
        <v>0</v>
      </c>
      <c r="L200" s="81">
        <f t="shared" si="16"/>
        <v>0</v>
      </c>
      <c r="M200" s="81">
        <f t="shared" si="16"/>
        <v>0</v>
      </c>
      <c r="N200" s="81">
        <f t="shared" si="16"/>
        <v>0</v>
      </c>
      <c r="O200" s="81">
        <f t="shared" si="16"/>
        <v>0</v>
      </c>
      <c r="P200" s="81">
        <f t="shared" si="16"/>
        <v>0</v>
      </c>
      <c r="Q200" s="81">
        <f t="shared" si="16"/>
        <v>0</v>
      </c>
      <c r="R200" s="81">
        <f t="shared" si="16"/>
        <v>0</v>
      </c>
      <c r="S200" s="81">
        <f t="shared" si="16"/>
        <v>0</v>
      </c>
      <c r="T200" s="1"/>
    </row>
    <row r="201" spans="1:20" ht="16.5" thickBot="1" x14ac:dyDescent="0.3">
      <c r="A201" s="321"/>
      <c r="B201" s="253"/>
      <c r="C201" s="256"/>
      <c r="D201" s="220"/>
      <c r="E201" s="221"/>
      <c r="F201" s="152" t="s">
        <v>276</v>
      </c>
      <c r="G201" s="81">
        <f t="shared" si="16"/>
        <v>0</v>
      </c>
      <c r="H201" s="81">
        <f t="shared" si="16"/>
        <v>0</v>
      </c>
      <c r="I201" s="81">
        <f t="shared" si="16"/>
        <v>0</v>
      </c>
      <c r="J201" s="81">
        <f t="shared" si="16"/>
        <v>0</v>
      </c>
      <c r="K201" s="81">
        <f t="shared" si="16"/>
        <v>0</v>
      </c>
      <c r="L201" s="81">
        <f t="shared" si="16"/>
        <v>0</v>
      </c>
      <c r="M201" s="81">
        <f t="shared" si="16"/>
        <v>0</v>
      </c>
      <c r="N201" s="81">
        <f t="shared" si="16"/>
        <v>0</v>
      </c>
      <c r="O201" s="81">
        <f t="shared" si="16"/>
        <v>0</v>
      </c>
      <c r="P201" s="81">
        <f t="shared" si="16"/>
        <v>0</v>
      </c>
      <c r="Q201" s="81">
        <f t="shared" si="16"/>
        <v>0</v>
      </c>
      <c r="R201" s="81">
        <f t="shared" si="16"/>
        <v>0</v>
      </c>
      <c r="S201" s="81">
        <f t="shared" si="16"/>
        <v>0</v>
      </c>
      <c r="T201" s="1"/>
    </row>
    <row r="202" spans="1:20" ht="16.5" thickBot="1" x14ac:dyDescent="0.3">
      <c r="A202" s="321"/>
      <c r="B202" s="253"/>
      <c r="C202" s="256"/>
      <c r="D202" s="220"/>
      <c r="E202" s="221"/>
      <c r="F202" s="152" t="s">
        <v>277</v>
      </c>
      <c r="G202" s="81">
        <f t="shared" si="16"/>
        <v>0</v>
      </c>
      <c r="H202" s="81">
        <f t="shared" si="16"/>
        <v>0</v>
      </c>
      <c r="I202" s="81">
        <f t="shared" si="16"/>
        <v>0</v>
      </c>
      <c r="J202" s="81">
        <f t="shared" si="16"/>
        <v>0</v>
      </c>
      <c r="K202" s="81">
        <f t="shared" si="16"/>
        <v>0</v>
      </c>
      <c r="L202" s="81">
        <f t="shared" si="16"/>
        <v>0</v>
      </c>
      <c r="M202" s="81">
        <f t="shared" si="16"/>
        <v>0</v>
      </c>
      <c r="N202" s="81">
        <f t="shared" si="16"/>
        <v>0</v>
      </c>
      <c r="O202" s="81">
        <f t="shared" si="16"/>
        <v>0</v>
      </c>
      <c r="P202" s="81">
        <f t="shared" si="16"/>
        <v>0</v>
      </c>
      <c r="Q202" s="81">
        <f t="shared" si="16"/>
        <v>0</v>
      </c>
      <c r="R202" s="81">
        <f t="shared" si="16"/>
        <v>0</v>
      </c>
      <c r="S202" s="81">
        <f t="shared" si="16"/>
        <v>0</v>
      </c>
      <c r="T202" s="1"/>
    </row>
    <row r="203" spans="1:20" ht="16.5" thickBot="1" x14ac:dyDescent="0.3">
      <c r="A203" s="321"/>
      <c r="B203" s="253"/>
      <c r="C203" s="256"/>
      <c r="D203" s="220"/>
      <c r="E203" s="221"/>
      <c r="F203" s="152" t="s">
        <v>278</v>
      </c>
      <c r="G203" s="81">
        <f t="shared" si="16"/>
        <v>0</v>
      </c>
      <c r="H203" s="81">
        <f t="shared" si="16"/>
        <v>0</v>
      </c>
      <c r="I203" s="81">
        <f t="shared" si="16"/>
        <v>0</v>
      </c>
      <c r="J203" s="81">
        <f t="shared" si="16"/>
        <v>0</v>
      </c>
      <c r="K203" s="81">
        <f t="shared" si="16"/>
        <v>0</v>
      </c>
      <c r="L203" s="81">
        <f t="shared" si="16"/>
        <v>0</v>
      </c>
      <c r="M203" s="81">
        <f t="shared" si="16"/>
        <v>0</v>
      </c>
      <c r="N203" s="81">
        <f t="shared" si="16"/>
        <v>0</v>
      </c>
      <c r="O203" s="81">
        <f t="shared" si="16"/>
        <v>0</v>
      </c>
      <c r="P203" s="81">
        <f t="shared" si="16"/>
        <v>0</v>
      </c>
      <c r="Q203" s="81">
        <f t="shared" si="16"/>
        <v>0</v>
      </c>
      <c r="R203" s="81">
        <f t="shared" si="16"/>
        <v>0</v>
      </c>
      <c r="S203" s="81">
        <f t="shared" si="16"/>
        <v>0</v>
      </c>
      <c r="T203" s="1"/>
    </row>
    <row r="204" spans="1:20" ht="16.5" thickBot="1" x14ac:dyDescent="0.3">
      <c r="A204" s="321"/>
      <c r="B204" s="253"/>
      <c r="C204" s="256"/>
      <c r="D204" s="220"/>
      <c r="E204" s="221"/>
      <c r="F204" s="152" t="s">
        <v>279</v>
      </c>
      <c r="G204" s="81">
        <f t="shared" si="16"/>
        <v>0</v>
      </c>
      <c r="H204" s="81">
        <f t="shared" si="16"/>
        <v>0</v>
      </c>
      <c r="I204" s="81">
        <f t="shared" si="16"/>
        <v>0</v>
      </c>
      <c r="J204" s="81">
        <f t="shared" si="16"/>
        <v>0</v>
      </c>
      <c r="K204" s="81">
        <f t="shared" si="16"/>
        <v>0</v>
      </c>
      <c r="L204" s="81">
        <f t="shared" si="16"/>
        <v>0</v>
      </c>
      <c r="M204" s="81">
        <f t="shared" si="16"/>
        <v>0</v>
      </c>
      <c r="N204" s="81">
        <f t="shared" si="16"/>
        <v>0</v>
      </c>
      <c r="O204" s="81">
        <f t="shared" si="16"/>
        <v>0</v>
      </c>
      <c r="P204" s="81">
        <f t="shared" si="16"/>
        <v>0</v>
      </c>
      <c r="Q204" s="81">
        <f t="shared" si="16"/>
        <v>0</v>
      </c>
      <c r="R204" s="81">
        <f t="shared" si="16"/>
        <v>0</v>
      </c>
      <c r="S204" s="81">
        <f t="shared" si="16"/>
        <v>0</v>
      </c>
      <c r="T204" s="1"/>
    </row>
    <row r="205" spans="1:20" ht="33" customHeight="1" thickBot="1" x14ac:dyDescent="0.3">
      <c r="A205" s="321"/>
      <c r="B205" s="253"/>
      <c r="C205" s="256"/>
      <c r="D205" s="220"/>
      <c r="E205" s="221"/>
      <c r="F205" s="152" t="s">
        <v>280</v>
      </c>
      <c r="G205" s="81">
        <v>8</v>
      </c>
      <c r="H205" s="82">
        <v>0</v>
      </c>
      <c r="I205" s="82">
        <v>0</v>
      </c>
      <c r="J205" s="82">
        <v>1</v>
      </c>
      <c r="K205" s="82">
        <v>0</v>
      </c>
      <c r="L205" s="82">
        <v>2</v>
      </c>
      <c r="M205" s="82">
        <v>0</v>
      </c>
      <c r="N205" s="82">
        <v>1</v>
      </c>
      <c r="O205" s="82">
        <v>0</v>
      </c>
      <c r="P205" s="82">
        <v>2</v>
      </c>
      <c r="Q205" s="82">
        <v>0</v>
      </c>
      <c r="R205" s="82">
        <v>1</v>
      </c>
      <c r="S205" s="83">
        <v>1</v>
      </c>
      <c r="T205" s="1"/>
    </row>
    <row r="206" spans="1:20" ht="30.75" thickBot="1" x14ac:dyDescent="0.3">
      <c r="A206" s="321"/>
      <c r="B206" s="253"/>
      <c r="C206" s="256"/>
      <c r="D206" s="220"/>
      <c r="E206" s="221"/>
      <c r="F206" s="152" t="s">
        <v>281</v>
      </c>
      <c r="G206" s="81">
        <f t="shared" si="16"/>
        <v>0</v>
      </c>
      <c r="H206" s="82">
        <v>0</v>
      </c>
      <c r="I206" s="82">
        <v>0</v>
      </c>
      <c r="J206" s="82">
        <v>0</v>
      </c>
      <c r="K206" s="82">
        <v>0</v>
      </c>
      <c r="L206" s="82">
        <v>0</v>
      </c>
      <c r="M206" s="82">
        <v>0</v>
      </c>
      <c r="N206" s="82">
        <v>0</v>
      </c>
      <c r="O206" s="82">
        <v>0</v>
      </c>
      <c r="P206" s="82">
        <v>0</v>
      </c>
      <c r="Q206" s="82">
        <v>0</v>
      </c>
      <c r="R206" s="82">
        <v>0</v>
      </c>
      <c r="S206" s="83">
        <v>0</v>
      </c>
      <c r="T206" s="1"/>
    </row>
    <row r="207" spans="1:20" ht="30.75" thickBot="1" x14ac:dyDescent="0.3">
      <c r="A207" s="321"/>
      <c r="B207" s="253"/>
      <c r="C207" s="256"/>
      <c r="D207" s="220"/>
      <c r="E207" s="221"/>
      <c r="F207" s="152" t="s">
        <v>282</v>
      </c>
      <c r="G207" s="81">
        <v>36</v>
      </c>
      <c r="H207" s="82">
        <v>3</v>
      </c>
      <c r="I207" s="82">
        <v>3</v>
      </c>
      <c r="J207" s="82">
        <v>3</v>
      </c>
      <c r="K207" s="82">
        <v>3</v>
      </c>
      <c r="L207" s="82">
        <v>3</v>
      </c>
      <c r="M207" s="82">
        <v>3</v>
      </c>
      <c r="N207" s="82">
        <v>3</v>
      </c>
      <c r="O207" s="82">
        <v>3</v>
      </c>
      <c r="P207" s="82">
        <v>3</v>
      </c>
      <c r="Q207" s="82">
        <v>3</v>
      </c>
      <c r="R207" s="82">
        <v>3</v>
      </c>
      <c r="S207" s="83">
        <v>3</v>
      </c>
      <c r="T207" s="1"/>
    </row>
    <row r="208" spans="1:20" ht="19.5" thickBot="1" x14ac:dyDescent="0.3">
      <c r="A208" s="321"/>
      <c r="B208" s="253"/>
      <c r="C208" s="256"/>
      <c r="D208" s="220"/>
      <c r="E208" s="221"/>
      <c r="F208" s="152" t="s">
        <v>283</v>
      </c>
      <c r="G208" s="81">
        <v>12</v>
      </c>
      <c r="H208" s="82">
        <v>1</v>
      </c>
      <c r="I208" s="82">
        <v>1</v>
      </c>
      <c r="J208" s="82">
        <v>1</v>
      </c>
      <c r="K208" s="82">
        <v>1</v>
      </c>
      <c r="L208" s="82">
        <v>1</v>
      </c>
      <c r="M208" s="82">
        <v>1</v>
      </c>
      <c r="N208" s="82">
        <v>1</v>
      </c>
      <c r="O208" s="82">
        <v>1</v>
      </c>
      <c r="P208" s="82">
        <v>1</v>
      </c>
      <c r="Q208" s="82">
        <v>1</v>
      </c>
      <c r="R208" s="82">
        <v>1</v>
      </c>
      <c r="S208" s="83">
        <v>1</v>
      </c>
      <c r="T208" s="1"/>
    </row>
    <row r="209" spans="1:20" ht="16.5" thickBot="1" x14ac:dyDescent="0.3">
      <c r="A209" s="321"/>
      <c r="B209" s="253"/>
      <c r="C209" s="256"/>
      <c r="D209" s="220"/>
      <c r="E209" s="221"/>
      <c r="F209" s="152" t="s">
        <v>284</v>
      </c>
      <c r="G209" s="81">
        <f t="shared" si="16"/>
        <v>0</v>
      </c>
      <c r="H209" s="81">
        <f t="shared" si="16"/>
        <v>0</v>
      </c>
      <c r="I209" s="81">
        <f t="shared" si="16"/>
        <v>0</v>
      </c>
      <c r="J209" s="81">
        <f t="shared" si="16"/>
        <v>0</v>
      </c>
      <c r="K209" s="81">
        <f t="shared" si="16"/>
        <v>0</v>
      </c>
      <c r="L209" s="81">
        <f t="shared" si="16"/>
        <v>0</v>
      </c>
      <c r="M209" s="81">
        <f t="shared" si="16"/>
        <v>0</v>
      </c>
      <c r="N209" s="81">
        <f t="shared" si="16"/>
        <v>0</v>
      </c>
      <c r="O209" s="81">
        <f t="shared" si="16"/>
        <v>0</v>
      </c>
      <c r="P209" s="81">
        <f t="shared" si="16"/>
        <v>0</v>
      </c>
      <c r="Q209" s="81">
        <f t="shared" si="16"/>
        <v>0</v>
      </c>
      <c r="R209" s="81">
        <f t="shared" si="16"/>
        <v>0</v>
      </c>
      <c r="S209" s="81">
        <f t="shared" si="16"/>
        <v>0</v>
      </c>
      <c r="T209" s="1"/>
    </row>
    <row r="210" spans="1:20" ht="30.75" thickBot="1" x14ac:dyDescent="0.3">
      <c r="A210" s="321"/>
      <c r="B210" s="253"/>
      <c r="C210" s="256"/>
      <c r="D210" s="220"/>
      <c r="E210" s="221"/>
      <c r="F210" s="152" t="s">
        <v>285</v>
      </c>
      <c r="G210" s="81">
        <f t="shared" si="16"/>
        <v>0</v>
      </c>
      <c r="H210" s="81">
        <f t="shared" si="16"/>
        <v>0</v>
      </c>
      <c r="I210" s="81">
        <f t="shared" si="16"/>
        <v>0</v>
      </c>
      <c r="J210" s="81">
        <f t="shared" si="16"/>
        <v>0</v>
      </c>
      <c r="K210" s="81">
        <f t="shared" si="16"/>
        <v>0</v>
      </c>
      <c r="L210" s="81">
        <f t="shared" si="16"/>
        <v>0</v>
      </c>
      <c r="M210" s="81">
        <f t="shared" si="16"/>
        <v>0</v>
      </c>
      <c r="N210" s="81">
        <f t="shared" si="16"/>
        <v>0</v>
      </c>
      <c r="O210" s="81">
        <f t="shared" si="16"/>
        <v>0</v>
      </c>
      <c r="P210" s="81">
        <f t="shared" si="16"/>
        <v>0</v>
      </c>
      <c r="Q210" s="81">
        <f t="shared" si="16"/>
        <v>0</v>
      </c>
      <c r="R210" s="81">
        <f t="shared" si="16"/>
        <v>0</v>
      </c>
      <c r="S210" s="81">
        <f t="shared" si="16"/>
        <v>0</v>
      </c>
      <c r="T210" s="1"/>
    </row>
    <row r="211" spans="1:20" ht="30.75" thickBot="1" x14ac:dyDescent="0.3">
      <c r="A211" s="321"/>
      <c r="B211" s="253"/>
      <c r="C211" s="256"/>
      <c r="D211" s="220"/>
      <c r="E211" s="221"/>
      <c r="F211" s="152" t="s">
        <v>286</v>
      </c>
      <c r="G211" s="81">
        <f t="shared" si="16"/>
        <v>0</v>
      </c>
      <c r="H211" s="81">
        <f t="shared" si="16"/>
        <v>0</v>
      </c>
      <c r="I211" s="81">
        <f t="shared" si="16"/>
        <v>0</v>
      </c>
      <c r="J211" s="81">
        <f t="shared" si="16"/>
        <v>0</v>
      </c>
      <c r="K211" s="81">
        <f t="shared" si="16"/>
        <v>0</v>
      </c>
      <c r="L211" s="81">
        <f t="shared" si="16"/>
        <v>0</v>
      </c>
      <c r="M211" s="81">
        <f t="shared" si="16"/>
        <v>0</v>
      </c>
      <c r="N211" s="81">
        <f t="shared" si="16"/>
        <v>0</v>
      </c>
      <c r="O211" s="81">
        <f t="shared" si="16"/>
        <v>0</v>
      </c>
      <c r="P211" s="81">
        <f t="shared" si="16"/>
        <v>0</v>
      </c>
      <c r="Q211" s="81">
        <f t="shared" si="16"/>
        <v>0</v>
      </c>
      <c r="R211" s="81">
        <f t="shared" si="16"/>
        <v>0</v>
      </c>
      <c r="S211" s="81">
        <f t="shared" si="16"/>
        <v>0</v>
      </c>
      <c r="T211" s="1"/>
    </row>
    <row r="212" spans="1:20" ht="19.5" thickBot="1" x14ac:dyDescent="0.3">
      <c r="A212" s="321"/>
      <c r="B212" s="253"/>
      <c r="C212" s="256"/>
      <c r="D212" s="220"/>
      <c r="E212" s="221"/>
      <c r="F212" s="152" t="s">
        <v>287</v>
      </c>
      <c r="G212" s="81">
        <v>48</v>
      </c>
      <c r="H212" s="82">
        <v>4</v>
      </c>
      <c r="I212" s="82">
        <v>4</v>
      </c>
      <c r="J212" s="82">
        <v>4</v>
      </c>
      <c r="K212" s="82">
        <v>4</v>
      </c>
      <c r="L212" s="82">
        <v>4</v>
      </c>
      <c r="M212" s="82">
        <v>4</v>
      </c>
      <c r="N212" s="82">
        <v>4</v>
      </c>
      <c r="O212" s="82">
        <v>4</v>
      </c>
      <c r="P212" s="82">
        <v>4</v>
      </c>
      <c r="Q212" s="82">
        <v>4</v>
      </c>
      <c r="R212" s="82">
        <v>4</v>
      </c>
      <c r="S212" s="83">
        <v>4</v>
      </c>
      <c r="T212" s="1"/>
    </row>
    <row r="213" spans="1:20" ht="19.5" thickBot="1" x14ac:dyDescent="0.3">
      <c r="A213" s="321"/>
      <c r="B213" s="253"/>
      <c r="C213" s="256"/>
      <c r="D213" s="220"/>
      <c r="E213" s="221"/>
      <c r="F213" s="152" t="s">
        <v>288</v>
      </c>
      <c r="G213" s="81">
        <v>8</v>
      </c>
      <c r="H213" s="82">
        <v>0</v>
      </c>
      <c r="I213" s="82">
        <v>1</v>
      </c>
      <c r="J213" s="82">
        <v>0</v>
      </c>
      <c r="K213" s="82">
        <v>0</v>
      </c>
      <c r="L213" s="82">
        <v>1</v>
      </c>
      <c r="M213" s="82">
        <v>1</v>
      </c>
      <c r="N213" s="82">
        <v>1</v>
      </c>
      <c r="O213" s="82">
        <v>0</v>
      </c>
      <c r="P213" s="82">
        <v>1</v>
      </c>
      <c r="Q213" s="82">
        <v>1</v>
      </c>
      <c r="R213" s="82">
        <v>1</v>
      </c>
      <c r="S213" s="83">
        <v>1</v>
      </c>
      <c r="T213" s="1"/>
    </row>
    <row r="214" spans="1:20" ht="19.5" thickBot="1" x14ac:dyDescent="0.3">
      <c r="A214" s="321"/>
      <c r="B214" s="253"/>
      <c r="C214" s="256"/>
      <c r="D214" s="220"/>
      <c r="E214" s="221"/>
      <c r="F214" s="152" t="s">
        <v>289</v>
      </c>
      <c r="G214" s="81">
        <v>1</v>
      </c>
      <c r="H214" s="82">
        <v>0</v>
      </c>
      <c r="I214" s="82">
        <v>0</v>
      </c>
      <c r="J214" s="82">
        <v>0</v>
      </c>
      <c r="K214" s="82">
        <v>0</v>
      </c>
      <c r="L214" s="82">
        <v>1</v>
      </c>
      <c r="M214" s="82">
        <v>0</v>
      </c>
      <c r="N214" s="82">
        <v>0</v>
      </c>
      <c r="O214" s="82">
        <v>0</v>
      </c>
      <c r="P214" s="82">
        <v>0</v>
      </c>
      <c r="Q214" s="82">
        <v>0</v>
      </c>
      <c r="R214" s="82">
        <v>0</v>
      </c>
      <c r="S214" s="83">
        <v>0</v>
      </c>
      <c r="T214" s="1"/>
    </row>
    <row r="215" spans="1:20" ht="19.5" thickBot="1" x14ac:dyDescent="0.3">
      <c r="A215" s="321"/>
      <c r="B215" s="253"/>
      <c r="C215" s="256"/>
      <c r="D215" s="220"/>
      <c r="E215" s="221"/>
      <c r="F215" s="152" t="s">
        <v>290</v>
      </c>
      <c r="G215" s="81">
        <v>1</v>
      </c>
      <c r="H215" s="82">
        <v>0</v>
      </c>
      <c r="I215" s="82">
        <v>0</v>
      </c>
      <c r="J215" s="82">
        <v>0</v>
      </c>
      <c r="K215" s="82">
        <v>0</v>
      </c>
      <c r="L215" s="82">
        <v>0</v>
      </c>
      <c r="M215" s="82">
        <v>0</v>
      </c>
      <c r="N215" s="82">
        <v>0</v>
      </c>
      <c r="O215" s="82">
        <v>1</v>
      </c>
      <c r="P215" s="82">
        <v>0</v>
      </c>
      <c r="Q215" s="82">
        <v>0</v>
      </c>
      <c r="R215" s="82">
        <v>0</v>
      </c>
      <c r="S215" s="83">
        <v>0</v>
      </c>
      <c r="T215" s="1"/>
    </row>
    <row r="216" spans="1:20" ht="16.5" thickBot="1" x14ac:dyDescent="0.3">
      <c r="A216" s="321"/>
      <c r="B216" s="253"/>
      <c r="C216" s="256"/>
      <c r="D216" s="220"/>
      <c r="E216" s="221"/>
      <c r="F216" s="152" t="s">
        <v>291</v>
      </c>
      <c r="G216" s="81">
        <f t="shared" si="16"/>
        <v>0</v>
      </c>
      <c r="H216" s="81">
        <f t="shared" si="16"/>
        <v>0</v>
      </c>
      <c r="I216" s="81">
        <f t="shared" si="16"/>
        <v>0</v>
      </c>
      <c r="J216" s="81">
        <f t="shared" si="16"/>
        <v>0</v>
      </c>
      <c r="K216" s="81">
        <f t="shared" si="16"/>
        <v>0</v>
      </c>
      <c r="L216" s="81">
        <f t="shared" si="16"/>
        <v>0</v>
      </c>
      <c r="M216" s="81">
        <f t="shared" si="16"/>
        <v>0</v>
      </c>
      <c r="N216" s="81">
        <f t="shared" si="16"/>
        <v>0</v>
      </c>
      <c r="O216" s="81">
        <f t="shared" si="16"/>
        <v>0</v>
      </c>
      <c r="P216" s="81">
        <f t="shared" si="16"/>
        <v>0</v>
      </c>
      <c r="Q216" s="81">
        <f t="shared" si="16"/>
        <v>0</v>
      </c>
      <c r="R216" s="81">
        <f t="shared" si="16"/>
        <v>0</v>
      </c>
      <c r="S216" s="81">
        <f t="shared" si="16"/>
        <v>0</v>
      </c>
      <c r="T216" s="1"/>
    </row>
    <row r="217" spans="1:20" ht="16.5" thickBot="1" x14ac:dyDescent="0.3">
      <c r="A217" s="321"/>
      <c r="B217" s="253"/>
      <c r="C217" s="256"/>
      <c r="D217" s="220"/>
      <c r="E217" s="221"/>
      <c r="F217" s="152" t="s">
        <v>292</v>
      </c>
      <c r="G217" s="81">
        <f t="shared" si="16"/>
        <v>0</v>
      </c>
      <c r="H217" s="81">
        <f t="shared" si="16"/>
        <v>0</v>
      </c>
      <c r="I217" s="81">
        <f t="shared" si="16"/>
        <v>0</v>
      </c>
      <c r="J217" s="81">
        <f t="shared" si="16"/>
        <v>0</v>
      </c>
      <c r="K217" s="81">
        <f t="shared" si="16"/>
        <v>0</v>
      </c>
      <c r="L217" s="81">
        <f t="shared" si="16"/>
        <v>0</v>
      </c>
      <c r="M217" s="81">
        <f t="shared" si="16"/>
        <v>0</v>
      </c>
      <c r="N217" s="81">
        <f t="shared" si="16"/>
        <v>0</v>
      </c>
      <c r="O217" s="81">
        <f t="shared" si="16"/>
        <v>0</v>
      </c>
      <c r="P217" s="81">
        <f t="shared" si="16"/>
        <v>0</v>
      </c>
      <c r="Q217" s="81">
        <f t="shared" si="16"/>
        <v>0</v>
      </c>
      <c r="R217" s="81">
        <f t="shared" si="16"/>
        <v>0</v>
      </c>
      <c r="S217" s="81">
        <f t="shared" si="16"/>
        <v>0</v>
      </c>
      <c r="T217" s="1"/>
    </row>
    <row r="218" spans="1:20" ht="19.5" thickBot="1" x14ac:dyDescent="0.3">
      <c r="A218" s="321"/>
      <c r="B218" s="253"/>
      <c r="C218" s="256"/>
      <c r="D218" s="220"/>
      <c r="E218" s="221"/>
      <c r="F218" s="152" t="s">
        <v>293</v>
      </c>
      <c r="G218" s="81">
        <v>24</v>
      </c>
      <c r="H218" s="82">
        <v>2</v>
      </c>
      <c r="I218" s="82">
        <v>2</v>
      </c>
      <c r="J218" s="82">
        <v>2</v>
      </c>
      <c r="K218" s="82">
        <v>2</v>
      </c>
      <c r="L218" s="82">
        <v>2</v>
      </c>
      <c r="M218" s="82">
        <v>2</v>
      </c>
      <c r="N218" s="82">
        <v>2</v>
      </c>
      <c r="O218" s="82">
        <v>2</v>
      </c>
      <c r="P218" s="82">
        <v>2</v>
      </c>
      <c r="Q218" s="82">
        <v>2</v>
      </c>
      <c r="R218" s="82">
        <v>2</v>
      </c>
      <c r="S218" s="83">
        <v>2</v>
      </c>
      <c r="T218" s="1"/>
    </row>
    <row r="219" spans="1:20" ht="30.75" thickBot="1" x14ac:dyDescent="0.3">
      <c r="A219" s="321"/>
      <c r="B219" s="253"/>
      <c r="C219" s="256"/>
      <c r="D219" s="220"/>
      <c r="E219" s="221"/>
      <c r="F219" s="152" t="s">
        <v>294</v>
      </c>
      <c r="G219" s="81">
        <f t="shared" si="16"/>
        <v>0</v>
      </c>
      <c r="H219" s="81">
        <f t="shared" si="16"/>
        <v>0</v>
      </c>
      <c r="I219" s="81">
        <f t="shared" si="16"/>
        <v>0</v>
      </c>
      <c r="J219" s="81">
        <f t="shared" si="16"/>
        <v>0</v>
      </c>
      <c r="K219" s="81">
        <f t="shared" si="16"/>
        <v>0</v>
      </c>
      <c r="L219" s="81">
        <f t="shared" si="16"/>
        <v>0</v>
      </c>
      <c r="M219" s="81">
        <f t="shared" si="16"/>
        <v>0</v>
      </c>
      <c r="N219" s="81">
        <f t="shared" si="16"/>
        <v>0</v>
      </c>
      <c r="O219" s="81">
        <f t="shared" si="16"/>
        <v>0</v>
      </c>
      <c r="P219" s="81">
        <f t="shared" si="16"/>
        <v>0</v>
      </c>
      <c r="Q219" s="81">
        <f t="shared" si="16"/>
        <v>0</v>
      </c>
      <c r="R219" s="81">
        <f t="shared" si="16"/>
        <v>0</v>
      </c>
      <c r="S219" s="81">
        <f t="shared" si="16"/>
        <v>0</v>
      </c>
      <c r="T219" s="1"/>
    </row>
    <row r="220" spans="1:20" ht="30.75" thickBot="1" x14ac:dyDescent="0.3">
      <c r="A220" s="321"/>
      <c r="B220" s="253"/>
      <c r="C220" s="256"/>
      <c r="D220" s="220"/>
      <c r="E220" s="221"/>
      <c r="F220" s="152" t="s">
        <v>295</v>
      </c>
      <c r="G220" s="81">
        <f t="shared" si="16"/>
        <v>0</v>
      </c>
      <c r="H220" s="81">
        <f t="shared" si="16"/>
        <v>0</v>
      </c>
      <c r="I220" s="81">
        <f t="shared" si="16"/>
        <v>0</v>
      </c>
      <c r="J220" s="81">
        <f t="shared" si="16"/>
        <v>0</v>
      </c>
      <c r="K220" s="81">
        <f t="shared" si="16"/>
        <v>0</v>
      </c>
      <c r="L220" s="81">
        <f t="shared" si="16"/>
        <v>0</v>
      </c>
      <c r="M220" s="81">
        <f t="shared" si="16"/>
        <v>0</v>
      </c>
      <c r="N220" s="81">
        <f t="shared" si="16"/>
        <v>0</v>
      </c>
      <c r="O220" s="81">
        <f t="shared" si="16"/>
        <v>0</v>
      </c>
      <c r="P220" s="81">
        <f t="shared" si="16"/>
        <v>0</v>
      </c>
      <c r="Q220" s="81">
        <f t="shared" si="16"/>
        <v>0</v>
      </c>
      <c r="R220" s="81">
        <f t="shared" si="16"/>
        <v>0</v>
      </c>
      <c r="S220" s="81">
        <f t="shared" si="16"/>
        <v>0</v>
      </c>
      <c r="T220" s="1"/>
    </row>
    <row r="221" spans="1:20" ht="19.5" thickBot="1" x14ac:dyDescent="0.3">
      <c r="A221" s="321"/>
      <c r="B221" s="253"/>
      <c r="C221" s="256"/>
      <c r="D221" s="220"/>
      <c r="E221" s="221"/>
      <c r="F221" s="152" t="s">
        <v>296</v>
      </c>
      <c r="G221" s="81">
        <v>72</v>
      </c>
      <c r="H221" s="82">
        <v>6</v>
      </c>
      <c r="I221" s="82">
        <v>6</v>
      </c>
      <c r="J221" s="82">
        <v>6</v>
      </c>
      <c r="K221" s="82">
        <v>6</v>
      </c>
      <c r="L221" s="82">
        <v>6</v>
      </c>
      <c r="M221" s="82">
        <v>6</v>
      </c>
      <c r="N221" s="82">
        <v>6</v>
      </c>
      <c r="O221" s="82">
        <v>6</v>
      </c>
      <c r="P221" s="82">
        <v>6</v>
      </c>
      <c r="Q221" s="82">
        <v>6</v>
      </c>
      <c r="R221" s="82">
        <v>6</v>
      </c>
      <c r="S221" s="83">
        <v>6</v>
      </c>
      <c r="T221" s="1"/>
    </row>
    <row r="222" spans="1:20" ht="19.5" thickBot="1" x14ac:dyDescent="0.3">
      <c r="A222" s="321"/>
      <c r="B222" s="253"/>
      <c r="C222" s="256"/>
      <c r="D222" s="220"/>
      <c r="E222" s="221"/>
      <c r="F222" s="152" t="s">
        <v>297</v>
      </c>
      <c r="G222" s="81">
        <v>60</v>
      </c>
      <c r="H222" s="82">
        <v>5</v>
      </c>
      <c r="I222" s="82">
        <v>5</v>
      </c>
      <c r="J222" s="82">
        <v>5</v>
      </c>
      <c r="K222" s="82">
        <v>5</v>
      </c>
      <c r="L222" s="82">
        <v>5</v>
      </c>
      <c r="M222" s="82">
        <v>5</v>
      </c>
      <c r="N222" s="82">
        <v>5</v>
      </c>
      <c r="O222" s="82">
        <v>5</v>
      </c>
      <c r="P222" s="82">
        <v>5</v>
      </c>
      <c r="Q222" s="82">
        <v>5</v>
      </c>
      <c r="R222" s="82">
        <v>5</v>
      </c>
      <c r="S222" s="83">
        <v>5</v>
      </c>
      <c r="T222" s="1"/>
    </row>
    <row r="223" spans="1:20" ht="19.5" thickBot="1" x14ac:dyDescent="0.3">
      <c r="A223" s="321"/>
      <c r="B223" s="253"/>
      <c r="C223" s="256"/>
      <c r="D223" s="220"/>
      <c r="E223" s="221"/>
      <c r="F223" s="152" t="s">
        <v>298</v>
      </c>
      <c r="G223" s="81">
        <v>1</v>
      </c>
      <c r="H223" s="82">
        <v>0</v>
      </c>
      <c r="I223" s="82">
        <v>0</v>
      </c>
      <c r="J223" s="82">
        <v>0</v>
      </c>
      <c r="K223" s="82">
        <v>0</v>
      </c>
      <c r="L223" s="82">
        <v>0</v>
      </c>
      <c r="M223" s="82">
        <v>0</v>
      </c>
      <c r="N223" s="82">
        <v>0</v>
      </c>
      <c r="O223" s="82">
        <v>0</v>
      </c>
      <c r="P223" s="82">
        <v>0</v>
      </c>
      <c r="Q223" s="82">
        <v>0</v>
      </c>
      <c r="R223" s="82">
        <v>1</v>
      </c>
      <c r="S223" s="83">
        <v>0</v>
      </c>
      <c r="T223" s="1"/>
    </row>
    <row r="224" spans="1:20" ht="30" customHeight="1" thickBot="1" x14ac:dyDescent="0.3">
      <c r="A224" s="321"/>
      <c r="B224" s="253"/>
      <c r="C224" s="256"/>
      <c r="D224" s="220"/>
      <c r="E224" s="221"/>
      <c r="F224" s="152" t="s">
        <v>299</v>
      </c>
      <c r="G224" s="81">
        <v>1</v>
      </c>
      <c r="H224" s="82">
        <v>0</v>
      </c>
      <c r="I224" s="82">
        <v>0</v>
      </c>
      <c r="J224" s="82">
        <v>0</v>
      </c>
      <c r="K224" s="82">
        <v>0</v>
      </c>
      <c r="L224" s="82">
        <v>0</v>
      </c>
      <c r="M224" s="82">
        <v>0</v>
      </c>
      <c r="N224" s="82">
        <v>0</v>
      </c>
      <c r="O224" s="82">
        <v>0</v>
      </c>
      <c r="P224" s="82">
        <v>1</v>
      </c>
      <c r="Q224" s="82">
        <v>0</v>
      </c>
      <c r="R224" s="82">
        <v>0</v>
      </c>
      <c r="S224" s="83">
        <v>0</v>
      </c>
      <c r="T224" s="1"/>
    </row>
    <row r="225" spans="1:20" ht="19.5" thickBot="1" x14ac:dyDescent="0.3">
      <c r="A225" s="321"/>
      <c r="B225" s="253"/>
      <c r="C225" s="256"/>
      <c r="D225" s="220"/>
      <c r="E225" s="221"/>
      <c r="F225" s="152" t="s">
        <v>300</v>
      </c>
      <c r="G225" s="81">
        <v>1</v>
      </c>
      <c r="H225" s="82">
        <v>0</v>
      </c>
      <c r="I225" s="82">
        <v>0</v>
      </c>
      <c r="J225" s="82">
        <v>1</v>
      </c>
      <c r="K225" s="82">
        <v>0</v>
      </c>
      <c r="L225" s="82">
        <v>0</v>
      </c>
      <c r="M225" s="82">
        <v>0</v>
      </c>
      <c r="N225" s="82">
        <v>0</v>
      </c>
      <c r="O225" s="82">
        <v>0</v>
      </c>
      <c r="P225" s="82">
        <v>0</v>
      </c>
      <c r="Q225" s="82">
        <v>0</v>
      </c>
      <c r="R225" s="82">
        <v>0</v>
      </c>
      <c r="S225" s="83">
        <v>0</v>
      </c>
      <c r="T225" s="1"/>
    </row>
    <row r="226" spans="1:20" ht="19.5" customHeight="1" thickBot="1" x14ac:dyDescent="0.3">
      <c r="A226" s="321"/>
      <c r="B226" s="253"/>
      <c r="C226" s="256"/>
      <c r="D226" s="220"/>
      <c r="E226" s="221"/>
      <c r="F226" s="152" t="s">
        <v>301</v>
      </c>
      <c r="G226" s="81">
        <f t="shared" si="16"/>
        <v>0</v>
      </c>
      <c r="H226" s="81">
        <f t="shared" si="16"/>
        <v>0</v>
      </c>
      <c r="I226" s="81">
        <f t="shared" si="16"/>
        <v>0</v>
      </c>
      <c r="J226" s="81">
        <f t="shared" si="16"/>
        <v>0</v>
      </c>
      <c r="K226" s="81">
        <f t="shared" si="16"/>
        <v>0</v>
      </c>
      <c r="L226" s="81">
        <f t="shared" si="16"/>
        <v>0</v>
      </c>
      <c r="M226" s="81">
        <f t="shared" si="16"/>
        <v>0</v>
      </c>
      <c r="N226" s="81">
        <f t="shared" si="16"/>
        <v>0</v>
      </c>
      <c r="O226" s="81">
        <f t="shared" si="16"/>
        <v>0</v>
      </c>
      <c r="P226" s="81">
        <f t="shared" si="16"/>
        <v>0</v>
      </c>
      <c r="Q226" s="81">
        <f t="shared" si="16"/>
        <v>0</v>
      </c>
      <c r="R226" s="81">
        <f t="shared" si="16"/>
        <v>0</v>
      </c>
      <c r="S226" s="81">
        <f t="shared" si="16"/>
        <v>0</v>
      </c>
      <c r="T226" s="1"/>
    </row>
    <row r="227" spans="1:20" ht="19.5" customHeight="1" thickBot="1" x14ac:dyDescent="0.3">
      <c r="A227" s="321"/>
      <c r="B227" s="253"/>
      <c r="C227" s="256"/>
      <c r="D227" s="220"/>
      <c r="E227" s="221"/>
      <c r="F227" s="153" t="s">
        <v>302</v>
      </c>
      <c r="G227" s="86">
        <f t="shared" si="16"/>
        <v>0</v>
      </c>
      <c r="H227" s="86">
        <f t="shared" si="16"/>
        <v>0</v>
      </c>
      <c r="I227" s="86">
        <f t="shared" si="16"/>
        <v>0</v>
      </c>
      <c r="J227" s="86">
        <f t="shared" ref="J227:S228" si="17">SUM(K227:V227)</f>
        <v>0</v>
      </c>
      <c r="K227" s="86">
        <f t="shared" si="17"/>
        <v>0</v>
      </c>
      <c r="L227" s="86">
        <f t="shared" si="17"/>
        <v>0</v>
      </c>
      <c r="M227" s="86">
        <f t="shared" si="17"/>
        <v>0</v>
      </c>
      <c r="N227" s="86">
        <f t="shared" si="17"/>
        <v>0</v>
      </c>
      <c r="O227" s="86">
        <f t="shared" si="17"/>
        <v>0</v>
      </c>
      <c r="P227" s="86">
        <f t="shared" si="17"/>
        <v>0</v>
      </c>
      <c r="Q227" s="86">
        <f t="shared" si="17"/>
        <v>0</v>
      </c>
      <c r="R227" s="86">
        <f t="shared" si="17"/>
        <v>0</v>
      </c>
      <c r="S227" s="86">
        <f t="shared" si="17"/>
        <v>0</v>
      </c>
      <c r="T227" s="1"/>
    </row>
    <row r="228" spans="1:20" ht="16.5" thickBot="1" x14ac:dyDescent="0.3">
      <c r="A228" s="321"/>
      <c r="B228" s="253"/>
      <c r="C228" s="256"/>
      <c r="D228" s="222"/>
      <c r="E228" s="223"/>
      <c r="F228" s="155" t="s">
        <v>303</v>
      </c>
      <c r="G228" s="88">
        <f>SUM(G175:G227)</f>
        <v>610</v>
      </c>
      <c r="H228" s="88">
        <f t="shared" ref="H228:S228" si="18">SUM(H175:H227)</f>
        <v>47</v>
      </c>
      <c r="I228" s="88">
        <f t="shared" si="18"/>
        <v>50</v>
      </c>
      <c r="J228" s="88">
        <f t="shared" si="18"/>
        <v>50</v>
      </c>
      <c r="K228" s="88">
        <f t="shared" si="18"/>
        <v>51</v>
      </c>
      <c r="L228" s="88">
        <f t="shared" si="18"/>
        <v>52</v>
      </c>
      <c r="M228" s="88">
        <f t="shared" si="18"/>
        <v>51</v>
      </c>
      <c r="N228" s="88">
        <f t="shared" si="18"/>
        <v>51</v>
      </c>
      <c r="O228" s="88">
        <f t="shared" si="18"/>
        <v>51</v>
      </c>
      <c r="P228" s="88">
        <f t="shared" si="18"/>
        <v>52</v>
      </c>
      <c r="Q228" s="88">
        <f t="shared" si="18"/>
        <v>51</v>
      </c>
      <c r="R228" s="88">
        <f t="shared" si="18"/>
        <v>52</v>
      </c>
      <c r="S228" s="89">
        <f t="shared" si="18"/>
        <v>52</v>
      </c>
      <c r="T228" s="1"/>
    </row>
    <row r="229" spans="1:20" ht="19.5" thickBot="1" x14ac:dyDescent="0.3">
      <c r="A229" s="321"/>
      <c r="B229" s="253"/>
      <c r="C229" s="256"/>
      <c r="D229" s="261" t="s">
        <v>304</v>
      </c>
      <c r="E229" s="262"/>
      <c r="F229" s="156" t="s">
        <v>305</v>
      </c>
      <c r="G229" s="77">
        <v>48</v>
      </c>
      <c r="H229" s="78">
        <v>4</v>
      </c>
      <c r="I229" s="78">
        <v>4</v>
      </c>
      <c r="J229" s="78">
        <v>4</v>
      </c>
      <c r="K229" s="78">
        <v>4</v>
      </c>
      <c r="L229" s="78">
        <v>4</v>
      </c>
      <c r="M229" s="78">
        <v>4</v>
      </c>
      <c r="N229" s="78">
        <v>4</v>
      </c>
      <c r="O229" s="78">
        <v>4</v>
      </c>
      <c r="P229" s="78">
        <v>4</v>
      </c>
      <c r="Q229" s="78">
        <v>4</v>
      </c>
      <c r="R229" s="78">
        <v>4</v>
      </c>
      <c r="S229" s="79">
        <v>4</v>
      </c>
      <c r="T229" s="1"/>
    </row>
    <row r="230" spans="1:20" ht="19.5" thickBot="1" x14ac:dyDescent="0.3">
      <c r="A230" s="321"/>
      <c r="B230" s="253"/>
      <c r="C230" s="256"/>
      <c r="D230" s="224"/>
      <c r="E230" s="225"/>
      <c r="F230" s="157" t="s">
        <v>306</v>
      </c>
      <c r="G230" s="81">
        <v>24</v>
      </c>
      <c r="H230" s="82">
        <v>2</v>
      </c>
      <c r="I230" s="82">
        <v>2</v>
      </c>
      <c r="J230" s="82">
        <v>2</v>
      </c>
      <c r="K230" s="82">
        <v>2</v>
      </c>
      <c r="L230" s="82">
        <v>2</v>
      </c>
      <c r="M230" s="82">
        <v>2</v>
      </c>
      <c r="N230" s="82">
        <v>2</v>
      </c>
      <c r="O230" s="82">
        <v>2</v>
      </c>
      <c r="P230" s="82">
        <v>2</v>
      </c>
      <c r="Q230" s="82">
        <v>2</v>
      </c>
      <c r="R230" s="82">
        <v>2</v>
      </c>
      <c r="S230" s="83">
        <v>2</v>
      </c>
      <c r="T230" s="1"/>
    </row>
    <row r="231" spans="1:20" ht="19.5" thickBot="1" x14ac:dyDescent="0.3">
      <c r="A231" s="321"/>
      <c r="B231" s="253"/>
      <c r="C231" s="256"/>
      <c r="D231" s="224"/>
      <c r="E231" s="225"/>
      <c r="F231" s="157" t="s">
        <v>307</v>
      </c>
      <c r="G231" s="81">
        <v>48</v>
      </c>
      <c r="H231" s="82">
        <v>4</v>
      </c>
      <c r="I231" s="82">
        <v>4</v>
      </c>
      <c r="J231" s="82">
        <v>4</v>
      </c>
      <c r="K231" s="82">
        <v>4</v>
      </c>
      <c r="L231" s="82">
        <v>4</v>
      </c>
      <c r="M231" s="82">
        <v>4</v>
      </c>
      <c r="N231" s="82">
        <v>4</v>
      </c>
      <c r="O231" s="82">
        <v>4</v>
      </c>
      <c r="P231" s="82">
        <v>4</v>
      </c>
      <c r="Q231" s="82">
        <v>4</v>
      </c>
      <c r="R231" s="82">
        <v>4</v>
      </c>
      <c r="S231" s="83">
        <v>4</v>
      </c>
      <c r="T231" s="1"/>
    </row>
    <row r="232" spans="1:20" ht="19.5" thickBot="1" x14ac:dyDescent="0.3">
      <c r="A232" s="321"/>
      <c r="B232" s="253"/>
      <c r="C232" s="256"/>
      <c r="D232" s="224"/>
      <c r="E232" s="225"/>
      <c r="F232" s="157" t="s">
        <v>308</v>
      </c>
      <c r="G232" s="81">
        <v>48</v>
      </c>
      <c r="H232" s="82">
        <v>4</v>
      </c>
      <c r="I232" s="82">
        <v>4</v>
      </c>
      <c r="J232" s="82">
        <v>4</v>
      </c>
      <c r="K232" s="82">
        <v>4</v>
      </c>
      <c r="L232" s="82">
        <v>4</v>
      </c>
      <c r="M232" s="82">
        <v>4</v>
      </c>
      <c r="N232" s="82">
        <v>4</v>
      </c>
      <c r="O232" s="82">
        <v>4</v>
      </c>
      <c r="P232" s="82">
        <v>4</v>
      </c>
      <c r="Q232" s="82">
        <v>4</v>
      </c>
      <c r="R232" s="82">
        <v>4</v>
      </c>
      <c r="S232" s="83">
        <v>4</v>
      </c>
      <c r="T232" s="1"/>
    </row>
    <row r="233" spans="1:20" ht="19.5" thickBot="1" x14ac:dyDescent="0.3">
      <c r="A233" s="321"/>
      <c r="B233" s="253"/>
      <c r="C233" s="256"/>
      <c r="D233" s="224"/>
      <c r="E233" s="225"/>
      <c r="F233" s="157" t="s">
        <v>309</v>
      </c>
      <c r="G233" s="81">
        <v>48</v>
      </c>
      <c r="H233" s="82">
        <v>4</v>
      </c>
      <c r="I233" s="82">
        <v>4</v>
      </c>
      <c r="J233" s="82">
        <v>4</v>
      </c>
      <c r="K233" s="82">
        <v>4</v>
      </c>
      <c r="L233" s="82">
        <v>4</v>
      </c>
      <c r="M233" s="82">
        <v>4</v>
      </c>
      <c r="N233" s="82">
        <v>4</v>
      </c>
      <c r="O233" s="82">
        <v>4</v>
      </c>
      <c r="P233" s="82">
        <v>4</v>
      </c>
      <c r="Q233" s="82">
        <v>4</v>
      </c>
      <c r="R233" s="82">
        <v>4</v>
      </c>
      <c r="S233" s="83">
        <v>4</v>
      </c>
      <c r="T233" s="1"/>
    </row>
    <row r="234" spans="1:20" ht="30" customHeight="1" thickBot="1" x14ac:dyDescent="0.3">
      <c r="A234" s="321"/>
      <c r="B234" s="252"/>
      <c r="C234" s="256"/>
      <c r="D234" s="224"/>
      <c r="E234" s="225"/>
      <c r="F234" s="157" t="s">
        <v>310</v>
      </c>
      <c r="G234" s="81">
        <v>12</v>
      </c>
      <c r="H234" s="82">
        <v>1</v>
      </c>
      <c r="I234" s="82">
        <v>1</v>
      </c>
      <c r="J234" s="82">
        <v>1</v>
      </c>
      <c r="K234" s="82">
        <v>1</v>
      </c>
      <c r="L234" s="82">
        <v>1</v>
      </c>
      <c r="M234" s="82">
        <v>1</v>
      </c>
      <c r="N234" s="82">
        <v>1</v>
      </c>
      <c r="O234" s="82">
        <v>1</v>
      </c>
      <c r="P234" s="82">
        <v>1</v>
      </c>
      <c r="Q234" s="82">
        <v>1</v>
      </c>
      <c r="R234" s="82">
        <v>1</v>
      </c>
      <c r="S234" s="83">
        <v>1</v>
      </c>
      <c r="T234" s="1"/>
    </row>
    <row r="235" spans="1:20" ht="35.25" customHeight="1" thickBot="1" x14ac:dyDescent="0.3">
      <c r="A235" s="321"/>
      <c r="B235" s="252"/>
      <c r="C235" s="256"/>
      <c r="D235" s="224"/>
      <c r="E235" s="225"/>
      <c r="F235" s="157" t="s">
        <v>311</v>
      </c>
      <c r="G235" s="81">
        <f t="shared" ref="G235:S242" si="19">SUM(H235:S235)</f>
        <v>0</v>
      </c>
      <c r="H235" s="82">
        <v>0</v>
      </c>
      <c r="I235" s="82">
        <v>0</v>
      </c>
      <c r="J235" s="82">
        <v>0</v>
      </c>
      <c r="K235" s="82">
        <v>0</v>
      </c>
      <c r="L235" s="82">
        <v>0</v>
      </c>
      <c r="M235" s="82">
        <v>0</v>
      </c>
      <c r="N235" s="82">
        <v>0</v>
      </c>
      <c r="O235" s="82">
        <v>0</v>
      </c>
      <c r="P235" s="82">
        <v>0</v>
      </c>
      <c r="Q235" s="82">
        <v>0</v>
      </c>
      <c r="R235" s="82">
        <v>0</v>
      </c>
      <c r="S235" s="83">
        <v>0</v>
      </c>
      <c r="T235" s="1"/>
    </row>
    <row r="236" spans="1:20" ht="15.75" customHeight="1" thickBot="1" x14ac:dyDescent="0.3">
      <c r="A236" s="321"/>
      <c r="B236" s="252"/>
      <c r="C236" s="256"/>
      <c r="D236" s="224"/>
      <c r="E236" s="225"/>
      <c r="F236" s="157" t="s">
        <v>312</v>
      </c>
      <c r="G236" s="81">
        <f t="shared" si="19"/>
        <v>0</v>
      </c>
      <c r="H236" s="82">
        <v>0</v>
      </c>
      <c r="I236" s="82">
        <v>0</v>
      </c>
      <c r="J236" s="82">
        <v>0</v>
      </c>
      <c r="K236" s="82">
        <v>0</v>
      </c>
      <c r="L236" s="82">
        <v>0</v>
      </c>
      <c r="M236" s="82">
        <v>0</v>
      </c>
      <c r="N236" s="82">
        <v>0</v>
      </c>
      <c r="O236" s="82">
        <v>0</v>
      </c>
      <c r="P236" s="82">
        <v>0</v>
      </c>
      <c r="Q236" s="82">
        <v>0</v>
      </c>
      <c r="R236" s="82">
        <v>0</v>
      </c>
      <c r="S236" s="83">
        <v>0</v>
      </c>
      <c r="T236" s="1"/>
    </row>
    <row r="237" spans="1:20" ht="33.75" customHeight="1" thickBot="1" x14ac:dyDescent="0.3">
      <c r="A237" s="321"/>
      <c r="B237" s="252"/>
      <c r="C237" s="256"/>
      <c r="D237" s="224"/>
      <c r="E237" s="225"/>
      <c r="F237" s="157" t="s">
        <v>313</v>
      </c>
      <c r="G237" s="81">
        <f t="shared" si="19"/>
        <v>0</v>
      </c>
      <c r="H237" s="81">
        <f t="shared" si="19"/>
        <v>0</v>
      </c>
      <c r="I237" s="81">
        <f t="shared" si="19"/>
        <v>0</v>
      </c>
      <c r="J237" s="81">
        <f t="shared" si="19"/>
        <v>0</v>
      </c>
      <c r="K237" s="81">
        <f t="shared" si="19"/>
        <v>0</v>
      </c>
      <c r="L237" s="81">
        <f t="shared" si="19"/>
        <v>0</v>
      </c>
      <c r="M237" s="81">
        <f t="shared" si="19"/>
        <v>0</v>
      </c>
      <c r="N237" s="81">
        <f t="shared" si="19"/>
        <v>0</v>
      </c>
      <c r="O237" s="81">
        <f t="shared" si="19"/>
        <v>0</v>
      </c>
      <c r="P237" s="81">
        <f t="shared" si="19"/>
        <v>0</v>
      </c>
      <c r="Q237" s="81">
        <f t="shared" si="19"/>
        <v>0</v>
      </c>
      <c r="R237" s="81">
        <f t="shared" si="19"/>
        <v>0</v>
      </c>
      <c r="S237" s="81">
        <f t="shared" si="19"/>
        <v>0</v>
      </c>
      <c r="T237" s="1"/>
    </row>
    <row r="238" spans="1:20" ht="15.75" customHeight="1" thickBot="1" x14ac:dyDescent="0.3">
      <c r="A238" s="321"/>
      <c r="B238" s="252"/>
      <c r="C238" s="256"/>
      <c r="D238" s="224"/>
      <c r="E238" s="225"/>
      <c r="F238" s="157" t="s">
        <v>314</v>
      </c>
      <c r="G238" s="81">
        <f t="shared" si="19"/>
        <v>0</v>
      </c>
      <c r="H238" s="81">
        <f t="shared" si="19"/>
        <v>0</v>
      </c>
      <c r="I238" s="81">
        <f t="shared" si="19"/>
        <v>0</v>
      </c>
      <c r="J238" s="81">
        <f t="shared" si="19"/>
        <v>0</v>
      </c>
      <c r="K238" s="81">
        <f t="shared" si="19"/>
        <v>0</v>
      </c>
      <c r="L238" s="81">
        <f t="shared" si="19"/>
        <v>0</v>
      </c>
      <c r="M238" s="81">
        <f t="shared" si="19"/>
        <v>0</v>
      </c>
      <c r="N238" s="81">
        <f t="shared" si="19"/>
        <v>0</v>
      </c>
      <c r="O238" s="81">
        <f t="shared" si="19"/>
        <v>0</v>
      </c>
      <c r="P238" s="81">
        <f t="shared" si="19"/>
        <v>0</v>
      </c>
      <c r="Q238" s="81">
        <f t="shared" si="19"/>
        <v>0</v>
      </c>
      <c r="R238" s="81">
        <f t="shared" si="19"/>
        <v>0</v>
      </c>
      <c r="S238" s="81">
        <f t="shared" si="19"/>
        <v>0</v>
      </c>
      <c r="T238" s="1"/>
    </row>
    <row r="239" spans="1:20" ht="31.5" customHeight="1" thickBot="1" x14ac:dyDescent="0.3">
      <c r="A239" s="321"/>
      <c r="B239" s="252"/>
      <c r="C239" s="256"/>
      <c r="D239" s="224"/>
      <c r="E239" s="225"/>
      <c r="F239" s="157" t="s">
        <v>315</v>
      </c>
      <c r="G239" s="81">
        <f t="shared" si="19"/>
        <v>0</v>
      </c>
      <c r="H239" s="81">
        <f t="shared" si="19"/>
        <v>0</v>
      </c>
      <c r="I239" s="81">
        <f t="shared" si="19"/>
        <v>0</v>
      </c>
      <c r="J239" s="81">
        <f t="shared" si="19"/>
        <v>0</v>
      </c>
      <c r="K239" s="81">
        <f t="shared" si="19"/>
        <v>0</v>
      </c>
      <c r="L239" s="81">
        <f t="shared" si="19"/>
        <v>0</v>
      </c>
      <c r="M239" s="81">
        <f t="shared" si="19"/>
        <v>0</v>
      </c>
      <c r="N239" s="81">
        <f t="shared" si="19"/>
        <v>0</v>
      </c>
      <c r="O239" s="81">
        <f t="shared" si="19"/>
        <v>0</v>
      </c>
      <c r="P239" s="81">
        <f t="shared" si="19"/>
        <v>0</v>
      </c>
      <c r="Q239" s="81">
        <f t="shared" si="19"/>
        <v>0</v>
      </c>
      <c r="R239" s="81">
        <f t="shared" si="19"/>
        <v>0</v>
      </c>
      <c r="S239" s="81">
        <f t="shared" si="19"/>
        <v>0</v>
      </c>
      <c r="T239" s="1"/>
    </row>
    <row r="240" spans="1:20" ht="31.5" customHeight="1" thickBot="1" x14ac:dyDescent="0.3">
      <c r="A240" s="321"/>
      <c r="B240" s="252"/>
      <c r="C240" s="256"/>
      <c r="D240" s="224"/>
      <c r="E240" s="225"/>
      <c r="F240" s="157" t="s">
        <v>316</v>
      </c>
      <c r="G240" s="81">
        <f t="shared" si="19"/>
        <v>0</v>
      </c>
      <c r="H240" s="81">
        <f t="shared" si="19"/>
        <v>0</v>
      </c>
      <c r="I240" s="81">
        <f t="shared" si="19"/>
        <v>0</v>
      </c>
      <c r="J240" s="81">
        <f t="shared" si="19"/>
        <v>0</v>
      </c>
      <c r="K240" s="81">
        <f t="shared" si="19"/>
        <v>0</v>
      </c>
      <c r="L240" s="81">
        <f t="shared" si="19"/>
        <v>0</v>
      </c>
      <c r="M240" s="81">
        <f t="shared" si="19"/>
        <v>0</v>
      </c>
      <c r="N240" s="81">
        <f t="shared" si="19"/>
        <v>0</v>
      </c>
      <c r="O240" s="81">
        <f t="shared" si="19"/>
        <v>0</v>
      </c>
      <c r="P240" s="81">
        <f t="shared" si="19"/>
        <v>0</v>
      </c>
      <c r="Q240" s="81">
        <f t="shared" si="19"/>
        <v>0</v>
      </c>
      <c r="R240" s="81">
        <f t="shared" si="19"/>
        <v>0</v>
      </c>
      <c r="S240" s="81">
        <f t="shared" si="19"/>
        <v>0</v>
      </c>
      <c r="T240" s="1"/>
    </row>
    <row r="241" spans="1:20" ht="15.75" customHeight="1" thickBot="1" x14ac:dyDescent="0.3">
      <c r="A241" s="321"/>
      <c r="B241" s="252"/>
      <c r="C241" s="256"/>
      <c r="D241" s="224"/>
      <c r="E241" s="225"/>
      <c r="F241" s="157" t="s">
        <v>317</v>
      </c>
      <c r="G241" s="81">
        <f t="shared" si="19"/>
        <v>0</v>
      </c>
      <c r="H241" s="81">
        <f t="shared" si="19"/>
        <v>0</v>
      </c>
      <c r="I241" s="81">
        <f t="shared" si="19"/>
        <v>0</v>
      </c>
      <c r="J241" s="81">
        <f t="shared" si="19"/>
        <v>0</v>
      </c>
      <c r="K241" s="81">
        <f t="shared" si="19"/>
        <v>0</v>
      </c>
      <c r="L241" s="81">
        <f t="shared" si="19"/>
        <v>0</v>
      </c>
      <c r="M241" s="81">
        <f t="shared" si="19"/>
        <v>0</v>
      </c>
      <c r="N241" s="81">
        <f t="shared" si="19"/>
        <v>0</v>
      </c>
      <c r="O241" s="81">
        <f t="shared" si="19"/>
        <v>0</v>
      </c>
      <c r="P241" s="81">
        <f t="shared" si="19"/>
        <v>0</v>
      </c>
      <c r="Q241" s="81">
        <f t="shared" si="19"/>
        <v>0</v>
      </c>
      <c r="R241" s="81">
        <f t="shared" si="19"/>
        <v>0</v>
      </c>
      <c r="S241" s="81">
        <f t="shared" si="19"/>
        <v>0</v>
      </c>
      <c r="T241" s="1"/>
    </row>
    <row r="242" spans="1:20" ht="15.75" customHeight="1" thickBot="1" x14ac:dyDescent="0.3">
      <c r="A242" s="321"/>
      <c r="B242" s="252"/>
      <c r="C242" s="256"/>
      <c r="D242" s="224"/>
      <c r="E242" s="225"/>
      <c r="F242" s="157" t="s">
        <v>318</v>
      </c>
      <c r="G242" s="81">
        <f t="shared" si="19"/>
        <v>0</v>
      </c>
      <c r="H242" s="81">
        <f t="shared" si="19"/>
        <v>0</v>
      </c>
      <c r="I242" s="81">
        <f t="shared" si="19"/>
        <v>0</v>
      </c>
      <c r="J242" s="81">
        <f t="shared" si="19"/>
        <v>0</v>
      </c>
      <c r="K242" s="81">
        <f t="shared" si="19"/>
        <v>0</v>
      </c>
      <c r="L242" s="81">
        <f t="shared" si="19"/>
        <v>0</v>
      </c>
      <c r="M242" s="81">
        <f t="shared" si="19"/>
        <v>0</v>
      </c>
      <c r="N242" s="81">
        <f t="shared" si="19"/>
        <v>0</v>
      </c>
      <c r="O242" s="81">
        <f t="shared" si="19"/>
        <v>0</v>
      </c>
      <c r="P242" s="81">
        <f t="shared" si="19"/>
        <v>0</v>
      </c>
      <c r="Q242" s="81">
        <f t="shared" si="19"/>
        <v>0</v>
      </c>
      <c r="R242" s="81">
        <f t="shared" si="19"/>
        <v>0</v>
      </c>
      <c r="S242" s="81">
        <f t="shared" si="19"/>
        <v>0</v>
      </c>
      <c r="T242" s="1"/>
    </row>
    <row r="243" spans="1:20" ht="31.5" customHeight="1" thickBot="1" x14ac:dyDescent="0.3">
      <c r="A243" s="321"/>
      <c r="B243" s="252"/>
      <c r="C243" s="256"/>
      <c r="D243" s="224"/>
      <c r="E243" s="225"/>
      <c r="F243" s="157" t="s">
        <v>319</v>
      </c>
      <c r="G243" s="81">
        <v>12</v>
      </c>
      <c r="H243" s="82">
        <v>1</v>
      </c>
      <c r="I243" s="82">
        <v>1</v>
      </c>
      <c r="J243" s="82">
        <v>1</v>
      </c>
      <c r="K243" s="82">
        <v>1</v>
      </c>
      <c r="L243" s="82">
        <v>1</v>
      </c>
      <c r="M243" s="82">
        <v>1</v>
      </c>
      <c r="N243" s="82">
        <v>1</v>
      </c>
      <c r="O243" s="82">
        <v>1</v>
      </c>
      <c r="P243" s="82">
        <v>1</v>
      </c>
      <c r="Q243" s="82">
        <v>1</v>
      </c>
      <c r="R243" s="82">
        <v>1</v>
      </c>
      <c r="S243" s="83">
        <v>1</v>
      </c>
      <c r="T243" s="1"/>
    </row>
    <row r="244" spans="1:20" ht="20.25" customHeight="1" thickBot="1" x14ac:dyDescent="0.3">
      <c r="A244" s="321"/>
      <c r="B244" s="252"/>
      <c r="C244" s="256"/>
      <c r="D244" s="224"/>
      <c r="E244" s="225"/>
      <c r="F244" s="157" t="s">
        <v>320</v>
      </c>
      <c r="G244" s="81">
        <v>6</v>
      </c>
      <c r="H244" s="82">
        <v>0</v>
      </c>
      <c r="I244" s="82">
        <v>1</v>
      </c>
      <c r="J244" s="82">
        <v>0</v>
      </c>
      <c r="K244" s="82">
        <v>1</v>
      </c>
      <c r="L244" s="82">
        <v>0</v>
      </c>
      <c r="M244" s="82">
        <v>1</v>
      </c>
      <c r="N244" s="82">
        <v>0</v>
      </c>
      <c r="O244" s="82">
        <v>1</v>
      </c>
      <c r="P244" s="82">
        <v>0</v>
      </c>
      <c r="Q244" s="82">
        <v>1</v>
      </c>
      <c r="R244" s="82">
        <v>0</v>
      </c>
      <c r="S244" s="83">
        <v>1</v>
      </c>
      <c r="T244" s="1"/>
    </row>
    <row r="245" spans="1:20" ht="15.75" customHeight="1" thickBot="1" x14ac:dyDescent="0.3">
      <c r="A245" s="321"/>
      <c r="B245" s="252"/>
      <c r="C245" s="256"/>
      <c r="D245" s="224"/>
      <c r="E245" s="225"/>
      <c r="F245" s="157" t="s">
        <v>321</v>
      </c>
      <c r="G245" s="81">
        <v>24</v>
      </c>
      <c r="H245" s="82">
        <v>2</v>
      </c>
      <c r="I245" s="82">
        <v>2</v>
      </c>
      <c r="J245" s="82">
        <v>2</v>
      </c>
      <c r="K245" s="82">
        <v>2</v>
      </c>
      <c r="L245" s="82">
        <v>2</v>
      </c>
      <c r="M245" s="82">
        <v>2</v>
      </c>
      <c r="N245" s="82">
        <v>2</v>
      </c>
      <c r="O245" s="82">
        <v>2</v>
      </c>
      <c r="P245" s="82">
        <v>2</v>
      </c>
      <c r="Q245" s="82">
        <v>2</v>
      </c>
      <c r="R245" s="82">
        <v>2</v>
      </c>
      <c r="S245" s="83">
        <v>2</v>
      </c>
      <c r="T245" s="1"/>
    </row>
    <row r="246" spans="1:20" ht="18" customHeight="1" thickBot="1" x14ac:dyDescent="0.3">
      <c r="A246" s="321"/>
      <c r="B246" s="252"/>
      <c r="C246" s="256"/>
      <c r="D246" s="224"/>
      <c r="E246" s="225"/>
      <c r="F246" s="157" t="s">
        <v>322</v>
      </c>
      <c r="G246" s="81">
        <v>36</v>
      </c>
      <c r="H246" s="82">
        <v>3</v>
      </c>
      <c r="I246" s="82">
        <v>3</v>
      </c>
      <c r="J246" s="82">
        <v>3</v>
      </c>
      <c r="K246" s="82">
        <v>3</v>
      </c>
      <c r="L246" s="82">
        <v>3</v>
      </c>
      <c r="M246" s="82">
        <v>3</v>
      </c>
      <c r="N246" s="82">
        <v>3</v>
      </c>
      <c r="O246" s="82">
        <v>3</v>
      </c>
      <c r="P246" s="82">
        <v>3</v>
      </c>
      <c r="Q246" s="82">
        <v>3</v>
      </c>
      <c r="R246" s="82">
        <v>3</v>
      </c>
      <c r="S246" s="83">
        <v>3</v>
      </c>
      <c r="T246" s="1"/>
    </row>
    <row r="247" spans="1:20" ht="15.75" customHeight="1" thickBot="1" x14ac:dyDescent="0.3">
      <c r="A247" s="321"/>
      <c r="B247" s="252"/>
      <c r="C247" s="256"/>
      <c r="D247" s="224"/>
      <c r="E247" s="225"/>
      <c r="F247" s="157" t="s">
        <v>323</v>
      </c>
      <c r="G247" s="81">
        <v>1</v>
      </c>
      <c r="H247" s="82">
        <v>0</v>
      </c>
      <c r="I247" s="82">
        <v>0</v>
      </c>
      <c r="J247" s="82">
        <v>0</v>
      </c>
      <c r="K247" s="82">
        <v>0</v>
      </c>
      <c r="L247" s="82">
        <v>0</v>
      </c>
      <c r="M247" s="82">
        <v>0</v>
      </c>
      <c r="N247" s="82">
        <v>1</v>
      </c>
      <c r="O247" s="82">
        <v>0</v>
      </c>
      <c r="P247" s="82">
        <v>0</v>
      </c>
      <c r="Q247" s="82">
        <v>0</v>
      </c>
      <c r="R247" s="82">
        <v>0</v>
      </c>
      <c r="S247" s="83">
        <v>0</v>
      </c>
      <c r="T247" s="1"/>
    </row>
    <row r="248" spans="1:20" ht="15.75" customHeight="1" thickBot="1" x14ac:dyDescent="0.3">
      <c r="A248" s="321"/>
      <c r="B248" s="252"/>
      <c r="C248" s="256"/>
      <c r="D248" s="224"/>
      <c r="E248" s="225"/>
      <c r="F248" s="157" t="s">
        <v>324</v>
      </c>
      <c r="G248" s="81">
        <f t="shared" ref="G248" si="20">SUM(H248:S248)</f>
        <v>0</v>
      </c>
      <c r="H248" s="82">
        <v>0</v>
      </c>
      <c r="I248" s="82">
        <v>0</v>
      </c>
      <c r="J248" s="82">
        <v>0</v>
      </c>
      <c r="K248" s="82">
        <v>0</v>
      </c>
      <c r="L248" s="82">
        <v>0</v>
      </c>
      <c r="M248" s="82">
        <v>0</v>
      </c>
      <c r="N248" s="82">
        <v>0</v>
      </c>
      <c r="O248" s="82">
        <v>0</v>
      </c>
      <c r="P248" s="82">
        <v>0</v>
      </c>
      <c r="Q248" s="82">
        <v>0</v>
      </c>
      <c r="R248" s="82">
        <v>0</v>
      </c>
      <c r="S248" s="83">
        <v>0</v>
      </c>
      <c r="T248" s="1"/>
    </row>
    <row r="249" spans="1:20" ht="16.5" customHeight="1" thickBot="1" x14ac:dyDescent="0.3">
      <c r="A249" s="321"/>
      <c r="B249" s="252"/>
      <c r="C249" s="256"/>
      <c r="D249" s="224"/>
      <c r="E249" s="225"/>
      <c r="F249" s="157" t="s">
        <v>325</v>
      </c>
      <c r="G249" s="81">
        <v>12</v>
      </c>
      <c r="H249" s="82">
        <v>1</v>
      </c>
      <c r="I249" s="82">
        <v>1</v>
      </c>
      <c r="J249" s="82">
        <v>1</v>
      </c>
      <c r="K249" s="82">
        <v>1</v>
      </c>
      <c r="L249" s="82">
        <v>1</v>
      </c>
      <c r="M249" s="82">
        <v>1</v>
      </c>
      <c r="N249" s="82">
        <v>1</v>
      </c>
      <c r="O249" s="82">
        <v>1</v>
      </c>
      <c r="P249" s="82">
        <v>1</v>
      </c>
      <c r="Q249" s="82">
        <v>1</v>
      </c>
      <c r="R249" s="82">
        <v>1</v>
      </c>
      <c r="S249" s="83">
        <v>1</v>
      </c>
      <c r="T249" s="1"/>
    </row>
    <row r="250" spans="1:20" ht="22.5" customHeight="1" thickBot="1" x14ac:dyDescent="0.3">
      <c r="A250" s="321"/>
      <c r="B250" s="252"/>
      <c r="C250" s="256"/>
      <c r="D250" s="224"/>
      <c r="E250" s="225"/>
      <c r="F250" s="157" t="s">
        <v>326</v>
      </c>
      <c r="G250" s="81">
        <v>2</v>
      </c>
      <c r="H250" s="82">
        <v>0</v>
      </c>
      <c r="I250" s="82">
        <v>0</v>
      </c>
      <c r="J250" s="82">
        <v>0</v>
      </c>
      <c r="K250" s="82">
        <v>1</v>
      </c>
      <c r="L250" s="82">
        <v>0</v>
      </c>
      <c r="M250" s="82">
        <v>0</v>
      </c>
      <c r="N250" s="82">
        <v>0</v>
      </c>
      <c r="O250" s="82">
        <v>0</v>
      </c>
      <c r="P250" s="82">
        <v>0</v>
      </c>
      <c r="Q250" s="82">
        <v>0</v>
      </c>
      <c r="R250" s="82">
        <v>1</v>
      </c>
      <c r="S250" s="83">
        <v>0</v>
      </c>
      <c r="T250" s="1"/>
    </row>
    <row r="251" spans="1:20" ht="19.5" customHeight="1" thickBot="1" x14ac:dyDescent="0.3">
      <c r="A251" s="321"/>
      <c r="B251" s="252"/>
      <c r="C251" s="256"/>
      <c r="D251" s="224"/>
      <c r="E251" s="225"/>
      <c r="F251" s="157" t="s">
        <v>327</v>
      </c>
      <c r="G251" s="81">
        <v>6</v>
      </c>
      <c r="H251" s="82">
        <v>0</v>
      </c>
      <c r="I251" s="82">
        <v>1</v>
      </c>
      <c r="J251" s="82">
        <v>0</v>
      </c>
      <c r="K251" s="82">
        <v>1</v>
      </c>
      <c r="L251" s="82">
        <v>0</v>
      </c>
      <c r="M251" s="82">
        <v>1</v>
      </c>
      <c r="N251" s="82">
        <v>0</v>
      </c>
      <c r="O251" s="82">
        <v>1</v>
      </c>
      <c r="P251" s="82">
        <v>0</v>
      </c>
      <c r="Q251" s="82">
        <v>1</v>
      </c>
      <c r="R251" s="82">
        <v>0</v>
      </c>
      <c r="S251" s="83">
        <v>1</v>
      </c>
      <c r="T251" s="1"/>
    </row>
    <row r="252" spans="1:20" ht="16.5" customHeight="1" thickBot="1" x14ac:dyDescent="0.3">
      <c r="A252" s="321"/>
      <c r="B252" s="252"/>
      <c r="C252" s="256"/>
      <c r="D252" s="224"/>
      <c r="E252" s="225"/>
      <c r="F252" s="157" t="s">
        <v>328</v>
      </c>
      <c r="G252" s="81">
        <v>10</v>
      </c>
      <c r="H252" s="82">
        <v>0</v>
      </c>
      <c r="I252" s="82">
        <v>0</v>
      </c>
      <c r="J252" s="82">
        <v>1</v>
      </c>
      <c r="K252" s="82">
        <v>1</v>
      </c>
      <c r="L252" s="82">
        <v>1</v>
      </c>
      <c r="M252" s="82">
        <v>1</v>
      </c>
      <c r="N252" s="82">
        <v>1</v>
      </c>
      <c r="O252" s="82">
        <v>1</v>
      </c>
      <c r="P252" s="82">
        <v>1</v>
      </c>
      <c r="Q252" s="82">
        <v>1</v>
      </c>
      <c r="R252" s="82">
        <v>1</v>
      </c>
      <c r="S252" s="83">
        <v>1</v>
      </c>
      <c r="T252" s="1"/>
    </row>
    <row r="253" spans="1:20" ht="15.75" customHeight="1" thickBot="1" x14ac:dyDescent="0.3">
      <c r="A253" s="321"/>
      <c r="B253" s="252"/>
      <c r="C253" s="256"/>
      <c r="D253" s="224"/>
      <c r="E253" s="225"/>
      <c r="F253" s="157" t="s">
        <v>329</v>
      </c>
      <c r="G253" s="81">
        <f t="shared" ref="G253:S258" si="21">SUM(H253:S253)</f>
        <v>0</v>
      </c>
      <c r="H253" s="82">
        <v>0</v>
      </c>
      <c r="I253" s="82">
        <v>0</v>
      </c>
      <c r="J253" s="82">
        <v>0</v>
      </c>
      <c r="K253" s="82">
        <v>0</v>
      </c>
      <c r="L253" s="82">
        <v>0</v>
      </c>
      <c r="M253" s="82">
        <v>0</v>
      </c>
      <c r="N253" s="82">
        <v>0</v>
      </c>
      <c r="O253" s="82">
        <v>0</v>
      </c>
      <c r="P253" s="82">
        <v>0</v>
      </c>
      <c r="Q253" s="82">
        <v>0</v>
      </c>
      <c r="R253" s="82">
        <v>0</v>
      </c>
      <c r="S253" s="83">
        <v>0</v>
      </c>
      <c r="T253" s="1"/>
    </row>
    <row r="254" spans="1:20" ht="15.75" customHeight="1" thickBot="1" x14ac:dyDescent="0.3">
      <c r="A254" s="321"/>
      <c r="B254" s="252"/>
      <c r="C254" s="256"/>
      <c r="D254" s="224"/>
      <c r="E254" s="225"/>
      <c r="F254" s="157" t="s">
        <v>330</v>
      </c>
      <c r="G254" s="81">
        <f t="shared" si="21"/>
        <v>0</v>
      </c>
      <c r="H254" s="81">
        <f t="shared" si="21"/>
        <v>0</v>
      </c>
      <c r="I254" s="81">
        <f t="shared" si="21"/>
        <v>0</v>
      </c>
      <c r="J254" s="81">
        <f t="shared" si="21"/>
        <v>0</v>
      </c>
      <c r="K254" s="81">
        <f t="shared" si="21"/>
        <v>0</v>
      </c>
      <c r="L254" s="81">
        <f t="shared" si="21"/>
        <v>0</v>
      </c>
      <c r="M254" s="81">
        <f t="shared" si="21"/>
        <v>0</v>
      </c>
      <c r="N254" s="81">
        <f t="shared" si="21"/>
        <v>0</v>
      </c>
      <c r="O254" s="81">
        <f t="shared" si="21"/>
        <v>0</v>
      </c>
      <c r="P254" s="81">
        <f t="shared" si="21"/>
        <v>0</v>
      </c>
      <c r="Q254" s="81">
        <f t="shared" si="21"/>
        <v>0</v>
      </c>
      <c r="R254" s="81">
        <f t="shared" si="21"/>
        <v>0</v>
      </c>
      <c r="S254" s="81">
        <f t="shared" si="21"/>
        <v>0</v>
      </c>
      <c r="T254" s="1"/>
    </row>
    <row r="255" spans="1:20" ht="16.5" customHeight="1" thickBot="1" x14ac:dyDescent="0.3">
      <c r="A255" s="321"/>
      <c r="B255" s="252"/>
      <c r="C255" s="256"/>
      <c r="D255" s="224"/>
      <c r="E255" s="225"/>
      <c r="F255" s="157" t="s">
        <v>331</v>
      </c>
      <c r="G255" s="81">
        <f t="shared" si="21"/>
        <v>0</v>
      </c>
      <c r="H255" s="81">
        <f t="shared" si="21"/>
        <v>0</v>
      </c>
      <c r="I255" s="81">
        <f t="shared" si="21"/>
        <v>0</v>
      </c>
      <c r="J255" s="81">
        <f t="shared" si="21"/>
        <v>0</v>
      </c>
      <c r="K255" s="81">
        <f t="shared" si="21"/>
        <v>0</v>
      </c>
      <c r="L255" s="81">
        <f t="shared" si="21"/>
        <v>0</v>
      </c>
      <c r="M255" s="81">
        <f t="shared" si="21"/>
        <v>0</v>
      </c>
      <c r="N255" s="81">
        <f t="shared" si="21"/>
        <v>0</v>
      </c>
      <c r="O255" s="81">
        <f t="shared" si="21"/>
        <v>0</v>
      </c>
      <c r="P255" s="81">
        <f t="shared" si="21"/>
        <v>0</v>
      </c>
      <c r="Q255" s="81">
        <f t="shared" si="21"/>
        <v>0</v>
      </c>
      <c r="R255" s="81">
        <f t="shared" si="21"/>
        <v>0</v>
      </c>
      <c r="S255" s="81">
        <f t="shared" si="21"/>
        <v>0</v>
      </c>
      <c r="T255" s="1"/>
    </row>
    <row r="256" spans="1:20" ht="15.75" customHeight="1" thickBot="1" x14ac:dyDescent="0.3">
      <c r="A256" s="321"/>
      <c r="B256" s="252"/>
      <c r="C256" s="256"/>
      <c r="D256" s="224"/>
      <c r="E256" s="225"/>
      <c r="F256" s="157" t="s">
        <v>332</v>
      </c>
      <c r="G256" s="81">
        <f t="shared" si="21"/>
        <v>0</v>
      </c>
      <c r="H256" s="81">
        <f t="shared" si="21"/>
        <v>0</v>
      </c>
      <c r="I256" s="81">
        <f t="shared" si="21"/>
        <v>0</v>
      </c>
      <c r="J256" s="81">
        <f t="shared" si="21"/>
        <v>0</v>
      </c>
      <c r="K256" s="81">
        <f t="shared" si="21"/>
        <v>0</v>
      </c>
      <c r="L256" s="81">
        <f t="shared" si="21"/>
        <v>0</v>
      </c>
      <c r="M256" s="81">
        <f t="shared" si="21"/>
        <v>0</v>
      </c>
      <c r="N256" s="81">
        <f t="shared" si="21"/>
        <v>0</v>
      </c>
      <c r="O256" s="81">
        <f t="shared" si="21"/>
        <v>0</v>
      </c>
      <c r="P256" s="81">
        <f t="shared" si="21"/>
        <v>0</v>
      </c>
      <c r="Q256" s="81">
        <f t="shared" si="21"/>
        <v>0</v>
      </c>
      <c r="R256" s="81">
        <f t="shared" si="21"/>
        <v>0</v>
      </c>
      <c r="S256" s="81">
        <f t="shared" si="21"/>
        <v>0</v>
      </c>
      <c r="T256" s="1"/>
    </row>
    <row r="257" spans="1:20" ht="15.75" customHeight="1" thickBot="1" x14ac:dyDescent="0.3">
      <c r="A257" s="321"/>
      <c r="B257" s="252"/>
      <c r="C257" s="256"/>
      <c r="D257" s="224"/>
      <c r="E257" s="225"/>
      <c r="F257" s="157" t="s">
        <v>333</v>
      </c>
      <c r="G257" s="81">
        <f t="shared" si="21"/>
        <v>0</v>
      </c>
      <c r="H257" s="81">
        <f t="shared" si="21"/>
        <v>0</v>
      </c>
      <c r="I257" s="81">
        <f t="shared" si="21"/>
        <v>0</v>
      </c>
      <c r="J257" s="81">
        <f t="shared" si="21"/>
        <v>0</v>
      </c>
      <c r="K257" s="81">
        <f t="shared" si="21"/>
        <v>0</v>
      </c>
      <c r="L257" s="81">
        <f t="shared" si="21"/>
        <v>0</v>
      </c>
      <c r="M257" s="81">
        <f t="shared" si="21"/>
        <v>0</v>
      </c>
      <c r="N257" s="81">
        <f t="shared" si="21"/>
        <v>0</v>
      </c>
      <c r="O257" s="81">
        <f t="shared" si="21"/>
        <v>0</v>
      </c>
      <c r="P257" s="81">
        <f t="shared" si="21"/>
        <v>0</v>
      </c>
      <c r="Q257" s="81">
        <f t="shared" si="21"/>
        <v>0</v>
      </c>
      <c r="R257" s="81">
        <f t="shared" si="21"/>
        <v>0</v>
      </c>
      <c r="S257" s="81">
        <f t="shared" si="21"/>
        <v>0</v>
      </c>
      <c r="T257" s="1"/>
    </row>
    <row r="258" spans="1:20" ht="16.5" customHeight="1" thickBot="1" x14ac:dyDescent="0.3">
      <c r="A258" s="321"/>
      <c r="B258" s="252"/>
      <c r="C258" s="256"/>
      <c r="D258" s="224"/>
      <c r="E258" s="225"/>
      <c r="F258" s="157" t="s">
        <v>334</v>
      </c>
      <c r="G258" s="81">
        <f t="shared" si="21"/>
        <v>0</v>
      </c>
      <c r="H258" s="81">
        <f t="shared" si="21"/>
        <v>0</v>
      </c>
      <c r="I258" s="81">
        <f t="shared" si="21"/>
        <v>0</v>
      </c>
      <c r="J258" s="81">
        <f t="shared" si="21"/>
        <v>0</v>
      </c>
      <c r="K258" s="81">
        <f t="shared" si="21"/>
        <v>0</v>
      </c>
      <c r="L258" s="81">
        <f t="shared" si="21"/>
        <v>0</v>
      </c>
      <c r="M258" s="81">
        <f t="shared" si="21"/>
        <v>0</v>
      </c>
      <c r="N258" s="81">
        <f t="shared" si="21"/>
        <v>0</v>
      </c>
      <c r="O258" s="81">
        <f t="shared" si="21"/>
        <v>0</v>
      </c>
      <c r="P258" s="81">
        <f t="shared" si="21"/>
        <v>0</v>
      </c>
      <c r="Q258" s="81">
        <f t="shared" si="21"/>
        <v>0</v>
      </c>
      <c r="R258" s="81">
        <f t="shared" si="21"/>
        <v>0</v>
      </c>
      <c r="S258" s="81">
        <f t="shared" si="21"/>
        <v>0</v>
      </c>
      <c r="T258" s="1"/>
    </row>
    <row r="259" spans="1:20" ht="33.75" customHeight="1" thickBot="1" x14ac:dyDescent="0.3">
      <c r="A259" s="321"/>
      <c r="B259" s="252"/>
      <c r="C259" s="256"/>
      <c r="D259" s="224"/>
      <c r="E259" s="225"/>
      <c r="F259" s="157" t="s">
        <v>335</v>
      </c>
      <c r="G259" s="81">
        <v>8</v>
      </c>
      <c r="H259" s="82">
        <v>0</v>
      </c>
      <c r="I259" s="82">
        <v>0</v>
      </c>
      <c r="J259" s="82">
        <v>1</v>
      </c>
      <c r="K259" s="82">
        <v>0</v>
      </c>
      <c r="L259" s="82">
        <v>2</v>
      </c>
      <c r="M259" s="82">
        <v>0</v>
      </c>
      <c r="N259" s="82">
        <v>1</v>
      </c>
      <c r="O259" s="82">
        <v>0</v>
      </c>
      <c r="P259" s="82">
        <v>2</v>
      </c>
      <c r="Q259" s="82">
        <v>0</v>
      </c>
      <c r="R259" s="82">
        <v>1</v>
      </c>
      <c r="S259" s="83">
        <v>1</v>
      </c>
      <c r="T259" s="1"/>
    </row>
    <row r="260" spans="1:20" ht="31.5" customHeight="1" thickBot="1" x14ac:dyDescent="0.3">
      <c r="A260" s="321"/>
      <c r="B260" s="252"/>
      <c r="C260" s="256"/>
      <c r="D260" s="224"/>
      <c r="E260" s="225"/>
      <c r="F260" s="157" t="s">
        <v>336</v>
      </c>
      <c r="G260" s="81">
        <f t="shared" ref="G260" si="22">SUM(H260:S260)</f>
        <v>0</v>
      </c>
      <c r="H260" s="82">
        <v>0</v>
      </c>
      <c r="I260" s="82">
        <v>0</v>
      </c>
      <c r="J260" s="82">
        <v>0</v>
      </c>
      <c r="K260" s="82">
        <v>0</v>
      </c>
      <c r="L260" s="82">
        <v>0</v>
      </c>
      <c r="M260" s="82">
        <v>0</v>
      </c>
      <c r="N260" s="82">
        <v>0</v>
      </c>
      <c r="O260" s="82">
        <v>0</v>
      </c>
      <c r="P260" s="82">
        <v>0</v>
      </c>
      <c r="Q260" s="82">
        <v>0</v>
      </c>
      <c r="R260" s="82">
        <v>0</v>
      </c>
      <c r="S260" s="83">
        <v>0</v>
      </c>
      <c r="T260" s="1"/>
    </row>
    <row r="261" spans="1:20" ht="34.5" customHeight="1" thickBot="1" x14ac:dyDescent="0.3">
      <c r="A261" s="321"/>
      <c r="B261" s="252"/>
      <c r="C261" s="256"/>
      <c r="D261" s="224"/>
      <c r="E261" s="225"/>
      <c r="F261" s="157" t="s">
        <v>337</v>
      </c>
      <c r="G261" s="81">
        <v>36</v>
      </c>
      <c r="H261" s="82">
        <v>3</v>
      </c>
      <c r="I261" s="82">
        <v>3</v>
      </c>
      <c r="J261" s="82">
        <v>3</v>
      </c>
      <c r="K261" s="82">
        <v>3</v>
      </c>
      <c r="L261" s="82">
        <v>3</v>
      </c>
      <c r="M261" s="82">
        <v>3</v>
      </c>
      <c r="N261" s="82">
        <v>3</v>
      </c>
      <c r="O261" s="82">
        <v>3</v>
      </c>
      <c r="P261" s="82">
        <v>3</v>
      </c>
      <c r="Q261" s="82">
        <v>3</v>
      </c>
      <c r="R261" s="82">
        <v>3</v>
      </c>
      <c r="S261" s="83">
        <v>3</v>
      </c>
      <c r="T261" s="1"/>
    </row>
    <row r="262" spans="1:20" ht="15.75" customHeight="1" thickBot="1" x14ac:dyDescent="0.3">
      <c r="A262" s="321"/>
      <c r="B262" s="252"/>
      <c r="C262" s="256"/>
      <c r="D262" s="224"/>
      <c r="E262" s="225"/>
      <c r="F262" s="157" t="s">
        <v>338</v>
      </c>
      <c r="G262" s="81">
        <v>12</v>
      </c>
      <c r="H262" s="82">
        <v>1</v>
      </c>
      <c r="I262" s="82">
        <v>1</v>
      </c>
      <c r="J262" s="82">
        <v>1</v>
      </c>
      <c r="K262" s="82">
        <v>1</v>
      </c>
      <c r="L262" s="82">
        <v>1</v>
      </c>
      <c r="M262" s="82">
        <v>1</v>
      </c>
      <c r="N262" s="82">
        <v>1</v>
      </c>
      <c r="O262" s="82">
        <v>1</v>
      </c>
      <c r="P262" s="82">
        <v>1</v>
      </c>
      <c r="Q262" s="82">
        <v>1</v>
      </c>
      <c r="R262" s="82">
        <v>1</v>
      </c>
      <c r="S262" s="83">
        <v>1</v>
      </c>
      <c r="T262" s="1"/>
    </row>
    <row r="263" spans="1:20" ht="15.75" customHeight="1" thickBot="1" x14ac:dyDescent="0.3">
      <c r="A263" s="321"/>
      <c r="B263" s="252"/>
      <c r="C263" s="256"/>
      <c r="D263" s="224"/>
      <c r="E263" s="225"/>
      <c r="F263" s="157" t="s">
        <v>339</v>
      </c>
      <c r="G263" s="81">
        <f t="shared" ref="G263:S265" si="23">SUM(H263:S263)</f>
        <v>0</v>
      </c>
      <c r="H263" s="81">
        <f t="shared" si="23"/>
        <v>0</v>
      </c>
      <c r="I263" s="81">
        <f t="shared" si="23"/>
        <v>0</v>
      </c>
      <c r="J263" s="81">
        <f t="shared" si="23"/>
        <v>0</v>
      </c>
      <c r="K263" s="81">
        <f t="shared" si="23"/>
        <v>0</v>
      </c>
      <c r="L263" s="81">
        <f t="shared" si="23"/>
        <v>0</v>
      </c>
      <c r="M263" s="81">
        <f t="shared" si="23"/>
        <v>0</v>
      </c>
      <c r="N263" s="81">
        <f t="shared" si="23"/>
        <v>0</v>
      </c>
      <c r="O263" s="81">
        <f t="shared" si="23"/>
        <v>0</v>
      </c>
      <c r="P263" s="81">
        <f t="shared" si="23"/>
        <v>0</v>
      </c>
      <c r="Q263" s="81">
        <f t="shared" si="23"/>
        <v>0</v>
      </c>
      <c r="R263" s="81">
        <f t="shared" si="23"/>
        <v>0</v>
      </c>
      <c r="S263" s="81">
        <f t="shared" si="23"/>
        <v>0</v>
      </c>
      <c r="T263" s="1"/>
    </row>
    <row r="264" spans="1:20" ht="34.5" customHeight="1" thickBot="1" x14ac:dyDescent="0.3">
      <c r="A264" s="321"/>
      <c r="B264" s="252"/>
      <c r="C264" s="256"/>
      <c r="D264" s="224"/>
      <c r="E264" s="225"/>
      <c r="F264" s="157" t="s">
        <v>340</v>
      </c>
      <c r="G264" s="81">
        <f t="shared" si="23"/>
        <v>0</v>
      </c>
      <c r="H264" s="81">
        <f t="shared" si="23"/>
        <v>0</v>
      </c>
      <c r="I264" s="81">
        <f t="shared" si="23"/>
        <v>0</v>
      </c>
      <c r="J264" s="81">
        <f t="shared" si="23"/>
        <v>0</v>
      </c>
      <c r="K264" s="81">
        <f t="shared" si="23"/>
        <v>0</v>
      </c>
      <c r="L264" s="81">
        <f t="shared" si="23"/>
        <v>0</v>
      </c>
      <c r="M264" s="81">
        <f t="shared" si="23"/>
        <v>0</v>
      </c>
      <c r="N264" s="81">
        <f t="shared" si="23"/>
        <v>0</v>
      </c>
      <c r="O264" s="81">
        <f t="shared" si="23"/>
        <v>0</v>
      </c>
      <c r="P264" s="81">
        <f t="shared" si="23"/>
        <v>0</v>
      </c>
      <c r="Q264" s="81">
        <f t="shared" si="23"/>
        <v>0</v>
      </c>
      <c r="R264" s="81">
        <f t="shared" si="23"/>
        <v>0</v>
      </c>
      <c r="S264" s="81">
        <f t="shared" si="23"/>
        <v>0</v>
      </c>
      <c r="T264" s="1"/>
    </row>
    <row r="265" spans="1:20" ht="35.25" customHeight="1" thickBot="1" x14ac:dyDescent="0.3">
      <c r="A265" s="321"/>
      <c r="B265" s="252"/>
      <c r="C265" s="256"/>
      <c r="D265" s="224"/>
      <c r="E265" s="225"/>
      <c r="F265" s="157" t="s">
        <v>341</v>
      </c>
      <c r="G265" s="81">
        <f t="shared" si="23"/>
        <v>0</v>
      </c>
      <c r="H265" s="81">
        <f t="shared" si="23"/>
        <v>0</v>
      </c>
      <c r="I265" s="81">
        <f t="shared" si="23"/>
        <v>0</v>
      </c>
      <c r="J265" s="81">
        <f t="shared" si="23"/>
        <v>0</v>
      </c>
      <c r="K265" s="81">
        <f t="shared" si="23"/>
        <v>0</v>
      </c>
      <c r="L265" s="81">
        <f t="shared" si="23"/>
        <v>0</v>
      </c>
      <c r="M265" s="81">
        <f t="shared" si="23"/>
        <v>0</v>
      </c>
      <c r="N265" s="81">
        <f t="shared" si="23"/>
        <v>0</v>
      </c>
      <c r="O265" s="81">
        <f t="shared" si="23"/>
        <v>0</v>
      </c>
      <c r="P265" s="81">
        <f t="shared" si="23"/>
        <v>0</v>
      </c>
      <c r="Q265" s="81">
        <f t="shared" si="23"/>
        <v>0</v>
      </c>
      <c r="R265" s="81">
        <f t="shared" si="23"/>
        <v>0</v>
      </c>
      <c r="S265" s="81">
        <f t="shared" si="23"/>
        <v>0</v>
      </c>
      <c r="T265" s="1"/>
    </row>
    <row r="266" spans="1:20" ht="18" customHeight="1" thickBot="1" x14ac:dyDescent="0.3">
      <c r="A266" s="321"/>
      <c r="B266" s="252"/>
      <c r="C266" s="256"/>
      <c r="D266" s="224"/>
      <c r="E266" s="225"/>
      <c r="F266" s="157" t="s">
        <v>342</v>
      </c>
      <c r="G266" s="81">
        <v>48</v>
      </c>
      <c r="H266" s="82">
        <v>4</v>
      </c>
      <c r="I266" s="82">
        <v>4</v>
      </c>
      <c r="J266" s="82">
        <v>4</v>
      </c>
      <c r="K266" s="82">
        <v>4</v>
      </c>
      <c r="L266" s="82">
        <v>4</v>
      </c>
      <c r="M266" s="82">
        <v>4</v>
      </c>
      <c r="N266" s="82">
        <v>4</v>
      </c>
      <c r="O266" s="82">
        <v>4</v>
      </c>
      <c r="P266" s="82">
        <v>4</v>
      </c>
      <c r="Q266" s="82">
        <v>4</v>
      </c>
      <c r="R266" s="82">
        <v>4</v>
      </c>
      <c r="S266" s="83">
        <v>4</v>
      </c>
      <c r="T266" s="1"/>
    </row>
    <row r="267" spans="1:20" ht="16.5" customHeight="1" thickBot="1" x14ac:dyDescent="0.3">
      <c r="A267" s="321"/>
      <c r="B267" s="252"/>
      <c r="C267" s="256"/>
      <c r="D267" s="224"/>
      <c r="E267" s="225"/>
      <c r="F267" s="157" t="s">
        <v>343</v>
      </c>
      <c r="G267" s="81">
        <v>8</v>
      </c>
      <c r="H267" s="82">
        <v>0</v>
      </c>
      <c r="I267" s="82">
        <v>1</v>
      </c>
      <c r="J267" s="82">
        <v>0</v>
      </c>
      <c r="K267" s="82">
        <v>0</v>
      </c>
      <c r="L267" s="82">
        <v>1</v>
      </c>
      <c r="M267" s="82">
        <v>1</v>
      </c>
      <c r="N267" s="82">
        <v>1</v>
      </c>
      <c r="O267" s="82">
        <v>0</v>
      </c>
      <c r="P267" s="82">
        <v>1</v>
      </c>
      <c r="Q267" s="82">
        <v>1</v>
      </c>
      <c r="R267" s="82">
        <v>1</v>
      </c>
      <c r="S267" s="83">
        <v>1</v>
      </c>
      <c r="T267" s="1"/>
    </row>
    <row r="268" spans="1:20" ht="15.75" customHeight="1" thickBot="1" x14ac:dyDescent="0.3">
      <c r="A268" s="321"/>
      <c r="B268" s="252"/>
      <c r="C268" s="256"/>
      <c r="D268" s="224"/>
      <c r="E268" s="225"/>
      <c r="F268" s="157" t="s">
        <v>344</v>
      </c>
      <c r="G268" s="81">
        <v>1</v>
      </c>
      <c r="H268" s="82">
        <v>0</v>
      </c>
      <c r="I268" s="82">
        <v>0</v>
      </c>
      <c r="J268" s="82">
        <v>0</v>
      </c>
      <c r="K268" s="82">
        <v>0</v>
      </c>
      <c r="L268" s="82">
        <v>1</v>
      </c>
      <c r="M268" s="82">
        <v>0</v>
      </c>
      <c r="N268" s="82">
        <v>0</v>
      </c>
      <c r="O268" s="82">
        <v>0</v>
      </c>
      <c r="P268" s="82">
        <v>0</v>
      </c>
      <c r="Q268" s="82">
        <v>0</v>
      </c>
      <c r="R268" s="82">
        <v>0</v>
      </c>
      <c r="S268" s="83">
        <v>0</v>
      </c>
      <c r="T268" s="1"/>
    </row>
    <row r="269" spans="1:20" ht="15.75" customHeight="1" thickBot="1" x14ac:dyDescent="0.3">
      <c r="A269" s="321"/>
      <c r="B269" s="252"/>
      <c r="C269" s="256"/>
      <c r="D269" s="224"/>
      <c r="E269" s="225"/>
      <c r="F269" s="157" t="s">
        <v>345</v>
      </c>
      <c r="G269" s="81">
        <v>1</v>
      </c>
      <c r="H269" s="82">
        <v>0</v>
      </c>
      <c r="I269" s="82">
        <v>0</v>
      </c>
      <c r="J269" s="82">
        <v>0</v>
      </c>
      <c r="K269" s="82">
        <v>0</v>
      </c>
      <c r="L269" s="82">
        <v>0</v>
      </c>
      <c r="M269" s="82">
        <v>0</v>
      </c>
      <c r="N269" s="82">
        <v>0</v>
      </c>
      <c r="O269" s="82">
        <v>1</v>
      </c>
      <c r="P269" s="82">
        <v>0</v>
      </c>
      <c r="Q269" s="82">
        <v>0</v>
      </c>
      <c r="R269" s="82">
        <v>0</v>
      </c>
      <c r="S269" s="83">
        <v>0</v>
      </c>
      <c r="T269" s="1"/>
    </row>
    <row r="270" spans="1:20" ht="16.5" customHeight="1" thickBot="1" x14ac:dyDescent="0.3">
      <c r="A270" s="321"/>
      <c r="B270" s="252"/>
      <c r="C270" s="256"/>
      <c r="D270" s="224"/>
      <c r="E270" s="225"/>
      <c r="F270" s="157" t="s">
        <v>346</v>
      </c>
      <c r="G270" s="81">
        <f t="shared" ref="G270:S271" si="24">SUM(H270:S270)</f>
        <v>0</v>
      </c>
      <c r="H270" s="81">
        <f t="shared" si="24"/>
        <v>0</v>
      </c>
      <c r="I270" s="81">
        <f t="shared" si="24"/>
        <v>0</v>
      </c>
      <c r="J270" s="81">
        <f t="shared" si="24"/>
        <v>0</v>
      </c>
      <c r="K270" s="81">
        <f t="shared" si="24"/>
        <v>0</v>
      </c>
      <c r="L270" s="81">
        <f t="shared" si="24"/>
        <v>0</v>
      </c>
      <c r="M270" s="81">
        <f t="shared" si="24"/>
        <v>0</v>
      </c>
      <c r="N270" s="81">
        <f t="shared" si="24"/>
        <v>0</v>
      </c>
      <c r="O270" s="81">
        <f t="shared" si="24"/>
        <v>0</v>
      </c>
      <c r="P270" s="81">
        <f t="shared" si="24"/>
        <v>0</v>
      </c>
      <c r="Q270" s="81">
        <f t="shared" si="24"/>
        <v>0</v>
      </c>
      <c r="R270" s="81">
        <f t="shared" si="24"/>
        <v>0</v>
      </c>
      <c r="S270" s="81">
        <f t="shared" si="24"/>
        <v>0</v>
      </c>
      <c r="T270" s="1"/>
    </row>
    <row r="271" spans="1:20" ht="15.75" customHeight="1" thickBot="1" x14ac:dyDescent="0.3">
      <c r="A271" s="321"/>
      <c r="B271" s="252"/>
      <c r="C271" s="256"/>
      <c r="D271" s="224"/>
      <c r="E271" s="225"/>
      <c r="F271" s="157" t="s">
        <v>347</v>
      </c>
      <c r="G271" s="81">
        <f t="shared" si="24"/>
        <v>0</v>
      </c>
      <c r="H271" s="81">
        <f t="shared" si="24"/>
        <v>0</v>
      </c>
      <c r="I271" s="81">
        <f t="shared" si="24"/>
        <v>0</v>
      </c>
      <c r="J271" s="81">
        <f t="shared" si="24"/>
        <v>0</v>
      </c>
      <c r="K271" s="81">
        <f t="shared" si="24"/>
        <v>0</v>
      </c>
      <c r="L271" s="81">
        <f t="shared" si="24"/>
        <v>0</v>
      </c>
      <c r="M271" s="81">
        <f t="shared" si="24"/>
        <v>0</v>
      </c>
      <c r="N271" s="81">
        <f t="shared" si="24"/>
        <v>0</v>
      </c>
      <c r="O271" s="81">
        <f t="shared" si="24"/>
        <v>0</v>
      </c>
      <c r="P271" s="81">
        <f t="shared" si="24"/>
        <v>0</v>
      </c>
      <c r="Q271" s="81">
        <f t="shared" si="24"/>
        <v>0</v>
      </c>
      <c r="R271" s="81">
        <f t="shared" si="24"/>
        <v>0</v>
      </c>
      <c r="S271" s="81">
        <f t="shared" si="24"/>
        <v>0</v>
      </c>
      <c r="T271" s="1"/>
    </row>
    <row r="272" spans="1:20" ht="15.75" customHeight="1" thickBot="1" x14ac:dyDescent="0.3">
      <c r="A272" s="321"/>
      <c r="B272" s="252"/>
      <c r="C272" s="256"/>
      <c r="D272" s="224"/>
      <c r="E272" s="225"/>
      <c r="F272" s="157" t="s">
        <v>348</v>
      </c>
      <c r="G272" s="81">
        <v>24</v>
      </c>
      <c r="H272" s="82">
        <v>2</v>
      </c>
      <c r="I272" s="82">
        <v>2</v>
      </c>
      <c r="J272" s="82">
        <v>2</v>
      </c>
      <c r="K272" s="82">
        <v>2</v>
      </c>
      <c r="L272" s="82">
        <v>2</v>
      </c>
      <c r="M272" s="82">
        <v>2</v>
      </c>
      <c r="N272" s="82">
        <v>2</v>
      </c>
      <c r="O272" s="82">
        <v>2</v>
      </c>
      <c r="P272" s="82">
        <v>2</v>
      </c>
      <c r="Q272" s="82">
        <v>2</v>
      </c>
      <c r="R272" s="82">
        <v>2</v>
      </c>
      <c r="S272" s="83">
        <v>2</v>
      </c>
      <c r="T272" s="1"/>
    </row>
    <row r="273" spans="1:20" ht="32.25" customHeight="1" thickBot="1" x14ac:dyDescent="0.3">
      <c r="A273" s="321"/>
      <c r="B273" s="252"/>
      <c r="C273" s="256"/>
      <c r="D273" s="224"/>
      <c r="E273" s="225"/>
      <c r="F273" s="157" t="s">
        <v>349</v>
      </c>
      <c r="G273" s="81">
        <f t="shared" ref="G273:S274" si="25">SUM(H273:S273)</f>
        <v>0</v>
      </c>
      <c r="H273" s="81">
        <f t="shared" si="25"/>
        <v>0</v>
      </c>
      <c r="I273" s="81">
        <f t="shared" si="25"/>
        <v>0</v>
      </c>
      <c r="J273" s="81">
        <f t="shared" si="25"/>
        <v>0</v>
      </c>
      <c r="K273" s="81">
        <f t="shared" si="25"/>
        <v>0</v>
      </c>
      <c r="L273" s="81">
        <f t="shared" si="25"/>
        <v>0</v>
      </c>
      <c r="M273" s="81">
        <f t="shared" si="25"/>
        <v>0</v>
      </c>
      <c r="N273" s="81">
        <f t="shared" si="25"/>
        <v>0</v>
      </c>
      <c r="O273" s="81">
        <f t="shared" si="25"/>
        <v>0</v>
      </c>
      <c r="P273" s="81">
        <f t="shared" si="25"/>
        <v>0</v>
      </c>
      <c r="Q273" s="81">
        <f t="shared" si="25"/>
        <v>0</v>
      </c>
      <c r="R273" s="81">
        <f t="shared" si="25"/>
        <v>0</v>
      </c>
      <c r="S273" s="81">
        <f t="shared" si="25"/>
        <v>0</v>
      </c>
      <c r="T273" s="1"/>
    </row>
    <row r="274" spans="1:20" ht="31.5" customHeight="1" thickBot="1" x14ac:dyDescent="0.3">
      <c r="A274" s="321"/>
      <c r="B274" s="252"/>
      <c r="C274" s="256"/>
      <c r="D274" s="224"/>
      <c r="E274" s="225"/>
      <c r="F274" s="157" t="s">
        <v>350</v>
      </c>
      <c r="G274" s="81">
        <f t="shared" si="25"/>
        <v>0</v>
      </c>
      <c r="H274" s="81">
        <f t="shared" si="25"/>
        <v>0</v>
      </c>
      <c r="I274" s="81">
        <f t="shared" si="25"/>
        <v>0</v>
      </c>
      <c r="J274" s="81">
        <f t="shared" si="25"/>
        <v>0</v>
      </c>
      <c r="K274" s="81">
        <f t="shared" si="25"/>
        <v>0</v>
      </c>
      <c r="L274" s="81">
        <f t="shared" si="25"/>
        <v>0</v>
      </c>
      <c r="M274" s="81">
        <f t="shared" si="25"/>
        <v>0</v>
      </c>
      <c r="N274" s="81">
        <f t="shared" si="25"/>
        <v>0</v>
      </c>
      <c r="O274" s="81">
        <f t="shared" si="25"/>
        <v>0</v>
      </c>
      <c r="P274" s="81">
        <f t="shared" si="25"/>
        <v>0</v>
      </c>
      <c r="Q274" s="81">
        <f t="shared" si="25"/>
        <v>0</v>
      </c>
      <c r="R274" s="81">
        <f t="shared" si="25"/>
        <v>0</v>
      </c>
      <c r="S274" s="81">
        <f t="shared" si="25"/>
        <v>0</v>
      </c>
      <c r="T274" s="1"/>
    </row>
    <row r="275" spans="1:20" ht="15.75" customHeight="1" thickBot="1" x14ac:dyDescent="0.3">
      <c r="A275" s="321"/>
      <c r="B275" s="252"/>
      <c r="C275" s="256"/>
      <c r="D275" s="224"/>
      <c r="E275" s="225"/>
      <c r="F275" s="157" t="s">
        <v>351</v>
      </c>
      <c r="G275" s="81">
        <v>60</v>
      </c>
      <c r="H275" s="82">
        <v>5</v>
      </c>
      <c r="I275" s="82">
        <v>5</v>
      </c>
      <c r="J275" s="82">
        <v>5</v>
      </c>
      <c r="K275" s="82">
        <v>5</v>
      </c>
      <c r="L275" s="82">
        <v>5</v>
      </c>
      <c r="M275" s="82">
        <v>5</v>
      </c>
      <c r="N275" s="82">
        <v>5</v>
      </c>
      <c r="O275" s="82">
        <v>5</v>
      </c>
      <c r="P275" s="82">
        <v>5</v>
      </c>
      <c r="Q275" s="82">
        <v>5</v>
      </c>
      <c r="R275" s="82">
        <v>5</v>
      </c>
      <c r="S275" s="83">
        <v>5</v>
      </c>
      <c r="T275" s="1"/>
    </row>
    <row r="276" spans="1:20" ht="16.5" customHeight="1" thickBot="1" x14ac:dyDescent="0.3">
      <c r="A276" s="321"/>
      <c r="B276" s="252"/>
      <c r="C276" s="256"/>
      <c r="D276" s="224"/>
      <c r="E276" s="225"/>
      <c r="F276" s="94" t="s">
        <v>352</v>
      </c>
      <c r="G276" s="81">
        <v>60</v>
      </c>
      <c r="H276" s="82">
        <v>5</v>
      </c>
      <c r="I276" s="82">
        <v>5</v>
      </c>
      <c r="J276" s="82">
        <v>5</v>
      </c>
      <c r="K276" s="82">
        <v>5</v>
      </c>
      <c r="L276" s="82">
        <v>5</v>
      </c>
      <c r="M276" s="82">
        <v>5</v>
      </c>
      <c r="N276" s="82">
        <v>5</v>
      </c>
      <c r="O276" s="82">
        <v>5</v>
      </c>
      <c r="P276" s="82">
        <v>5</v>
      </c>
      <c r="Q276" s="82">
        <v>5</v>
      </c>
      <c r="R276" s="82">
        <v>5</v>
      </c>
      <c r="S276" s="83">
        <v>5</v>
      </c>
      <c r="T276" s="1"/>
    </row>
    <row r="277" spans="1:20" ht="15.75" customHeight="1" thickBot="1" x14ac:dyDescent="0.3">
      <c r="A277" s="321"/>
      <c r="B277" s="252"/>
      <c r="C277" s="256"/>
      <c r="D277" s="224"/>
      <c r="E277" s="225"/>
      <c r="F277" s="157" t="s">
        <v>353</v>
      </c>
      <c r="G277" s="81">
        <v>1</v>
      </c>
      <c r="H277" s="82">
        <v>0</v>
      </c>
      <c r="I277" s="82">
        <v>0</v>
      </c>
      <c r="J277" s="82">
        <v>0</v>
      </c>
      <c r="K277" s="82">
        <v>0</v>
      </c>
      <c r="L277" s="82">
        <v>0</v>
      </c>
      <c r="M277" s="82">
        <v>0</v>
      </c>
      <c r="N277" s="82">
        <v>0</v>
      </c>
      <c r="O277" s="82">
        <v>0</v>
      </c>
      <c r="P277" s="82">
        <v>0</v>
      </c>
      <c r="Q277" s="82">
        <v>0</v>
      </c>
      <c r="R277" s="82">
        <v>1</v>
      </c>
      <c r="S277" s="83">
        <v>0</v>
      </c>
      <c r="T277" s="1"/>
    </row>
    <row r="278" spans="1:20" ht="16.5" customHeight="1" thickBot="1" x14ac:dyDescent="0.3">
      <c r="A278" s="321"/>
      <c r="B278" s="252"/>
      <c r="C278" s="256"/>
      <c r="D278" s="224"/>
      <c r="E278" s="225"/>
      <c r="F278" s="158" t="s">
        <v>354</v>
      </c>
      <c r="G278" s="81">
        <v>1</v>
      </c>
      <c r="H278" s="82">
        <v>0</v>
      </c>
      <c r="I278" s="82">
        <v>0</v>
      </c>
      <c r="J278" s="82">
        <v>0</v>
      </c>
      <c r="K278" s="82">
        <v>0</v>
      </c>
      <c r="L278" s="82">
        <v>0</v>
      </c>
      <c r="M278" s="82">
        <v>0</v>
      </c>
      <c r="N278" s="82">
        <v>0</v>
      </c>
      <c r="O278" s="82">
        <v>0</v>
      </c>
      <c r="P278" s="82">
        <v>1</v>
      </c>
      <c r="Q278" s="82">
        <v>0</v>
      </c>
      <c r="R278" s="82">
        <v>0</v>
      </c>
      <c r="S278" s="83">
        <v>0</v>
      </c>
      <c r="T278" s="1"/>
    </row>
    <row r="279" spans="1:20" ht="16.5" customHeight="1" thickBot="1" x14ac:dyDescent="0.3">
      <c r="A279" s="321"/>
      <c r="B279" s="252"/>
      <c r="C279" s="256"/>
      <c r="D279" s="224"/>
      <c r="E279" s="225"/>
      <c r="F279" s="157" t="s">
        <v>355</v>
      </c>
      <c r="G279" s="81">
        <v>1</v>
      </c>
      <c r="H279" s="82">
        <v>0</v>
      </c>
      <c r="I279" s="82">
        <v>0</v>
      </c>
      <c r="J279" s="82">
        <v>1</v>
      </c>
      <c r="K279" s="82">
        <v>0</v>
      </c>
      <c r="L279" s="82">
        <v>0</v>
      </c>
      <c r="M279" s="82">
        <v>0</v>
      </c>
      <c r="N279" s="82">
        <v>0</v>
      </c>
      <c r="O279" s="82">
        <v>0</v>
      </c>
      <c r="P279" s="82">
        <v>0</v>
      </c>
      <c r="Q279" s="82">
        <v>0</v>
      </c>
      <c r="R279" s="82">
        <v>0</v>
      </c>
      <c r="S279" s="83">
        <v>0</v>
      </c>
      <c r="T279" s="1"/>
    </row>
    <row r="280" spans="1:20" ht="16.5" customHeight="1" thickBot="1" x14ac:dyDescent="0.3">
      <c r="A280" s="321"/>
      <c r="B280" s="252"/>
      <c r="C280" s="256"/>
      <c r="D280" s="224"/>
      <c r="E280" s="225"/>
      <c r="F280" s="157" t="s">
        <v>356</v>
      </c>
      <c r="G280" s="81">
        <f t="shared" ref="G280:S281" si="26">SUM(H280:S280)</f>
        <v>0</v>
      </c>
      <c r="H280" s="81">
        <f t="shared" si="26"/>
        <v>0</v>
      </c>
      <c r="I280" s="81">
        <f t="shared" si="26"/>
        <v>0</v>
      </c>
      <c r="J280" s="81">
        <f t="shared" si="26"/>
        <v>0</v>
      </c>
      <c r="K280" s="81">
        <f t="shared" si="26"/>
        <v>0</v>
      </c>
      <c r="L280" s="81">
        <f t="shared" si="26"/>
        <v>0</v>
      </c>
      <c r="M280" s="81">
        <f t="shared" si="26"/>
        <v>0</v>
      </c>
      <c r="N280" s="81">
        <f t="shared" si="26"/>
        <v>0</v>
      </c>
      <c r="O280" s="81">
        <f t="shared" si="26"/>
        <v>0</v>
      </c>
      <c r="P280" s="81">
        <f t="shared" si="26"/>
        <v>0</v>
      </c>
      <c r="Q280" s="81">
        <f t="shared" si="26"/>
        <v>0</v>
      </c>
      <c r="R280" s="81">
        <f t="shared" si="26"/>
        <v>0</v>
      </c>
      <c r="S280" s="81">
        <f t="shared" si="26"/>
        <v>0</v>
      </c>
      <c r="T280" s="1"/>
    </row>
    <row r="281" spans="1:20" ht="16.5" customHeight="1" thickBot="1" x14ac:dyDescent="0.3">
      <c r="A281" s="321"/>
      <c r="B281" s="252"/>
      <c r="C281" s="256"/>
      <c r="D281" s="224"/>
      <c r="E281" s="225"/>
      <c r="F281" s="159" t="s">
        <v>357</v>
      </c>
      <c r="G281" s="86">
        <f t="shared" si="26"/>
        <v>0</v>
      </c>
      <c r="H281" s="86">
        <f t="shared" si="26"/>
        <v>0</v>
      </c>
      <c r="I281" s="86">
        <f t="shared" si="26"/>
        <v>0</v>
      </c>
      <c r="J281" s="86">
        <f t="shared" si="26"/>
        <v>0</v>
      </c>
      <c r="K281" s="86">
        <f t="shared" si="26"/>
        <v>0</v>
      </c>
      <c r="L281" s="86">
        <f t="shared" si="26"/>
        <v>0</v>
      </c>
      <c r="M281" s="86">
        <f t="shared" si="26"/>
        <v>0</v>
      </c>
      <c r="N281" s="86">
        <f t="shared" si="26"/>
        <v>0</v>
      </c>
      <c r="O281" s="86">
        <f t="shared" si="26"/>
        <v>0</v>
      </c>
      <c r="P281" s="86">
        <f t="shared" si="26"/>
        <v>0</v>
      </c>
      <c r="Q281" s="86">
        <f t="shared" si="26"/>
        <v>0</v>
      </c>
      <c r="R281" s="86">
        <f t="shared" si="26"/>
        <v>0</v>
      </c>
      <c r="S281" s="86">
        <f t="shared" si="26"/>
        <v>0</v>
      </c>
      <c r="T281" s="1"/>
    </row>
    <row r="282" spans="1:20" ht="16.5" customHeight="1" thickBot="1" x14ac:dyDescent="0.3">
      <c r="A282" s="321"/>
      <c r="B282" s="252"/>
      <c r="C282" s="256"/>
      <c r="D282" s="263"/>
      <c r="E282" s="264"/>
      <c r="F282" s="155" t="s">
        <v>358</v>
      </c>
      <c r="G282" s="88">
        <f>SUM(G229:G281)</f>
        <v>598</v>
      </c>
      <c r="H282" s="88">
        <f t="shared" ref="H282:S282" si="27">SUM(H229:H281)</f>
        <v>46</v>
      </c>
      <c r="I282" s="88">
        <f t="shared" si="27"/>
        <v>49</v>
      </c>
      <c r="J282" s="88">
        <f t="shared" si="27"/>
        <v>49</v>
      </c>
      <c r="K282" s="88">
        <f t="shared" si="27"/>
        <v>50</v>
      </c>
      <c r="L282" s="88">
        <f t="shared" si="27"/>
        <v>51</v>
      </c>
      <c r="M282" s="88">
        <f t="shared" si="27"/>
        <v>50</v>
      </c>
      <c r="N282" s="88">
        <f t="shared" si="27"/>
        <v>50</v>
      </c>
      <c r="O282" s="88">
        <f t="shared" si="27"/>
        <v>50</v>
      </c>
      <c r="P282" s="88">
        <f t="shared" si="27"/>
        <v>51</v>
      </c>
      <c r="Q282" s="88">
        <f t="shared" si="27"/>
        <v>50</v>
      </c>
      <c r="R282" s="88">
        <f t="shared" si="27"/>
        <v>51</v>
      </c>
      <c r="S282" s="89">
        <f t="shared" si="27"/>
        <v>51</v>
      </c>
      <c r="T282" s="1"/>
    </row>
    <row r="283" spans="1:20" ht="15.75" customHeight="1" thickBot="1" x14ac:dyDescent="0.3">
      <c r="A283" s="321"/>
      <c r="B283" s="252"/>
      <c r="C283" s="256"/>
      <c r="D283" s="218" t="s">
        <v>359</v>
      </c>
      <c r="E283" s="219"/>
      <c r="F283" s="161" t="s">
        <v>360</v>
      </c>
      <c r="G283" s="77">
        <v>24</v>
      </c>
      <c r="H283" s="78">
        <v>2</v>
      </c>
      <c r="I283" s="78">
        <v>2</v>
      </c>
      <c r="J283" s="78">
        <v>2</v>
      </c>
      <c r="K283" s="78">
        <v>2</v>
      </c>
      <c r="L283" s="78">
        <v>2</v>
      </c>
      <c r="M283" s="78">
        <v>2</v>
      </c>
      <c r="N283" s="78">
        <v>2</v>
      </c>
      <c r="O283" s="78">
        <v>2</v>
      </c>
      <c r="P283" s="78">
        <v>2</v>
      </c>
      <c r="Q283" s="78">
        <v>2</v>
      </c>
      <c r="R283" s="78">
        <v>2</v>
      </c>
      <c r="S283" s="79">
        <v>2</v>
      </c>
      <c r="T283" s="1"/>
    </row>
    <row r="284" spans="1:20" ht="15.75" customHeight="1" thickBot="1" x14ac:dyDescent="0.3">
      <c r="A284" s="321"/>
      <c r="B284" s="252"/>
      <c r="C284" s="256"/>
      <c r="D284" s="220"/>
      <c r="E284" s="221"/>
      <c r="F284" s="152" t="s">
        <v>361</v>
      </c>
      <c r="G284" s="81">
        <v>12</v>
      </c>
      <c r="H284" s="82">
        <v>1</v>
      </c>
      <c r="I284" s="82">
        <v>1</v>
      </c>
      <c r="J284" s="82">
        <v>1</v>
      </c>
      <c r="K284" s="82">
        <v>1</v>
      </c>
      <c r="L284" s="82">
        <v>1</v>
      </c>
      <c r="M284" s="82">
        <v>1</v>
      </c>
      <c r="N284" s="82">
        <v>1</v>
      </c>
      <c r="O284" s="82">
        <v>1</v>
      </c>
      <c r="P284" s="82">
        <v>1</v>
      </c>
      <c r="Q284" s="82">
        <v>1</v>
      </c>
      <c r="R284" s="82">
        <v>1</v>
      </c>
      <c r="S284" s="83">
        <v>1</v>
      </c>
      <c r="T284" s="1"/>
    </row>
    <row r="285" spans="1:20" ht="16.5" customHeight="1" thickBot="1" x14ac:dyDescent="0.3">
      <c r="A285" s="321"/>
      <c r="B285" s="252"/>
      <c r="C285" s="256"/>
      <c r="D285" s="220"/>
      <c r="E285" s="221"/>
      <c r="F285" s="152" t="s">
        <v>362</v>
      </c>
      <c r="G285" s="81">
        <v>24</v>
      </c>
      <c r="H285" s="82">
        <v>2</v>
      </c>
      <c r="I285" s="82">
        <v>2</v>
      </c>
      <c r="J285" s="82">
        <v>2</v>
      </c>
      <c r="K285" s="82">
        <v>2</v>
      </c>
      <c r="L285" s="82">
        <v>2</v>
      </c>
      <c r="M285" s="82">
        <v>2</v>
      </c>
      <c r="N285" s="82">
        <v>2</v>
      </c>
      <c r="O285" s="82">
        <v>2</v>
      </c>
      <c r="P285" s="82">
        <v>2</v>
      </c>
      <c r="Q285" s="82">
        <v>2</v>
      </c>
      <c r="R285" s="82">
        <v>2</v>
      </c>
      <c r="S285" s="83">
        <v>2</v>
      </c>
      <c r="T285" s="1"/>
    </row>
    <row r="286" spans="1:20" ht="15.75" customHeight="1" thickBot="1" x14ac:dyDescent="0.3">
      <c r="A286" s="321"/>
      <c r="B286" s="252"/>
      <c r="C286" s="256"/>
      <c r="D286" s="220"/>
      <c r="E286" s="221"/>
      <c r="F286" s="152" t="s">
        <v>363</v>
      </c>
      <c r="G286" s="81">
        <v>24</v>
      </c>
      <c r="H286" s="82">
        <v>2</v>
      </c>
      <c r="I286" s="82">
        <v>2</v>
      </c>
      <c r="J286" s="82">
        <v>2</v>
      </c>
      <c r="K286" s="82">
        <v>2</v>
      </c>
      <c r="L286" s="82">
        <v>2</v>
      </c>
      <c r="M286" s="82">
        <v>2</v>
      </c>
      <c r="N286" s="82">
        <v>2</v>
      </c>
      <c r="O286" s="82">
        <v>2</v>
      </c>
      <c r="P286" s="82">
        <v>2</v>
      </c>
      <c r="Q286" s="82">
        <v>2</v>
      </c>
      <c r="R286" s="82">
        <v>2</v>
      </c>
      <c r="S286" s="83">
        <v>2</v>
      </c>
      <c r="T286" s="1"/>
    </row>
    <row r="287" spans="1:20" ht="15.75" customHeight="1" thickBot="1" x14ac:dyDescent="0.3">
      <c r="A287" s="321"/>
      <c r="B287" s="252"/>
      <c r="C287" s="256"/>
      <c r="D287" s="220"/>
      <c r="E287" s="221"/>
      <c r="F287" s="152" t="s">
        <v>364</v>
      </c>
      <c r="G287" s="81">
        <v>48</v>
      </c>
      <c r="H287" s="82">
        <v>4</v>
      </c>
      <c r="I287" s="82">
        <v>4</v>
      </c>
      <c r="J287" s="82">
        <v>4</v>
      </c>
      <c r="K287" s="82">
        <v>4</v>
      </c>
      <c r="L287" s="82">
        <v>4</v>
      </c>
      <c r="M287" s="82">
        <v>4</v>
      </c>
      <c r="N287" s="82">
        <v>4</v>
      </c>
      <c r="O287" s="82">
        <v>4</v>
      </c>
      <c r="P287" s="82">
        <v>4</v>
      </c>
      <c r="Q287" s="82">
        <v>4</v>
      </c>
      <c r="R287" s="82">
        <v>4</v>
      </c>
      <c r="S287" s="83">
        <v>4</v>
      </c>
      <c r="T287" s="1"/>
    </row>
    <row r="288" spans="1:20" ht="32.25" customHeight="1" thickBot="1" x14ac:dyDescent="0.3">
      <c r="A288" s="321"/>
      <c r="B288" s="252"/>
      <c r="C288" s="256"/>
      <c r="D288" s="220"/>
      <c r="E288" s="221"/>
      <c r="F288" s="152" t="s">
        <v>365</v>
      </c>
      <c r="G288" s="81">
        <v>12</v>
      </c>
      <c r="H288" s="82">
        <v>1</v>
      </c>
      <c r="I288" s="82">
        <v>1</v>
      </c>
      <c r="J288" s="82">
        <v>1</v>
      </c>
      <c r="K288" s="82">
        <v>1</v>
      </c>
      <c r="L288" s="82">
        <v>1</v>
      </c>
      <c r="M288" s="82">
        <v>1</v>
      </c>
      <c r="N288" s="82">
        <v>1</v>
      </c>
      <c r="O288" s="82">
        <v>1</v>
      </c>
      <c r="P288" s="82">
        <v>1</v>
      </c>
      <c r="Q288" s="82">
        <v>1</v>
      </c>
      <c r="R288" s="82">
        <v>1</v>
      </c>
      <c r="S288" s="83">
        <v>1</v>
      </c>
      <c r="T288" s="1"/>
    </row>
    <row r="289" spans="1:20" ht="33" customHeight="1" thickBot="1" x14ac:dyDescent="0.3">
      <c r="A289" s="321"/>
      <c r="B289" s="252"/>
      <c r="C289" s="256"/>
      <c r="D289" s="220"/>
      <c r="E289" s="221"/>
      <c r="F289" s="152" t="s">
        <v>366</v>
      </c>
      <c r="G289" s="81">
        <f t="shared" ref="G289:S296" si="28">SUM(H289:S289)</f>
        <v>0</v>
      </c>
      <c r="H289" s="82">
        <v>0</v>
      </c>
      <c r="I289" s="82">
        <v>0</v>
      </c>
      <c r="J289" s="82">
        <v>0</v>
      </c>
      <c r="K289" s="82">
        <v>0</v>
      </c>
      <c r="L289" s="82">
        <v>0</v>
      </c>
      <c r="M289" s="82">
        <v>0</v>
      </c>
      <c r="N289" s="82">
        <v>0</v>
      </c>
      <c r="O289" s="82">
        <v>0</v>
      </c>
      <c r="P289" s="82">
        <v>0</v>
      </c>
      <c r="Q289" s="82">
        <v>0</v>
      </c>
      <c r="R289" s="82">
        <v>0</v>
      </c>
      <c r="S289" s="83">
        <v>0</v>
      </c>
      <c r="T289" s="1"/>
    </row>
    <row r="290" spans="1:20" ht="15.75" customHeight="1" thickBot="1" x14ac:dyDescent="0.3">
      <c r="A290" s="321"/>
      <c r="B290" s="252"/>
      <c r="C290" s="256"/>
      <c r="D290" s="220"/>
      <c r="E290" s="221"/>
      <c r="F290" s="152" t="s">
        <v>367</v>
      </c>
      <c r="G290" s="81">
        <f t="shared" si="28"/>
        <v>0</v>
      </c>
      <c r="H290" s="82">
        <v>0</v>
      </c>
      <c r="I290" s="82">
        <v>0</v>
      </c>
      <c r="J290" s="82">
        <v>0</v>
      </c>
      <c r="K290" s="82">
        <v>0</v>
      </c>
      <c r="L290" s="82">
        <v>0</v>
      </c>
      <c r="M290" s="82">
        <v>0</v>
      </c>
      <c r="N290" s="82">
        <v>0</v>
      </c>
      <c r="O290" s="82">
        <v>0</v>
      </c>
      <c r="P290" s="82">
        <v>0</v>
      </c>
      <c r="Q290" s="82">
        <v>0</v>
      </c>
      <c r="R290" s="82">
        <v>0</v>
      </c>
      <c r="S290" s="83">
        <v>0</v>
      </c>
      <c r="T290" s="1"/>
    </row>
    <row r="291" spans="1:20" ht="33.75" customHeight="1" thickBot="1" x14ac:dyDescent="0.3">
      <c r="A291" s="321"/>
      <c r="B291" s="252"/>
      <c r="C291" s="256"/>
      <c r="D291" s="220"/>
      <c r="E291" s="221"/>
      <c r="F291" s="152" t="s">
        <v>368</v>
      </c>
      <c r="G291" s="81">
        <f t="shared" si="28"/>
        <v>0</v>
      </c>
      <c r="H291" s="81">
        <f t="shared" si="28"/>
        <v>0</v>
      </c>
      <c r="I291" s="81">
        <f t="shared" si="28"/>
        <v>0</v>
      </c>
      <c r="J291" s="81">
        <f t="shared" si="28"/>
        <v>0</v>
      </c>
      <c r="K291" s="81">
        <f t="shared" si="28"/>
        <v>0</v>
      </c>
      <c r="L291" s="81">
        <f t="shared" si="28"/>
        <v>0</v>
      </c>
      <c r="M291" s="81">
        <f t="shared" si="28"/>
        <v>0</v>
      </c>
      <c r="N291" s="81">
        <f t="shared" si="28"/>
        <v>0</v>
      </c>
      <c r="O291" s="81">
        <f t="shared" si="28"/>
        <v>0</v>
      </c>
      <c r="P291" s="81">
        <f t="shared" si="28"/>
        <v>0</v>
      </c>
      <c r="Q291" s="81">
        <f t="shared" si="28"/>
        <v>0</v>
      </c>
      <c r="R291" s="81">
        <f t="shared" si="28"/>
        <v>0</v>
      </c>
      <c r="S291" s="81">
        <f t="shared" si="28"/>
        <v>0</v>
      </c>
      <c r="T291" s="1"/>
    </row>
    <row r="292" spans="1:20" ht="15.75" customHeight="1" thickBot="1" x14ac:dyDescent="0.3">
      <c r="A292" s="321"/>
      <c r="B292" s="252"/>
      <c r="C292" s="256"/>
      <c r="D292" s="220"/>
      <c r="E292" s="221"/>
      <c r="F292" s="152" t="s">
        <v>369</v>
      </c>
      <c r="G292" s="81">
        <f t="shared" si="28"/>
        <v>0</v>
      </c>
      <c r="H292" s="81">
        <f t="shared" si="28"/>
        <v>0</v>
      </c>
      <c r="I292" s="81">
        <f t="shared" si="28"/>
        <v>0</v>
      </c>
      <c r="J292" s="81">
        <f t="shared" si="28"/>
        <v>0</v>
      </c>
      <c r="K292" s="81">
        <f t="shared" si="28"/>
        <v>0</v>
      </c>
      <c r="L292" s="81">
        <f t="shared" si="28"/>
        <v>0</v>
      </c>
      <c r="M292" s="81">
        <f t="shared" si="28"/>
        <v>0</v>
      </c>
      <c r="N292" s="81">
        <f t="shared" si="28"/>
        <v>0</v>
      </c>
      <c r="O292" s="81">
        <f t="shared" si="28"/>
        <v>0</v>
      </c>
      <c r="P292" s="81">
        <f t="shared" si="28"/>
        <v>0</v>
      </c>
      <c r="Q292" s="81">
        <f t="shared" si="28"/>
        <v>0</v>
      </c>
      <c r="R292" s="81">
        <f t="shared" si="28"/>
        <v>0</v>
      </c>
      <c r="S292" s="81">
        <f t="shared" si="28"/>
        <v>0</v>
      </c>
      <c r="T292" s="1"/>
    </row>
    <row r="293" spans="1:20" ht="34.5" customHeight="1" thickBot="1" x14ac:dyDescent="0.3">
      <c r="A293" s="321"/>
      <c r="B293" s="252"/>
      <c r="C293" s="256"/>
      <c r="D293" s="220"/>
      <c r="E293" s="221"/>
      <c r="F293" s="152" t="s">
        <v>370</v>
      </c>
      <c r="G293" s="81">
        <f t="shared" si="28"/>
        <v>0</v>
      </c>
      <c r="H293" s="81">
        <f t="shared" si="28"/>
        <v>0</v>
      </c>
      <c r="I293" s="81">
        <f t="shared" si="28"/>
        <v>0</v>
      </c>
      <c r="J293" s="81">
        <f t="shared" si="28"/>
        <v>0</v>
      </c>
      <c r="K293" s="81">
        <f t="shared" si="28"/>
        <v>0</v>
      </c>
      <c r="L293" s="81">
        <f t="shared" si="28"/>
        <v>0</v>
      </c>
      <c r="M293" s="81">
        <f t="shared" si="28"/>
        <v>0</v>
      </c>
      <c r="N293" s="81">
        <f t="shared" si="28"/>
        <v>0</v>
      </c>
      <c r="O293" s="81">
        <f t="shared" si="28"/>
        <v>0</v>
      </c>
      <c r="P293" s="81">
        <f t="shared" si="28"/>
        <v>0</v>
      </c>
      <c r="Q293" s="81">
        <f t="shared" si="28"/>
        <v>0</v>
      </c>
      <c r="R293" s="81">
        <f t="shared" si="28"/>
        <v>0</v>
      </c>
      <c r="S293" s="81">
        <f t="shared" si="28"/>
        <v>0</v>
      </c>
      <c r="T293" s="1"/>
    </row>
    <row r="294" spans="1:20" ht="33.75" customHeight="1" thickBot="1" x14ac:dyDescent="0.3">
      <c r="A294" s="321"/>
      <c r="B294" s="252"/>
      <c r="C294" s="256"/>
      <c r="D294" s="220"/>
      <c r="E294" s="221"/>
      <c r="F294" s="152" t="s">
        <v>371</v>
      </c>
      <c r="G294" s="81">
        <f t="shared" si="28"/>
        <v>0</v>
      </c>
      <c r="H294" s="81">
        <f t="shared" si="28"/>
        <v>0</v>
      </c>
      <c r="I294" s="81">
        <f t="shared" si="28"/>
        <v>0</v>
      </c>
      <c r="J294" s="81">
        <f t="shared" si="28"/>
        <v>0</v>
      </c>
      <c r="K294" s="81">
        <f t="shared" si="28"/>
        <v>0</v>
      </c>
      <c r="L294" s="81">
        <f t="shared" si="28"/>
        <v>0</v>
      </c>
      <c r="M294" s="81">
        <f t="shared" si="28"/>
        <v>0</v>
      </c>
      <c r="N294" s="81">
        <f t="shared" si="28"/>
        <v>0</v>
      </c>
      <c r="O294" s="81">
        <f t="shared" si="28"/>
        <v>0</v>
      </c>
      <c r="P294" s="81">
        <f t="shared" si="28"/>
        <v>0</v>
      </c>
      <c r="Q294" s="81">
        <f t="shared" si="28"/>
        <v>0</v>
      </c>
      <c r="R294" s="81">
        <f t="shared" si="28"/>
        <v>0</v>
      </c>
      <c r="S294" s="81">
        <f t="shared" si="28"/>
        <v>0</v>
      </c>
      <c r="T294" s="1"/>
    </row>
    <row r="295" spans="1:20" ht="15.75" customHeight="1" thickBot="1" x14ac:dyDescent="0.3">
      <c r="A295" s="321"/>
      <c r="B295" s="252"/>
      <c r="C295" s="256"/>
      <c r="D295" s="220"/>
      <c r="E295" s="221"/>
      <c r="F295" s="152" t="s">
        <v>372</v>
      </c>
      <c r="G295" s="81">
        <f t="shared" si="28"/>
        <v>0</v>
      </c>
      <c r="H295" s="81">
        <f t="shared" si="28"/>
        <v>0</v>
      </c>
      <c r="I295" s="81">
        <f t="shared" si="28"/>
        <v>0</v>
      </c>
      <c r="J295" s="81">
        <f t="shared" si="28"/>
        <v>0</v>
      </c>
      <c r="K295" s="81">
        <f t="shared" si="28"/>
        <v>0</v>
      </c>
      <c r="L295" s="81">
        <f t="shared" si="28"/>
        <v>0</v>
      </c>
      <c r="M295" s="81">
        <f t="shared" si="28"/>
        <v>0</v>
      </c>
      <c r="N295" s="81">
        <f t="shared" si="28"/>
        <v>0</v>
      </c>
      <c r="O295" s="81">
        <f t="shared" si="28"/>
        <v>0</v>
      </c>
      <c r="P295" s="81">
        <f t="shared" si="28"/>
        <v>0</v>
      </c>
      <c r="Q295" s="81">
        <f t="shared" si="28"/>
        <v>0</v>
      </c>
      <c r="R295" s="81">
        <f t="shared" si="28"/>
        <v>0</v>
      </c>
      <c r="S295" s="81">
        <f t="shared" si="28"/>
        <v>0</v>
      </c>
      <c r="T295" s="1"/>
    </row>
    <row r="296" spans="1:20" ht="15.75" customHeight="1" thickBot="1" x14ac:dyDescent="0.3">
      <c r="A296" s="321"/>
      <c r="B296" s="252"/>
      <c r="C296" s="256"/>
      <c r="D296" s="220"/>
      <c r="E296" s="221"/>
      <c r="F296" s="152" t="s">
        <v>373</v>
      </c>
      <c r="G296" s="81">
        <f t="shared" si="28"/>
        <v>0</v>
      </c>
      <c r="H296" s="81">
        <f t="shared" si="28"/>
        <v>0</v>
      </c>
      <c r="I296" s="81">
        <f t="shared" si="28"/>
        <v>0</v>
      </c>
      <c r="J296" s="81">
        <f t="shared" si="28"/>
        <v>0</v>
      </c>
      <c r="K296" s="81">
        <f t="shared" si="28"/>
        <v>0</v>
      </c>
      <c r="L296" s="81">
        <f t="shared" si="28"/>
        <v>0</v>
      </c>
      <c r="M296" s="81">
        <f t="shared" si="28"/>
        <v>0</v>
      </c>
      <c r="N296" s="81">
        <f t="shared" si="28"/>
        <v>0</v>
      </c>
      <c r="O296" s="81">
        <f t="shared" si="28"/>
        <v>0</v>
      </c>
      <c r="P296" s="81">
        <f t="shared" si="28"/>
        <v>0</v>
      </c>
      <c r="Q296" s="81">
        <f t="shared" si="28"/>
        <v>0</v>
      </c>
      <c r="R296" s="81">
        <f t="shared" si="28"/>
        <v>0</v>
      </c>
      <c r="S296" s="81">
        <f t="shared" si="28"/>
        <v>0</v>
      </c>
      <c r="T296" s="1"/>
    </row>
    <row r="297" spans="1:20" ht="33.75" customHeight="1" thickBot="1" x14ac:dyDescent="0.3">
      <c r="A297" s="321"/>
      <c r="B297" s="252"/>
      <c r="C297" s="256"/>
      <c r="D297" s="220"/>
      <c r="E297" s="221"/>
      <c r="F297" s="152" t="s">
        <v>374</v>
      </c>
      <c r="G297" s="81">
        <v>12</v>
      </c>
      <c r="H297" s="82">
        <v>1</v>
      </c>
      <c r="I297" s="82">
        <v>1</v>
      </c>
      <c r="J297" s="82">
        <v>1</v>
      </c>
      <c r="K297" s="82">
        <v>1</v>
      </c>
      <c r="L297" s="82">
        <v>1</v>
      </c>
      <c r="M297" s="82">
        <v>1</v>
      </c>
      <c r="N297" s="82">
        <v>1</v>
      </c>
      <c r="O297" s="82">
        <v>1</v>
      </c>
      <c r="P297" s="82">
        <v>1</v>
      </c>
      <c r="Q297" s="82">
        <v>1</v>
      </c>
      <c r="R297" s="82">
        <v>1</v>
      </c>
      <c r="S297" s="83">
        <v>1</v>
      </c>
      <c r="T297" s="1"/>
    </row>
    <row r="298" spans="1:20" ht="16.5" customHeight="1" thickBot="1" x14ac:dyDescent="0.3">
      <c r="A298" s="321"/>
      <c r="B298" s="252"/>
      <c r="C298" s="256"/>
      <c r="D298" s="220"/>
      <c r="E298" s="221"/>
      <c r="F298" s="152" t="s">
        <v>375</v>
      </c>
      <c r="G298" s="81">
        <v>6</v>
      </c>
      <c r="H298" s="82">
        <v>0</v>
      </c>
      <c r="I298" s="82">
        <v>1</v>
      </c>
      <c r="J298" s="82">
        <v>0</v>
      </c>
      <c r="K298" s="82">
        <v>1</v>
      </c>
      <c r="L298" s="82">
        <v>0</v>
      </c>
      <c r="M298" s="82">
        <v>1</v>
      </c>
      <c r="N298" s="82">
        <v>0</v>
      </c>
      <c r="O298" s="82">
        <v>1</v>
      </c>
      <c r="P298" s="82">
        <v>0</v>
      </c>
      <c r="Q298" s="82">
        <v>1</v>
      </c>
      <c r="R298" s="82">
        <v>0</v>
      </c>
      <c r="S298" s="83">
        <v>1</v>
      </c>
      <c r="T298" s="1"/>
    </row>
    <row r="299" spans="1:20" ht="15.75" customHeight="1" thickBot="1" x14ac:dyDescent="0.3">
      <c r="A299" s="321"/>
      <c r="B299" s="252"/>
      <c r="C299" s="256"/>
      <c r="D299" s="220"/>
      <c r="E299" s="221"/>
      <c r="F299" s="152" t="s">
        <v>376</v>
      </c>
      <c r="G299" s="81">
        <v>24</v>
      </c>
      <c r="H299" s="82">
        <v>2</v>
      </c>
      <c r="I299" s="82">
        <v>2</v>
      </c>
      <c r="J299" s="82">
        <v>2</v>
      </c>
      <c r="K299" s="82">
        <v>2</v>
      </c>
      <c r="L299" s="82">
        <v>2</v>
      </c>
      <c r="M299" s="82">
        <v>2</v>
      </c>
      <c r="N299" s="82">
        <v>2</v>
      </c>
      <c r="O299" s="82">
        <v>2</v>
      </c>
      <c r="P299" s="82">
        <v>2</v>
      </c>
      <c r="Q299" s="82">
        <v>2</v>
      </c>
      <c r="R299" s="82">
        <v>2</v>
      </c>
      <c r="S299" s="83">
        <v>2</v>
      </c>
      <c r="T299" s="1"/>
    </row>
    <row r="300" spans="1:20" ht="17.25" customHeight="1" thickBot="1" x14ac:dyDescent="0.3">
      <c r="A300" s="321"/>
      <c r="B300" s="252"/>
      <c r="C300" s="256"/>
      <c r="D300" s="220"/>
      <c r="E300" s="221"/>
      <c r="F300" s="152" t="s">
        <v>377</v>
      </c>
      <c r="G300" s="81">
        <v>24</v>
      </c>
      <c r="H300" s="82">
        <v>2</v>
      </c>
      <c r="I300" s="82">
        <v>2</v>
      </c>
      <c r="J300" s="82">
        <v>2</v>
      </c>
      <c r="K300" s="82">
        <v>2</v>
      </c>
      <c r="L300" s="82">
        <v>2</v>
      </c>
      <c r="M300" s="82">
        <v>2</v>
      </c>
      <c r="N300" s="82">
        <v>2</v>
      </c>
      <c r="O300" s="82">
        <v>2</v>
      </c>
      <c r="P300" s="82">
        <v>2</v>
      </c>
      <c r="Q300" s="82">
        <v>2</v>
      </c>
      <c r="R300" s="82">
        <v>2</v>
      </c>
      <c r="S300" s="83">
        <v>2</v>
      </c>
      <c r="T300" s="1"/>
    </row>
    <row r="301" spans="1:20" ht="15.75" customHeight="1" thickBot="1" x14ac:dyDescent="0.3">
      <c r="A301" s="321"/>
      <c r="B301" s="252"/>
      <c r="C301" s="256"/>
      <c r="D301" s="220"/>
      <c r="E301" s="221"/>
      <c r="F301" s="152" t="s">
        <v>378</v>
      </c>
      <c r="G301" s="81">
        <v>1</v>
      </c>
      <c r="H301" s="82">
        <v>0</v>
      </c>
      <c r="I301" s="82">
        <v>0</v>
      </c>
      <c r="J301" s="82">
        <v>0</v>
      </c>
      <c r="K301" s="82">
        <v>0</v>
      </c>
      <c r="L301" s="82">
        <v>0</v>
      </c>
      <c r="M301" s="82">
        <v>0</v>
      </c>
      <c r="N301" s="82">
        <v>1</v>
      </c>
      <c r="O301" s="82">
        <v>0</v>
      </c>
      <c r="P301" s="82">
        <v>0</v>
      </c>
      <c r="Q301" s="82">
        <v>0</v>
      </c>
      <c r="R301" s="82">
        <v>0</v>
      </c>
      <c r="S301" s="83">
        <v>0</v>
      </c>
      <c r="T301" s="1"/>
    </row>
    <row r="302" spans="1:20" ht="15.75" customHeight="1" thickBot="1" x14ac:dyDescent="0.3">
      <c r="A302" s="321"/>
      <c r="B302" s="252"/>
      <c r="C302" s="256"/>
      <c r="D302" s="220"/>
      <c r="E302" s="221"/>
      <c r="F302" s="152" t="s">
        <v>379</v>
      </c>
      <c r="G302" s="81">
        <f t="shared" ref="G302" si="29">SUM(H302:S302)</f>
        <v>0</v>
      </c>
      <c r="H302" s="82">
        <v>0</v>
      </c>
      <c r="I302" s="82">
        <v>0</v>
      </c>
      <c r="J302" s="82">
        <v>0</v>
      </c>
      <c r="K302" s="82">
        <v>0</v>
      </c>
      <c r="L302" s="82">
        <v>0</v>
      </c>
      <c r="M302" s="82">
        <v>0</v>
      </c>
      <c r="N302" s="82">
        <v>0</v>
      </c>
      <c r="O302" s="82">
        <v>0</v>
      </c>
      <c r="P302" s="82">
        <v>0</v>
      </c>
      <c r="Q302" s="82">
        <v>0</v>
      </c>
      <c r="R302" s="82">
        <v>0</v>
      </c>
      <c r="S302" s="83">
        <v>0</v>
      </c>
      <c r="T302" s="1"/>
    </row>
    <row r="303" spans="1:20" ht="16.5" customHeight="1" thickBot="1" x14ac:dyDescent="0.3">
      <c r="A303" s="321"/>
      <c r="B303" s="252"/>
      <c r="C303" s="256"/>
      <c r="D303" s="220"/>
      <c r="E303" s="221"/>
      <c r="F303" s="152" t="s">
        <v>380</v>
      </c>
      <c r="G303" s="81">
        <v>12</v>
      </c>
      <c r="H303" s="82">
        <v>1</v>
      </c>
      <c r="I303" s="82">
        <v>1</v>
      </c>
      <c r="J303" s="82">
        <v>1</v>
      </c>
      <c r="K303" s="82">
        <v>1</v>
      </c>
      <c r="L303" s="82">
        <v>1</v>
      </c>
      <c r="M303" s="82">
        <v>1</v>
      </c>
      <c r="N303" s="82">
        <v>1</v>
      </c>
      <c r="O303" s="82">
        <v>1</v>
      </c>
      <c r="P303" s="82">
        <v>1</v>
      </c>
      <c r="Q303" s="82">
        <v>1</v>
      </c>
      <c r="R303" s="82">
        <v>1</v>
      </c>
      <c r="S303" s="83">
        <v>1</v>
      </c>
      <c r="T303" s="1"/>
    </row>
    <row r="304" spans="1:20" ht="15.75" customHeight="1" thickBot="1" x14ac:dyDescent="0.3">
      <c r="A304" s="321"/>
      <c r="B304" s="252"/>
      <c r="C304" s="256"/>
      <c r="D304" s="220"/>
      <c r="E304" s="221"/>
      <c r="F304" s="152" t="s">
        <v>381</v>
      </c>
      <c r="G304" s="81">
        <v>2</v>
      </c>
      <c r="H304" s="82">
        <v>0</v>
      </c>
      <c r="I304" s="82">
        <v>0</v>
      </c>
      <c r="J304" s="82">
        <v>0</v>
      </c>
      <c r="K304" s="82">
        <v>1</v>
      </c>
      <c r="L304" s="82">
        <v>0</v>
      </c>
      <c r="M304" s="82">
        <v>0</v>
      </c>
      <c r="N304" s="82">
        <v>0</v>
      </c>
      <c r="O304" s="82">
        <v>0</v>
      </c>
      <c r="P304" s="82">
        <v>0</v>
      </c>
      <c r="Q304" s="82">
        <v>0</v>
      </c>
      <c r="R304" s="82">
        <v>1</v>
      </c>
      <c r="S304" s="83">
        <v>0</v>
      </c>
      <c r="T304" s="1"/>
    </row>
    <row r="305" spans="1:20" ht="15.75" customHeight="1" thickBot="1" x14ac:dyDescent="0.3">
      <c r="A305" s="321"/>
      <c r="B305" s="252"/>
      <c r="C305" s="256"/>
      <c r="D305" s="220"/>
      <c r="E305" s="221"/>
      <c r="F305" s="152" t="s">
        <v>382</v>
      </c>
      <c r="G305" s="81">
        <v>6</v>
      </c>
      <c r="H305" s="82">
        <v>0</v>
      </c>
      <c r="I305" s="82">
        <v>1</v>
      </c>
      <c r="J305" s="82">
        <v>0</v>
      </c>
      <c r="K305" s="82">
        <v>1</v>
      </c>
      <c r="L305" s="82">
        <v>0</v>
      </c>
      <c r="M305" s="82">
        <v>1</v>
      </c>
      <c r="N305" s="82">
        <v>0</v>
      </c>
      <c r="O305" s="82">
        <v>1</v>
      </c>
      <c r="P305" s="82">
        <v>0</v>
      </c>
      <c r="Q305" s="82">
        <v>1</v>
      </c>
      <c r="R305" s="82">
        <v>0</v>
      </c>
      <c r="S305" s="83">
        <v>1</v>
      </c>
      <c r="T305" s="1"/>
    </row>
    <row r="306" spans="1:20" ht="16.5" customHeight="1" thickBot="1" x14ac:dyDescent="0.3">
      <c r="A306" s="321"/>
      <c r="B306" s="252"/>
      <c r="C306" s="256"/>
      <c r="D306" s="220"/>
      <c r="E306" s="221"/>
      <c r="F306" s="152" t="s">
        <v>383</v>
      </c>
      <c r="G306" s="81">
        <v>10</v>
      </c>
      <c r="H306" s="82">
        <v>0</v>
      </c>
      <c r="I306" s="82">
        <v>0</v>
      </c>
      <c r="J306" s="82">
        <v>1</v>
      </c>
      <c r="K306" s="82">
        <v>1</v>
      </c>
      <c r="L306" s="82">
        <v>1</v>
      </c>
      <c r="M306" s="82">
        <v>1</v>
      </c>
      <c r="N306" s="82">
        <v>1</v>
      </c>
      <c r="O306" s="82">
        <v>1</v>
      </c>
      <c r="P306" s="82">
        <v>1</v>
      </c>
      <c r="Q306" s="82">
        <v>1</v>
      </c>
      <c r="R306" s="82">
        <v>1</v>
      </c>
      <c r="S306" s="83">
        <v>1</v>
      </c>
      <c r="T306" s="1"/>
    </row>
    <row r="307" spans="1:20" ht="15.75" customHeight="1" thickBot="1" x14ac:dyDescent="0.3">
      <c r="A307" s="321"/>
      <c r="B307" s="252"/>
      <c r="C307" s="256"/>
      <c r="D307" s="220"/>
      <c r="E307" s="221"/>
      <c r="F307" s="152" t="s">
        <v>384</v>
      </c>
      <c r="G307" s="81">
        <f t="shared" ref="G307:S312" si="30">SUM(H307:S307)</f>
        <v>0</v>
      </c>
      <c r="H307" s="82">
        <v>0</v>
      </c>
      <c r="I307" s="82">
        <v>0</v>
      </c>
      <c r="J307" s="82">
        <v>0</v>
      </c>
      <c r="K307" s="82">
        <v>0</v>
      </c>
      <c r="L307" s="82">
        <v>0</v>
      </c>
      <c r="M307" s="82">
        <v>0</v>
      </c>
      <c r="N307" s="82">
        <v>0</v>
      </c>
      <c r="O307" s="82">
        <v>0</v>
      </c>
      <c r="P307" s="82">
        <v>0</v>
      </c>
      <c r="Q307" s="82">
        <v>0</v>
      </c>
      <c r="R307" s="82">
        <v>0</v>
      </c>
      <c r="S307" s="83">
        <v>0</v>
      </c>
      <c r="T307" s="1"/>
    </row>
    <row r="308" spans="1:20" ht="15.75" customHeight="1" thickBot="1" x14ac:dyDescent="0.3">
      <c r="A308" s="321"/>
      <c r="B308" s="252"/>
      <c r="C308" s="256"/>
      <c r="D308" s="220"/>
      <c r="E308" s="221"/>
      <c r="F308" s="152" t="s">
        <v>385</v>
      </c>
      <c r="G308" s="81">
        <f t="shared" si="30"/>
        <v>0</v>
      </c>
      <c r="H308" s="81">
        <f t="shared" si="30"/>
        <v>0</v>
      </c>
      <c r="I308" s="81">
        <f t="shared" si="30"/>
        <v>0</v>
      </c>
      <c r="J308" s="81">
        <f t="shared" si="30"/>
        <v>0</v>
      </c>
      <c r="K308" s="81">
        <f t="shared" si="30"/>
        <v>0</v>
      </c>
      <c r="L308" s="81">
        <f t="shared" si="30"/>
        <v>0</v>
      </c>
      <c r="M308" s="81">
        <f t="shared" si="30"/>
        <v>0</v>
      </c>
      <c r="N308" s="81">
        <f t="shared" si="30"/>
        <v>0</v>
      </c>
      <c r="O308" s="81">
        <f t="shared" si="30"/>
        <v>0</v>
      </c>
      <c r="P308" s="81">
        <f t="shared" si="30"/>
        <v>0</v>
      </c>
      <c r="Q308" s="81">
        <f t="shared" si="30"/>
        <v>0</v>
      </c>
      <c r="R308" s="81">
        <f t="shared" si="30"/>
        <v>0</v>
      </c>
      <c r="S308" s="81">
        <f t="shared" si="30"/>
        <v>0</v>
      </c>
      <c r="T308" s="1"/>
    </row>
    <row r="309" spans="1:20" ht="15.75" customHeight="1" thickBot="1" x14ac:dyDescent="0.3">
      <c r="A309" s="321"/>
      <c r="B309" s="252"/>
      <c r="C309" s="256"/>
      <c r="D309" s="220"/>
      <c r="E309" s="221"/>
      <c r="F309" s="152" t="s">
        <v>386</v>
      </c>
      <c r="G309" s="81">
        <f t="shared" si="30"/>
        <v>0</v>
      </c>
      <c r="H309" s="81">
        <f t="shared" si="30"/>
        <v>0</v>
      </c>
      <c r="I309" s="81">
        <f t="shared" si="30"/>
        <v>0</v>
      </c>
      <c r="J309" s="81">
        <f t="shared" si="30"/>
        <v>0</v>
      </c>
      <c r="K309" s="81">
        <f t="shared" si="30"/>
        <v>0</v>
      </c>
      <c r="L309" s="81">
        <f t="shared" si="30"/>
        <v>0</v>
      </c>
      <c r="M309" s="81">
        <f t="shared" si="30"/>
        <v>0</v>
      </c>
      <c r="N309" s="81">
        <f t="shared" si="30"/>
        <v>0</v>
      </c>
      <c r="O309" s="81">
        <f t="shared" si="30"/>
        <v>0</v>
      </c>
      <c r="P309" s="81">
        <f t="shared" si="30"/>
        <v>0</v>
      </c>
      <c r="Q309" s="81">
        <f t="shared" si="30"/>
        <v>0</v>
      </c>
      <c r="R309" s="81">
        <f t="shared" si="30"/>
        <v>0</v>
      </c>
      <c r="S309" s="81">
        <f t="shared" si="30"/>
        <v>0</v>
      </c>
      <c r="T309" s="1"/>
    </row>
    <row r="310" spans="1:20" ht="15.75" customHeight="1" thickBot="1" x14ac:dyDescent="0.3">
      <c r="A310" s="321"/>
      <c r="B310" s="252"/>
      <c r="C310" s="256"/>
      <c r="D310" s="220"/>
      <c r="E310" s="221"/>
      <c r="F310" s="152" t="s">
        <v>387</v>
      </c>
      <c r="G310" s="81">
        <f t="shared" si="30"/>
        <v>0</v>
      </c>
      <c r="H310" s="81">
        <f t="shared" si="30"/>
        <v>0</v>
      </c>
      <c r="I310" s="81">
        <f t="shared" si="30"/>
        <v>0</v>
      </c>
      <c r="J310" s="81">
        <f t="shared" si="30"/>
        <v>0</v>
      </c>
      <c r="K310" s="81">
        <f t="shared" si="30"/>
        <v>0</v>
      </c>
      <c r="L310" s="81">
        <f t="shared" si="30"/>
        <v>0</v>
      </c>
      <c r="M310" s="81">
        <f t="shared" si="30"/>
        <v>0</v>
      </c>
      <c r="N310" s="81">
        <f t="shared" si="30"/>
        <v>0</v>
      </c>
      <c r="O310" s="81">
        <f t="shared" si="30"/>
        <v>0</v>
      </c>
      <c r="P310" s="81">
        <f t="shared" si="30"/>
        <v>0</v>
      </c>
      <c r="Q310" s="81">
        <f t="shared" si="30"/>
        <v>0</v>
      </c>
      <c r="R310" s="81">
        <f t="shared" si="30"/>
        <v>0</v>
      </c>
      <c r="S310" s="81">
        <f t="shared" si="30"/>
        <v>0</v>
      </c>
      <c r="T310" s="1"/>
    </row>
    <row r="311" spans="1:20" ht="15.75" customHeight="1" thickBot="1" x14ac:dyDescent="0.3">
      <c r="A311" s="321"/>
      <c r="B311" s="252"/>
      <c r="C311" s="256"/>
      <c r="D311" s="220"/>
      <c r="E311" s="221"/>
      <c r="F311" s="152" t="s">
        <v>388</v>
      </c>
      <c r="G311" s="81">
        <f t="shared" si="30"/>
        <v>0</v>
      </c>
      <c r="H311" s="81">
        <f t="shared" si="30"/>
        <v>0</v>
      </c>
      <c r="I311" s="81">
        <f t="shared" si="30"/>
        <v>0</v>
      </c>
      <c r="J311" s="81">
        <f t="shared" si="30"/>
        <v>0</v>
      </c>
      <c r="K311" s="81">
        <f t="shared" si="30"/>
        <v>0</v>
      </c>
      <c r="L311" s="81">
        <f t="shared" si="30"/>
        <v>0</v>
      </c>
      <c r="M311" s="81">
        <f t="shared" si="30"/>
        <v>0</v>
      </c>
      <c r="N311" s="81">
        <f t="shared" si="30"/>
        <v>0</v>
      </c>
      <c r="O311" s="81">
        <f t="shared" si="30"/>
        <v>0</v>
      </c>
      <c r="P311" s="81">
        <f t="shared" si="30"/>
        <v>0</v>
      </c>
      <c r="Q311" s="81">
        <f t="shared" si="30"/>
        <v>0</v>
      </c>
      <c r="R311" s="81">
        <f t="shared" si="30"/>
        <v>0</v>
      </c>
      <c r="S311" s="81">
        <f t="shared" si="30"/>
        <v>0</v>
      </c>
      <c r="T311" s="1"/>
    </row>
    <row r="312" spans="1:20" ht="15.75" customHeight="1" thickBot="1" x14ac:dyDescent="0.3">
      <c r="A312" s="321"/>
      <c r="B312" s="252"/>
      <c r="C312" s="256"/>
      <c r="D312" s="220"/>
      <c r="E312" s="221"/>
      <c r="F312" s="152" t="s">
        <v>389</v>
      </c>
      <c r="G312" s="81">
        <f t="shared" si="30"/>
        <v>0</v>
      </c>
      <c r="H312" s="81">
        <f t="shared" si="30"/>
        <v>0</v>
      </c>
      <c r="I312" s="81">
        <f t="shared" si="30"/>
        <v>0</v>
      </c>
      <c r="J312" s="81">
        <f t="shared" si="30"/>
        <v>0</v>
      </c>
      <c r="K312" s="81">
        <f t="shared" si="30"/>
        <v>0</v>
      </c>
      <c r="L312" s="81">
        <f t="shared" si="30"/>
        <v>0</v>
      </c>
      <c r="M312" s="81">
        <f t="shared" si="30"/>
        <v>0</v>
      </c>
      <c r="N312" s="81">
        <f t="shared" si="30"/>
        <v>0</v>
      </c>
      <c r="O312" s="81">
        <f t="shared" si="30"/>
        <v>0</v>
      </c>
      <c r="P312" s="81">
        <f t="shared" si="30"/>
        <v>0</v>
      </c>
      <c r="Q312" s="81">
        <f t="shared" si="30"/>
        <v>0</v>
      </c>
      <c r="R312" s="81">
        <f t="shared" si="30"/>
        <v>0</v>
      </c>
      <c r="S312" s="81">
        <f t="shared" si="30"/>
        <v>0</v>
      </c>
      <c r="T312" s="1"/>
    </row>
    <row r="313" spans="1:20" ht="31.5" customHeight="1" thickBot="1" x14ac:dyDescent="0.3">
      <c r="A313" s="321"/>
      <c r="B313" s="252"/>
      <c r="C313" s="256"/>
      <c r="D313" s="220"/>
      <c r="E313" s="221"/>
      <c r="F313" s="152" t="s">
        <v>390</v>
      </c>
      <c r="G313" s="81">
        <v>2</v>
      </c>
      <c r="H313" s="82">
        <v>0</v>
      </c>
      <c r="I313" s="82">
        <v>0</v>
      </c>
      <c r="J313" s="82">
        <v>1</v>
      </c>
      <c r="K313" s="82">
        <v>0</v>
      </c>
      <c r="L313" s="82">
        <v>0</v>
      </c>
      <c r="M313" s="82">
        <v>0</v>
      </c>
      <c r="N313" s="82">
        <v>1</v>
      </c>
      <c r="O313" s="82">
        <v>0</v>
      </c>
      <c r="P313" s="82">
        <v>0</v>
      </c>
      <c r="Q313" s="82">
        <v>0</v>
      </c>
      <c r="R313" s="82">
        <v>0</v>
      </c>
      <c r="S313" s="83">
        <v>0</v>
      </c>
      <c r="T313" s="1"/>
    </row>
    <row r="314" spans="1:20" ht="30.75" customHeight="1" thickBot="1" x14ac:dyDescent="0.3">
      <c r="A314" s="321"/>
      <c r="B314" s="252"/>
      <c r="C314" s="256"/>
      <c r="D314" s="220"/>
      <c r="E314" s="221"/>
      <c r="F314" s="152" t="s">
        <v>391</v>
      </c>
      <c r="G314" s="81">
        <f t="shared" ref="G314" si="31">SUM(H314:S314)</f>
        <v>0</v>
      </c>
      <c r="H314" s="82">
        <v>0</v>
      </c>
      <c r="I314" s="82">
        <v>0</v>
      </c>
      <c r="J314" s="82">
        <v>0</v>
      </c>
      <c r="K314" s="82">
        <v>0</v>
      </c>
      <c r="L314" s="82">
        <v>0</v>
      </c>
      <c r="M314" s="82">
        <v>0</v>
      </c>
      <c r="N314" s="82">
        <v>0</v>
      </c>
      <c r="O314" s="82">
        <v>0</v>
      </c>
      <c r="P314" s="82">
        <v>0</v>
      </c>
      <c r="Q314" s="82">
        <v>0</v>
      </c>
      <c r="R314" s="82">
        <v>0</v>
      </c>
      <c r="S314" s="83">
        <v>0</v>
      </c>
      <c r="T314" s="1"/>
    </row>
    <row r="315" spans="1:20" ht="33.75" customHeight="1" thickBot="1" x14ac:dyDescent="0.3">
      <c r="A315" s="321"/>
      <c r="B315" s="252"/>
      <c r="C315" s="256"/>
      <c r="D315" s="220"/>
      <c r="E315" s="221"/>
      <c r="F315" s="152" t="s">
        <v>392</v>
      </c>
      <c r="G315" s="81">
        <v>36</v>
      </c>
      <c r="H315" s="82">
        <v>3</v>
      </c>
      <c r="I315" s="82">
        <v>3</v>
      </c>
      <c r="J315" s="82">
        <v>3</v>
      </c>
      <c r="K315" s="82">
        <v>3</v>
      </c>
      <c r="L315" s="82">
        <v>3</v>
      </c>
      <c r="M315" s="82">
        <v>3</v>
      </c>
      <c r="N315" s="82">
        <v>3</v>
      </c>
      <c r="O315" s="82">
        <v>3</v>
      </c>
      <c r="P315" s="82">
        <v>3</v>
      </c>
      <c r="Q315" s="82">
        <v>3</v>
      </c>
      <c r="R315" s="82">
        <v>3</v>
      </c>
      <c r="S315" s="83">
        <v>3</v>
      </c>
      <c r="T315" s="1"/>
    </row>
    <row r="316" spans="1:20" ht="15.75" customHeight="1" thickBot="1" x14ac:dyDescent="0.3">
      <c r="A316" s="321"/>
      <c r="B316" s="252"/>
      <c r="C316" s="256"/>
      <c r="D316" s="220"/>
      <c r="E316" s="221"/>
      <c r="F316" s="152" t="s">
        <v>393</v>
      </c>
      <c r="G316" s="81">
        <v>4</v>
      </c>
      <c r="H316" s="82">
        <v>0</v>
      </c>
      <c r="I316" s="82">
        <v>0</v>
      </c>
      <c r="J316" s="82">
        <v>1</v>
      </c>
      <c r="K316" s="82">
        <v>0</v>
      </c>
      <c r="L316" s="82">
        <v>0</v>
      </c>
      <c r="M316" s="82">
        <v>1</v>
      </c>
      <c r="N316" s="82">
        <v>0</v>
      </c>
      <c r="O316" s="82">
        <v>0</v>
      </c>
      <c r="P316" s="82">
        <v>1</v>
      </c>
      <c r="Q316" s="82">
        <v>0</v>
      </c>
      <c r="R316" s="82">
        <v>0</v>
      </c>
      <c r="S316" s="83">
        <v>1</v>
      </c>
      <c r="T316" s="1">
        <v>0</v>
      </c>
    </row>
    <row r="317" spans="1:20" ht="15.75" customHeight="1" thickBot="1" x14ac:dyDescent="0.3">
      <c r="A317" s="321"/>
      <c r="B317" s="252"/>
      <c r="C317" s="256"/>
      <c r="D317" s="220"/>
      <c r="E317" s="221"/>
      <c r="F317" s="152" t="s">
        <v>394</v>
      </c>
      <c r="G317" s="81">
        <f t="shared" ref="G317:S319" si="32">SUM(H317:S317)</f>
        <v>0</v>
      </c>
      <c r="H317" s="81">
        <f t="shared" si="32"/>
        <v>0</v>
      </c>
      <c r="I317" s="81">
        <f t="shared" si="32"/>
        <v>0</v>
      </c>
      <c r="J317" s="81">
        <f t="shared" si="32"/>
        <v>0</v>
      </c>
      <c r="K317" s="81">
        <f t="shared" si="32"/>
        <v>0</v>
      </c>
      <c r="L317" s="81">
        <f t="shared" si="32"/>
        <v>0</v>
      </c>
      <c r="M317" s="81">
        <f t="shared" si="32"/>
        <v>0</v>
      </c>
      <c r="N317" s="81">
        <f t="shared" si="32"/>
        <v>0</v>
      </c>
      <c r="O317" s="81">
        <f t="shared" si="32"/>
        <v>0</v>
      </c>
      <c r="P317" s="81">
        <f t="shared" si="32"/>
        <v>0</v>
      </c>
      <c r="Q317" s="81">
        <f t="shared" si="32"/>
        <v>0</v>
      </c>
      <c r="R317" s="81">
        <f t="shared" si="32"/>
        <v>0</v>
      </c>
      <c r="S317" s="81">
        <f t="shared" si="32"/>
        <v>0</v>
      </c>
      <c r="T317" s="1"/>
    </row>
    <row r="318" spans="1:20" ht="31.5" customHeight="1" thickBot="1" x14ac:dyDescent="0.3">
      <c r="A318" s="321"/>
      <c r="B318" s="252"/>
      <c r="C318" s="256"/>
      <c r="D318" s="220"/>
      <c r="E318" s="221"/>
      <c r="F318" s="152" t="s">
        <v>395</v>
      </c>
      <c r="G318" s="81">
        <f t="shared" si="32"/>
        <v>0</v>
      </c>
      <c r="H318" s="81">
        <f t="shared" si="32"/>
        <v>0</v>
      </c>
      <c r="I318" s="81">
        <f t="shared" si="32"/>
        <v>0</v>
      </c>
      <c r="J318" s="81">
        <f t="shared" si="32"/>
        <v>0</v>
      </c>
      <c r="K318" s="81">
        <f t="shared" si="32"/>
        <v>0</v>
      </c>
      <c r="L318" s="81">
        <f t="shared" si="32"/>
        <v>0</v>
      </c>
      <c r="M318" s="81">
        <f t="shared" si="32"/>
        <v>0</v>
      </c>
      <c r="N318" s="81">
        <f t="shared" si="32"/>
        <v>0</v>
      </c>
      <c r="O318" s="81">
        <f t="shared" si="32"/>
        <v>0</v>
      </c>
      <c r="P318" s="81">
        <f t="shared" si="32"/>
        <v>0</v>
      </c>
      <c r="Q318" s="81">
        <f t="shared" si="32"/>
        <v>0</v>
      </c>
      <c r="R318" s="81">
        <f t="shared" si="32"/>
        <v>0</v>
      </c>
      <c r="S318" s="81">
        <f t="shared" si="32"/>
        <v>0</v>
      </c>
      <c r="T318" s="1"/>
    </row>
    <row r="319" spans="1:20" ht="30" customHeight="1" thickBot="1" x14ac:dyDescent="0.3">
      <c r="A319" s="321"/>
      <c r="B319" s="252"/>
      <c r="C319" s="256"/>
      <c r="D319" s="220"/>
      <c r="E319" s="221"/>
      <c r="F319" s="152" t="s">
        <v>396</v>
      </c>
      <c r="G319" s="81">
        <f t="shared" si="32"/>
        <v>0</v>
      </c>
      <c r="H319" s="81">
        <f t="shared" si="32"/>
        <v>0</v>
      </c>
      <c r="I319" s="81">
        <f t="shared" si="32"/>
        <v>0</v>
      </c>
      <c r="J319" s="81">
        <f t="shared" si="32"/>
        <v>0</v>
      </c>
      <c r="K319" s="81">
        <f t="shared" si="32"/>
        <v>0</v>
      </c>
      <c r="L319" s="81">
        <f t="shared" si="32"/>
        <v>0</v>
      </c>
      <c r="M319" s="81">
        <f t="shared" si="32"/>
        <v>0</v>
      </c>
      <c r="N319" s="81">
        <f t="shared" si="32"/>
        <v>0</v>
      </c>
      <c r="O319" s="81">
        <f t="shared" si="32"/>
        <v>0</v>
      </c>
      <c r="P319" s="81">
        <f t="shared" si="32"/>
        <v>0</v>
      </c>
      <c r="Q319" s="81">
        <f t="shared" si="32"/>
        <v>0</v>
      </c>
      <c r="R319" s="81">
        <f t="shared" si="32"/>
        <v>0</v>
      </c>
      <c r="S319" s="81">
        <f t="shared" si="32"/>
        <v>0</v>
      </c>
      <c r="T319" s="1"/>
    </row>
    <row r="320" spans="1:20" ht="15.75" customHeight="1" thickBot="1" x14ac:dyDescent="0.3">
      <c r="A320" s="321"/>
      <c r="B320" s="252"/>
      <c r="C320" s="256"/>
      <c r="D320" s="220"/>
      <c r="E320" s="221"/>
      <c r="F320" s="152" t="s">
        <v>397</v>
      </c>
      <c r="G320" s="81">
        <v>24</v>
      </c>
      <c r="H320" s="82">
        <v>2</v>
      </c>
      <c r="I320" s="82">
        <v>2</v>
      </c>
      <c r="J320" s="82">
        <v>2</v>
      </c>
      <c r="K320" s="82">
        <v>2</v>
      </c>
      <c r="L320" s="82">
        <v>2</v>
      </c>
      <c r="M320" s="82">
        <v>2</v>
      </c>
      <c r="N320" s="82">
        <v>2</v>
      </c>
      <c r="O320" s="82">
        <v>2</v>
      </c>
      <c r="P320" s="82">
        <v>2</v>
      </c>
      <c r="Q320" s="82">
        <v>2</v>
      </c>
      <c r="R320" s="82">
        <v>2</v>
      </c>
      <c r="S320" s="83">
        <v>2</v>
      </c>
      <c r="T320" s="1"/>
    </row>
    <row r="321" spans="1:20" ht="15.75" customHeight="1" thickBot="1" x14ac:dyDescent="0.3">
      <c r="A321" s="321"/>
      <c r="B321" s="252"/>
      <c r="C321" s="256"/>
      <c r="D321" s="220"/>
      <c r="E321" s="221"/>
      <c r="F321" s="152" t="s">
        <v>398</v>
      </c>
      <c r="G321" s="81">
        <v>8</v>
      </c>
      <c r="H321" s="82">
        <v>0</v>
      </c>
      <c r="I321" s="82">
        <v>1</v>
      </c>
      <c r="J321" s="82">
        <v>0</v>
      </c>
      <c r="K321" s="82">
        <v>0</v>
      </c>
      <c r="L321" s="82">
        <v>1</v>
      </c>
      <c r="M321" s="82">
        <v>1</v>
      </c>
      <c r="N321" s="82">
        <v>1</v>
      </c>
      <c r="O321" s="82">
        <v>0</v>
      </c>
      <c r="P321" s="82">
        <v>1</v>
      </c>
      <c r="Q321" s="82">
        <v>1</v>
      </c>
      <c r="R321" s="82">
        <v>1</v>
      </c>
      <c r="S321" s="83">
        <v>1</v>
      </c>
      <c r="T321" s="1"/>
    </row>
    <row r="322" spans="1:20" ht="15.75" customHeight="1" thickBot="1" x14ac:dyDescent="0.3">
      <c r="A322" s="321"/>
      <c r="B322" s="252"/>
      <c r="C322" s="256"/>
      <c r="D322" s="220"/>
      <c r="E322" s="221"/>
      <c r="F322" s="152" t="s">
        <v>399</v>
      </c>
      <c r="G322" s="81">
        <v>1</v>
      </c>
      <c r="H322" s="82">
        <v>0</v>
      </c>
      <c r="I322" s="82">
        <v>0</v>
      </c>
      <c r="J322" s="82">
        <v>0</v>
      </c>
      <c r="K322" s="82">
        <v>0</v>
      </c>
      <c r="L322" s="82">
        <v>1</v>
      </c>
      <c r="M322" s="82">
        <v>0</v>
      </c>
      <c r="N322" s="82">
        <v>0</v>
      </c>
      <c r="O322" s="82">
        <v>0</v>
      </c>
      <c r="P322" s="82">
        <v>0</v>
      </c>
      <c r="Q322" s="82">
        <v>0</v>
      </c>
      <c r="R322" s="82">
        <v>0</v>
      </c>
      <c r="S322" s="83">
        <v>0</v>
      </c>
      <c r="T322" s="1"/>
    </row>
    <row r="323" spans="1:20" ht="15.75" customHeight="1" thickBot="1" x14ac:dyDescent="0.3">
      <c r="A323" s="321"/>
      <c r="B323" s="252"/>
      <c r="C323" s="256"/>
      <c r="D323" s="220"/>
      <c r="E323" s="221"/>
      <c r="F323" s="152" t="s">
        <v>400</v>
      </c>
      <c r="G323" s="81">
        <v>1</v>
      </c>
      <c r="H323" s="82">
        <v>0</v>
      </c>
      <c r="I323" s="82">
        <v>0</v>
      </c>
      <c r="J323" s="82">
        <v>0</v>
      </c>
      <c r="K323" s="82">
        <v>0</v>
      </c>
      <c r="L323" s="82">
        <v>0</v>
      </c>
      <c r="M323" s="82">
        <v>0</v>
      </c>
      <c r="N323" s="82">
        <v>0</v>
      </c>
      <c r="O323" s="82">
        <v>1</v>
      </c>
      <c r="P323" s="82">
        <v>0</v>
      </c>
      <c r="Q323" s="82">
        <v>0</v>
      </c>
      <c r="R323" s="82">
        <v>0</v>
      </c>
      <c r="S323" s="83">
        <v>0</v>
      </c>
      <c r="T323" s="1"/>
    </row>
    <row r="324" spans="1:20" ht="16.5" customHeight="1" thickBot="1" x14ac:dyDescent="0.3">
      <c r="A324" s="321"/>
      <c r="B324" s="252"/>
      <c r="C324" s="256"/>
      <c r="D324" s="220"/>
      <c r="E324" s="221"/>
      <c r="F324" s="152" t="s">
        <v>401</v>
      </c>
      <c r="G324" s="81">
        <f t="shared" ref="G324:S325" si="33">SUM(H324:S324)</f>
        <v>0</v>
      </c>
      <c r="H324" s="81">
        <f t="shared" si="33"/>
        <v>0</v>
      </c>
      <c r="I324" s="81">
        <f t="shared" si="33"/>
        <v>0</v>
      </c>
      <c r="J324" s="81">
        <f t="shared" si="33"/>
        <v>0</v>
      </c>
      <c r="K324" s="81">
        <f t="shared" si="33"/>
        <v>0</v>
      </c>
      <c r="L324" s="81">
        <f t="shared" si="33"/>
        <v>0</v>
      </c>
      <c r="M324" s="81">
        <f t="shared" si="33"/>
        <v>0</v>
      </c>
      <c r="N324" s="81">
        <f t="shared" si="33"/>
        <v>0</v>
      </c>
      <c r="O324" s="81">
        <f t="shared" si="33"/>
        <v>0</v>
      </c>
      <c r="P324" s="81">
        <f t="shared" si="33"/>
        <v>0</v>
      </c>
      <c r="Q324" s="81">
        <f t="shared" si="33"/>
        <v>0</v>
      </c>
      <c r="R324" s="81">
        <f t="shared" si="33"/>
        <v>0</v>
      </c>
      <c r="S324" s="81">
        <f t="shared" si="33"/>
        <v>0</v>
      </c>
      <c r="T324" s="1"/>
    </row>
    <row r="325" spans="1:20" ht="15.75" customHeight="1" thickBot="1" x14ac:dyDescent="0.3">
      <c r="A325" s="321"/>
      <c r="B325" s="252"/>
      <c r="C325" s="256"/>
      <c r="D325" s="220"/>
      <c r="E325" s="221"/>
      <c r="F325" s="152" t="s">
        <v>402</v>
      </c>
      <c r="G325" s="81">
        <f t="shared" si="33"/>
        <v>0</v>
      </c>
      <c r="H325" s="81">
        <f t="shared" si="33"/>
        <v>0</v>
      </c>
      <c r="I325" s="81">
        <f t="shared" si="33"/>
        <v>0</v>
      </c>
      <c r="J325" s="81">
        <f t="shared" si="33"/>
        <v>0</v>
      </c>
      <c r="K325" s="81">
        <f t="shared" si="33"/>
        <v>0</v>
      </c>
      <c r="L325" s="81">
        <f t="shared" si="33"/>
        <v>0</v>
      </c>
      <c r="M325" s="81">
        <f t="shared" si="33"/>
        <v>0</v>
      </c>
      <c r="N325" s="81">
        <f t="shared" si="33"/>
        <v>0</v>
      </c>
      <c r="O325" s="81">
        <f t="shared" si="33"/>
        <v>0</v>
      </c>
      <c r="P325" s="81">
        <f t="shared" si="33"/>
        <v>0</v>
      </c>
      <c r="Q325" s="81">
        <f t="shared" si="33"/>
        <v>0</v>
      </c>
      <c r="R325" s="81">
        <f t="shared" si="33"/>
        <v>0</v>
      </c>
      <c r="S325" s="81">
        <f t="shared" si="33"/>
        <v>0</v>
      </c>
      <c r="T325" s="1"/>
    </row>
    <row r="326" spans="1:20" ht="15.75" customHeight="1" thickBot="1" x14ac:dyDescent="0.3">
      <c r="A326" s="321"/>
      <c r="B326" s="252"/>
      <c r="C326" s="256"/>
      <c r="D326" s="220"/>
      <c r="E326" s="221"/>
      <c r="F326" s="152" t="s">
        <v>403</v>
      </c>
      <c r="G326" s="81">
        <v>6</v>
      </c>
      <c r="H326" s="82">
        <v>0</v>
      </c>
      <c r="I326" s="82">
        <v>1</v>
      </c>
      <c r="J326" s="82">
        <v>0</v>
      </c>
      <c r="K326" s="82">
        <v>1</v>
      </c>
      <c r="L326" s="82">
        <v>0</v>
      </c>
      <c r="M326" s="82">
        <v>1</v>
      </c>
      <c r="N326" s="82">
        <v>0</v>
      </c>
      <c r="O326" s="82">
        <v>1</v>
      </c>
      <c r="P326" s="82">
        <v>0</v>
      </c>
      <c r="Q326" s="82">
        <v>1</v>
      </c>
      <c r="R326" s="82">
        <v>0</v>
      </c>
      <c r="S326" s="83">
        <v>1</v>
      </c>
      <c r="T326" s="1"/>
    </row>
    <row r="327" spans="1:20" ht="34.5" customHeight="1" thickBot="1" x14ac:dyDescent="0.3">
      <c r="A327" s="321"/>
      <c r="B327" s="252"/>
      <c r="C327" s="256"/>
      <c r="D327" s="220"/>
      <c r="E327" s="221"/>
      <c r="F327" s="152" t="s">
        <v>404</v>
      </c>
      <c r="G327" s="81">
        <f t="shared" ref="G327:S328" si="34">SUM(H327:S327)</f>
        <v>0</v>
      </c>
      <c r="H327" s="81">
        <f t="shared" si="34"/>
        <v>0</v>
      </c>
      <c r="I327" s="81">
        <f t="shared" si="34"/>
        <v>0</v>
      </c>
      <c r="J327" s="81">
        <f t="shared" si="34"/>
        <v>0</v>
      </c>
      <c r="K327" s="81">
        <f t="shared" si="34"/>
        <v>0</v>
      </c>
      <c r="L327" s="81">
        <f t="shared" si="34"/>
        <v>0</v>
      </c>
      <c r="M327" s="81">
        <f t="shared" si="34"/>
        <v>0</v>
      </c>
      <c r="N327" s="81">
        <f t="shared" si="34"/>
        <v>0</v>
      </c>
      <c r="O327" s="81">
        <f t="shared" si="34"/>
        <v>0</v>
      </c>
      <c r="P327" s="81">
        <f t="shared" si="34"/>
        <v>0</v>
      </c>
      <c r="Q327" s="81">
        <f t="shared" si="34"/>
        <v>0</v>
      </c>
      <c r="R327" s="81">
        <f t="shared" si="34"/>
        <v>0</v>
      </c>
      <c r="S327" s="81">
        <f t="shared" si="34"/>
        <v>0</v>
      </c>
      <c r="T327" s="1"/>
    </row>
    <row r="328" spans="1:20" ht="33.75" customHeight="1" thickBot="1" x14ac:dyDescent="0.3">
      <c r="A328" s="321"/>
      <c r="B328" s="252"/>
      <c r="C328" s="256"/>
      <c r="D328" s="220"/>
      <c r="E328" s="221"/>
      <c r="F328" s="152" t="s">
        <v>405</v>
      </c>
      <c r="G328" s="81">
        <f t="shared" si="34"/>
        <v>0</v>
      </c>
      <c r="H328" s="81">
        <f t="shared" si="34"/>
        <v>0</v>
      </c>
      <c r="I328" s="81">
        <f t="shared" si="34"/>
        <v>0</v>
      </c>
      <c r="J328" s="81">
        <f t="shared" si="34"/>
        <v>0</v>
      </c>
      <c r="K328" s="81">
        <f t="shared" si="34"/>
        <v>0</v>
      </c>
      <c r="L328" s="81">
        <f t="shared" si="34"/>
        <v>0</v>
      </c>
      <c r="M328" s="81">
        <f t="shared" si="34"/>
        <v>0</v>
      </c>
      <c r="N328" s="81">
        <f t="shared" si="34"/>
        <v>0</v>
      </c>
      <c r="O328" s="81">
        <f t="shared" si="34"/>
        <v>0</v>
      </c>
      <c r="P328" s="81">
        <f t="shared" si="34"/>
        <v>0</v>
      </c>
      <c r="Q328" s="81">
        <f t="shared" si="34"/>
        <v>0</v>
      </c>
      <c r="R328" s="81">
        <f t="shared" si="34"/>
        <v>0</v>
      </c>
      <c r="S328" s="81">
        <f t="shared" si="34"/>
        <v>0</v>
      </c>
      <c r="T328" s="1"/>
    </row>
    <row r="329" spans="1:20" ht="15.75" customHeight="1" thickBot="1" x14ac:dyDescent="0.3">
      <c r="A329" s="321"/>
      <c r="B329" s="252"/>
      <c r="C329" s="256"/>
      <c r="D329" s="220"/>
      <c r="E329" s="221"/>
      <c r="F329" s="152" t="s">
        <v>406</v>
      </c>
      <c r="G329" s="81">
        <v>4</v>
      </c>
      <c r="H329" s="82">
        <v>0</v>
      </c>
      <c r="I329" s="82">
        <v>0</v>
      </c>
      <c r="J329" s="82">
        <v>1</v>
      </c>
      <c r="K329" s="82">
        <v>0</v>
      </c>
      <c r="L329" s="82">
        <v>0</v>
      </c>
      <c r="M329" s="82">
        <v>1</v>
      </c>
      <c r="N329" s="82">
        <v>0</v>
      </c>
      <c r="O329" s="82">
        <v>0</v>
      </c>
      <c r="P329" s="82">
        <v>1</v>
      </c>
      <c r="Q329" s="82">
        <v>0</v>
      </c>
      <c r="R329" s="82">
        <v>1</v>
      </c>
      <c r="S329" s="83">
        <v>0</v>
      </c>
      <c r="T329" s="1"/>
    </row>
    <row r="330" spans="1:20" ht="16.5" customHeight="1" thickBot="1" x14ac:dyDescent="0.3">
      <c r="A330" s="321"/>
      <c r="B330" s="252"/>
      <c r="C330" s="256"/>
      <c r="D330" s="220"/>
      <c r="E330" s="221"/>
      <c r="F330" s="152" t="s">
        <v>407</v>
      </c>
      <c r="G330" s="81">
        <v>24</v>
      </c>
      <c r="H330" s="82">
        <v>2</v>
      </c>
      <c r="I330" s="82">
        <v>2</v>
      </c>
      <c r="J330" s="82">
        <v>2</v>
      </c>
      <c r="K330" s="82">
        <v>2</v>
      </c>
      <c r="L330" s="82">
        <v>2</v>
      </c>
      <c r="M330" s="82">
        <v>2</v>
      </c>
      <c r="N330" s="82">
        <v>2</v>
      </c>
      <c r="O330" s="82">
        <v>2</v>
      </c>
      <c r="P330" s="82">
        <v>2</v>
      </c>
      <c r="Q330" s="82">
        <v>2</v>
      </c>
      <c r="R330" s="82">
        <v>2</v>
      </c>
      <c r="S330" s="83">
        <v>2</v>
      </c>
      <c r="T330" s="1"/>
    </row>
    <row r="331" spans="1:20" ht="15.75" customHeight="1" thickBot="1" x14ac:dyDescent="0.3">
      <c r="A331" s="321"/>
      <c r="B331" s="252"/>
      <c r="C331" s="256"/>
      <c r="D331" s="220"/>
      <c r="E331" s="221"/>
      <c r="F331" s="152" t="s">
        <v>408</v>
      </c>
      <c r="G331" s="81">
        <v>1</v>
      </c>
      <c r="H331" s="82">
        <v>0</v>
      </c>
      <c r="I331" s="82">
        <v>0</v>
      </c>
      <c r="J331" s="82">
        <v>0</v>
      </c>
      <c r="K331" s="82">
        <v>0</v>
      </c>
      <c r="L331" s="82">
        <v>0</v>
      </c>
      <c r="M331" s="82">
        <v>0</v>
      </c>
      <c r="N331" s="82">
        <v>0</v>
      </c>
      <c r="O331" s="82">
        <v>0</v>
      </c>
      <c r="P331" s="82">
        <v>0</v>
      </c>
      <c r="Q331" s="82">
        <v>0</v>
      </c>
      <c r="R331" s="82">
        <v>1</v>
      </c>
      <c r="S331" s="83">
        <v>0</v>
      </c>
      <c r="T331" s="1"/>
    </row>
    <row r="332" spans="1:20" ht="17.25" customHeight="1" thickBot="1" x14ac:dyDescent="0.3">
      <c r="A332" s="321"/>
      <c r="B332" s="252"/>
      <c r="C332" s="256"/>
      <c r="D332" s="220"/>
      <c r="E332" s="221"/>
      <c r="F332" s="152" t="s">
        <v>409</v>
      </c>
      <c r="G332" s="81">
        <v>0</v>
      </c>
      <c r="H332" s="82">
        <v>0</v>
      </c>
      <c r="I332" s="82">
        <v>0</v>
      </c>
      <c r="J332" s="82">
        <v>0</v>
      </c>
      <c r="K332" s="82">
        <v>0</v>
      </c>
      <c r="L332" s="82">
        <v>0</v>
      </c>
      <c r="M332" s="82">
        <v>0</v>
      </c>
      <c r="N332" s="82">
        <v>0</v>
      </c>
      <c r="O332" s="82">
        <v>0</v>
      </c>
      <c r="P332" s="82">
        <v>0</v>
      </c>
      <c r="Q332" s="82">
        <v>0</v>
      </c>
      <c r="R332" s="82">
        <v>0</v>
      </c>
      <c r="S332" s="83">
        <v>0</v>
      </c>
      <c r="T332" s="1"/>
    </row>
    <row r="333" spans="1:20" ht="16.5" customHeight="1" thickBot="1" x14ac:dyDescent="0.3">
      <c r="A333" s="321"/>
      <c r="B333" s="252"/>
      <c r="C333" s="256"/>
      <c r="D333" s="220"/>
      <c r="E333" s="221"/>
      <c r="F333" s="152" t="s">
        <v>410</v>
      </c>
      <c r="G333" s="81">
        <v>0</v>
      </c>
      <c r="H333" s="82">
        <v>0</v>
      </c>
      <c r="I333" s="82">
        <v>0</v>
      </c>
      <c r="J333" s="82">
        <v>0</v>
      </c>
      <c r="K333" s="82">
        <v>0</v>
      </c>
      <c r="L333" s="82">
        <v>0</v>
      </c>
      <c r="M333" s="82">
        <v>0</v>
      </c>
      <c r="N333" s="82">
        <v>0</v>
      </c>
      <c r="O333" s="82">
        <v>0</v>
      </c>
      <c r="P333" s="82">
        <v>0</v>
      </c>
      <c r="Q333" s="82">
        <v>0</v>
      </c>
      <c r="R333" s="82">
        <v>0</v>
      </c>
      <c r="S333" s="83">
        <v>0</v>
      </c>
      <c r="T333" s="1"/>
    </row>
    <row r="334" spans="1:20" ht="21" customHeight="1" thickBot="1" x14ac:dyDescent="0.3">
      <c r="A334" s="321"/>
      <c r="B334" s="252"/>
      <c r="C334" s="256"/>
      <c r="D334" s="220"/>
      <c r="E334" s="221"/>
      <c r="F334" s="152" t="s">
        <v>411</v>
      </c>
      <c r="G334" s="81">
        <f t="shared" ref="G334:S335" si="35">SUM(H334:S334)</f>
        <v>0</v>
      </c>
      <c r="H334" s="81">
        <f t="shared" si="35"/>
        <v>0</v>
      </c>
      <c r="I334" s="81">
        <f t="shared" si="35"/>
        <v>0</v>
      </c>
      <c r="J334" s="81">
        <f t="shared" si="35"/>
        <v>0</v>
      </c>
      <c r="K334" s="81">
        <f t="shared" si="35"/>
        <v>0</v>
      </c>
      <c r="L334" s="81">
        <f t="shared" si="35"/>
        <v>0</v>
      </c>
      <c r="M334" s="81">
        <f t="shared" si="35"/>
        <v>0</v>
      </c>
      <c r="N334" s="81">
        <f t="shared" si="35"/>
        <v>0</v>
      </c>
      <c r="O334" s="81">
        <f t="shared" si="35"/>
        <v>0</v>
      </c>
      <c r="P334" s="81">
        <f t="shared" si="35"/>
        <v>0</v>
      </c>
      <c r="Q334" s="81">
        <f t="shared" si="35"/>
        <v>0</v>
      </c>
      <c r="R334" s="81">
        <f t="shared" si="35"/>
        <v>0</v>
      </c>
      <c r="S334" s="81">
        <f t="shared" si="35"/>
        <v>0</v>
      </c>
      <c r="T334" s="1"/>
    </row>
    <row r="335" spans="1:20" ht="21" customHeight="1" thickBot="1" x14ac:dyDescent="0.3">
      <c r="A335" s="321"/>
      <c r="B335" s="252"/>
      <c r="C335" s="256"/>
      <c r="D335" s="220"/>
      <c r="E335" s="221"/>
      <c r="F335" s="153" t="s">
        <v>412</v>
      </c>
      <c r="G335" s="86">
        <f t="shared" si="35"/>
        <v>0</v>
      </c>
      <c r="H335" s="86">
        <f t="shared" si="35"/>
        <v>0</v>
      </c>
      <c r="I335" s="86">
        <f t="shared" si="35"/>
        <v>0</v>
      </c>
      <c r="J335" s="86">
        <f t="shared" si="35"/>
        <v>0</v>
      </c>
      <c r="K335" s="86">
        <f t="shared" si="35"/>
        <v>0</v>
      </c>
      <c r="L335" s="86">
        <f t="shared" si="35"/>
        <v>0</v>
      </c>
      <c r="M335" s="86">
        <f t="shared" si="35"/>
        <v>0</v>
      </c>
      <c r="N335" s="86">
        <f t="shared" si="35"/>
        <v>0</v>
      </c>
      <c r="O335" s="86">
        <f t="shared" si="35"/>
        <v>0</v>
      </c>
      <c r="P335" s="86">
        <f t="shared" si="35"/>
        <v>0</v>
      </c>
      <c r="Q335" s="86">
        <f t="shared" si="35"/>
        <v>0</v>
      </c>
      <c r="R335" s="86">
        <f t="shared" si="35"/>
        <v>0</v>
      </c>
      <c r="S335" s="86">
        <f t="shared" si="35"/>
        <v>0</v>
      </c>
      <c r="T335" s="1"/>
    </row>
    <row r="336" spans="1:20" ht="16.5" customHeight="1" thickBot="1" x14ac:dyDescent="0.3">
      <c r="A336" s="321"/>
      <c r="B336" s="252"/>
      <c r="C336" s="256"/>
      <c r="D336" s="222"/>
      <c r="E336" s="223"/>
      <c r="F336" s="155" t="s">
        <v>413</v>
      </c>
      <c r="G336" s="88">
        <f>SUM(G283:G335)</f>
        <v>352</v>
      </c>
      <c r="H336" s="88">
        <f t="shared" ref="H336:S336" si="36">SUM(H283:H335)</f>
        <v>25</v>
      </c>
      <c r="I336" s="88">
        <f t="shared" si="36"/>
        <v>29</v>
      </c>
      <c r="J336" s="88">
        <f t="shared" si="36"/>
        <v>29</v>
      </c>
      <c r="K336" s="88">
        <f t="shared" si="36"/>
        <v>30</v>
      </c>
      <c r="L336" s="88">
        <f t="shared" si="36"/>
        <v>28</v>
      </c>
      <c r="M336" s="88">
        <f t="shared" si="36"/>
        <v>32</v>
      </c>
      <c r="N336" s="88">
        <f t="shared" si="36"/>
        <v>29</v>
      </c>
      <c r="O336" s="88">
        <f t="shared" si="36"/>
        <v>30</v>
      </c>
      <c r="P336" s="88">
        <f t="shared" si="36"/>
        <v>29</v>
      </c>
      <c r="Q336" s="88">
        <f t="shared" si="36"/>
        <v>30</v>
      </c>
      <c r="R336" s="88">
        <f t="shared" si="36"/>
        <v>30</v>
      </c>
      <c r="S336" s="89">
        <f t="shared" si="36"/>
        <v>31</v>
      </c>
      <c r="T336" s="1"/>
    </row>
    <row r="337" spans="1:20" ht="15.75" customHeight="1" thickBot="1" x14ac:dyDescent="0.3">
      <c r="A337" s="321"/>
      <c r="B337" s="252"/>
      <c r="C337" s="256"/>
      <c r="D337" s="224" t="s">
        <v>414</v>
      </c>
      <c r="E337" s="225"/>
      <c r="F337" s="156" t="s">
        <v>415</v>
      </c>
      <c r="G337" s="77">
        <v>1</v>
      </c>
      <c r="H337" s="600">
        <v>0</v>
      </c>
      <c r="I337" s="600">
        <v>0</v>
      </c>
      <c r="J337" s="600">
        <v>0</v>
      </c>
      <c r="K337" s="600">
        <v>0</v>
      </c>
      <c r="L337" s="600">
        <v>1</v>
      </c>
      <c r="M337" s="600">
        <v>0</v>
      </c>
      <c r="N337" s="600">
        <v>0</v>
      </c>
      <c r="O337" s="600">
        <v>0</v>
      </c>
      <c r="P337" s="600">
        <v>0</v>
      </c>
      <c r="Q337" s="600">
        <v>0</v>
      </c>
      <c r="R337" s="600">
        <v>0</v>
      </c>
      <c r="S337" s="600">
        <v>0</v>
      </c>
      <c r="T337" s="1"/>
    </row>
    <row r="338" spans="1:20" ht="15.75" customHeight="1" thickBot="1" x14ac:dyDescent="0.3">
      <c r="A338" s="321"/>
      <c r="B338" s="252"/>
      <c r="C338" s="256"/>
      <c r="D338" s="224"/>
      <c r="E338" s="225"/>
      <c r="F338" s="157" t="s">
        <v>416</v>
      </c>
      <c r="G338" s="81">
        <f t="shared" ref="G338:S389" si="37">SUM(H338:S338)</f>
        <v>0</v>
      </c>
      <c r="H338" s="81">
        <f t="shared" si="37"/>
        <v>0</v>
      </c>
      <c r="I338" s="81">
        <f t="shared" si="37"/>
        <v>0</v>
      </c>
      <c r="J338" s="81">
        <f t="shared" si="37"/>
        <v>0</v>
      </c>
      <c r="K338" s="81">
        <f t="shared" si="37"/>
        <v>0</v>
      </c>
      <c r="L338" s="81">
        <f t="shared" si="37"/>
        <v>0</v>
      </c>
      <c r="M338" s="81">
        <f t="shared" si="37"/>
        <v>0</v>
      </c>
      <c r="N338" s="81">
        <f t="shared" si="37"/>
        <v>0</v>
      </c>
      <c r="O338" s="81">
        <f t="shared" si="37"/>
        <v>0</v>
      </c>
      <c r="P338" s="81">
        <f t="shared" si="37"/>
        <v>0</v>
      </c>
      <c r="Q338" s="81">
        <f t="shared" si="37"/>
        <v>0</v>
      </c>
      <c r="R338" s="81">
        <f t="shared" si="37"/>
        <v>0</v>
      </c>
      <c r="S338" s="81">
        <f t="shared" si="37"/>
        <v>0</v>
      </c>
      <c r="T338" s="1"/>
    </row>
    <row r="339" spans="1:20" ht="16.5" customHeight="1" thickBot="1" x14ac:dyDescent="0.3">
      <c r="A339" s="321"/>
      <c r="B339" s="252"/>
      <c r="C339" s="256"/>
      <c r="D339" s="224"/>
      <c r="E339" s="225"/>
      <c r="F339" s="157" t="s">
        <v>417</v>
      </c>
      <c r="G339" s="81">
        <f t="shared" si="37"/>
        <v>0</v>
      </c>
      <c r="H339" s="81">
        <f t="shared" si="37"/>
        <v>0</v>
      </c>
      <c r="I339" s="81">
        <f t="shared" si="37"/>
        <v>0</v>
      </c>
      <c r="J339" s="81">
        <f t="shared" si="37"/>
        <v>0</v>
      </c>
      <c r="K339" s="81">
        <f t="shared" si="37"/>
        <v>0</v>
      </c>
      <c r="L339" s="81">
        <f t="shared" si="37"/>
        <v>0</v>
      </c>
      <c r="M339" s="81">
        <f t="shared" si="37"/>
        <v>0</v>
      </c>
      <c r="N339" s="81">
        <f t="shared" si="37"/>
        <v>0</v>
      </c>
      <c r="O339" s="81">
        <f t="shared" si="37"/>
        <v>0</v>
      </c>
      <c r="P339" s="81">
        <f t="shared" si="37"/>
        <v>0</v>
      </c>
      <c r="Q339" s="81">
        <f t="shared" si="37"/>
        <v>0</v>
      </c>
      <c r="R339" s="81">
        <f t="shared" si="37"/>
        <v>0</v>
      </c>
      <c r="S339" s="81">
        <f t="shared" si="37"/>
        <v>0</v>
      </c>
      <c r="T339" s="1"/>
    </row>
    <row r="340" spans="1:20" ht="18" customHeight="1" thickBot="1" x14ac:dyDescent="0.3">
      <c r="A340" s="321"/>
      <c r="B340" s="252"/>
      <c r="C340" s="256"/>
      <c r="D340" s="224"/>
      <c r="E340" s="225"/>
      <c r="F340" s="157" t="s">
        <v>418</v>
      </c>
      <c r="G340" s="81">
        <v>1</v>
      </c>
      <c r="H340" s="567">
        <v>0</v>
      </c>
      <c r="I340" s="567">
        <v>0</v>
      </c>
      <c r="J340" s="567">
        <v>0</v>
      </c>
      <c r="K340" s="567">
        <v>0</v>
      </c>
      <c r="L340" s="567">
        <v>0</v>
      </c>
      <c r="M340" s="567">
        <v>0</v>
      </c>
      <c r="N340" s="567">
        <v>1</v>
      </c>
      <c r="O340" s="567">
        <v>0</v>
      </c>
      <c r="P340" s="567">
        <v>0</v>
      </c>
      <c r="Q340" s="567">
        <v>0</v>
      </c>
      <c r="R340" s="567">
        <v>0</v>
      </c>
      <c r="S340" s="567">
        <v>0</v>
      </c>
      <c r="T340" s="1"/>
    </row>
    <row r="341" spans="1:20" ht="18.75" customHeight="1" thickBot="1" x14ac:dyDescent="0.3">
      <c r="A341" s="321"/>
      <c r="B341" s="252"/>
      <c r="C341" s="256"/>
      <c r="D341" s="224"/>
      <c r="E341" s="225"/>
      <c r="F341" s="157" t="s">
        <v>419</v>
      </c>
      <c r="G341" s="81">
        <f t="shared" si="37"/>
        <v>0</v>
      </c>
      <c r="H341" s="81">
        <f t="shared" si="37"/>
        <v>0</v>
      </c>
      <c r="I341" s="81">
        <f t="shared" si="37"/>
        <v>0</v>
      </c>
      <c r="J341" s="81">
        <f t="shared" si="37"/>
        <v>0</v>
      </c>
      <c r="K341" s="81">
        <f t="shared" si="37"/>
        <v>0</v>
      </c>
      <c r="L341" s="81">
        <f t="shared" si="37"/>
        <v>0</v>
      </c>
      <c r="M341" s="81">
        <f t="shared" si="37"/>
        <v>0</v>
      </c>
      <c r="N341" s="81">
        <f t="shared" si="37"/>
        <v>0</v>
      </c>
      <c r="O341" s="81">
        <f t="shared" si="37"/>
        <v>0</v>
      </c>
      <c r="P341" s="81">
        <f t="shared" si="37"/>
        <v>0</v>
      </c>
      <c r="Q341" s="81">
        <f t="shared" si="37"/>
        <v>0</v>
      </c>
      <c r="R341" s="81">
        <f t="shared" si="37"/>
        <v>0</v>
      </c>
      <c r="S341" s="81">
        <f t="shared" si="37"/>
        <v>0</v>
      </c>
      <c r="T341" s="1"/>
    </row>
    <row r="342" spans="1:20" ht="30.75" customHeight="1" thickBot="1" x14ac:dyDescent="0.3">
      <c r="A342" s="321"/>
      <c r="B342" s="252"/>
      <c r="C342" s="256"/>
      <c r="D342" s="224"/>
      <c r="E342" s="225"/>
      <c r="F342" s="157" t="s">
        <v>420</v>
      </c>
      <c r="G342" s="81">
        <f t="shared" si="37"/>
        <v>0</v>
      </c>
      <c r="H342" s="81">
        <f t="shared" si="37"/>
        <v>0</v>
      </c>
      <c r="I342" s="81">
        <f t="shared" si="37"/>
        <v>0</v>
      </c>
      <c r="J342" s="81">
        <f t="shared" si="37"/>
        <v>0</v>
      </c>
      <c r="K342" s="81">
        <f t="shared" si="37"/>
        <v>0</v>
      </c>
      <c r="L342" s="81">
        <f t="shared" si="37"/>
        <v>0</v>
      </c>
      <c r="M342" s="81">
        <f t="shared" si="37"/>
        <v>0</v>
      </c>
      <c r="N342" s="81">
        <f t="shared" si="37"/>
        <v>0</v>
      </c>
      <c r="O342" s="81">
        <f t="shared" si="37"/>
        <v>0</v>
      </c>
      <c r="P342" s="81">
        <f t="shared" si="37"/>
        <v>0</v>
      </c>
      <c r="Q342" s="81">
        <f t="shared" si="37"/>
        <v>0</v>
      </c>
      <c r="R342" s="81">
        <f t="shared" si="37"/>
        <v>0</v>
      </c>
      <c r="S342" s="81">
        <f t="shared" si="37"/>
        <v>0</v>
      </c>
      <c r="T342" s="1"/>
    </row>
    <row r="343" spans="1:20" ht="33" customHeight="1" thickBot="1" x14ac:dyDescent="0.3">
      <c r="A343" s="321"/>
      <c r="B343" s="252"/>
      <c r="C343" s="256"/>
      <c r="D343" s="224"/>
      <c r="E343" s="225"/>
      <c r="F343" s="157" t="s">
        <v>421</v>
      </c>
      <c r="G343" s="81">
        <f t="shared" si="37"/>
        <v>0</v>
      </c>
      <c r="H343" s="81">
        <f t="shared" si="37"/>
        <v>0</v>
      </c>
      <c r="I343" s="81">
        <f t="shared" si="37"/>
        <v>0</v>
      </c>
      <c r="J343" s="81">
        <f t="shared" si="37"/>
        <v>0</v>
      </c>
      <c r="K343" s="81">
        <f t="shared" si="37"/>
        <v>0</v>
      </c>
      <c r="L343" s="81">
        <f t="shared" si="37"/>
        <v>0</v>
      </c>
      <c r="M343" s="81">
        <f t="shared" si="37"/>
        <v>0</v>
      </c>
      <c r="N343" s="81">
        <f t="shared" si="37"/>
        <v>0</v>
      </c>
      <c r="O343" s="81">
        <f t="shared" si="37"/>
        <v>0</v>
      </c>
      <c r="P343" s="81">
        <f t="shared" si="37"/>
        <v>0</v>
      </c>
      <c r="Q343" s="81">
        <f t="shared" si="37"/>
        <v>0</v>
      </c>
      <c r="R343" s="81">
        <f t="shared" si="37"/>
        <v>0</v>
      </c>
      <c r="S343" s="81">
        <f t="shared" si="37"/>
        <v>0</v>
      </c>
      <c r="T343" s="1"/>
    </row>
    <row r="344" spans="1:20" ht="15.75" customHeight="1" thickBot="1" x14ac:dyDescent="0.3">
      <c r="A344" s="321"/>
      <c r="B344" s="252"/>
      <c r="C344" s="256"/>
      <c r="D344" s="224"/>
      <c r="E344" s="225"/>
      <c r="F344" s="157" t="s">
        <v>422</v>
      </c>
      <c r="G344" s="81">
        <f t="shared" si="37"/>
        <v>0</v>
      </c>
      <c r="H344" s="81">
        <f t="shared" si="37"/>
        <v>0</v>
      </c>
      <c r="I344" s="81">
        <f t="shared" si="37"/>
        <v>0</v>
      </c>
      <c r="J344" s="81">
        <f t="shared" si="37"/>
        <v>0</v>
      </c>
      <c r="K344" s="81">
        <f t="shared" si="37"/>
        <v>0</v>
      </c>
      <c r="L344" s="81">
        <f t="shared" si="37"/>
        <v>0</v>
      </c>
      <c r="M344" s="81">
        <f t="shared" si="37"/>
        <v>0</v>
      </c>
      <c r="N344" s="81">
        <f t="shared" si="37"/>
        <v>0</v>
      </c>
      <c r="O344" s="81">
        <f t="shared" si="37"/>
        <v>0</v>
      </c>
      <c r="P344" s="81">
        <f t="shared" si="37"/>
        <v>0</v>
      </c>
      <c r="Q344" s="81">
        <f t="shared" si="37"/>
        <v>0</v>
      </c>
      <c r="R344" s="81">
        <f t="shared" si="37"/>
        <v>0</v>
      </c>
      <c r="S344" s="81">
        <f t="shared" si="37"/>
        <v>0</v>
      </c>
      <c r="T344" s="1"/>
    </row>
    <row r="345" spans="1:20" ht="33.75" customHeight="1" thickBot="1" x14ac:dyDescent="0.3">
      <c r="A345" s="321"/>
      <c r="B345" s="252"/>
      <c r="C345" s="256"/>
      <c r="D345" s="224"/>
      <c r="E345" s="225"/>
      <c r="F345" s="157" t="s">
        <v>423</v>
      </c>
      <c r="G345" s="81">
        <f t="shared" si="37"/>
        <v>0</v>
      </c>
      <c r="H345" s="81">
        <f t="shared" si="37"/>
        <v>0</v>
      </c>
      <c r="I345" s="81">
        <f t="shared" si="37"/>
        <v>0</v>
      </c>
      <c r="J345" s="81">
        <f t="shared" si="37"/>
        <v>0</v>
      </c>
      <c r="K345" s="81">
        <f t="shared" si="37"/>
        <v>0</v>
      </c>
      <c r="L345" s="81">
        <f t="shared" si="37"/>
        <v>0</v>
      </c>
      <c r="M345" s="81">
        <f t="shared" si="37"/>
        <v>0</v>
      </c>
      <c r="N345" s="81">
        <f t="shared" si="37"/>
        <v>0</v>
      </c>
      <c r="O345" s="81">
        <f t="shared" si="37"/>
        <v>0</v>
      </c>
      <c r="P345" s="81">
        <f t="shared" si="37"/>
        <v>0</v>
      </c>
      <c r="Q345" s="81">
        <f t="shared" si="37"/>
        <v>0</v>
      </c>
      <c r="R345" s="81">
        <f t="shared" si="37"/>
        <v>0</v>
      </c>
      <c r="S345" s="81">
        <f t="shared" si="37"/>
        <v>0</v>
      </c>
      <c r="T345" s="1"/>
    </row>
    <row r="346" spans="1:20" ht="15.75" customHeight="1" thickBot="1" x14ac:dyDescent="0.3">
      <c r="A346" s="321"/>
      <c r="B346" s="252"/>
      <c r="C346" s="256"/>
      <c r="D346" s="224"/>
      <c r="E346" s="225"/>
      <c r="F346" s="157" t="s">
        <v>424</v>
      </c>
      <c r="G346" s="81">
        <f t="shared" si="37"/>
        <v>0</v>
      </c>
      <c r="H346" s="81">
        <f t="shared" si="37"/>
        <v>0</v>
      </c>
      <c r="I346" s="81">
        <f t="shared" si="37"/>
        <v>0</v>
      </c>
      <c r="J346" s="81">
        <f t="shared" si="37"/>
        <v>0</v>
      </c>
      <c r="K346" s="81">
        <f t="shared" si="37"/>
        <v>0</v>
      </c>
      <c r="L346" s="81">
        <f t="shared" si="37"/>
        <v>0</v>
      </c>
      <c r="M346" s="81">
        <f t="shared" si="37"/>
        <v>0</v>
      </c>
      <c r="N346" s="81">
        <f t="shared" si="37"/>
        <v>0</v>
      </c>
      <c r="O346" s="81">
        <f t="shared" si="37"/>
        <v>0</v>
      </c>
      <c r="P346" s="81">
        <f t="shared" si="37"/>
        <v>0</v>
      </c>
      <c r="Q346" s="81">
        <f t="shared" si="37"/>
        <v>0</v>
      </c>
      <c r="R346" s="81">
        <f t="shared" si="37"/>
        <v>0</v>
      </c>
      <c r="S346" s="81">
        <f t="shared" si="37"/>
        <v>0</v>
      </c>
      <c r="T346" s="1"/>
    </row>
    <row r="347" spans="1:20" ht="33.75" customHeight="1" thickBot="1" x14ac:dyDescent="0.3">
      <c r="A347" s="321"/>
      <c r="B347" s="252"/>
      <c r="C347" s="256"/>
      <c r="D347" s="224"/>
      <c r="E347" s="225"/>
      <c r="F347" s="157" t="s">
        <v>425</v>
      </c>
      <c r="G347" s="81">
        <f t="shared" si="37"/>
        <v>0</v>
      </c>
      <c r="H347" s="81">
        <f t="shared" si="37"/>
        <v>0</v>
      </c>
      <c r="I347" s="81">
        <f t="shared" si="37"/>
        <v>0</v>
      </c>
      <c r="J347" s="81">
        <f t="shared" si="37"/>
        <v>0</v>
      </c>
      <c r="K347" s="81">
        <f t="shared" si="37"/>
        <v>0</v>
      </c>
      <c r="L347" s="81">
        <f t="shared" si="37"/>
        <v>0</v>
      </c>
      <c r="M347" s="81">
        <f t="shared" si="37"/>
        <v>0</v>
      </c>
      <c r="N347" s="81">
        <f t="shared" si="37"/>
        <v>0</v>
      </c>
      <c r="O347" s="81">
        <f t="shared" si="37"/>
        <v>0</v>
      </c>
      <c r="P347" s="81">
        <f t="shared" si="37"/>
        <v>0</v>
      </c>
      <c r="Q347" s="81">
        <f t="shared" si="37"/>
        <v>0</v>
      </c>
      <c r="R347" s="81">
        <f t="shared" si="37"/>
        <v>0</v>
      </c>
      <c r="S347" s="81">
        <f t="shared" si="37"/>
        <v>0</v>
      </c>
      <c r="T347" s="1"/>
    </row>
    <row r="348" spans="1:20" ht="33" customHeight="1" thickBot="1" x14ac:dyDescent="0.3">
      <c r="A348" s="321"/>
      <c r="B348" s="252"/>
      <c r="C348" s="256"/>
      <c r="D348" s="224"/>
      <c r="E348" s="225"/>
      <c r="F348" s="157" t="s">
        <v>426</v>
      </c>
      <c r="G348" s="81">
        <f t="shared" si="37"/>
        <v>0</v>
      </c>
      <c r="H348" s="81">
        <f t="shared" si="37"/>
        <v>0</v>
      </c>
      <c r="I348" s="81">
        <f t="shared" si="37"/>
        <v>0</v>
      </c>
      <c r="J348" s="81">
        <f t="shared" si="37"/>
        <v>0</v>
      </c>
      <c r="K348" s="81">
        <f t="shared" si="37"/>
        <v>0</v>
      </c>
      <c r="L348" s="81">
        <f t="shared" si="37"/>
        <v>0</v>
      </c>
      <c r="M348" s="81">
        <f t="shared" si="37"/>
        <v>0</v>
      </c>
      <c r="N348" s="81">
        <f t="shared" si="37"/>
        <v>0</v>
      </c>
      <c r="O348" s="81">
        <f t="shared" si="37"/>
        <v>0</v>
      </c>
      <c r="P348" s="81">
        <f t="shared" si="37"/>
        <v>0</v>
      </c>
      <c r="Q348" s="81">
        <f t="shared" si="37"/>
        <v>0</v>
      </c>
      <c r="R348" s="81">
        <f t="shared" si="37"/>
        <v>0</v>
      </c>
      <c r="S348" s="81">
        <f t="shared" si="37"/>
        <v>0</v>
      </c>
      <c r="T348" s="1"/>
    </row>
    <row r="349" spans="1:20" ht="15.75" customHeight="1" thickBot="1" x14ac:dyDescent="0.3">
      <c r="A349" s="321"/>
      <c r="B349" s="252"/>
      <c r="C349" s="256"/>
      <c r="D349" s="224"/>
      <c r="E349" s="225"/>
      <c r="F349" s="157" t="s">
        <v>427</v>
      </c>
      <c r="G349" s="81">
        <f t="shared" si="37"/>
        <v>0</v>
      </c>
      <c r="H349" s="81">
        <f t="shared" si="37"/>
        <v>0</v>
      </c>
      <c r="I349" s="81">
        <f t="shared" si="37"/>
        <v>0</v>
      </c>
      <c r="J349" s="81">
        <f t="shared" si="37"/>
        <v>0</v>
      </c>
      <c r="K349" s="81">
        <f t="shared" si="37"/>
        <v>0</v>
      </c>
      <c r="L349" s="81">
        <f t="shared" si="37"/>
        <v>0</v>
      </c>
      <c r="M349" s="81">
        <f t="shared" si="37"/>
        <v>0</v>
      </c>
      <c r="N349" s="81">
        <f t="shared" si="37"/>
        <v>0</v>
      </c>
      <c r="O349" s="81">
        <f t="shared" si="37"/>
        <v>0</v>
      </c>
      <c r="P349" s="81">
        <f t="shared" si="37"/>
        <v>0</v>
      </c>
      <c r="Q349" s="81">
        <f t="shared" si="37"/>
        <v>0</v>
      </c>
      <c r="R349" s="81">
        <f t="shared" si="37"/>
        <v>0</v>
      </c>
      <c r="S349" s="81">
        <f t="shared" si="37"/>
        <v>0</v>
      </c>
      <c r="T349" s="1"/>
    </row>
    <row r="350" spans="1:20" ht="15.75" customHeight="1" thickBot="1" x14ac:dyDescent="0.3">
      <c r="A350" s="321"/>
      <c r="B350" s="252"/>
      <c r="C350" s="256"/>
      <c r="D350" s="224"/>
      <c r="E350" s="225"/>
      <c r="F350" s="157" t="s">
        <v>428</v>
      </c>
      <c r="G350" s="81">
        <f t="shared" si="37"/>
        <v>0</v>
      </c>
      <c r="H350" s="81">
        <f t="shared" si="37"/>
        <v>0</v>
      </c>
      <c r="I350" s="81">
        <f t="shared" si="37"/>
        <v>0</v>
      </c>
      <c r="J350" s="81">
        <f t="shared" si="37"/>
        <v>0</v>
      </c>
      <c r="K350" s="81">
        <f t="shared" si="37"/>
        <v>0</v>
      </c>
      <c r="L350" s="81">
        <f t="shared" si="37"/>
        <v>0</v>
      </c>
      <c r="M350" s="81">
        <f t="shared" si="37"/>
        <v>0</v>
      </c>
      <c r="N350" s="81">
        <f t="shared" si="37"/>
        <v>0</v>
      </c>
      <c r="O350" s="81">
        <f t="shared" si="37"/>
        <v>0</v>
      </c>
      <c r="P350" s="81">
        <f t="shared" si="37"/>
        <v>0</v>
      </c>
      <c r="Q350" s="81">
        <f t="shared" si="37"/>
        <v>0</v>
      </c>
      <c r="R350" s="81">
        <f t="shared" si="37"/>
        <v>0</v>
      </c>
      <c r="S350" s="81">
        <f t="shared" si="37"/>
        <v>0</v>
      </c>
      <c r="T350" s="1"/>
    </row>
    <row r="351" spans="1:20" ht="33.75" customHeight="1" thickBot="1" x14ac:dyDescent="0.3">
      <c r="A351" s="321"/>
      <c r="B351" s="252"/>
      <c r="C351" s="256"/>
      <c r="D351" s="224"/>
      <c r="E351" s="225"/>
      <c r="F351" s="157" t="s">
        <v>429</v>
      </c>
      <c r="G351" s="81">
        <f>SUM(H351:S351)</f>
        <v>0</v>
      </c>
      <c r="H351" s="81">
        <f t="shared" si="37"/>
        <v>0</v>
      </c>
      <c r="I351" s="81">
        <f t="shared" si="37"/>
        <v>0</v>
      </c>
      <c r="J351" s="81">
        <f t="shared" si="37"/>
        <v>0</v>
      </c>
      <c r="K351" s="81">
        <f t="shared" si="37"/>
        <v>0</v>
      </c>
      <c r="L351" s="81">
        <f t="shared" si="37"/>
        <v>0</v>
      </c>
      <c r="M351" s="81">
        <f t="shared" si="37"/>
        <v>0</v>
      </c>
      <c r="N351" s="81">
        <f t="shared" si="37"/>
        <v>0</v>
      </c>
      <c r="O351" s="81">
        <f t="shared" si="37"/>
        <v>0</v>
      </c>
      <c r="P351" s="81">
        <f t="shared" si="37"/>
        <v>0</v>
      </c>
      <c r="Q351" s="81">
        <f t="shared" si="37"/>
        <v>0</v>
      </c>
      <c r="R351" s="81">
        <f t="shared" si="37"/>
        <v>0</v>
      </c>
      <c r="S351" s="81">
        <f t="shared" si="37"/>
        <v>0</v>
      </c>
      <c r="T351" s="1"/>
    </row>
    <row r="352" spans="1:20" ht="18.75" customHeight="1" thickBot="1" x14ac:dyDescent="0.3">
      <c r="A352" s="321"/>
      <c r="B352" s="252"/>
      <c r="C352" s="256"/>
      <c r="D352" s="224"/>
      <c r="E352" s="225"/>
      <c r="F352" s="157" t="s">
        <v>430</v>
      </c>
      <c r="G352" s="81">
        <f t="shared" si="37"/>
        <v>0</v>
      </c>
      <c r="H352" s="81">
        <f t="shared" si="37"/>
        <v>0</v>
      </c>
      <c r="I352" s="81">
        <f t="shared" si="37"/>
        <v>0</v>
      </c>
      <c r="J352" s="81">
        <f t="shared" si="37"/>
        <v>0</v>
      </c>
      <c r="K352" s="81">
        <f t="shared" si="37"/>
        <v>0</v>
      </c>
      <c r="L352" s="81">
        <f t="shared" si="37"/>
        <v>0</v>
      </c>
      <c r="M352" s="81">
        <f t="shared" si="37"/>
        <v>0</v>
      </c>
      <c r="N352" s="81">
        <f t="shared" si="37"/>
        <v>0</v>
      </c>
      <c r="O352" s="81">
        <f t="shared" si="37"/>
        <v>0</v>
      </c>
      <c r="P352" s="81">
        <f t="shared" si="37"/>
        <v>0</v>
      </c>
      <c r="Q352" s="81">
        <f t="shared" si="37"/>
        <v>0</v>
      </c>
      <c r="R352" s="81">
        <f t="shared" si="37"/>
        <v>0</v>
      </c>
      <c r="S352" s="81">
        <f t="shared" si="37"/>
        <v>0</v>
      </c>
      <c r="T352" s="1"/>
    </row>
    <row r="353" spans="1:20" ht="15.75" customHeight="1" thickBot="1" x14ac:dyDescent="0.3">
      <c r="A353" s="321"/>
      <c r="B353" s="252"/>
      <c r="C353" s="256"/>
      <c r="D353" s="224"/>
      <c r="E353" s="225"/>
      <c r="F353" s="157" t="s">
        <v>431</v>
      </c>
      <c r="G353" s="81">
        <f t="shared" si="37"/>
        <v>0</v>
      </c>
      <c r="H353" s="81">
        <f t="shared" si="37"/>
        <v>0</v>
      </c>
      <c r="I353" s="81">
        <f t="shared" si="37"/>
        <v>0</v>
      </c>
      <c r="J353" s="81">
        <f t="shared" si="37"/>
        <v>0</v>
      </c>
      <c r="K353" s="81">
        <f t="shared" si="37"/>
        <v>0</v>
      </c>
      <c r="L353" s="81">
        <f t="shared" si="37"/>
        <v>0</v>
      </c>
      <c r="M353" s="81">
        <f t="shared" si="37"/>
        <v>0</v>
      </c>
      <c r="N353" s="81">
        <f t="shared" si="37"/>
        <v>0</v>
      </c>
      <c r="O353" s="81">
        <f t="shared" si="37"/>
        <v>0</v>
      </c>
      <c r="P353" s="81">
        <f t="shared" si="37"/>
        <v>0</v>
      </c>
      <c r="Q353" s="81">
        <f t="shared" si="37"/>
        <v>0</v>
      </c>
      <c r="R353" s="81">
        <f t="shared" si="37"/>
        <v>0</v>
      </c>
      <c r="S353" s="81">
        <f t="shared" si="37"/>
        <v>0</v>
      </c>
      <c r="T353" s="1"/>
    </row>
    <row r="354" spans="1:20" ht="18" customHeight="1" thickBot="1" x14ac:dyDescent="0.3">
      <c r="A354" s="321"/>
      <c r="B354" s="252"/>
      <c r="C354" s="256"/>
      <c r="D354" s="224"/>
      <c r="E354" s="225"/>
      <c r="F354" s="157" t="s">
        <v>432</v>
      </c>
      <c r="G354" s="81">
        <f t="shared" si="37"/>
        <v>0</v>
      </c>
      <c r="H354" s="81">
        <f t="shared" si="37"/>
        <v>0</v>
      </c>
      <c r="I354" s="81">
        <f t="shared" si="37"/>
        <v>0</v>
      </c>
      <c r="J354" s="81">
        <f t="shared" si="37"/>
        <v>0</v>
      </c>
      <c r="K354" s="81">
        <f t="shared" si="37"/>
        <v>0</v>
      </c>
      <c r="L354" s="81">
        <f t="shared" si="37"/>
        <v>0</v>
      </c>
      <c r="M354" s="81">
        <f t="shared" si="37"/>
        <v>0</v>
      </c>
      <c r="N354" s="81">
        <f t="shared" si="37"/>
        <v>0</v>
      </c>
      <c r="O354" s="81">
        <f t="shared" si="37"/>
        <v>0</v>
      </c>
      <c r="P354" s="81">
        <f t="shared" si="37"/>
        <v>0</v>
      </c>
      <c r="Q354" s="81">
        <f t="shared" si="37"/>
        <v>0</v>
      </c>
      <c r="R354" s="81">
        <f t="shared" si="37"/>
        <v>0</v>
      </c>
      <c r="S354" s="81">
        <f t="shared" si="37"/>
        <v>0</v>
      </c>
      <c r="T354" s="1"/>
    </row>
    <row r="355" spans="1:20" ht="15.75" customHeight="1" thickBot="1" x14ac:dyDescent="0.3">
      <c r="A355" s="321"/>
      <c r="B355" s="252"/>
      <c r="C355" s="256"/>
      <c r="D355" s="224"/>
      <c r="E355" s="225"/>
      <c r="F355" s="157" t="s">
        <v>433</v>
      </c>
      <c r="G355" s="81">
        <f t="shared" si="37"/>
        <v>0</v>
      </c>
      <c r="H355" s="81">
        <f t="shared" si="37"/>
        <v>0</v>
      </c>
      <c r="I355" s="81">
        <f t="shared" si="37"/>
        <v>0</v>
      </c>
      <c r="J355" s="81">
        <f t="shared" si="37"/>
        <v>0</v>
      </c>
      <c r="K355" s="81">
        <f t="shared" si="37"/>
        <v>0</v>
      </c>
      <c r="L355" s="81">
        <f t="shared" si="37"/>
        <v>0</v>
      </c>
      <c r="M355" s="81">
        <f t="shared" si="37"/>
        <v>0</v>
      </c>
      <c r="N355" s="81">
        <f t="shared" si="37"/>
        <v>0</v>
      </c>
      <c r="O355" s="81">
        <f t="shared" si="37"/>
        <v>0</v>
      </c>
      <c r="P355" s="81">
        <f t="shared" si="37"/>
        <v>0</v>
      </c>
      <c r="Q355" s="81">
        <f t="shared" si="37"/>
        <v>0</v>
      </c>
      <c r="R355" s="81">
        <f t="shared" si="37"/>
        <v>0</v>
      </c>
      <c r="S355" s="81">
        <f t="shared" si="37"/>
        <v>0</v>
      </c>
      <c r="T355" s="1"/>
    </row>
    <row r="356" spans="1:20" ht="15.75" customHeight="1" thickBot="1" x14ac:dyDescent="0.3">
      <c r="A356" s="321"/>
      <c r="B356" s="252"/>
      <c r="C356" s="256"/>
      <c r="D356" s="224"/>
      <c r="E356" s="225"/>
      <c r="F356" s="157" t="s">
        <v>434</v>
      </c>
      <c r="G356" s="81">
        <f t="shared" si="37"/>
        <v>0</v>
      </c>
      <c r="H356" s="81">
        <f t="shared" si="37"/>
        <v>0</v>
      </c>
      <c r="I356" s="81">
        <f t="shared" si="37"/>
        <v>0</v>
      </c>
      <c r="J356" s="81">
        <f t="shared" si="37"/>
        <v>0</v>
      </c>
      <c r="K356" s="81">
        <f t="shared" si="37"/>
        <v>0</v>
      </c>
      <c r="L356" s="81">
        <f t="shared" si="37"/>
        <v>0</v>
      </c>
      <c r="M356" s="81">
        <f t="shared" si="37"/>
        <v>0</v>
      </c>
      <c r="N356" s="81">
        <f t="shared" si="37"/>
        <v>0</v>
      </c>
      <c r="O356" s="81">
        <f t="shared" si="37"/>
        <v>0</v>
      </c>
      <c r="P356" s="81">
        <f t="shared" si="37"/>
        <v>0</v>
      </c>
      <c r="Q356" s="81">
        <f t="shared" si="37"/>
        <v>0</v>
      </c>
      <c r="R356" s="81">
        <f t="shared" si="37"/>
        <v>0</v>
      </c>
      <c r="S356" s="81">
        <f t="shared" si="37"/>
        <v>0</v>
      </c>
      <c r="T356" s="1"/>
    </row>
    <row r="357" spans="1:20" ht="16.5" customHeight="1" thickBot="1" x14ac:dyDescent="0.3">
      <c r="A357" s="321"/>
      <c r="B357" s="252"/>
      <c r="C357" s="256"/>
      <c r="D357" s="224"/>
      <c r="E357" s="225"/>
      <c r="F357" s="157" t="s">
        <v>435</v>
      </c>
      <c r="G357" s="81">
        <f t="shared" si="37"/>
        <v>0</v>
      </c>
      <c r="H357" s="81">
        <f t="shared" si="37"/>
        <v>0</v>
      </c>
      <c r="I357" s="81">
        <f t="shared" si="37"/>
        <v>0</v>
      </c>
      <c r="J357" s="81">
        <f t="shared" si="37"/>
        <v>0</v>
      </c>
      <c r="K357" s="81">
        <f t="shared" si="37"/>
        <v>0</v>
      </c>
      <c r="L357" s="81">
        <f t="shared" si="37"/>
        <v>0</v>
      </c>
      <c r="M357" s="81">
        <f t="shared" si="37"/>
        <v>0</v>
      </c>
      <c r="N357" s="81">
        <f t="shared" si="37"/>
        <v>0</v>
      </c>
      <c r="O357" s="81">
        <f t="shared" si="37"/>
        <v>0</v>
      </c>
      <c r="P357" s="81">
        <f t="shared" si="37"/>
        <v>0</v>
      </c>
      <c r="Q357" s="81">
        <f t="shared" si="37"/>
        <v>0</v>
      </c>
      <c r="R357" s="81">
        <f t="shared" si="37"/>
        <v>0</v>
      </c>
      <c r="S357" s="81">
        <f t="shared" si="37"/>
        <v>0</v>
      </c>
      <c r="T357" s="1"/>
    </row>
    <row r="358" spans="1:20" ht="15.75" customHeight="1" thickBot="1" x14ac:dyDescent="0.3">
      <c r="A358" s="321"/>
      <c r="B358" s="252"/>
      <c r="C358" s="256"/>
      <c r="D358" s="224"/>
      <c r="E358" s="225"/>
      <c r="F358" s="157" t="s">
        <v>436</v>
      </c>
      <c r="G358" s="81">
        <f t="shared" si="37"/>
        <v>0</v>
      </c>
      <c r="H358" s="81">
        <f t="shared" si="37"/>
        <v>0</v>
      </c>
      <c r="I358" s="81">
        <f t="shared" si="37"/>
        <v>0</v>
      </c>
      <c r="J358" s="81">
        <f t="shared" si="37"/>
        <v>0</v>
      </c>
      <c r="K358" s="81">
        <f t="shared" si="37"/>
        <v>0</v>
      </c>
      <c r="L358" s="81">
        <f t="shared" si="37"/>
        <v>0</v>
      </c>
      <c r="M358" s="81">
        <f t="shared" si="37"/>
        <v>0</v>
      </c>
      <c r="N358" s="81">
        <f t="shared" si="37"/>
        <v>0</v>
      </c>
      <c r="O358" s="81">
        <f t="shared" si="37"/>
        <v>0</v>
      </c>
      <c r="P358" s="81">
        <f t="shared" ref="P358:S385" si="38">SUM(Q358:AB358)</f>
        <v>0</v>
      </c>
      <c r="Q358" s="81">
        <f t="shared" si="38"/>
        <v>0</v>
      </c>
      <c r="R358" s="81">
        <f t="shared" si="38"/>
        <v>0</v>
      </c>
      <c r="S358" s="81">
        <f t="shared" si="38"/>
        <v>0</v>
      </c>
      <c r="T358" s="1"/>
    </row>
    <row r="359" spans="1:20" ht="15.75" customHeight="1" thickBot="1" x14ac:dyDescent="0.3">
      <c r="A359" s="321"/>
      <c r="B359" s="252"/>
      <c r="C359" s="256"/>
      <c r="D359" s="224"/>
      <c r="E359" s="225"/>
      <c r="F359" s="157" t="s">
        <v>437</v>
      </c>
      <c r="G359" s="81">
        <f t="shared" ref="G359:S410" si="39">SUM(H359:S359)</f>
        <v>0</v>
      </c>
      <c r="H359" s="81">
        <f t="shared" si="39"/>
        <v>0</v>
      </c>
      <c r="I359" s="81">
        <f t="shared" si="39"/>
        <v>0</v>
      </c>
      <c r="J359" s="81">
        <f t="shared" si="39"/>
        <v>0</v>
      </c>
      <c r="K359" s="81">
        <f t="shared" si="39"/>
        <v>0</v>
      </c>
      <c r="L359" s="81">
        <f t="shared" si="39"/>
        <v>0</v>
      </c>
      <c r="M359" s="81">
        <f t="shared" si="39"/>
        <v>0</v>
      </c>
      <c r="N359" s="81">
        <f t="shared" si="39"/>
        <v>0</v>
      </c>
      <c r="O359" s="81">
        <f t="shared" si="39"/>
        <v>0</v>
      </c>
      <c r="P359" s="81">
        <f t="shared" si="38"/>
        <v>0</v>
      </c>
      <c r="Q359" s="81">
        <f t="shared" si="38"/>
        <v>0</v>
      </c>
      <c r="R359" s="81">
        <f t="shared" si="38"/>
        <v>0</v>
      </c>
      <c r="S359" s="81">
        <f t="shared" si="38"/>
        <v>0</v>
      </c>
      <c r="T359" s="1"/>
    </row>
    <row r="360" spans="1:20" ht="16.5" customHeight="1" thickBot="1" x14ac:dyDescent="0.3">
      <c r="A360" s="321"/>
      <c r="B360" s="252"/>
      <c r="C360" s="256"/>
      <c r="D360" s="224"/>
      <c r="E360" s="225"/>
      <c r="F360" s="157" t="s">
        <v>438</v>
      </c>
      <c r="G360" s="81">
        <f t="shared" si="39"/>
        <v>0</v>
      </c>
      <c r="H360" s="81">
        <f t="shared" si="39"/>
        <v>0</v>
      </c>
      <c r="I360" s="81">
        <f t="shared" si="39"/>
        <v>0</v>
      </c>
      <c r="J360" s="81">
        <f t="shared" si="39"/>
        <v>0</v>
      </c>
      <c r="K360" s="81">
        <f t="shared" si="39"/>
        <v>0</v>
      </c>
      <c r="L360" s="81">
        <f t="shared" si="39"/>
        <v>0</v>
      </c>
      <c r="M360" s="81">
        <f t="shared" si="39"/>
        <v>0</v>
      </c>
      <c r="N360" s="81">
        <f t="shared" si="39"/>
        <v>0</v>
      </c>
      <c r="O360" s="81">
        <f t="shared" si="39"/>
        <v>0</v>
      </c>
      <c r="P360" s="81">
        <f t="shared" si="38"/>
        <v>0</v>
      </c>
      <c r="Q360" s="81">
        <f t="shared" si="38"/>
        <v>0</v>
      </c>
      <c r="R360" s="81">
        <f t="shared" si="38"/>
        <v>0</v>
      </c>
      <c r="S360" s="81">
        <f t="shared" si="38"/>
        <v>0</v>
      </c>
      <c r="T360" s="1"/>
    </row>
    <row r="361" spans="1:20" ht="15.75" customHeight="1" thickBot="1" x14ac:dyDescent="0.3">
      <c r="A361" s="321"/>
      <c r="B361" s="252"/>
      <c r="C361" s="256"/>
      <c r="D361" s="224"/>
      <c r="E361" s="225"/>
      <c r="F361" s="157" t="s">
        <v>439</v>
      </c>
      <c r="G361" s="81">
        <f t="shared" si="39"/>
        <v>0</v>
      </c>
      <c r="H361" s="81">
        <f t="shared" si="39"/>
        <v>0</v>
      </c>
      <c r="I361" s="81">
        <f t="shared" si="39"/>
        <v>0</v>
      </c>
      <c r="J361" s="81">
        <f t="shared" si="39"/>
        <v>0</v>
      </c>
      <c r="K361" s="81">
        <f t="shared" si="39"/>
        <v>0</v>
      </c>
      <c r="L361" s="81">
        <f t="shared" si="39"/>
        <v>0</v>
      </c>
      <c r="M361" s="81">
        <f t="shared" si="39"/>
        <v>0</v>
      </c>
      <c r="N361" s="81">
        <f t="shared" si="39"/>
        <v>0</v>
      </c>
      <c r="O361" s="81">
        <f t="shared" si="39"/>
        <v>0</v>
      </c>
      <c r="P361" s="81">
        <f t="shared" si="38"/>
        <v>0</v>
      </c>
      <c r="Q361" s="81">
        <f t="shared" si="38"/>
        <v>0</v>
      </c>
      <c r="R361" s="81">
        <f t="shared" si="38"/>
        <v>0</v>
      </c>
      <c r="S361" s="81">
        <f t="shared" si="38"/>
        <v>0</v>
      </c>
      <c r="T361" s="1"/>
    </row>
    <row r="362" spans="1:20" ht="15.75" customHeight="1" thickBot="1" x14ac:dyDescent="0.3">
      <c r="A362" s="321"/>
      <c r="B362" s="252"/>
      <c r="C362" s="256"/>
      <c r="D362" s="224"/>
      <c r="E362" s="225"/>
      <c r="F362" s="157" t="s">
        <v>440</v>
      </c>
      <c r="G362" s="81">
        <f t="shared" si="39"/>
        <v>0</v>
      </c>
      <c r="H362" s="81">
        <f t="shared" si="39"/>
        <v>0</v>
      </c>
      <c r="I362" s="81">
        <f t="shared" si="39"/>
        <v>0</v>
      </c>
      <c r="J362" s="81">
        <f t="shared" si="39"/>
        <v>0</v>
      </c>
      <c r="K362" s="81">
        <f t="shared" si="39"/>
        <v>0</v>
      </c>
      <c r="L362" s="81">
        <f t="shared" si="39"/>
        <v>0</v>
      </c>
      <c r="M362" s="81">
        <f t="shared" si="39"/>
        <v>0</v>
      </c>
      <c r="N362" s="81">
        <f t="shared" si="39"/>
        <v>0</v>
      </c>
      <c r="O362" s="81">
        <f t="shared" si="39"/>
        <v>0</v>
      </c>
      <c r="P362" s="81">
        <f t="shared" si="38"/>
        <v>0</v>
      </c>
      <c r="Q362" s="81">
        <f t="shared" si="38"/>
        <v>0</v>
      </c>
      <c r="R362" s="81">
        <f t="shared" si="38"/>
        <v>0</v>
      </c>
      <c r="S362" s="81">
        <f t="shared" si="38"/>
        <v>0</v>
      </c>
      <c r="T362" s="1"/>
    </row>
    <row r="363" spans="1:20" ht="16.5" customHeight="1" thickBot="1" x14ac:dyDescent="0.3">
      <c r="A363" s="321"/>
      <c r="B363" s="252"/>
      <c r="C363" s="256"/>
      <c r="D363" s="224"/>
      <c r="E363" s="225"/>
      <c r="F363" s="157" t="s">
        <v>441</v>
      </c>
      <c r="G363" s="81">
        <f t="shared" si="39"/>
        <v>0</v>
      </c>
      <c r="H363" s="81">
        <f t="shared" si="39"/>
        <v>0</v>
      </c>
      <c r="I363" s="81">
        <f t="shared" si="39"/>
        <v>0</v>
      </c>
      <c r="J363" s="81">
        <f t="shared" si="39"/>
        <v>0</v>
      </c>
      <c r="K363" s="81">
        <f t="shared" si="39"/>
        <v>0</v>
      </c>
      <c r="L363" s="81">
        <f t="shared" si="39"/>
        <v>0</v>
      </c>
      <c r="M363" s="81">
        <f t="shared" si="39"/>
        <v>0</v>
      </c>
      <c r="N363" s="81">
        <f t="shared" si="39"/>
        <v>0</v>
      </c>
      <c r="O363" s="81">
        <f t="shared" si="39"/>
        <v>0</v>
      </c>
      <c r="P363" s="81">
        <f t="shared" si="38"/>
        <v>0</v>
      </c>
      <c r="Q363" s="81">
        <f t="shared" si="38"/>
        <v>0</v>
      </c>
      <c r="R363" s="81">
        <f t="shared" si="38"/>
        <v>0</v>
      </c>
      <c r="S363" s="81">
        <f t="shared" si="38"/>
        <v>0</v>
      </c>
      <c r="T363" s="1"/>
    </row>
    <row r="364" spans="1:20" ht="15.75" customHeight="1" thickBot="1" x14ac:dyDescent="0.3">
      <c r="A364" s="321"/>
      <c r="B364" s="252"/>
      <c r="C364" s="256"/>
      <c r="D364" s="224"/>
      <c r="E364" s="225"/>
      <c r="F364" s="157" t="s">
        <v>442</v>
      </c>
      <c r="G364" s="81">
        <f t="shared" si="39"/>
        <v>0</v>
      </c>
      <c r="H364" s="81">
        <f t="shared" si="39"/>
        <v>0</v>
      </c>
      <c r="I364" s="81">
        <f t="shared" si="39"/>
        <v>0</v>
      </c>
      <c r="J364" s="81">
        <f t="shared" si="39"/>
        <v>0</v>
      </c>
      <c r="K364" s="81">
        <f t="shared" si="39"/>
        <v>0</v>
      </c>
      <c r="L364" s="81">
        <f t="shared" si="39"/>
        <v>0</v>
      </c>
      <c r="M364" s="81">
        <f t="shared" si="39"/>
        <v>0</v>
      </c>
      <c r="N364" s="81">
        <f t="shared" si="39"/>
        <v>0</v>
      </c>
      <c r="O364" s="81">
        <f t="shared" si="39"/>
        <v>0</v>
      </c>
      <c r="P364" s="81">
        <f t="shared" si="38"/>
        <v>0</v>
      </c>
      <c r="Q364" s="81">
        <f t="shared" si="38"/>
        <v>0</v>
      </c>
      <c r="R364" s="81">
        <f t="shared" si="38"/>
        <v>0</v>
      </c>
      <c r="S364" s="81">
        <f t="shared" si="38"/>
        <v>0</v>
      </c>
      <c r="T364" s="1"/>
    </row>
    <row r="365" spans="1:20" ht="15.75" customHeight="1" thickBot="1" x14ac:dyDescent="0.3">
      <c r="A365" s="321"/>
      <c r="B365" s="252"/>
      <c r="C365" s="256"/>
      <c r="D365" s="224"/>
      <c r="E365" s="225"/>
      <c r="F365" s="157" t="s">
        <v>443</v>
      </c>
      <c r="G365" s="81">
        <f t="shared" si="39"/>
        <v>0</v>
      </c>
      <c r="H365" s="81">
        <f t="shared" si="39"/>
        <v>0</v>
      </c>
      <c r="I365" s="81">
        <f t="shared" si="39"/>
        <v>0</v>
      </c>
      <c r="J365" s="81">
        <f t="shared" si="39"/>
        <v>0</v>
      </c>
      <c r="K365" s="81">
        <f t="shared" si="39"/>
        <v>0</v>
      </c>
      <c r="L365" s="81">
        <f t="shared" si="39"/>
        <v>0</v>
      </c>
      <c r="M365" s="81">
        <f t="shared" si="39"/>
        <v>0</v>
      </c>
      <c r="N365" s="81">
        <f t="shared" si="39"/>
        <v>0</v>
      </c>
      <c r="O365" s="81">
        <f t="shared" si="39"/>
        <v>0</v>
      </c>
      <c r="P365" s="81">
        <f t="shared" si="38"/>
        <v>0</v>
      </c>
      <c r="Q365" s="81">
        <f t="shared" si="38"/>
        <v>0</v>
      </c>
      <c r="R365" s="81">
        <f t="shared" si="38"/>
        <v>0</v>
      </c>
      <c r="S365" s="81">
        <f t="shared" si="38"/>
        <v>0</v>
      </c>
      <c r="T365" s="1"/>
    </row>
    <row r="366" spans="1:20" ht="16.5" customHeight="1" thickBot="1" x14ac:dyDescent="0.3">
      <c r="A366" s="321"/>
      <c r="B366" s="252"/>
      <c r="C366" s="256"/>
      <c r="D366" s="224"/>
      <c r="E366" s="225"/>
      <c r="F366" s="157" t="s">
        <v>444</v>
      </c>
      <c r="G366" s="81">
        <f t="shared" si="39"/>
        <v>0</v>
      </c>
      <c r="H366" s="81">
        <f t="shared" si="39"/>
        <v>0</v>
      </c>
      <c r="I366" s="81">
        <f t="shared" si="39"/>
        <v>0</v>
      </c>
      <c r="J366" s="81">
        <f t="shared" si="39"/>
        <v>0</v>
      </c>
      <c r="K366" s="81">
        <f t="shared" si="39"/>
        <v>0</v>
      </c>
      <c r="L366" s="81">
        <f t="shared" si="39"/>
        <v>0</v>
      </c>
      <c r="M366" s="81">
        <f t="shared" si="39"/>
        <v>0</v>
      </c>
      <c r="N366" s="81">
        <f t="shared" si="39"/>
        <v>0</v>
      </c>
      <c r="O366" s="81">
        <f t="shared" si="39"/>
        <v>0</v>
      </c>
      <c r="P366" s="81">
        <f t="shared" si="38"/>
        <v>0</v>
      </c>
      <c r="Q366" s="81">
        <f t="shared" si="38"/>
        <v>0</v>
      </c>
      <c r="R366" s="81">
        <f t="shared" si="38"/>
        <v>0</v>
      </c>
      <c r="S366" s="81">
        <f t="shared" si="38"/>
        <v>0</v>
      </c>
      <c r="T366" s="1"/>
    </row>
    <row r="367" spans="1:20" ht="17.25" customHeight="1" thickBot="1" x14ac:dyDescent="0.3">
      <c r="A367" s="321"/>
      <c r="B367" s="252"/>
      <c r="C367" s="256"/>
      <c r="D367" s="224"/>
      <c r="E367" s="225"/>
      <c r="F367" s="157" t="s">
        <v>445</v>
      </c>
      <c r="G367" s="81">
        <f t="shared" si="39"/>
        <v>0</v>
      </c>
      <c r="H367" s="81">
        <f t="shared" si="39"/>
        <v>0</v>
      </c>
      <c r="I367" s="81">
        <f t="shared" si="39"/>
        <v>0</v>
      </c>
      <c r="J367" s="81">
        <f t="shared" si="39"/>
        <v>0</v>
      </c>
      <c r="K367" s="81">
        <f t="shared" si="39"/>
        <v>0</v>
      </c>
      <c r="L367" s="81">
        <f t="shared" si="39"/>
        <v>0</v>
      </c>
      <c r="M367" s="81">
        <f t="shared" si="39"/>
        <v>0</v>
      </c>
      <c r="N367" s="81">
        <f t="shared" si="39"/>
        <v>0</v>
      </c>
      <c r="O367" s="81">
        <f t="shared" si="39"/>
        <v>0</v>
      </c>
      <c r="P367" s="81">
        <f t="shared" si="38"/>
        <v>0</v>
      </c>
      <c r="Q367" s="81">
        <f t="shared" si="38"/>
        <v>0</v>
      </c>
      <c r="R367" s="81">
        <f t="shared" si="38"/>
        <v>0</v>
      </c>
      <c r="S367" s="81">
        <f t="shared" si="38"/>
        <v>0</v>
      </c>
      <c r="T367" s="1"/>
    </row>
    <row r="368" spans="1:20" ht="31.5" customHeight="1" thickBot="1" x14ac:dyDescent="0.3">
      <c r="A368" s="321"/>
      <c r="B368" s="252"/>
      <c r="C368" s="256"/>
      <c r="D368" s="224"/>
      <c r="E368" s="225"/>
      <c r="F368" s="157" t="s">
        <v>446</v>
      </c>
      <c r="G368" s="81">
        <f t="shared" si="39"/>
        <v>0</v>
      </c>
      <c r="H368" s="81">
        <f t="shared" si="39"/>
        <v>0</v>
      </c>
      <c r="I368" s="81">
        <f t="shared" si="39"/>
        <v>0</v>
      </c>
      <c r="J368" s="81">
        <f t="shared" si="39"/>
        <v>0</v>
      </c>
      <c r="K368" s="81">
        <f t="shared" si="39"/>
        <v>0</v>
      </c>
      <c r="L368" s="81">
        <f t="shared" si="39"/>
        <v>0</v>
      </c>
      <c r="M368" s="81">
        <f t="shared" si="39"/>
        <v>0</v>
      </c>
      <c r="N368" s="81">
        <f t="shared" si="39"/>
        <v>0</v>
      </c>
      <c r="O368" s="81">
        <f t="shared" si="39"/>
        <v>0</v>
      </c>
      <c r="P368" s="81">
        <f t="shared" si="38"/>
        <v>0</v>
      </c>
      <c r="Q368" s="81">
        <f t="shared" si="38"/>
        <v>0</v>
      </c>
      <c r="R368" s="81">
        <f t="shared" si="38"/>
        <v>0</v>
      </c>
      <c r="S368" s="81">
        <f t="shared" si="38"/>
        <v>0</v>
      </c>
      <c r="T368" s="1"/>
    </row>
    <row r="369" spans="1:20" ht="33.75" customHeight="1" thickBot="1" x14ac:dyDescent="0.3">
      <c r="A369" s="321"/>
      <c r="B369" s="252"/>
      <c r="C369" s="256"/>
      <c r="D369" s="224"/>
      <c r="E369" s="225"/>
      <c r="F369" s="157" t="s">
        <v>447</v>
      </c>
      <c r="G369" s="81">
        <v>1</v>
      </c>
      <c r="H369" s="567">
        <v>0</v>
      </c>
      <c r="I369" s="567">
        <v>0</v>
      </c>
      <c r="J369" s="567">
        <v>1</v>
      </c>
      <c r="K369" s="567">
        <v>0</v>
      </c>
      <c r="L369" s="567">
        <v>0</v>
      </c>
      <c r="M369" s="567">
        <v>0</v>
      </c>
      <c r="N369" s="567">
        <v>0</v>
      </c>
      <c r="O369" s="567">
        <v>0</v>
      </c>
      <c r="P369" s="567">
        <v>0</v>
      </c>
      <c r="Q369" s="567">
        <v>0</v>
      </c>
      <c r="R369" s="567">
        <v>0</v>
      </c>
      <c r="S369" s="567">
        <v>0</v>
      </c>
      <c r="T369" s="1"/>
    </row>
    <row r="370" spans="1:20" ht="15.75" customHeight="1" thickBot="1" x14ac:dyDescent="0.3">
      <c r="A370" s="321"/>
      <c r="B370" s="252"/>
      <c r="C370" s="256"/>
      <c r="D370" s="224"/>
      <c r="E370" s="225"/>
      <c r="F370" s="157" t="s">
        <v>448</v>
      </c>
      <c r="G370" s="81">
        <f t="shared" si="39"/>
        <v>0</v>
      </c>
      <c r="H370" s="81">
        <f t="shared" si="39"/>
        <v>0</v>
      </c>
      <c r="I370" s="81">
        <f t="shared" si="39"/>
        <v>0</v>
      </c>
      <c r="J370" s="81">
        <f t="shared" si="39"/>
        <v>0</v>
      </c>
      <c r="K370" s="81">
        <f t="shared" si="39"/>
        <v>0</v>
      </c>
      <c r="L370" s="81">
        <f t="shared" si="39"/>
        <v>0</v>
      </c>
      <c r="M370" s="81">
        <f t="shared" si="39"/>
        <v>0</v>
      </c>
      <c r="N370" s="81">
        <f t="shared" si="39"/>
        <v>0</v>
      </c>
      <c r="O370" s="81">
        <f t="shared" si="39"/>
        <v>0</v>
      </c>
      <c r="P370" s="81">
        <f t="shared" si="39"/>
        <v>0</v>
      </c>
      <c r="Q370" s="81">
        <f t="shared" si="39"/>
        <v>0</v>
      </c>
      <c r="R370" s="81">
        <f t="shared" si="39"/>
        <v>0</v>
      </c>
      <c r="S370" s="81">
        <f t="shared" si="39"/>
        <v>0</v>
      </c>
      <c r="T370" s="1"/>
    </row>
    <row r="371" spans="1:20" ht="15.75" customHeight="1" thickBot="1" x14ac:dyDescent="0.3">
      <c r="A371" s="321"/>
      <c r="B371" s="252"/>
      <c r="C371" s="256"/>
      <c r="D371" s="224"/>
      <c r="E371" s="225"/>
      <c r="F371" s="157" t="s">
        <v>449</v>
      </c>
      <c r="G371" s="81">
        <f t="shared" si="39"/>
        <v>0</v>
      </c>
      <c r="H371" s="81">
        <f t="shared" si="39"/>
        <v>0</v>
      </c>
      <c r="I371" s="81">
        <f t="shared" si="39"/>
        <v>0</v>
      </c>
      <c r="J371" s="81">
        <f t="shared" si="39"/>
        <v>0</v>
      </c>
      <c r="K371" s="81">
        <f t="shared" si="39"/>
        <v>0</v>
      </c>
      <c r="L371" s="81">
        <f t="shared" si="39"/>
        <v>0</v>
      </c>
      <c r="M371" s="81">
        <f t="shared" si="39"/>
        <v>0</v>
      </c>
      <c r="N371" s="81">
        <f t="shared" si="39"/>
        <v>0</v>
      </c>
      <c r="O371" s="81">
        <f t="shared" si="39"/>
        <v>0</v>
      </c>
      <c r="P371" s="81">
        <f t="shared" si="39"/>
        <v>0</v>
      </c>
      <c r="Q371" s="81">
        <f t="shared" si="39"/>
        <v>0</v>
      </c>
      <c r="R371" s="81">
        <f t="shared" si="39"/>
        <v>0</v>
      </c>
      <c r="S371" s="81">
        <f t="shared" si="39"/>
        <v>0</v>
      </c>
      <c r="T371" s="1"/>
    </row>
    <row r="372" spans="1:20" ht="31.5" customHeight="1" thickBot="1" x14ac:dyDescent="0.3">
      <c r="A372" s="321"/>
      <c r="B372" s="252"/>
      <c r="C372" s="256"/>
      <c r="D372" s="224"/>
      <c r="E372" s="225"/>
      <c r="F372" s="157" t="s">
        <v>450</v>
      </c>
      <c r="G372" s="81">
        <f t="shared" si="39"/>
        <v>0</v>
      </c>
      <c r="H372" s="81">
        <f t="shared" si="39"/>
        <v>0</v>
      </c>
      <c r="I372" s="81">
        <f t="shared" si="39"/>
        <v>0</v>
      </c>
      <c r="J372" s="81">
        <f t="shared" si="39"/>
        <v>0</v>
      </c>
      <c r="K372" s="81">
        <f t="shared" si="39"/>
        <v>0</v>
      </c>
      <c r="L372" s="81">
        <f t="shared" si="39"/>
        <v>0</v>
      </c>
      <c r="M372" s="81">
        <f t="shared" si="39"/>
        <v>0</v>
      </c>
      <c r="N372" s="81">
        <f t="shared" si="39"/>
        <v>0</v>
      </c>
      <c r="O372" s="81">
        <f t="shared" si="39"/>
        <v>0</v>
      </c>
      <c r="P372" s="81">
        <f t="shared" si="39"/>
        <v>0</v>
      </c>
      <c r="Q372" s="81">
        <f t="shared" si="39"/>
        <v>0</v>
      </c>
      <c r="R372" s="81">
        <f t="shared" si="39"/>
        <v>0</v>
      </c>
      <c r="S372" s="81">
        <f t="shared" si="39"/>
        <v>0</v>
      </c>
      <c r="T372" s="1"/>
    </row>
    <row r="373" spans="1:20" ht="33" customHeight="1" thickBot="1" x14ac:dyDescent="0.3">
      <c r="A373" s="321"/>
      <c r="B373" s="252"/>
      <c r="C373" s="256"/>
      <c r="D373" s="224"/>
      <c r="E373" s="225"/>
      <c r="F373" s="157" t="s">
        <v>451</v>
      </c>
      <c r="G373" s="81">
        <f t="shared" si="39"/>
        <v>0</v>
      </c>
      <c r="H373" s="81">
        <f t="shared" si="39"/>
        <v>0</v>
      </c>
      <c r="I373" s="81">
        <f t="shared" si="39"/>
        <v>0</v>
      </c>
      <c r="J373" s="81">
        <f t="shared" si="39"/>
        <v>0</v>
      </c>
      <c r="K373" s="81">
        <f t="shared" si="39"/>
        <v>0</v>
      </c>
      <c r="L373" s="81">
        <f t="shared" si="39"/>
        <v>0</v>
      </c>
      <c r="M373" s="81">
        <f t="shared" si="39"/>
        <v>0</v>
      </c>
      <c r="N373" s="81">
        <f t="shared" si="39"/>
        <v>0</v>
      </c>
      <c r="O373" s="81">
        <f t="shared" si="39"/>
        <v>0</v>
      </c>
      <c r="P373" s="81">
        <f t="shared" si="39"/>
        <v>0</v>
      </c>
      <c r="Q373" s="81">
        <f t="shared" si="39"/>
        <v>0</v>
      </c>
      <c r="R373" s="81">
        <f t="shared" si="39"/>
        <v>0</v>
      </c>
      <c r="S373" s="81">
        <f t="shared" si="39"/>
        <v>0</v>
      </c>
      <c r="T373" s="1"/>
    </row>
    <row r="374" spans="1:20" ht="15.75" customHeight="1" thickBot="1" x14ac:dyDescent="0.3">
      <c r="A374" s="321"/>
      <c r="B374" s="252"/>
      <c r="C374" s="256"/>
      <c r="D374" s="224"/>
      <c r="E374" s="225"/>
      <c r="F374" s="157" t="s">
        <v>452</v>
      </c>
      <c r="G374" s="81">
        <v>1</v>
      </c>
      <c r="H374" s="567">
        <v>0</v>
      </c>
      <c r="I374" s="567">
        <v>0</v>
      </c>
      <c r="J374" s="567">
        <v>0</v>
      </c>
      <c r="K374" s="567">
        <v>0</v>
      </c>
      <c r="L374" s="567">
        <v>0</v>
      </c>
      <c r="M374" s="567">
        <v>0</v>
      </c>
      <c r="N374" s="567">
        <v>0</v>
      </c>
      <c r="O374" s="567">
        <v>0</v>
      </c>
      <c r="P374" s="567">
        <v>0</v>
      </c>
      <c r="Q374" s="567">
        <v>1</v>
      </c>
      <c r="R374" s="567">
        <v>0</v>
      </c>
      <c r="S374" s="567">
        <v>0</v>
      </c>
      <c r="T374" s="1"/>
    </row>
    <row r="375" spans="1:20" ht="16.5" customHeight="1" thickBot="1" x14ac:dyDescent="0.3">
      <c r="A375" s="321"/>
      <c r="B375" s="252"/>
      <c r="C375" s="256"/>
      <c r="D375" s="224"/>
      <c r="E375" s="225"/>
      <c r="F375" s="157" t="s">
        <v>453</v>
      </c>
      <c r="G375" s="81">
        <f t="shared" si="39"/>
        <v>0</v>
      </c>
      <c r="H375" s="81">
        <f t="shared" si="39"/>
        <v>0</v>
      </c>
      <c r="I375" s="81">
        <f t="shared" si="39"/>
        <v>0</v>
      </c>
      <c r="J375" s="81">
        <f t="shared" si="39"/>
        <v>0</v>
      </c>
      <c r="K375" s="81">
        <f t="shared" si="39"/>
        <v>0</v>
      </c>
      <c r="L375" s="81">
        <f t="shared" si="39"/>
        <v>0</v>
      </c>
      <c r="M375" s="81">
        <f t="shared" si="39"/>
        <v>0</v>
      </c>
      <c r="N375" s="81">
        <f t="shared" si="39"/>
        <v>0</v>
      </c>
      <c r="O375" s="81">
        <f t="shared" si="39"/>
        <v>0</v>
      </c>
      <c r="P375" s="81">
        <f t="shared" si="39"/>
        <v>0</v>
      </c>
      <c r="Q375" s="81">
        <f t="shared" si="39"/>
        <v>0</v>
      </c>
      <c r="R375" s="81">
        <f t="shared" si="39"/>
        <v>0</v>
      </c>
      <c r="S375" s="81">
        <f t="shared" si="39"/>
        <v>0</v>
      </c>
      <c r="T375" s="1"/>
    </row>
    <row r="376" spans="1:20" ht="15.75" customHeight="1" thickBot="1" x14ac:dyDescent="0.3">
      <c r="A376" s="321"/>
      <c r="B376" s="252"/>
      <c r="C376" s="256"/>
      <c r="D376" s="224"/>
      <c r="E376" s="225"/>
      <c r="F376" s="157" t="s">
        <v>454</v>
      </c>
      <c r="G376" s="81">
        <f t="shared" si="39"/>
        <v>0</v>
      </c>
      <c r="H376" s="81">
        <f t="shared" si="39"/>
        <v>0</v>
      </c>
      <c r="I376" s="81">
        <f t="shared" si="39"/>
        <v>0</v>
      </c>
      <c r="J376" s="81">
        <f t="shared" si="39"/>
        <v>0</v>
      </c>
      <c r="K376" s="81">
        <f t="shared" si="39"/>
        <v>0</v>
      </c>
      <c r="L376" s="81">
        <f t="shared" si="39"/>
        <v>0</v>
      </c>
      <c r="M376" s="81">
        <f t="shared" si="39"/>
        <v>0</v>
      </c>
      <c r="N376" s="81">
        <f t="shared" si="39"/>
        <v>0</v>
      </c>
      <c r="O376" s="81">
        <f t="shared" si="39"/>
        <v>0</v>
      </c>
      <c r="P376" s="81">
        <f t="shared" si="39"/>
        <v>0</v>
      </c>
      <c r="Q376" s="81">
        <f t="shared" si="39"/>
        <v>0</v>
      </c>
      <c r="R376" s="81">
        <f t="shared" si="39"/>
        <v>0</v>
      </c>
      <c r="S376" s="81">
        <f t="shared" si="39"/>
        <v>0</v>
      </c>
      <c r="T376" s="1"/>
    </row>
    <row r="377" spans="1:20" ht="15.75" customHeight="1" thickBot="1" x14ac:dyDescent="0.3">
      <c r="A377" s="321"/>
      <c r="B377" s="252"/>
      <c r="C377" s="256"/>
      <c r="D377" s="224"/>
      <c r="E377" s="225"/>
      <c r="F377" s="157" t="s">
        <v>455</v>
      </c>
      <c r="G377" s="81">
        <f t="shared" si="39"/>
        <v>0</v>
      </c>
      <c r="H377" s="81">
        <f t="shared" si="39"/>
        <v>0</v>
      </c>
      <c r="I377" s="81">
        <f t="shared" si="39"/>
        <v>0</v>
      </c>
      <c r="J377" s="81">
        <f t="shared" si="39"/>
        <v>0</v>
      </c>
      <c r="K377" s="81">
        <f t="shared" si="39"/>
        <v>0</v>
      </c>
      <c r="L377" s="81">
        <f t="shared" si="39"/>
        <v>0</v>
      </c>
      <c r="M377" s="81">
        <f t="shared" si="39"/>
        <v>0</v>
      </c>
      <c r="N377" s="81">
        <f t="shared" si="39"/>
        <v>0</v>
      </c>
      <c r="O377" s="81">
        <f t="shared" si="39"/>
        <v>0</v>
      </c>
      <c r="P377" s="81">
        <f t="shared" si="39"/>
        <v>0</v>
      </c>
      <c r="Q377" s="81">
        <f t="shared" si="39"/>
        <v>0</v>
      </c>
      <c r="R377" s="81">
        <f t="shared" si="39"/>
        <v>0</v>
      </c>
      <c r="S377" s="81">
        <f t="shared" si="39"/>
        <v>0</v>
      </c>
      <c r="T377" s="1"/>
    </row>
    <row r="378" spans="1:20" ht="16.5" customHeight="1" thickBot="1" x14ac:dyDescent="0.3">
      <c r="A378" s="321"/>
      <c r="B378" s="252"/>
      <c r="C378" s="256"/>
      <c r="D378" s="224"/>
      <c r="E378" s="225"/>
      <c r="F378" s="157" t="s">
        <v>456</v>
      </c>
      <c r="G378" s="81">
        <f t="shared" si="39"/>
        <v>0</v>
      </c>
      <c r="H378" s="81">
        <f t="shared" si="39"/>
        <v>0</v>
      </c>
      <c r="I378" s="81">
        <f t="shared" si="39"/>
        <v>0</v>
      </c>
      <c r="J378" s="81">
        <f t="shared" si="39"/>
        <v>0</v>
      </c>
      <c r="K378" s="81">
        <f t="shared" si="39"/>
        <v>0</v>
      </c>
      <c r="L378" s="81">
        <f t="shared" si="39"/>
        <v>0</v>
      </c>
      <c r="M378" s="81">
        <f t="shared" si="39"/>
        <v>0</v>
      </c>
      <c r="N378" s="81">
        <f t="shared" si="39"/>
        <v>0</v>
      </c>
      <c r="O378" s="81">
        <f t="shared" si="39"/>
        <v>0</v>
      </c>
      <c r="P378" s="81">
        <f t="shared" si="39"/>
        <v>0</v>
      </c>
      <c r="Q378" s="81">
        <f t="shared" si="39"/>
        <v>0</v>
      </c>
      <c r="R378" s="81">
        <f t="shared" si="39"/>
        <v>0</v>
      </c>
      <c r="S378" s="81">
        <f t="shared" si="39"/>
        <v>0</v>
      </c>
      <c r="T378" s="1"/>
    </row>
    <row r="379" spans="1:20" ht="15.75" customHeight="1" thickBot="1" x14ac:dyDescent="0.3">
      <c r="A379" s="321"/>
      <c r="B379" s="252"/>
      <c r="C379" s="256"/>
      <c r="D379" s="224"/>
      <c r="E379" s="225"/>
      <c r="F379" s="157" t="s">
        <v>457</v>
      </c>
      <c r="G379" s="81">
        <f t="shared" si="39"/>
        <v>0</v>
      </c>
      <c r="H379" s="81">
        <f t="shared" si="39"/>
        <v>0</v>
      </c>
      <c r="I379" s="81">
        <f t="shared" si="39"/>
        <v>0</v>
      </c>
      <c r="J379" s="81">
        <f t="shared" si="39"/>
        <v>0</v>
      </c>
      <c r="K379" s="81">
        <f t="shared" si="39"/>
        <v>0</v>
      </c>
      <c r="L379" s="81">
        <f t="shared" si="39"/>
        <v>0</v>
      </c>
      <c r="M379" s="81">
        <f t="shared" si="39"/>
        <v>0</v>
      </c>
      <c r="N379" s="81">
        <f t="shared" si="39"/>
        <v>0</v>
      </c>
      <c r="O379" s="81">
        <f t="shared" si="39"/>
        <v>0</v>
      </c>
      <c r="P379" s="81">
        <f t="shared" si="39"/>
        <v>0</v>
      </c>
      <c r="Q379" s="81">
        <f t="shared" si="39"/>
        <v>0</v>
      </c>
      <c r="R379" s="81">
        <f t="shared" si="39"/>
        <v>0</v>
      </c>
      <c r="S379" s="81">
        <f t="shared" si="39"/>
        <v>0</v>
      </c>
      <c r="T379" s="1"/>
    </row>
    <row r="380" spans="1:20" ht="15.75" customHeight="1" thickBot="1" x14ac:dyDescent="0.3">
      <c r="A380" s="321"/>
      <c r="B380" s="252"/>
      <c r="C380" s="256"/>
      <c r="D380" s="224"/>
      <c r="E380" s="225"/>
      <c r="F380" s="157" t="s">
        <v>458</v>
      </c>
      <c r="G380" s="81">
        <f t="shared" si="39"/>
        <v>0</v>
      </c>
      <c r="H380" s="81">
        <f t="shared" si="39"/>
        <v>0</v>
      </c>
      <c r="I380" s="81">
        <f t="shared" si="39"/>
        <v>0</v>
      </c>
      <c r="J380" s="81">
        <f t="shared" si="39"/>
        <v>0</v>
      </c>
      <c r="K380" s="81">
        <f t="shared" si="39"/>
        <v>0</v>
      </c>
      <c r="L380" s="81">
        <f t="shared" si="39"/>
        <v>0</v>
      </c>
      <c r="M380" s="81">
        <f t="shared" si="39"/>
        <v>0</v>
      </c>
      <c r="N380" s="81">
        <f t="shared" si="39"/>
        <v>0</v>
      </c>
      <c r="O380" s="81">
        <f t="shared" si="39"/>
        <v>0</v>
      </c>
      <c r="P380" s="81">
        <f t="shared" si="39"/>
        <v>0</v>
      </c>
      <c r="Q380" s="81">
        <f t="shared" si="39"/>
        <v>0</v>
      </c>
      <c r="R380" s="81">
        <f t="shared" si="39"/>
        <v>0</v>
      </c>
      <c r="S380" s="81">
        <f t="shared" si="39"/>
        <v>0</v>
      </c>
      <c r="T380" s="1"/>
    </row>
    <row r="381" spans="1:20" ht="33.75" customHeight="1" thickBot="1" x14ac:dyDescent="0.3">
      <c r="A381" s="321"/>
      <c r="B381" s="252"/>
      <c r="C381" s="256"/>
      <c r="D381" s="224"/>
      <c r="E381" s="225"/>
      <c r="F381" s="157" t="s">
        <v>459</v>
      </c>
      <c r="G381" s="81">
        <f t="shared" si="39"/>
        <v>0</v>
      </c>
      <c r="H381" s="81">
        <f t="shared" si="39"/>
        <v>0</v>
      </c>
      <c r="I381" s="81">
        <f t="shared" si="39"/>
        <v>0</v>
      </c>
      <c r="J381" s="81">
        <f t="shared" si="39"/>
        <v>0</v>
      </c>
      <c r="K381" s="81">
        <f t="shared" si="39"/>
        <v>0</v>
      </c>
      <c r="L381" s="81">
        <f t="shared" si="39"/>
        <v>0</v>
      </c>
      <c r="M381" s="81">
        <f t="shared" si="39"/>
        <v>0</v>
      </c>
      <c r="N381" s="81">
        <f t="shared" si="39"/>
        <v>0</v>
      </c>
      <c r="O381" s="81">
        <f t="shared" si="39"/>
        <v>0</v>
      </c>
      <c r="P381" s="81">
        <f t="shared" si="39"/>
        <v>0</v>
      </c>
      <c r="Q381" s="81">
        <f t="shared" si="39"/>
        <v>0</v>
      </c>
      <c r="R381" s="81">
        <f t="shared" si="39"/>
        <v>0</v>
      </c>
      <c r="S381" s="81">
        <f t="shared" si="39"/>
        <v>0</v>
      </c>
      <c r="T381" s="1"/>
    </row>
    <row r="382" spans="1:20" ht="31.5" customHeight="1" thickBot="1" x14ac:dyDescent="0.3">
      <c r="A382" s="321"/>
      <c r="B382" s="252"/>
      <c r="C382" s="256"/>
      <c r="D382" s="224"/>
      <c r="E382" s="225"/>
      <c r="F382" s="157" t="s">
        <v>460</v>
      </c>
      <c r="G382" s="81">
        <f t="shared" si="39"/>
        <v>0</v>
      </c>
      <c r="H382" s="81">
        <f t="shared" si="39"/>
        <v>0</v>
      </c>
      <c r="I382" s="81">
        <f t="shared" si="39"/>
        <v>0</v>
      </c>
      <c r="J382" s="81">
        <f t="shared" si="39"/>
        <v>0</v>
      </c>
      <c r="K382" s="81">
        <f t="shared" si="39"/>
        <v>0</v>
      </c>
      <c r="L382" s="81">
        <f t="shared" si="39"/>
        <v>0</v>
      </c>
      <c r="M382" s="81">
        <f t="shared" si="39"/>
        <v>0</v>
      </c>
      <c r="N382" s="81">
        <f t="shared" si="39"/>
        <v>0</v>
      </c>
      <c r="O382" s="81">
        <f t="shared" si="39"/>
        <v>0</v>
      </c>
      <c r="P382" s="81">
        <f t="shared" si="39"/>
        <v>0</v>
      </c>
      <c r="Q382" s="81">
        <f t="shared" si="39"/>
        <v>0</v>
      </c>
      <c r="R382" s="81">
        <f t="shared" si="39"/>
        <v>0</v>
      </c>
      <c r="S382" s="81">
        <f t="shared" si="39"/>
        <v>0</v>
      </c>
      <c r="T382" s="1"/>
    </row>
    <row r="383" spans="1:20" ht="15.75" customHeight="1" thickBot="1" x14ac:dyDescent="0.3">
      <c r="A383" s="321"/>
      <c r="B383" s="252"/>
      <c r="C383" s="256"/>
      <c r="D383" s="224"/>
      <c r="E383" s="225"/>
      <c r="F383" s="157" t="s">
        <v>461</v>
      </c>
      <c r="G383" s="81">
        <f t="shared" si="39"/>
        <v>0</v>
      </c>
      <c r="H383" s="81">
        <f t="shared" si="39"/>
        <v>0</v>
      </c>
      <c r="I383" s="81">
        <f t="shared" si="39"/>
        <v>0</v>
      </c>
      <c r="J383" s="81">
        <f t="shared" si="39"/>
        <v>0</v>
      </c>
      <c r="K383" s="81">
        <f t="shared" si="39"/>
        <v>0</v>
      </c>
      <c r="L383" s="81">
        <f t="shared" si="39"/>
        <v>0</v>
      </c>
      <c r="M383" s="81">
        <f t="shared" si="39"/>
        <v>0</v>
      </c>
      <c r="N383" s="81">
        <f t="shared" si="39"/>
        <v>0</v>
      </c>
      <c r="O383" s="81">
        <f t="shared" si="39"/>
        <v>0</v>
      </c>
      <c r="P383" s="81">
        <f t="shared" ref="P383:S397" si="40">SUM(Q383:AB383)</f>
        <v>0</v>
      </c>
      <c r="Q383" s="81">
        <f t="shared" si="40"/>
        <v>0</v>
      </c>
      <c r="R383" s="81">
        <f t="shared" si="40"/>
        <v>0</v>
      </c>
      <c r="S383" s="81">
        <f t="shared" si="40"/>
        <v>0</v>
      </c>
      <c r="T383" s="1"/>
    </row>
    <row r="384" spans="1:20" ht="16.5" customHeight="1" thickBot="1" x14ac:dyDescent="0.3">
      <c r="A384" s="321"/>
      <c r="B384" s="252"/>
      <c r="C384" s="256"/>
      <c r="D384" s="224"/>
      <c r="E384" s="225"/>
      <c r="F384" s="94" t="s">
        <v>462</v>
      </c>
      <c r="G384" s="81">
        <f t="shared" ref="G384:O435" si="41">SUM(H384:S384)</f>
        <v>0</v>
      </c>
      <c r="H384" s="81">
        <f t="shared" si="41"/>
        <v>0</v>
      </c>
      <c r="I384" s="81">
        <f t="shared" si="41"/>
        <v>0</v>
      </c>
      <c r="J384" s="81">
        <f t="shared" si="41"/>
        <v>0</v>
      </c>
      <c r="K384" s="81">
        <f t="shared" si="41"/>
        <v>0</v>
      </c>
      <c r="L384" s="81">
        <f t="shared" si="41"/>
        <v>0</v>
      </c>
      <c r="M384" s="81">
        <f t="shared" si="41"/>
        <v>0</v>
      </c>
      <c r="N384" s="81">
        <f t="shared" si="41"/>
        <v>0</v>
      </c>
      <c r="O384" s="81">
        <f t="shared" si="41"/>
        <v>0</v>
      </c>
      <c r="P384" s="81">
        <f t="shared" si="40"/>
        <v>0</v>
      </c>
      <c r="Q384" s="81">
        <f t="shared" si="40"/>
        <v>0</v>
      </c>
      <c r="R384" s="81">
        <f t="shared" si="40"/>
        <v>0</v>
      </c>
      <c r="S384" s="81">
        <f t="shared" si="40"/>
        <v>0</v>
      </c>
      <c r="T384" s="1"/>
    </row>
    <row r="385" spans="1:20" ht="15.75" customHeight="1" thickBot="1" x14ac:dyDescent="0.3">
      <c r="A385" s="321"/>
      <c r="B385" s="252"/>
      <c r="C385" s="256"/>
      <c r="D385" s="224"/>
      <c r="E385" s="225"/>
      <c r="F385" s="157" t="s">
        <v>463</v>
      </c>
      <c r="G385" s="81">
        <f t="shared" si="41"/>
        <v>0</v>
      </c>
      <c r="H385" s="81">
        <f t="shared" si="41"/>
        <v>0</v>
      </c>
      <c r="I385" s="81">
        <f t="shared" si="41"/>
        <v>0</v>
      </c>
      <c r="J385" s="81">
        <f t="shared" si="41"/>
        <v>0</v>
      </c>
      <c r="K385" s="81">
        <f t="shared" si="41"/>
        <v>0</v>
      </c>
      <c r="L385" s="81">
        <f t="shared" si="41"/>
        <v>0</v>
      </c>
      <c r="M385" s="81">
        <f t="shared" si="41"/>
        <v>0</v>
      </c>
      <c r="N385" s="81">
        <f t="shared" si="41"/>
        <v>0</v>
      </c>
      <c r="O385" s="81">
        <f t="shared" si="41"/>
        <v>0</v>
      </c>
      <c r="P385" s="81">
        <f t="shared" si="40"/>
        <v>0</v>
      </c>
      <c r="Q385" s="81">
        <f t="shared" si="40"/>
        <v>0</v>
      </c>
      <c r="R385" s="81">
        <f t="shared" si="40"/>
        <v>0</v>
      </c>
      <c r="S385" s="81">
        <f t="shared" si="40"/>
        <v>0</v>
      </c>
      <c r="T385" s="1"/>
    </row>
    <row r="386" spans="1:20" ht="19.5" customHeight="1" thickBot="1" x14ac:dyDescent="0.3">
      <c r="A386" s="321"/>
      <c r="B386" s="252"/>
      <c r="C386" s="256"/>
      <c r="D386" s="224"/>
      <c r="E386" s="225"/>
      <c r="F386" s="157" t="s">
        <v>464</v>
      </c>
      <c r="G386" s="81">
        <f t="shared" si="41"/>
        <v>0</v>
      </c>
      <c r="H386" s="81">
        <f t="shared" si="41"/>
        <v>0</v>
      </c>
      <c r="I386" s="81">
        <f t="shared" si="41"/>
        <v>0</v>
      </c>
      <c r="J386" s="81">
        <f t="shared" si="41"/>
        <v>0</v>
      </c>
      <c r="K386" s="81">
        <f t="shared" si="41"/>
        <v>0</v>
      </c>
      <c r="L386" s="81">
        <f t="shared" si="41"/>
        <v>0</v>
      </c>
      <c r="M386" s="81">
        <f t="shared" si="41"/>
        <v>0</v>
      </c>
      <c r="N386" s="81">
        <f t="shared" si="41"/>
        <v>0</v>
      </c>
      <c r="O386" s="81">
        <f t="shared" si="41"/>
        <v>0</v>
      </c>
      <c r="P386" s="81">
        <f t="shared" si="40"/>
        <v>0</v>
      </c>
      <c r="Q386" s="81">
        <f t="shared" si="40"/>
        <v>0</v>
      </c>
      <c r="R386" s="81">
        <f t="shared" si="40"/>
        <v>0</v>
      </c>
      <c r="S386" s="81">
        <f t="shared" si="40"/>
        <v>0</v>
      </c>
      <c r="T386" s="1"/>
    </row>
    <row r="387" spans="1:20" ht="16.5" customHeight="1" thickBot="1" x14ac:dyDescent="0.3">
      <c r="A387" s="321"/>
      <c r="B387" s="252"/>
      <c r="C387" s="256"/>
      <c r="D387" s="224"/>
      <c r="E387" s="225"/>
      <c r="F387" s="157" t="s">
        <v>465</v>
      </c>
      <c r="G387" s="81">
        <f t="shared" si="41"/>
        <v>0</v>
      </c>
      <c r="H387" s="81">
        <f t="shared" si="41"/>
        <v>0</v>
      </c>
      <c r="I387" s="81">
        <f t="shared" si="41"/>
        <v>0</v>
      </c>
      <c r="J387" s="81">
        <f t="shared" si="41"/>
        <v>0</v>
      </c>
      <c r="K387" s="81">
        <f t="shared" si="41"/>
        <v>0</v>
      </c>
      <c r="L387" s="81">
        <f t="shared" si="41"/>
        <v>0</v>
      </c>
      <c r="M387" s="81">
        <f t="shared" si="41"/>
        <v>0</v>
      </c>
      <c r="N387" s="81">
        <f t="shared" si="41"/>
        <v>0</v>
      </c>
      <c r="O387" s="81">
        <f t="shared" si="41"/>
        <v>0</v>
      </c>
      <c r="P387" s="81">
        <f t="shared" si="40"/>
        <v>0</v>
      </c>
      <c r="Q387" s="81">
        <f t="shared" si="40"/>
        <v>0</v>
      </c>
      <c r="R387" s="81">
        <f t="shared" si="40"/>
        <v>0</v>
      </c>
      <c r="S387" s="81">
        <f t="shared" si="40"/>
        <v>0</v>
      </c>
      <c r="T387" s="1"/>
    </row>
    <row r="388" spans="1:20" ht="21" customHeight="1" thickBot="1" x14ac:dyDescent="0.3">
      <c r="A388" s="321"/>
      <c r="B388" s="252"/>
      <c r="C388" s="256"/>
      <c r="D388" s="224"/>
      <c r="E388" s="225"/>
      <c r="F388" s="157" t="s">
        <v>466</v>
      </c>
      <c r="G388" s="81">
        <f t="shared" si="41"/>
        <v>0</v>
      </c>
      <c r="H388" s="81">
        <f t="shared" si="41"/>
        <v>0</v>
      </c>
      <c r="I388" s="81">
        <f t="shared" si="41"/>
        <v>0</v>
      </c>
      <c r="J388" s="81">
        <f t="shared" si="41"/>
        <v>0</v>
      </c>
      <c r="K388" s="81">
        <f t="shared" si="41"/>
        <v>0</v>
      </c>
      <c r="L388" s="81">
        <f t="shared" si="41"/>
        <v>0</v>
      </c>
      <c r="M388" s="81">
        <f t="shared" si="41"/>
        <v>0</v>
      </c>
      <c r="N388" s="81">
        <f t="shared" si="41"/>
        <v>0</v>
      </c>
      <c r="O388" s="81">
        <f t="shared" si="41"/>
        <v>0</v>
      </c>
      <c r="P388" s="81">
        <f t="shared" si="40"/>
        <v>0</v>
      </c>
      <c r="Q388" s="81">
        <f t="shared" si="40"/>
        <v>0</v>
      </c>
      <c r="R388" s="81">
        <f t="shared" si="40"/>
        <v>0</v>
      </c>
      <c r="S388" s="81">
        <f t="shared" si="40"/>
        <v>0</v>
      </c>
      <c r="T388" s="1"/>
    </row>
    <row r="389" spans="1:20" ht="19.5" customHeight="1" thickBot="1" x14ac:dyDescent="0.3">
      <c r="A389" s="321"/>
      <c r="B389" s="252"/>
      <c r="C389" s="256"/>
      <c r="D389" s="224"/>
      <c r="E389" s="225"/>
      <c r="F389" s="159" t="s">
        <v>467</v>
      </c>
      <c r="G389" s="86">
        <f t="shared" si="41"/>
        <v>0</v>
      </c>
      <c r="H389" s="86">
        <f t="shared" si="41"/>
        <v>0</v>
      </c>
      <c r="I389" s="86">
        <f t="shared" si="41"/>
        <v>0</v>
      </c>
      <c r="J389" s="86">
        <f t="shared" si="41"/>
        <v>0</v>
      </c>
      <c r="K389" s="86">
        <f t="shared" si="41"/>
        <v>0</v>
      </c>
      <c r="L389" s="86">
        <f t="shared" si="41"/>
        <v>0</v>
      </c>
      <c r="M389" s="86">
        <f t="shared" si="41"/>
        <v>0</v>
      </c>
      <c r="N389" s="86">
        <f t="shared" si="41"/>
        <v>0</v>
      </c>
      <c r="O389" s="86">
        <f t="shared" si="41"/>
        <v>0</v>
      </c>
      <c r="P389" s="86">
        <f t="shared" si="40"/>
        <v>0</v>
      </c>
      <c r="Q389" s="86">
        <f t="shared" si="40"/>
        <v>0</v>
      </c>
      <c r="R389" s="86">
        <f t="shared" si="40"/>
        <v>0</v>
      </c>
      <c r="S389" s="86">
        <f t="shared" si="40"/>
        <v>0</v>
      </c>
      <c r="T389" s="1"/>
    </row>
    <row r="390" spans="1:20" ht="16.5" customHeight="1" thickBot="1" x14ac:dyDescent="0.3">
      <c r="A390" s="321"/>
      <c r="B390" s="252"/>
      <c r="C390" s="256"/>
      <c r="D390" s="224"/>
      <c r="E390" s="226"/>
      <c r="F390" s="162" t="s">
        <v>468</v>
      </c>
      <c r="G390" s="89">
        <f>SUM(G337:G389)</f>
        <v>4</v>
      </c>
      <c r="H390" s="104">
        <f t="shared" ref="H390:S390" si="42">SUM(H337:H389)</f>
        <v>0</v>
      </c>
      <c r="I390" s="105">
        <f t="shared" si="42"/>
        <v>0</v>
      </c>
      <c r="J390" s="105">
        <f t="shared" si="42"/>
        <v>1</v>
      </c>
      <c r="K390" s="105">
        <f t="shared" si="42"/>
        <v>0</v>
      </c>
      <c r="L390" s="105">
        <f t="shared" si="42"/>
        <v>1</v>
      </c>
      <c r="M390" s="105">
        <f t="shared" si="42"/>
        <v>0</v>
      </c>
      <c r="N390" s="105">
        <f t="shared" si="42"/>
        <v>1</v>
      </c>
      <c r="O390" s="105">
        <f t="shared" si="42"/>
        <v>0</v>
      </c>
      <c r="P390" s="105">
        <f t="shared" si="42"/>
        <v>0</v>
      </c>
      <c r="Q390" s="105">
        <f t="shared" si="42"/>
        <v>1</v>
      </c>
      <c r="R390" s="105">
        <f t="shared" si="42"/>
        <v>0</v>
      </c>
      <c r="S390" s="105">
        <f t="shared" si="42"/>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v>0</v>
      </c>
      <c r="H392" s="106">
        <v>0</v>
      </c>
      <c r="I392" s="106">
        <v>0</v>
      </c>
      <c r="J392" s="106">
        <v>0</v>
      </c>
      <c r="K392" s="106">
        <v>0</v>
      </c>
      <c r="L392" s="106">
        <v>0</v>
      </c>
      <c r="M392" s="106">
        <v>0</v>
      </c>
      <c r="N392" s="106">
        <v>0</v>
      </c>
      <c r="O392" s="106">
        <v>0</v>
      </c>
      <c r="P392" s="106">
        <v>0</v>
      </c>
      <c r="Q392" s="106">
        <v>0</v>
      </c>
      <c r="R392" s="106">
        <v>0</v>
      </c>
      <c r="S392" s="106">
        <v>0</v>
      </c>
      <c r="T392" s="1"/>
    </row>
    <row r="393" spans="1:20" ht="16.5" thickBot="1" x14ac:dyDescent="0.3">
      <c r="A393" s="321"/>
      <c r="B393" s="252"/>
      <c r="C393" s="232"/>
      <c r="D393" s="235"/>
      <c r="E393" s="191" t="s">
        <v>473</v>
      </c>
      <c r="F393" s="191"/>
      <c r="G393" s="107">
        <f>+G228</f>
        <v>610</v>
      </c>
      <c r="H393" s="107">
        <f t="shared" ref="H393:S393" si="43">+H228</f>
        <v>47</v>
      </c>
      <c r="I393" s="107">
        <f t="shared" si="43"/>
        <v>50</v>
      </c>
      <c r="J393" s="107">
        <f t="shared" si="43"/>
        <v>50</v>
      </c>
      <c r="K393" s="107">
        <f t="shared" si="43"/>
        <v>51</v>
      </c>
      <c r="L393" s="107">
        <f t="shared" si="43"/>
        <v>52</v>
      </c>
      <c r="M393" s="107">
        <f t="shared" si="43"/>
        <v>51</v>
      </c>
      <c r="N393" s="107">
        <f t="shared" si="43"/>
        <v>51</v>
      </c>
      <c r="O393" s="107">
        <f t="shared" si="43"/>
        <v>51</v>
      </c>
      <c r="P393" s="107">
        <f t="shared" si="43"/>
        <v>52</v>
      </c>
      <c r="Q393" s="107">
        <f t="shared" si="43"/>
        <v>51</v>
      </c>
      <c r="R393" s="107">
        <f t="shared" si="43"/>
        <v>52</v>
      </c>
      <c r="S393" s="107">
        <f t="shared" si="43"/>
        <v>52</v>
      </c>
      <c r="T393" s="1"/>
    </row>
    <row r="394" spans="1:20" ht="16.5" thickBot="1" x14ac:dyDescent="0.3">
      <c r="A394" s="321"/>
      <c r="B394" s="252"/>
      <c r="C394" s="232"/>
      <c r="D394" s="235"/>
      <c r="E394" s="191" t="s">
        <v>474</v>
      </c>
      <c r="F394" s="191"/>
      <c r="G394" s="107">
        <f>SUM(G395:G399)</f>
        <v>610</v>
      </c>
      <c r="H394" s="107">
        <f t="shared" ref="H394:S394" si="44">SUM(H395:H399)</f>
        <v>47</v>
      </c>
      <c r="I394" s="107">
        <f t="shared" si="44"/>
        <v>50</v>
      </c>
      <c r="J394" s="107">
        <f t="shared" si="44"/>
        <v>50</v>
      </c>
      <c r="K394" s="107">
        <f t="shared" si="44"/>
        <v>51</v>
      </c>
      <c r="L394" s="107">
        <f t="shared" si="44"/>
        <v>52</v>
      </c>
      <c r="M394" s="107">
        <f t="shared" si="44"/>
        <v>51</v>
      </c>
      <c r="N394" s="107">
        <f t="shared" si="44"/>
        <v>51</v>
      </c>
      <c r="O394" s="107">
        <f t="shared" si="44"/>
        <v>51</v>
      </c>
      <c r="P394" s="107">
        <f t="shared" si="44"/>
        <v>52</v>
      </c>
      <c r="Q394" s="107">
        <f t="shared" si="44"/>
        <v>51</v>
      </c>
      <c r="R394" s="107">
        <f t="shared" si="44"/>
        <v>52</v>
      </c>
      <c r="S394" s="107">
        <f t="shared" si="44"/>
        <v>52</v>
      </c>
      <c r="T394" s="1"/>
    </row>
    <row r="395" spans="1:20" ht="16.5" thickBot="1" x14ac:dyDescent="0.3">
      <c r="A395" s="321"/>
      <c r="B395" s="252"/>
      <c r="C395" s="232"/>
      <c r="D395" s="235"/>
      <c r="E395" s="210" t="s">
        <v>475</v>
      </c>
      <c r="F395" s="210"/>
      <c r="G395" s="29">
        <v>1</v>
      </c>
      <c r="H395" s="108">
        <v>0</v>
      </c>
      <c r="I395" s="108">
        <v>0</v>
      </c>
      <c r="J395" s="108">
        <v>0</v>
      </c>
      <c r="K395" s="108">
        <v>0</v>
      </c>
      <c r="L395" s="108">
        <v>0</v>
      </c>
      <c r="M395" s="108">
        <v>0</v>
      </c>
      <c r="N395" s="108">
        <v>0</v>
      </c>
      <c r="O395" s="108">
        <v>0</v>
      </c>
      <c r="P395" s="108">
        <v>0</v>
      </c>
      <c r="Q395" s="108">
        <v>1</v>
      </c>
      <c r="R395" s="108">
        <v>0</v>
      </c>
      <c r="S395" s="109">
        <v>0</v>
      </c>
      <c r="T395" s="1"/>
    </row>
    <row r="396" spans="1:20" ht="16.5" thickBot="1" x14ac:dyDescent="0.3">
      <c r="A396" s="321"/>
      <c r="B396" s="252"/>
      <c r="C396" s="232"/>
      <c r="D396" s="235"/>
      <c r="E396" s="190" t="s">
        <v>476</v>
      </c>
      <c r="F396" s="190"/>
      <c r="G396" s="29">
        <v>1</v>
      </c>
      <c r="H396" s="108">
        <v>0</v>
      </c>
      <c r="I396" s="108">
        <v>0</v>
      </c>
      <c r="J396" s="108">
        <v>0</v>
      </c>
      <c r="K396" s="108">
        <v>0</v>
      </c>
      <c r="L396" s="108">
        <v>0</v>
      </c>
      <c r="M396" s="108">
        <v>0</v>
      </c>
      <c r="N396" s="108">
        <v>0</v>
      </c>
      <c r="O396" s="108">
        <v>0</v>
      </c>
      <c r="P396" s="108">
        <v>0</v>
      </c>
      <c r="Q396" s="108">
        <v>0</v>
      </c>
      <c r="R396" s="108">
        <v>1</v>
      </c>
      <c r="S396" s="109">
        <v>0</v>
      </c>
      <c r="T396" s="1"/>
    </row>
    <row r="397" spans="1:20" ht="16.5" thickBot="1" x14ac:dyDescent="0.3">
      <c r="A397" s="321"/>
      <c r="B397" s="252"/>
      <c r="C397" s="232"/>
      <c r="D397" s="235"/>
      <c r="E397" s="190" t="s">
        <v>477</v>
      </c>
      <c r="F397" s="190"/>
      <c r="G397" s="29">
        <f t="shared" ref="G397:S398" si="45">SUM(H397:S397)</f>
        <v>0</v>
      </c>
      <c r="H397" s="29">
        <f t="shared" si="45"/>
        <v>0</v>
      </c>
      <c r="I397" s="29">
        <f t="shared" si="45"/>
        <v>0</v>
      </c>
      <c r="J397" s="29">
        <f t="shared" si="45"/>
        <v>0</v>
      </c>
      <c r="K397" s="29">
        <f t="shared" si="45"/>
        <v>0</v>
      </c>
      <c r="L397" s="29">
        <f t="shared" si="45"/>
        <v>0</v>
      </c>
      <c r="M397" s="29">
        <f t="shared" si="45"/>
        <v>0</v>
      </c>
      <c r="N397" s="29">
        <f t="shared" si="45"/>
        <v>0</v>
      </c>
      <c r="O397" s="29">
        <f t="shared" si="45"/>
        <v>0</v>
      </c>
      <c r="P397" s="29">
        <f t="shared" si="45"/>
        <v>0</v>
      </c>
      <c r="Q397" s="29">
        <f t="shared" si="45"/>
        <v>0</v>
      </c>
      <c r="R397" s="29">
        <f t="shared" si="45"/>
        <v>0</v>
      </c>
      <c r="S397" s="29">
        <f t="shared" si="45"/>
        <v>0</v>
      </c>
      <c r="T397" s="1"/>
    </row>
    <row r="398" spans="1:20" ht="16.5" thickBot="1" x14ac:dyDescent="0.3">
      <c r="A398" s="321"/>
      <c r="B398" s="252"/>
      <c r="C398" s="233"/>
      <c r="D398" s="236"/>
      <c r="E398" s="190" t="s">
        <v>478</v>
      </c>
      <c r="F398" s="190"/>
      <c r="G398" s="29">
        <f t="shared" si="45"/>
        <v>0</v>
      </c>
      <c r="H398" s="29">
        <f t="shared" si="45"/>
        <v>0</v>
      </c>
      <c r="I398" s="29">
        <f t="shared" si="45"/>
        <v>0</v>
      </c>
      <c r="J398" s="29">
        <f t="shared" si="45"/>
        <v>0</v>
      </c>
      <c r="K398" s="29">
        <f t="shared" si="45"/>
        <v>0</v>
      </c>
      <c r="L398" s="29">
        <f t="shared" si="45"/>
        <v>0</v>
      </c>
      <c r="M398" s="29">
        <f t="shared" si="45"/>
        <v>0</v>
      </c>
      <c r="N398" s="29">
        <f t="shared" si="45"/>
        <v>0</v>
      </c>
      <c r="O398" s="29">
        <f t="shared" si="45"/>
        <v>0</v>
      </c>
      <c r="P398" s="29">
        <f t="shared" si="45"/>
        <v>0</v>
      </c>
      <c r="Q398" s="29">
        <f t="shared" si="45"/>
        <v>0</v>
      </c>
      <c r="R398" s="29">
        <f t="shared" si="45"/>
        <v>0</v>
      </c>
      <c r="S398" s="29">
        <f t="shared" si="45"/>
        <v>0</v>
      </c>
      <c r="T398" s="1"/>
    </row>
    <row r="399" spans="1:20" ht="16.5" thickBot="1" x14ac:dyDescent="0.3">
      <c r="A399" s="321"/>
      <c r="B399" s="252"/>
      <c r="C399" s="233"/>
      <c r="D399" s="237"/>
      <c r="E399" s="190" t="s">
        <v>479</v>
      </c>
      <c r="F399" s="190"/>
      <c r="G399" s="29">
        <v>608</v>
      </c>
      <c r="H399" s="108">
        <v>47</v>
      </c>
      <c r="I399" s="108">
        <v>50</v>
      </c>
      <c r="J399" s="108">
        <v>50</v>
      </c>
      <c r="K399" s="108">
        <v>51</v>
      </c>
      <c r="L399" s="108">
        <v>52</v>
      </c>
      <c r="M399" s="108">
        <v>51</v>
      </c>
      <c r="N399" s="108">
        <v>51</v>
      </c>
      <c r="O399" s="108">
        <v>51</v>
      </c>
      <c r="P399" s="108">
        <v>52</v>
      </c>
      <c r="Q399" s="108">
        <v>50</v>
      </c>
      <c r="R399" s="108">
        <v>51</v>
      </c>
      <c r="S399" s="109">
        <v>52</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0</v>
      </c>
      <c r="H400" s="110">
        <f t="shared" ref="H400:S400" si="46">IF((H392+H393-H394)&lt;0,"Revise porque este valor no puede ser negativo",H392+H393-H394)</f>
        <v>0</v>
      </c>
      <c r="I400" s="110">
        <f t="shared" si="46"/>
        <v>0</v>
      </c>
      <c r="J400" s="110">
        <f t="shared" si="46"/>
        <v>0</v>
      </c>
      <c r="K400" s="110">
        <f t="shared" si="46"/>
        <v>0</v>
      </c>
      <c r="L400" s="110">
        <f t="shared" si="46"/>
        <v>0</v>
      </c>
      <c r="M400" s="110">
        <f t="shared" si="46"/>
        <v>0</v>
      </c>
      <c r="N400" s="110">
        <f t="shared" si="46"/>
        <v>0</v>
      </c>
      <c r="O400" s="110">
        <f t="shared" si="46"/>
        <v>0</v>
      </c>
      <c r="P400" s="110">
        <f t="shared" si="46"/>
        <v>0</v>
      </c>
      <c r="Q400" s="110">
        <f t="shared" si="46"/>
        <v>0</v>
      </c>
      <c r="R400" s="110">
        <f t="shared" si="46"/>
        <v>0</v>
      </c>
      <c r="S400" s="110">
        <f t="shared" si="46"/>
        <v>0</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v>0</v>
      </c>
      <c r="H403" s="30">
        <f>+G411</f>
        <v>0</v>
      </c>
      <c r="I403" s="30">
        <f t="shared" ref="I403:S403" si="47">+H411</f>
        <v>5</v>
      </c>
      <c r="J403" s="30">
        <f t="shared" si="47"/>
        <v>16</v>
      </c>
      <c r="K403" s="30">
        <f t="shared" si="47"/>
        <v>16</v>
      </c>
      <c r="L403" s="30">
        <f t="shared" si="47"/>
        <v>12</v>
      </c>
      <c r="M403" s="30">
        <f t="shared" si="47"/>
        <v>11</v>
      </c>
      <c r="N403" s="30">
        <f t="shared" si="47"/>
        <v>7</v>
      </c>
      <c r="O403" s="30">
        <f t="shared" si="47"/>
        <v>3</v>
      </c>
      <c r="P403" s="30">
        <f t="shared" si="47"/>
        <v>3</v>
      </c>
      <c r="Q403" s="30">
        <f t="shared" si="47"/>
        <v>4</v>
      </c>
      <c r="R403" s="30">
        <f t="shared" si="47"/>
        <v>5</v>
      </c>
      <c r="S403" s="30">
        <f t="shared" si="47"/>
        <v>6</v>
      </c>
      <c r="T403" s="1"/>
    </row>
    <row r="404" spans="1:20" ht="16.5" thickBot="1" x14ac:dyDescent="0.3">
      <c r="A404" s="321"/>
      <c r="B404" s="252"/>
      <c r="C404" s="217"/>
      <c r="D404" s="212"/>
      <c r="E404" s="191" t="s">
        <v>486</v>
      </c>
      <c r="F404" s="191"/>
      <c r="G404" s="107">
        <f>+G282</f>
        <v>598</v>
      </c>
      <c r="H404" s="107">
        <f t="shared" ref="H404:S404" si="48">+H282</f>
        <v>46</v>
      </c>
      <c r="I404" s="107">
        <f t="shared" si="48"/>
        <v>49</v>
      </c>
      <c r="J404" s="107">
        <f t="shared" si="48"/>
        <v>49</v>
      </c>
      <c r="K404" s="107">
        <f t="shared" si="48"/>
        <v>50</v>
      </c>
      <c r="L404" s="107">
        <f t="shared" si="48"/>
        <v>51</v>
      </c>
      <c r="M404" s="107">
        <f t="shared" si="48"/>
        <v>50</v>
      </c>
      <c r="N404" s="107">
        <f t="shared" si="48"/>
        <v>50</v>
      </c>
      <c r="O404" s="107">
        <f t="shared" si="48"/>
        <v>50</v>
      </c>
      <c r="P404" s="107">
        <f t="shared" si="48"/>
        <v>51</v>
      </c>
      <c r="Q404" s="107">
        <f t="shared" si="48"/>
        <v>50</v>
      </c>
      <c r="R404" s="107">
        <f t="shared" si="48"/>
        <v>51</v>
      </c>
      <c r="S404" s="107">
        <f t="shared" si="48"/>
        <v>51</v>
      </c>
      <c r="T404" s="1"/>
    </row>
    <row r="405" spans="1:20" ht="16.5" thickBot="1" x14ac:dyDescent="0.3">
      <c r="A405" s="321"/>
      <c r="B405" s="252"/>
      <c r="C405" s="217"/>
      <c r="D405" s="212"/>
      <c r="E405" s="191" t="s">
        <v>487</v>
      </c>
      <c r="F405" s="191"/>
      <c r="G405" s="107">
        <f>+G395</f>
        <v>1</v>
      </c>
      <c r="H405" s="107">
        <f t="shared" ref="H405:S405" si="49">+H395</f>
        <v>0</v>
      </c>
      <c r="I405" s="107">
        <f t="shared" si="49"/>
        <v>0</v>
      </c>
      <c r="J405" s="107">
        <f t="shared" si="49"/>
        <v>0</v>
      </c>
      <c r="K405" s="107">
        <f t="shared" si="49"/>
        <v>0</v>
      </c>
      <c r="L405" s="107">
        <f t="shared" si="49"/>
        <v>0</v>
      </c>
      <c r="M405" s="107">
        <f t="shared" si="49"/>
        <v>0</v>
      </c>
      <c r="N405" s="107">
        <f t="shared" si="49"/>
        <v>0</v>
      </c>
      <c r="O405" s="107">
        <f t="shared" si="49"/>
        <v>0</v>
      </c>
      <c r="P405" s="107">
        <f t="shared" si="49"/>
        <v>0</v>
      </c>
      <c r="Q405" s="107">
        <f t="shared" si="49"/>
        <v>1</v>
      </c>
      <c r="R405" s="107">
        <f t="shared" si="49"/>
        <v>0</v>
      </c>
      <c r="S405" s="107">
        <f t="shared" si="49"/>
        <v>0</v>
      </c>
      <c r="T405" s="1"/>
    </row>
    <row r="406" spans="1:20" ht="16.5" thickBot="1" x14ac:dyDescent="0.3">
      <c r="A406" s="321"/>
      <c r="B406" s="252"/>
      <c r="C406" s="217"/>
      <c r="D406" s="212"/>
      <c r="E406" s="191" t="s">
        <v>488</v>
      </c>
      <c r="F406" s="191"/>
      <c r="G406" s="107">
        <f>SUM(G407:G410)</f>
        <v>599</v>
      </c>
      <c r="H406" s="107">
        <f t="shared" ref="H406:S406" si="50">SUM(H407:H410)</f>
        <v>41</v>
      </c>
      <c r="I406" s="107">
        <f t="shared" si="50"/>
        <v>38</v>
      </c>
      <c r="J406" s="107">
        <f t="shared" si="50"/>
        <v>49</v>
      </c>
      <c r="K406" s="107">
        <f t="shared" si="50"/>
        <v>54</v>
      </c>
      <c r="L406" s="107">
        <f t="shared" si="50"/>
        <v>52</v>
      </c>
      <c r="M406" s="107">
        <f t="shared" si="50"/>
        <v>54</v>
      </c>
      <c r="N406" s="107">
        <f t="shared" si="50"/>
        <v>54</v>
      </c>
      <c r="O406" s="107">
        <f t="shared" si="50"/>
        <v>50</v>
      </c>
      <c r="P406" s="107">
        <f t="shared" si="50"/>
        <v>50</v>
      </c>
      <c r="Q406" s="107">
        <f t="shared" si="50"/>
        <v>50</v>
      </c>
      <c r="R406" s="107">
        <f t="shared" si="50"/>
        <v>50</v>
      </c>
      <c r="S406" s="107">
        <f t="shared" si="50"/>
        <v>49</v>
      </c>
      <c r="T406" s="1"/>
    </row>
    <row r="407" spans="1:20" ht="16.5" thickBot="1" x14ac:dyDescent="0.3">
      <c r="A407" s="321"/>
      <c r="B407" s="252"/>
      <c r="C407" s="217"/>
      <c r="D407" s="212"/>
      <c r="E407" s="210" t="s">
        <v>489</v>
      </c>
      <c r="F407" s="210"/>
      <c r="G407" s="33">
        <v>200</v>
      </c>
      <c r="H407" s="33">
        <v>16</v>
      </c>
      <c r="I407" s="33">
        <v>16</v>
      </c>
      <c r="J407" s="33">
        <v>16</v>
      </c>
      <c r="K407" s="33">
        <v>18</v>
      </c>
      <c r="L407" s="33">
        <v>16</v>
      </c>
      <c r="M407" s="33">
        <v>18</v>
      </c>
      <c r="N407" s="33">
        <v>17</v>
      </c>
      <c r="O407" s="33">
        <v>17</v>
      </c>
      <c r="P407" s="33">
        <v>17</v>
      </c>
      <c r="Q407" s="33">
        <v>17</v>
      </c>
      <c r="R407" s="33">
        <v>16</v>
      </c>
      <c r="S407" s="33">
        <v>16</v>
      </c>
      <c r="T407" s="1"/>
    </row>
    <row r="408" spans="1:20" ht="16.5" thickBot="1" x14ac:dyDescent="0.3">
      <c r="A408" s="321"/>
      <c r="B408" s="252"/>
      <c r="C408" s="217"/>
      <c r="D408" s="212"/>
      <c r="E408" s="190" t="s">
        <v>490</v>
      </c>
      <c r="F408" s="190"/>
      <c r="G408" s="33">
        <v>2</v>
      </c>
      <c r="H408" s="33">
        <v>0</v>
      </c>
      <c r="I408" s="33">
        <v>0</v>
      </c>
      <c r="J408" s="33">
        <v>0</v>
      </c>
      <c r="K408" s="33">
        <v>1</v>
      </c>
      <c r="L408" s="33">
        <v>0</v>
      </c>
      <c r="M408" s="33">
        <v>0</v>
      </c>
      <c r="N408" s="33">
        <v>1</v>
      </c>
      <c r="O408" s="33">
        <v>0</v>
      </c>
      <c r="P408" s="33">
        <v>0</v>
      </c>
      <c r="Q408" s="33">
        <v>0</v>
      </c>
      <c r="R408" s="33">
        <v>0</v>
      </c>
      <c r="S408" s="33">
        <v>0</v>
      </c>
      <c r="T408" s="1"/>
    </row>
    <row r="409" spans="1:20" ht="16.5" thickBot="1" x14ac:dyDescent="0.3">
      <c r="A409" s="321"/>
      <c r="B409" s="252"/>
      <c r="C409" s="217"/>
      <c r="D409" s="212"/>
      <c r="E409" s="190" t="s">
        <v>491</v>
      </c>
      <c r="F409" s="190"/>
      <c r="G409" s="33">
        <v>397</v>
      </c>
      <c r="H409" s="33">
        <v>25</v>
      </c>
      <c r="I409" s="33">
        <v>22</v>
      </c>
      <c r="J409" s="33">
        <v>33</v>
      </c>
      <c r="K409" s="33">
        <v>35</v>
      </c>
      <c r="L409" s="33">
        <v>36</v>
      </c>
      <c r="M409" s="33">
        <v>36</v>
      </c>
      <c r="N409" s="33">
        <v>36</v>
      </c>
      <c r="O409" s="33">
        <v>33</v>
      </c>
      <c r="P409" s="33">
        <v>33</v>
      </c>
      <c r="Q409" s="33">
        <v>33</v>
      </c>
      <c r="R409" s="33">
        <v>34</v>
      </c>
      <c r="S409" s="33">
        <v>33</v>
      </c>
      <c r="T409" s="1"/>
    </row>
    <row r="410" spans="1:20" ht="16.5" thickBot="1" x14ac:dyDescent="0.3">
      <c r="A410" s="321"/>
      <c r="B410" s="252"/>
      <c r="C410" s="217"/>
      <c r="D410" s="212"/>
      <c r="E410" s="190" t="s">
        <v>492</v>
      </c>
      <c r="F410" s="190"/>
      <c r="G410" s="33">
        <f t="shared" ref="G410:S410" si="51">SUM(H410:S410)</f>
        <v>0</v>
      </c>
      <c r="H410" s="33">
        <f t="shared" si="51"/>
        <v>0</v>
      </c>
      <c r="I410" s="33">
        <f t="shared" si="51"/>
        <v>0</v>
      </c>
      <c r="J410" s="33">
        <f t="shared" si="51"/>
        <v>0</v>
      </c>
      <c r="K410" s="33">
        <f t="shared" si="51"/>
        <v>0</v>
      </c>
      <c r="L410" s="33">
        <f t="shared" si="51"/>
        <v>0</v>
      </c>
      <c r="M410" s="33">
        <f t="shared" si="51"/>
        <v>0</v>
      </c>
      <c r="N410" s="33">
        <f t="shared" si="51"/>
        <v>0</v>
      </c>
      <c r="O410" s="33">
        <f t="shared" si="51"/>
        <v>0</v>
      </c>
      <c r="P410" s="33">
        <f t="shared" si="51"/>
        <v>0</v>
      </c>
      <c r="Q410" s="33">
        <f t="shared" si="51"/>
        <v>0</v>
      </c>
      <c r="R410" s="33">
        <f t="shared" si="51"/>
        <v>0</v>
      </c>
      <c r="S410" s="33">
        <f t="shared" si="51"/>
        <v>0</v>
      </c>
      <c r="T410" s="1"/>
    </row>
    <row r="411" spans="1:20" ht="58.5" customHeight="1" thickBot="1" x14ac:dyDescent="0.3">
      <c r="A411" s="321"/>
      <c r="B411" s="252"/>
      <c r="C411" s="217"/>
      <c r="D411" s="212"/>
      <c r="E411" s="191" t="s">
        <v>493</v>
      </c>
      <c r="F411" s="191"/>
      <c r="G411" s="110">
        <f>IF((G403+G404+G405-G406)&lt;0,"Revise porque este valor no puede ser negativo",G403+G404+G405-G406)</f>
        <v>0</v>
      </c>
      <c r="H411" s="110">
        <f t="shared" ref="H411:S411" si="52">IF((H403+H404+H405-H406)&lt;0,"Revise porque este valor no puede ser negativo",H403+H404+H405-H406)</f>
        <v>5</v>
      </c>
      <c r="I411" s="110">
        <f t="shared" si="52"/>
        <v>16</v>
      </c>
      <c r="J411" s="110">
        <f t="shared" si="52"/>
        <v>16</v>
      </c>
      <c r="K411" s="110">
        <f t="shared" si="52"/>
        <v>12</v>
      </c>
      <c r="L411" s="110">
        <f t="shared" si="52"/>
        <v>11</v>
      </c>
      <c r="M411" s="110">
        <f t="shared" si="52"/>
        <v>7</v>
      </c>
      <c r="N411" s="110">
        <f t="shared" si="52"/>
        <v>3</v>
      </c>
      <c r="O411" s="110">
        <f t="shared" si="52"/>
        <v>3</v>
      </c>
      <c r="P411" s="110">
        <f t="shared" si="52"/>
        <v>4</v>
      </c>
      <c r="Q411" s="110">
        <f t="shared" si="52"/>
        <v>5</v>
      </c>
      <c r="R411" s="110">
        <f t="shared" si="52"/>
        <v>6</v>
      </c>
      <c r="S411" s="110">
        <f t="shared" si="52"/>
        <v>8</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v>0</v>
      </c>
      <c r="H413" s="114">
        <f>+G421</f>
        <v>0</v>
      </c>
      <c r="I413" s="114">
        <f t="shared" ref="I413:S413" si="53">+H421</f>
        <v>15</v>
      </c>
      <c r="J413" s="114">
        <f t="shared" si="53"/>
        <v>24</v>
      </c>
      <c r="K413" s="114">
        <f t="shared" si="53"/>
        <v>26</v>
      </c>
      <c r="L413" s="114">
        <f t="shared" si="53"/>
        <v>25</v>
      </c>
      <c r="M413" s="114">
        <f t="shared" si="53"/>
        <v>20</v>
      </c>
      <c r="N413" s="114">
        <f t="shared" si="53"/>
        <v>19</v>
      </c>
      <c r="O413" s="114">
        <f t="shared" si="53"/>
        <v>21</v>
      </c>
      <c r="P413" s="114">
        <f t="shared" si="53"/>
        <v>23</v>
      </c>
      <c r="Q413" s="114">
        <f t="shared" si="53"/>
        <v>22</v>
      </c>
      <c r="R413" s="114">
        <f t="shared" si="53"/>
        <v>20</v>
      </c>
      <c r="S413" s="114">
        <f t="shared" si="53"/>
        <v>19</v>
      </c>
      <c r="T413" s="1"/>
    </row>
    <row r="414" spans="1:20" ht="16.5" thickBot="1" x14ac:dyDescent="0.3">
      <c r="A414" s="321"/>
      <c r="B414" s="252"/>
      <c r="C414" s="217"/>
      <c r="D414" s="212"/>
      <c r="E414" s="191" t="s">
        <v>497</v>
      </c>
      <c r="F414" s="191"/>
      <c r="G414" s="107">
        <f>+G336</f>
        <v>352</v>
      </c>
      <c r="H414" s="107">
        <f t="shared" ref="H414:S414" si="54">+H336</f>
        <v>25</v>
      </c>
      <c r="I414" s="107">
        <f t="shared" si="54"/>
        <v>29</v>
      </c>
      <c r="J414" s="107">
        <f t="shared" si="54"/>
        <v>29</v>
      </c>
      <c r="K414" s="107">
        <f t="shared" si="54"/>
        <v>30</v>
      </c>
      <c r="L414" s="107">
        <f t="shared" si="54"/>
        <v>28</v>
      </c>
      <c r="M414" s="107">
        <f t="shared" si="54"/>
        <v>32</v>
      </c>
      <c r="N414" s="107">
        <f t="shared" si="54"/>
        <v>29</v>
      </c>
      <c r="O414" s="107">
        <f t="shared" si="54"/>
        <v>30</v>
      </c>
      <c r="P414" s="107">
        <f t="shared" si="54"/>
        <v>29</v>
      </c>
      <c r="Q414" s="107">
        <f t="shared" si="54"/>
        <v>30</v>
      </c>
      <c r="R414" s="107">
        <f t="shared" si="54"/>
        <v>30</v>
      </c>
      <c r="S414" s="107">
        <f t="shared" si="54"/>
        <v>31</v>
      </c>
      <c r="T414" s="1"/>
    </row>
    <row r="415" spans="1:20" ht="16.5" thickBot="1" x14ac:dyDescent="0.3">
      <c r="A415" s="321"/>
      <c r="B415" s="252"/>
      <c r="C415" s="217"/>
      <c r="D415" s="212"/>
      <c r="E415" s="191" t="s">
        <v>498</v>
      </c>
      <c r="F415" s="191"/>
      <c r="G415" s="107">
        <f>+G396</f>
        <v>1</v>
      </c>
      <c r="H415" s="107">
        <f t="shared" ref="H415:S415" si="55">+H396</f>
        <v>0</v>
      </c>
      <c r="I415" s="107">
        <f t="shared" si="55"/>
        <v>0</v>
      </c>
      <c r="J415" s="107">
        <f t="shared" si="55"/>
        <v>0</v>
      </c>
      <c r="K415" s="107">
        <f t="shared" si="55"/>
        <v>0</v>
      </c>
      <c r="L415" s="107">
        <f t="shared" si="55"/>
        <v>0</v>
      </c>
      <c r="M415" s="107">
        <f t="shared" si="55"/>
        <v>0</v>
      </c>
      <c r="N415" s="107">
        <f t="shared" si="55"/>
        <v>0</v>
      </c>
      <c r="O415" s="107">
        <f t="shared" si="55"/>
        <v>0</v>
      </c>
      <c r="P415" s="107">
        <f t="shared" si="55"/>
        <v>0</v>
      </c>
      <c r="Q415" s="107">
        <f t="shared" si="55"/>
        <v>0</v>
      </c>
      <c r="R415" s="107">
        <f t="shared" si="55"/>
        <v>1</v>
      </c>
      <c r="S415" s="107">
        <f t="shared" si="55"/>
        <v>0</v>
      </c>
      <c r="T415" s="1"/>
    </row>
    <row r="416" spans="1:20" ht="16.5" thickBot="1" x14ac:dyDescent="0.3">
      <c r="A416" s="321"/>
      <c r="B416" s="252"/>
      <c r="C416" s="217"/>
      <c r="D416" s="212"/>
      <c r="E416" s="191" t="s">
        <v>499</v>
      </c>
      <c r="F416" s="191"/>
      <c r="G416" s="107">
        <f>+G408</f>
        <v>2</v>
      </c>
      <c r="H416" s="107">
        <f t="shared" ref="H416:S416" si="56">+H408</f>
        <v>0</v>
      </c>
      <c r="I416" s="107">
        <f t="shared" si="56"/>
        <v>0</v>
      </c>
      <c r="J416" s="107">
        <f t="shared" si="56"/>
        <v>0</v>
      </c>
      <c r="K416" s="107">
        <f t="shared" si="56"/>
        <v>1</v>
      </c>
      <c r="L416" s="107">
        <f t="shared" si="56"/>
        <v>0</v>
      </c>
      <c r="M416" s="107">
        <f t="shared" si="56"/>
        <v>0</v>
      </c>
      <c r="N416" s="107">
        <f t="shared" si="56"/>
        <v>1</v>
      </c>
      <c r="O416" s="107">
        <f t="shared" si="56"/>
        <v>0</v>
      </c>
      <c r="P416" s="107">
        <f t="shared" si="56"/>
        <v>0</v>
      </c>
      <c r="Q416" s="107">
        <f t="shared" si="56"/>
        <v>0</v>
      </c>
      <c r="R416" s="107">
        <f t="shared" si="56"/>
        <v>0</v>
      </c>
      <c r="S416" s="107">
        <f t="shared" si="56"/>
        <v>0</v>
      </c>
      <c r="T416" s="1"/>
    </row>
    <row r="417" spans="1:20" ht="16.5" thickBot="1" x14ac:dyDescent="0.3">
      <c r="A417" s="321"/>
      <c r="B417" s="252"/>
      <c r="C417" s="217"/>
      <c r="D417" s="212"/>
      <c r="E417" s="191" t="s">
        <v>500</v>
      </c>
      <c r="F417" s="191"/>
      <c r="G417" s="115">
        <f>SUM(G418:G420)</f>
        <v>355</v>
      </c>
      <c r="H417" s="115">
        <f t="shared" ref="H417:S417" si="57">SUM(H418:H420)</f>
        <v>10</v>
      </c>
      <c r="I417" s="115">
        <f t="shared" si="57"/>
        <v>20</v>
      </c>
      <c r="J417" s="115">
        <f t="shared" si="57"/>
        <v>27</v>
      </c>
      <c r="K417" s="115">
        <f t="shared" si="57"/>
        <v>32</v>
      </c>
      <c r="L417" s="115">
        <f t="shared" si="57"/>
        <v>33</v>
      </c>
      <c r="M417" s="115">
        <f t="shared" si="57"/>
        <v>33</v>
      </c>
      <c r="N417" s="115">
        <f t="shared" si="57"/>
        <v>28</v>
      </c>
      <c r="O417" s="115">
        <f t="shared" si="57"/>
        <v>28</v>
      </c>
      <c r="P417" s="115">
        <f t="shared" si="57"/>
        <v>30</v>
      </c>
      <c r="Q417" s="115">
        <f t="shared" si="57"/>
        <v>32</v>
      </c>
      <c r="R417" s="115">
        <f t="shared" si="57"/>
        <v>32</v>
      </c>
      <c r="S417" s="115">
        <f t="shared" si="57"/>
        <v>30</v>
      </c>
      <c r="T417" s="1"/>
    </row>
    <row r="418" spans="1:20" ht="16.5" thickBot="1" x14ac:dyDescent="0.3">
      <c r="A418" s="321"/>
      <c r="B418" s="252"/>
      <c r="C418" s="217"/>
      <c r="D418" s="212"/>
      <c r="E418" s="210" t="s">
        <v>501</v>
      </c>
      <c r="F418" s="210"/>
      <c r="G418" s="33">
        <f>SUM(H418:S418)</f>
        <v>220</v>
      </c>
      <c r="H418" s="33">
        <v>5</v>
      </c>
      <c r="I418" s="33">
        <v>10</v>
      </c>
      <c r="J418" s="33">
        <v>15</v>
      </c>
      <c r="K418" s="33">
        <v>20</v>
      </c>
      <c r="L418" s="33">
        <v>25</v>
      </c>
      <c r="M418" s="33">
        <v>25</v>
      </c>
      <c r="N418" s="33">
        <v>20</v>
      </c>
      <c r="O418" s="33">
        <v>20</v>
      </c>
      <c r="P418" s="33">
        <v>20</v>
      </c>
      <c r="Q418" s="33">
        <v>20</v>
      </c>
      <c r="R418" s="33">
        <v>20</v>
      </c>
      <c r="S418" s="33">
        <v>20</v>
      </c>
      <c r="T418" s="1"/>
    </row>
    <row r="419" spans="1:20" ht="16.5" thickBot="1" x14ac:dyDescent="0.3">
      <c r="A419" s="321"/>
      <c r="B419" s="252"/>
      <c r="C419" s="217"/>
      <c r="D419" s="212"/>
      <c r="E419" s="190" t="s">
        <v>502</v>
      </c>
      <c r="F419" s="190"/>
      <c r="G419" s="33">
        <f t="shared" ref="G419" si="58">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21"/>
      <c r="B420" s="252"/>
      <c r="C420" s="217"/>
      <c r="D420" s="212"/>
      <c r="E420" s="190" t="s">
        <v>503</v>
      </c>
      <c r="F420" s="190"/>
      <c r="G420" s="33">
        <v>135</v>
      </c>
      <c r="H420" s="33">
        <v>5</v>
      </c>
      <c r="I420" s="33">
        <v>10</v>
      </c>
      <c r="J420" s="33">
        <v>12</v>
      </c>
      <c r="K420" s="33">
        <v>12</v>
      </c>
      <c r="L420" s="33">
        <v>8</v>
      </c>
      <c r="M420" s="33">
        <v>8</v>
      </c>
      <c r="N420" s="33">
        <v>8</v>
      </c>
      <c r="O420" s="33">
        <v>8</v>
      </c>
      <c r="P420" s="33">
        <v>10</v>
      </c>
      <c r="Q420" s="33">
        <v>12</v>
      </c>
      <c r="R420" s="33">
        <v>12</v>
      </c>
      <c r="S420" s="33">
        <v>10</v>
      </c>
      <c r="T420" s="1"/>
    </row>
    <row r="421" spans="1:20" ht="16.5" thickBot="1" x14ac:dyDescent="0.3">
      <c r="A421" s="321"/>
      <c r="B421" s="252"/>
      <c r="C421" s="217"/>
      <c r="D421" s="212"/>
      <c r="E421" s="191" t="s">
        <v>504</v>
      </c>
      <c r="F421" s="191"/>
      <c r="G421" s="110">
        <f>IF((G413+G414+G415+G416-G417)&lt;0,"Revise porque este valor no puede ser negativo",G413+G414+G415+G416-G417)</f>
        <v>0</v>
      </c>
      <c r="H421" s="110">
        <f t="shared" ref="H421:S421" si="59">IF((H413+H414+H415+H416-H417)&lt;0,"Revise porque este valor no puede ser negativo",H413+H414+H415+H416-H417)</f>
        <v>15</v>
      </c>
      <c r="I421" s="110">
        <f t="shared" si="59"/>
        <v>24</v>
      </c>
      <c r="J421" s="110">
        <f t="shared" si="59"/>
        <v>26</v>
      </c>
      <c r="K421" s="110">
        <f t="shared" si="59"/>
        <v>25</v>
      </c>
      <c r="L421" s="110">
        <f t="shared" si="59"/>
        <v>20</v>
      </c>
      <c r="M421" s="110">
        <f t="shared" si="59"/>
        <v>19</v>
      </c>
      <c r="N421" s="110">
        <f t="shared" si="59"/>
        <v>21</v>
      </c>
      <c r="O421" s="110">
        <f t="shared" si="59"/>
        <v>23</v>
      </c>
      <c r="P421" s="110">
        <f t="shared" si="59"/>
        <v>22</v>
      </c>
      <c r="Q421" s="110">
        <f t="shared" si="59"/>
        <v>20</v>
      </c>
      <c r="R421" s="110">
        <f t="shared" si="59"/>
        <v>19</v>
      </c>
      <c r="S421" s="110">
        <f t="shared" si="59"/>
        <v>20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v>0</v>
      </c>
      <c r="H424" s="114">
        <f>+G430</f>
        <v>0</v>
      </c>
      <c r="I424" s="114">
        <f t="shared" ref="I424:S424" si="60">+H430</f>
        <v>0</v>
      </c>
      <c r="J424" s="114">
        <f t="shared" si="60"/>
        <v>0</v>
      </c>
      <c r="K424" s="114">
        <f t="shared" si="60"/>
        <v>1</v>
      </c>
      <c r="L424" s="114">
        <f t="shared" si="60"/>
        <v>1</v>
      </c>
      <c r="M424" s="114">
        <f t="shared" si="60"/>
        <v>3</v>
      </c>
      <c r="N424" s="114">
        <f t="shared" si="60"/>
        <v>2</v>
      </c>
      <c r="O424" s="114">
        <f t="shared" si="60"/>
        <v>4</v>
      </c>
      <c r="P424" s="114">
        <f t="shared" si="60"/>
        <v>4</v>
      </c>
      <c r="Q424" s="114">
        <f t="shared" si="60"/>
        <v>3</v>
      </c>
      <c r="R424" s="114">
        <f t="shared" si="60"/>
        <v>4</v>
      </c>
      <c r="S424" s="114">
        <f t="shared" si="60"/>
        <v>4</v>
      </c>
      <c r="T424" s="1"/>
    </row>
    <row r="425" spans="1:20" ht="16.5" thickBot="1" x14ac:dyDescent="0.3">
      <c r="A425" s="321"/>
      <c r="B425" s="252"/>
      <c r="C425" s="204"/>
      <c r="D425" s="209"/>
      <c r="E425" s="191" t="s">
        <v>510</v>
      </c>
      <c r="F425" s="191"/>
      <c r="G425" s="117">
        <f>+G390</f>
        <v>4</v>
      </c>
      <c r="H425" s="115">
        <f t="shared" ref="H425:S425" si="61">SUM(H337:H390)</f>
        <v>0</v>
      </c>
      <c r="I425" s="115">
        <f t="shared" si="61"/>
        <v>0</v>
      </c>
      <c r="J425" s="115">
        <f t="shared" si="61"/>
        <v>2</v>
      </c>
      <c r="K425" s="115">
        <f t="shared" si="61"/>
        <v>0</v>
      </c>
      <c r="L425" s="115">
        <f t="shared" si="61"/>
        <v>2</v>
      </c>
      <c r="M425" s="115">
        <f t="shared" si="61"/>
        <v>0</v>
      </c>
      <c r="N425" s="115">
        <f t="shared" si="61"/>
        <v>2</v>
      </c>
      <c r="O425" s="115">
        <f t="shared" si="61"/>
        <v>0</v>
      </c>
      <c r="P425" s="115">
        <f t="shared" si="61"/>
        <v>0</v>
      </c>
      <c r="Q425" s="115">
        <f t="shared" si="61"/>
        <v>2</v>
      </c>
      <c r="R425" s="115">
        <f t="shared" si="61"/>
        <v>0</v>
      </c>
      <c r="S425" s="115">
        <f t="shared" si="61"/>
        <v>0</v>
      </c>
      <c r="T425" s="1"/>
    </row>
    <row r="426" spans="1:20" ht="16.5" thickBot="1" x14ac:dyDescent="0.3">
      <c r="A426" s="321"/>
      <c r="B426" s="252"/>
      <c r="C426" s="204"/>
      <c r="D426" s="209"/>
      <c r="E426" s="191" t="s">
        <v>511</v>
      </c>
      <c r="F426" s="191"/>
      <c r="G426" s="117">
        <f>SUM(G427:G429)</f>
        <v>4</v>
      </c>
      <c r="H426" s="117">
        <f t="shared" ref="H426:S426" si="62">SUM(H427:H429)</f>
        <v>0</v>
      </c>
      <c r="I426" s="117">
        <f t="shared" si="62"/>
        <v>0</v>
      </c>
      <c r="J426" s="117">
        <f t="shared" si="62"/>
        <v>1</v>
      </c>
      <c r="K426" s="117">
        <f t="shared" si="62"/>
        <v>0</v>
      </c>
      <c r="L426" s="117">
        <f t="shared" si="62"/>
        <v>0</v>
      </c>
      <c r="M426" s="117">
        <f t="shared" si="62"/>
        <v>1</v>
      </c>
      <c r="N426" s="117">
        <f t="shared" si="62"/>
        <v>0</v>
      </c>
      <c r="O426" s="117">
        <f t="shared" si="62"/>
        <v>0</v>
      </c>
      <c r="P426" s="117">
        <f t="shared" si="62"/>
        <v>1</v>
      </c>
      <c r="Q426" s="117">
        <f t="shared" si="62"/>
        <v>1</v>
      </c>
      <c r="R426" s="117">
        <f t="shared" si="62"/>
        <v>0</v>
      </c>
      <c r="S426" s="117">
        <f t="shared" si="62"/>
        <v>0</v>
      </c>
      <c r="T426" s="1"/>
    </row>
    <row r="427" spans="1:20" ht="16.5" thickBot="1" x14ac:dyDescent="0.3">
      <c r="A427" s="321"/>
      <c r="B427" s="252"/>
      <c r="C427" s="204"/>
      <c r="D427" s="209"/>
      <c r="E427" s="210" t="s">
        <v>512</v>
      </c>
      <c r="F427" s="210"/>
      <c r="G427" s="118">
        <f>SUM(H427:S427)</f>
        <v>4</v>
      </c>
      <c r="H427" s="33">
        <v>0</v>
      </c>
      <c r="I427" s="33">
        <v>0</v>
      </c>
      <c r="J427" s="33">
        <v>1</v>
      </c>
      <c r="K427" s="33">
        <v>0</v>
      </c>
      <c r="L427" s="33">
        <v>0</v>
      </c>
      <c r="M427" s="33">
        <v>1</v>
      </c>
      <c r="N427" s="33">
        <v>0</v>
      </c>
      <c r="O427" s="33">
        <v>0</v>
      </c>
      <c r="P427" s="33">
        <v>1</v>
      </c>
      <c r="Q427" s="33">
        <v>1</v>
      </c>
      <c r="R427" s="33">
        <v>0</v>
      </c>
      <c r="S427" s="33">
        <v>0</v>
      </c>
      <c r="T427" s="1"/>
    </row>
    <row r="428" spans="1:20" ht="16.5" thickBot="1" x14ac:dyDescent="0.3">
      <c r="A428" s="321"/>
      <c r="B428" s="252"/>
      <c r="C428" s="204"/>
      <c r="D428" s="209"/>
      <c r="E428" s="190" t="s">
        <v>513</v>
      </c>
      <c r="F428" s="190"/>
      <c r="G428" s="118">
        <f t="shared" ref="G428:S429" si="63">SUM(H428:S428)</f>
        <v>0</v>
      </c>
      <c r="H428" s="118">
        <f t="shared" si="63"/>
        <v>0</v>
      </c>
      <c r="I428" s="118">
        <f t="shared" si="63"/>
        <v>0</v>
      </c>
      <c r="J428" s="118">
        <f t="shared" si="63"/>
        <v>0</v>
      </c>
      <c r="K428" s="118">
        <f t="shared" si="63"/>
        <v>0</v>
      </c>
      <c r="L428" s="118">
        <f t="shared" si="63"/>
        <v>0</v>
      </c>
      <c r="M428" s="118">
        <f t="shared" si="63"/>
        <v>0</v>
      </c>
      <c r="N428" s="118">
        <f t="shared" si="63"/>
        <v>0</v>
      </c>
      <c r="O428" s="118">
        <f t="shared" si="63"/>
        <v>0</v>
      </c>
      <c r="P428" s="118">
        <f t="shared" si="63"/>
        <v>0</v>
      </c>
      <c r="Q428" s="118">
        <f t="shared" si="63"/>
        <v>0</v>
      </c>
      <c r="R428" s="118">
        <f t="shared" si="63"/>
        <v>0</v>
      </c>
      <c r="S428" s="118">
        <f t="shared" si="63"/>
        <v>0</v>
      </c>
      <c r="T428" s="1"/>
    </row>
    <row r="429" spans="1:20" ht="16.5" thickBot="1" x14ac:dyDescent="0.3">
      <c r="A429" s="321"/>
      <c r="B429" s="252"/>
      <c r="C429" s="204"/>
      <c r="D429" s="209"/>
      <c r="E429" s="190" t="s">
        <v>514</v>
      </c>
      <c r="F429" s="190"/>
      <c r="G429" s="118">
        <f t="shared" si="63"/>
        <v>0</v>
      </c>
      <c r="H429" s="118">
        <f t="shared" si="63"/>
        <v>0</v>
      </c>
      <c r="I429" s="118">
        <f t="shared" si="63"/>
        <v>0</v>
      </c>
      <c r="J429" s="118">
        <f t="shared" si="63"/>
        <v>0</v>
      </c>
      <c r="K429" s="118">
        <f t="shared" si="63"/>
        <v>0</v>
      </c>
      <c r="L429" s="118">
        <f t="shared" si="63"/>
        <v>0</v>
      </c>
      <c r="M429" s="118">
        <f t="shared" si="63"/>
        <v>0</v>
      </c>
      <c r="N429" s="118">
        <f t="shared" si="63"/>
        <v>0</v>
      </c>
      <c r="O429" s="118">
        <f t="shared" si="63"/>
        <v>0</v>
      </c>
      <c r="P429" s="118">
        <f t="shared" si="63"/>
        <v>0</v>
      </c>
      <c r="Q429" s="118">
        <f t="shared" si="63"/>
        <v>0</v>
      </c>
      <c r="R429" s="118">
        <f t="shared" si="63"/>
        <v>0</v>
      </c>
      <c r="S429" s="118">
        <f t="shared" si="63"/>
        <v>0</v>
      </c>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64">IF((H424+H425-H426)&lt;0,"Revise porque este valor no puede ser negativo",H424+H425-H426)</f>
        <v>0</v>
      </c>
      <c r="I430" s="110">
        <f t="shared" si="64"/>
        <v>0</v>
      </c>
      <c r="J430" s="110">
        <f t="shared" si="64"/>
        <v>1</v>
      </c>
      <c r="K430" s="110">
        <f t="shared" si="64"/>
        <v>1</v>
      </c>
      <c r="L430" s="110">
        <f t="shared" si="64"/>
        <v>3</v>
      </c>
      <c r="M430" s="110">
        <f t="shared" si="64"/>
        <v>2</v>
      </c>
      <c r="N430" s="110">
        <f t="shared" si="64"/>
        <v>4</v>
      </c>
      <c r="O430" s="110">
        <f t="shared" si="64"/>
        <v>4</v>
      </c>
      <c r="P430" s="110">
        <f t="shared" si="64"/>
        <v>3</v>
      </c>
      <c r="Q430" s="110">
        <f t="shared" si="64"/>
        <v>4</v>
      </c>
      <c r="R430" s="110">
        <f t="shared" si="64"/>
        <v>4</v>
      </c>
      <c r="S430" s="110">
        <f t="shared" si="64"/>
        <v>4</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v>24</v>
      </c>
      <c r="H432" s="29">
        <v>2</v>
      </c>
      <c r="I432" s="29">
        <v>2</v>
      </c>
      <c r="J432" s="29">
        <v>2</v>
      </c>
      <c r="K432" s="29">
        <v>2</v>
      </c>
      <c r="L432" s="29">
        <v>2</v>
      </c>
      <c r="M432" s="29">
        <v>2</v>
      </c>
      <c r="N432" s="29">
        <v>2</v>
      </c>
      <c r="O432" s="29">
        <v>2</v>
      </c>
      <c r="P432" s="29">
        <v>2</v>
      </c>
      <c r="Q432" s="29">
        <v>2</v>
      </c>
      <c r="R432" s="29">
        <v>2</v>
      </c>
      <c r="S432" s="29">
        <v>2</v>
      </c>
      <c r="T432" s="1"/>
    </row>
    <row r="433" spans="1:20" s="3" customFormat="1" ht="16.5" thickBot="1" x14ac:dyDescent="0.3">
      <c r="A433" s="321"/>
      <c r="B433" s="252"/>
      <c r="C433" s="195"/>
      <c r="D433" s="179"/>
      <c r="E433" s="181" t="s">
        <v>520</v>
      </c>
      <c r="F433" s="181"/>
      <c r="G433" s="33">
        <v>60</v>
      </c>
      <c r="H433" s="108">
        <v>5</v>
      </c>
      <c r="I433" s="108">
        <v>5</v>
      </c>
      <c r="J433" s="108">
        <v>5</v>
      </c>
      <c r="K433" s="108">
        <v>5</v>
      </c>
      <c r="L433" s="108">
        <v>5</v>
      </c>
      <c r="M433" s="108">
        <v>5</v>
      </c>
      <c r="N433" s="108">
        <v>5</v>
      </c>
      <c r="O433" s="108">
        <v>5</v>
      </c>
      <c r="P433" s="108">
        <v>5</v>
      </c>
      <c r="Q433" s="108">
        <v>5</v>
      </c>
      <c r="R433" s="108">
        <v>5</v>
      </c>
      <c r="S433" s="108">
        <v>5</v>
      </c>
      <c r="T433" s="1"/>
    </row>
    <row r="434" spans="1:20" s="3" customFormat="1" ht="16.5" thickBot="1" x14ac:dyDescent="0.3">
      <c r="A434" s="321"/>
      <c r="B434" s="252"/>
      <c r="C434" s="195"/>
      <c r="D434" s="198" t="s">
        <v>521</v>
      </c>
      <c r="E434" s="181" t="s">
        <v>522</v>
      </c>
      <c r="F434" s="181"/>
      <c r="G434" s="33">
        <v>4</v>
      </c>
      <c r="H434" s="108">
        <v>0</v>
      </c>
      <c r="I434" s="108">
        <v>0</v>
      </c>
      <c r="J434" s="108">
        <v>1</v>
      </c>
      <c r="K434" s="108">
        <v>0</v>
      </c>
      <c r="L434" s="108">
        <v>1</v>
      </c>
      <c r="M434" s="108">
        <v>0</v>
      </c>
      <c r="N434" s="108">
        <v>0</v>
      </c>
      <c r="O434" s="108">
        <v>1</v>
      </c>
      <c r="P434" s="108">
        <v>0</v>
      </c>
      <c r="Q434" s="108">
        <v>1</v>
      </c>
      <c r="R434" s="108">
        <v>0</v>
      </c>
      <c r="S434" s="108">
        <v>0</v>
      </c>
      <c r="T434" s="1"/>
    </row>
    <row r="435" spans="1:20" s="3" customFormat="1" ht="16.5" thickBot="1" x14ac:dyDescent="0.3">
      <c r="A435" s="321"/>
      <c r="B435" s="252"/>
      <c r="C435" s="195"/>
      <c r="D435" s="198"/>
      <c r="E435" s="181" t="s">
        <v>523</v>
      </c>
      <c r="F435" s="181"/>
      <c r="G435" s="33">
        <v>50</v>
      </c>
      <c r="H435" s="108">
        <v>0</v>
      </c>
      <c r="I435" s="108">
        <v>0</v>
      </c>
      <c r="J435" s="108">
        <v>15</v>
      </c>
      <c r="K435" s="108">
        <v>0</v>
      </c>
      <c r="L435" s="108">
        <v>10</v>
      </c>
      <c r="M435" s="108">
        <v>0</v>
      </c>
      <c r="N435" s="108">
        <v>0</v>
      </c>
      <c r="O435" s="108">
        <v>15</v>
      </c>
      <c r="P435" s="108">
        <v>0</v>
      </c>
      <c r="Q435" s="108">
        <v>10</v>
      </c>
      <c r="R435" s="108">
        <v>0</v>
      </c>
      <c r="S435" s="108">
        <v>0</v>
      </c>
      <c r="T435" s="1"/>
    </row>
    <row r="436" spans="1:20" s="3" customFormat="1" ht="16.5" thickBot="1" x14ac:dyDescent="0.3">
      <c r="A436" s="321"/>
      <c r="B436" s="252"/>
      <c r="C436" s="195"/>
      <c r="D436" s="198"/>
      <c r="E436" s="181" t="s">
        <v>524</v>
      </c>
      <c r="F436" s="181"/>
      <c r="G436" s="33">
        <f t="shared" ref="G436:S451" si="65">+H436+I436+J436+K436+L436+M436+N436+O436+P436+Q436+R436+S436</f>
        <v>0</v>
      </c>
      <c r="H436" s="108">
        <v>0</v>
      </c>
      <c r="I436" s="108">
        <v>0</v>
      </c>
      <c r="J436" s="108">
        <v>0</v>
      </c>
      <c r="K436" s="108">
        <v>0</v>
      </c>
      <c r="L436" s="108">
        <v>0</v>
      </c>
      <c r="M436" s="108">
        <v>0</v>
      </c>
      <c r="N436" s="108">
        <v>0</v>
      </c>
      <c r="O436" s="108">
        <v>0</v>
      </c>
      <c r="P436" s="108">
        <v>0</v>
      </c>
      <c r="Q436" s="108">
        <v>0</v>
      </c>
      <c r="R436" s="108">
        <v>0</v>
      </c>
      <c r="S436" s="108">
        <v>0</v>
      </c>
      <c r="T436" s="1"/>
    </row>
    <row r="437" spans="1:20" s="3" customFormat="1" ht="16.5" thickBot="1" x14ac:dyDescent="0.3">
      <c r="A437" s="321"/>
      <c r="B437" s="252"/>
      <c r="C437" s="195"/>
      <c r="D437" s="120" t="s">
        <v>525</v>
      </c>
      <c r="E437" s="181" t="s">
        <v>526</v>
      </c>
      <c r="F437" s="181"/>
      <c r="G437" s="33">
        <v>48</v>
      </c>
      <c r="H437" s="108">
        <v>4</v>
      </c>
      <c r="I437" s="108">
        <v>4</v>
      </c>
      <c r="J437" s="108">
        <v>4</v>
      </c>
      <c r="K437" s="108">
        <v>4</v>
      </c>
      <c r="L437" s="108">
        <v>4</v>
      </c>
      <c r="M437" s="108">
        <v>4</v>
      </c>
      <c r="N437" s="108">
        <v>4</v>
      </c>
      <c r="O437" s="108">
        <v>4</v>
      </c>
      <c r="P437" s="108">
        <v>4</v>
      </c>
      <c r="Q437" s="108">
        <v>4</v>
      </c>
      <c r="R437" s="108">
        <v>4</v>
      </c>
      <c r="S437" s="108">
        <v>4</v>
      </c>
      <c r="T437" s="1"/>
    </row>
    <row r="438" spans="1:20" ht="16.5" thickBot="1" x14ac:dyDescent="0.3">
      <c r="A438" s="321"/>
      <c r="B438" s="252"/>
      <c r="C438" s="195"/>
      <c r="D438" s="179" t="s">
        <v>527</v>
      </c>
      <c r="E438" s="181" t="s">
        <v>528</v>
      </c>
      <c r="F438" s="181"/>
      <c r="G438" s="33">
        <v>1440</v>
      </c>
      <c r="H438" s="385">
        <v>120</v>
      </c>
      <c r="I438" s="385">
        <v>120</v>
      </c>
      <c r="J438" s="385">
        <v>120</v>
      </c>
      <c r="K438" s="385">
        <v>120</v>
      </c>
      <c r="L438" s="385">
        <v>120</v>
      </c>
      <c r="M438" s="385">
        <v>120</v>
      </c>
      <c r="N438" s="385">
        <v>120</v>
      </c>
      <c r="O438" s="385">
        <v>120</v>
      </c>
      <c r="P438" s="385">
        <v>120</v>
      </c>
      <c r="Q438" s="385">
        <v>120</v>
      </c>
      <c r="R438" s="385">
        <v>120</v>
      </c>
      <c r="S438" s="385">
        <v>120</v>
      </c>
      <c r="T438" s="1"/>
    </row>
    <row r="439" spans="1:20" ht="16.5" thickBot="1" x14ac:dyDescent="0.3">
      <c r="A439" s="321"/>
      <c r="B439" s="252"/>
      <c r="C439" s="195"/>
      <c r="D439" s="179"/>
      <c r="E439" s="181" t="s">
        <v>529</v>
      </c>
      <c r="F439" s="181"/>
      <c r="G439" s="33">
        <v>180</v>
      </c>
      <c r="H439" s="385">
        <v>15</v>
      </c>
      <c r="I439" s="385">
        <v>15</v>
      </c>
      <c r="J439" s="385">
        <v>15</v>
      </c>
      <c r="K439" s="385">
        <v>15</v>
      </c>
      <c r="L439" s="385">
        <v>15</v>
      </c>
      <c r="M439" s="385">
        <v>15</v>
      </c>
      <c r="N439" s="385">
        <v>15</v>
      </c>
      <c r="O439" s="385">
        <v>15</v>
      </c>
      <c r="P439" s="385">
        <v>15</v>
      </c>
      <c r="Q439" s="385">
        <v>15</v>
      </c>
      <c r="R439" s="385">
        <v>15</v>
      </c>
      <c r="S439" s="385">
        <v>15</v>
      </c>
      <c r="T439" s="1"/>
    </row>
    <row r="440" spans="1:20" ht="16.5" thickBot="1" x14ac:dyDescent="0.3">
      <c r="A440" s="321"/>
      <c r="B440" s="252"/>
      <c r="C440" s="195"/>
      <c r="D440" s="120" t="s">
        <v>530</v>
      </c>
      <c r="E440" s="181" t="s">
        <v>531</v>
      </c>
      <c r="F440" s="181"/>
      <c r="G440" s="33">
        <v>8</v>
      </c>
      <c r="H440" s="385">
        <v>0</v>
      </c>
      <c r="I440" s="385">
        <v>1</v>
      </c>
      <c r="J440" s="385">
        <v>1</v>
      </c>
      <c r="K440" s="385">
        <v>1</v>
      </c>
      <c r="L440" s="385">
        <v>0</v>
      </c>
      <c r="M440" s="385">
        <v>1</v>
      </c>
      <c r="N440" s="385">
        <v>1</v>
      </c>
      <c r="O440" s="385">
        <v>1</v>
      </c>
      <c r="P440" s="385">
        <v>1</v>
      </c>
      <c r="Q440" s="385">
        <v>1</v>
      </c>
      <c r="R440" s="385">
        <v>0</v>
      </c>
      <c r="S440" s="385">
        <v>0</v>
      </c>
      <c r="T440" s="1"/>
    </row>
    <row r="441" spans="1:20" ht="16.5" thickBot="1" x14ac:dyDescent="0.3">
      <c r="A441" s="321"/>
      <c r="B441" s="252"/>
      <c r="C441" s="195"/>
      <c r="D441" s="179" t="s">
        <v>532</v>
      </c>
      <c r="E441" s="181" t="s">
        <v>533</v>
      </c>
      <c r="F441" s="181"/>
      <c r="G441" s="33">
        <f t="shared" si="65"/>
        <v>0</v>
      </c>
      <c r="H441" s="385">
        <v>0</v>
      </c>
      <c r="I441" s="385">
        <v>0</v>
      </c>
      <c r="J441" s="385">
        <v>0</v>
      </c>
      <c r="K441" s="385">
        <v>0</v>
      </c>
      <c r="L441" s="385">
        <v>0</v>
      </c>
      <c r="M441" s="385">
        <v>0</v>
      </c>
      <c r="N441" s="385">
        <v>0</v>
      </c>
      <c r="O441" s="385">
        <v>0</v>
      </c>
      <c r="P441" s="385">
        <v>0</v>
      </c>
      <c r="Q441" s="385">
        <v>0</v>
      </c>
      <c r="R441" s="385">
        <v>0</v>
      </c>
      <c r="S441" s="385">
        <v>0</v>
      </c>
      <c r="T441" s="1"/>
    </row>
    <row r="442" spans="1:20" ht="16.5" thickBot="1" x14ac:dyDescent="0.3">
      <c r="A442" s="321"/>
      <c r="B442" s="252"/>
      <c r="C442" s="195"/>
      <c r="D442" s="179"/>
      <c r="E442" s="181" t="s">
        <v>534</v>
      </c>
      <c r="F442" s="181"/>
      <c r="G442" s="33">
        <v>10</v>
      </c>
      <c r="H442" s="385">
        <v>0</v>
      </c>
      <c r="I442" s="385">
        <v>1</v>
      </c>
      <c r="J442" s="385">
        <v>1</v>
      </c>
      <c r="K442" s="385">
        <v>1</v>
      </c>
      <c r="L442" s="385">
        <v>1</v>
      </c>
      <c r="M442" s="385">
        <v>1</v>
      </c>
      <c r="N442" s="385">
        <v>1</v>
      </c>
      <c r="O442" s="385">
        <v>1</v>
      </c>
      <c r="P442" s="385">
        <v>1</v>
      </c>
      <c r="Q442" s="385">
        <v>1</v>
      </c>
      <c r="R442" s="385">
        <v>1</v>
      </c>
      <c r="S442" s="385">
        <v>0</v>
      </c>
      <c r="T442" s="1"/>
    </row>
    <row r="443" spans="1:20" ht="16.5" customHeight="1" thickBot="1" x14ac:dyDescent="0.3">
      <c r="A443" s="321"/>
      <c r="B443" s="252"/>
      <c r="C443" s="195"/>
      <c r="D443" s="120" t="s">
        <v>535</v>
      </c>
      <c r="E443" s="181" t="s">
        <v>536</v>
      </c>
      <c r="F443" s="181"/>
      <c r="G443" s="33">
        <v>6</v>
      </c>
      <c r="H443" s="385">
        <v>0</v>
      </c>
      <c r="I443" s="385">
        <v>1</v>
      </c>
      <c r="J443" s="385">
        <v>0</v>
      </c>
      <c r="K443" s="385">
        <v>1</v>
      </c>
      <c r="L443" s="385">
        <v>0</v>
      </c>
      <c r="M443" s="385">
        <v>1</v>
      </c>
      <c r="N443" s="385">
        <v>0</v>
      </c>
      <c r="O443" s="385">
        <v>1</v>
      </c>
      <c r="P443" s="385">
        <v>0</v>
      </c>
      <c r="Q443" s="385">
        <v>1</v>
      </c>
      <c r="R443" s="385">
        <v>0</v>
      </c>
      <c r="S443" s="385">
        <v>1</v>
      </c>
      <c r="T443" s="1"/>
    </row>
    <row r="444" spans="1:20" ht="16.5" thickBot="1" x14ac:dyDescent="0.3">
      <c r="A444" s="321"/>
      <c r="B444" s="252"/>
      <c r="C444" s="195"/>
      <c r="D444" s="179" t="s">
        <v>537</v>
      </c>
      <c r="E444" s="181" t="s">
        <v>538</v>
      </c>
      <c r="F444" s="181"/>
      <c r="G444" s="33">
        <f t="shared" si="65"/>
        <v>0</v>
      </c>
      <c r="H444" s="33">
        <f t="shared" si="65"/>
        <v>0</v>
      </c>
      <c r="I444" s="33">
        <f t="shared" si="65"/>
        <v>0</v>
      </c>
      <c r="J444" s="33">
        <f t="shared" si="65"/>
        <v>0</v>
      </c>
      <c r="K444" s="33">
        <f t="shared" si="65"/>
        <v>0</v>
      </c>
      <c r="L444" s="33">
        <f t="shared" si="65"/>
        <v>0</v>
      </c>
      <c r="M444" s="33">
        <f t="shared" si="65"/>
        <v>0</v>
      </c>
      <c r="N444" s="33">
        <f t="shared" si="65"/>
        <v>0</v>
      </c>
      <c r="O444" s="33">
        <f t="shared" si="65"/>
        <v>0</v>
      </c>
      <c r="P444" s="33">
        <f t="shared" si="65"/>
        <v>0</v>
      </c>
      <c r="Q444" s="33">
        <f t="shared" si="65"/>
        <v>0</v>
      </c>
      <c r="R444" s="33">
        <f t="shared" si="65"/>
        <v>0</v>
      </c>
      <c r="S444" s="33">
        <f t="shared" si="65"/>
        <v>0</v>
      </c>
      <c r="T444" s="1"/>
    </row>
    <row r="445" spans="1:20" ht="16.5" thickBot="1" x14ac:dyDescent="0.3">
      <c r="A445" s="321"/>
      <c r="B445" s="252"/>
      <c r="C445" s="195"/>
      <c r="D445" s="179"/>
      <c r="E445" s="181" t="s">
        <v>539</v>
      </c>
      <c r="F445" s="181"/>
      <c r="G445" s="33">
        <f t="shared" si="65"/>
        <v>0</v>
      </c>
      <c r="H445" s="33">
        <f t="shared" si="65"/>
        <v>0</v>
      </c>
      <c r="I445" s="33">
        <f t="shared" si="65"/>
        <v>0</v>
      </c>
      <c r="J445" s="33">
        <f t="shared" si="65"/>
        <v>0</v>
      </c>
      <c r="K445" s="33">
        <f t="shared" si="65"/>
        <v>0</v>
      </c>
      <c r="L445" s="33">
        <f t="shared" si="65"/>
        <v>0</v>
      </c>
      <c r="M445" s="33">
        <f t="shared" si="65"/>
        <v>0</v>
      </c>
      <c r="N445" s="33">
        <f t="shared" si="65"/>
        <v>0</v>
      </c>
      <c r="O445" s="33">
        <f t="shared" si="65"/>
        <v>0</v>
      </c>
      <c r="P445" s="33">
        <f t="shared" si="65"/>
        <v>0</v>
      </c>
      <c r="Q445" s="33">
        <f t="shared" si="65"/>
        <v>0</v>
      </c>
      <c r="R445" s="33">
        <f t="shared" si="65"/>
        <v>0</v>
      </c>
      <c r="S445" s="33">
        <f t="shared" si="65"/>
        <v>0</v>
      </c>
      <c r="T445" s="1"/>
    </row>
    <row r="446" spans="1:20" ht="16.5" thickBot="1" x14ac:dyDescent="0.3">
      <c r="A446" s="321"/>
      <c r="B446" s="252"/>
      <c r="C446" s="195"/>
      <c r="D446" s="189" t="s">
        <v>540</v>
      </c>
      <c r="E446" s="181" t="s">
        <v>541</v>
      </c>
      <c r="F446" s="181"/>
      <c r="G446" s="33">
        <f t="shared" si="65"/>
        <v>0</v>
      </c>
      <c r="H446" s="33">
        <f t="shared" si="65"/>
        <v>0</v>
      </c>
      <c r="I446" s="33">
        <f t="shared" si="65"/>
        <v>0</v>
      </c>
      <c r="J446" s="33">
        <f t="shared" si="65"/>
        <v>0</v>
      </c>
      <c r="K446" s="33">
        <f t="shared" si="65"/>
        <v>0</v>
      </c>
      <c r="L446" s="33">
        <f t="shared" si="65"/>
        <v>0</v>
      </c>
      <c r="M446" s="33">
        <f t="shared" si="65"/>
        <v>0</v>
      </c>
      <c r="N446" s="33">
        <f t="shared" si="65"/>
        <v>0</v>
      </c>
      <c r="O446" s="33">
        <f t="shared" si="65"/>
        <v>0</v>
      </c>
      <c r="P446" s="33">
        <f t="shared" si="65"/>
        <v>0</v>
      </c>
      <c r="Q446" s="33">
        <f t="shared" si="65"/>
        <v>0</v>
      </c>
      <c r="R446" s="33">
        <f t="shared" si="65"/>
        <v>0</v>
      </c>
      <c r="S446" s="33">
        <f t="shared" si="65"/>
        <v>0</v>
      </c>
      <c r="T446" s="1"/>
    </row>
    <row r="447" spans="1:20" ht="16.5" thickBot="1" x14ac:dyDescent="0.3">
      <c r="A447" s="321"/>
      <c r="B447" s="252"/>
      <c r="C447" s="195"/>
      <c r="D447" s="189"/>
      <c r="E447" s="181" t="s">
        <v>542</v>
      </c>
      <c r="F447" s="181"/>
      <c r="G447" s="33">
        <f t="shared" si="65"/>
        <v>0</v>
      </c>
      <c r="H447" s="33">
        <f t="shared" si="65"/>
        <v>0</v>
      </c>
      <c r="I447" s="33">
        <f t="shared" si="65"/>
        <v>0</v>
      </c>
      <c r="J447" s="33">
        <f t="shared" si="65"/>
        <v>0</v>
      </c>
      <c r="K447" s="33">
        <f t="shared" si="65"/>
        <v>0</v>
      </c>
      <c r="L447" s="33">
        <f t="shared" si="65"/>
        <v>0</v>
      </c>
      <c r="M447" s="33">
        <f t="shared" si="65"/>
        <v>0</v>
      </c>
      <c r="N447" s="33">
        <f t="shared" si="65"/>
        <v>0</v>
      </c>
      <c r="O447" s="33">
        <f t="shared" si="65"/>
        <v>0</v>
      </c>
      <c r="P447" s="33">
        <f t="shared" si="65"/>
        <v>0</v>
      </c>
      <c r="Q447" s="33">
        <f t="shared" si="65"/>
        <v>0</v>
      </c>
      <c r="R447" s="33">
        <f t="shared" si="65"/>
        <v>0</v>
      </c>
      <c r="S447" s="33">
        <f t="shared" si="65"/>
        <v>0</v>
      </c>
      <c r="T447" s="1"/>
    </row>
    <row r="448" spans="1:20" ht="16.5" thickBot="1" x14ac:dyDescent="0.3">
      <c r="A448" s="321"/>
      <c r="B448" s="252"/>
      <c r="C448" s="195"/>
      <c r="D448" s="189"/>
      <c r="E448" s="181" t="s">
        <v>543</v>
      </c>
      <c r="F448" s="181"/>
      <c r="G448" s="33">
        <f t="shared" si="65"/>
        <v>0</v>
      </c>
      <c r="H448" s="33">
        <f t="shared" si="65"/>
        <v>0</v>
      </c>
      <c r="I448" s="33">
        <f t="shared" si="65"/>
        <v>0</v>
      </c>
      <c r="J448" s="33">
        <f t="shared" si="65"/>
        <v>0</v>
      </c>
      <c r="K448" s="33">
        <f t="shared" si="65"/>
        <v>0</v>
      </c>
      <c r="L448" s="33">
        <f t="shared" si="65"/>
        <v>0</v>
      </c>
      <c r="M448" s="33">
        <f t="shared" si="65"/>
        <v>0</v>
      </c>
      <c r="N448" s="33">
        <f t="shared" si="65"/>
        <v>0</v>
      </c>
      <c r="O448" s="33">
        <f t="shared" si="65"/>
        <v>0</v>
      </c>
      <c r="P448" s="33">
        <f t="shared" si="65"/>
        <v>0</v>
      </c>
      <c r="Q448" s="33">
        <f t="shared" si="65"/>
        <v>0</v>
      </c>
      <c r="R448" s="33">
        <f t="shared" si="65"/>
        <v>0</v>
      </c>
      <c r="S448" s="33">
        <f t="shared" si="65"/>
        <v>0</v>
      </c>
      <c r="T448" s="1"/>
    </row>
    <row r="449" spans="1:20" ht="16.5" thickBot="1" x14ac:dyDescent="0.3">
      <c r="A449" s="321"/>
      <c r="B449" s="252"/>
      <c r="C449" s="195"/>
      <c r="D449" s="189"/>
      <c r="E449" s="181" t="s">
        <v>544</v>
      </c>
      <c r="F449" s="181"/>
      <c r="G449" s="33">
        <f t="shared" si="65"/>
        <v>0</v>
      </c>
      <c r="H449" s="33">
        <f t="shared" si="65"/>
        <v>0</v>
      </c>
      <c r="I449" s="33">
        <f t="shared" si="65"/>
        <v>0</v>
      </c>
      <c r="J449" s="33">
        <f t="shared" si="65"/>
        <v>0</v>
      </c>
      <c r="K449" s="33">
        <f t="shared" si="65"/>
        <v>0</v>
      </c>
      <c r="L449" s="33">
        <f t="shared" si="65"/>
        <v>0</v>
      </c>
      <c r="M449" s="33">
        <f t="shared" si="65"/>
        <v>0</v>
      </c>
      <c r="N449" s="33">
        <f t="shared" si="65"/>
        <v>0</v>
      </c>
      <c r="O449" s="33">
        <f t="shared" si="65"/>
        <v>0</v>
      </c>
      <c r="P449" s="33">
        <f t="shared" si="65"/>
        <v>0</v>
      </c>
      <c r="Q449" s="33">
        <f t="shared" si="65"/>
        <v>0</v>
      </c>
      <c r="R449" s="33">
        <f t="shared" si="65"/>
        <v>0</v>
      </c>
      <c r="S449" s="33">
        <f t="shared" si="65"/>
        <v>0</v>
      </c>
      <c r="T449" s="1"/>
    </row>
    <row r="450" spans="1:20" ht="16.5" thickBot="1" x14ac:dyDescent="0.3">
      <c r="A450" s="321"/>
      <c r="B450" s="252"/>
      <c r="C450" s="195"/>
      <c r="D450" s="189"/>
      <c r="E450" s="181" t="s">
        <v>545</v>
      </c>
      <c r="F450" s="181"/>
      <c r="G450" s="33">
        <f t="shared" si="65"/>
        <v>0</v>
      </c>
      <c r="H450" s="33">
        <f t="shared" si="65"/>
        <v>0</v>
      </c>
      <c r="I450" s="33">
        <f t="shared" si="65"/>
        <v>0</v>
      </c>
      <c r="J450" s="33">
        <f t="shared" si="65"/>
        <v>0</v>
      </c>
      <c r="K450" s="33">
        <f t="shared" si="65"/>
        <v>0</v>
      </c>
      <c r="L450" s="33">
        <f t="shared" si="65"/>
        <v>0</v>
      </c>
      <c r="M450" s="33">
        <f t="shared" si="65"/>
        <v>0</v>
      </c>
      <c r="N450" s="33">
        <f t="shared" si="65"/>
        <v>0</v>
      </c>
      <c r="O450" s="33">
        <f t="shared" si="65"/>
        <v>0</v>
      </c>
      <c r="P450" s="33">
        <f t="shared" si="65"/>
        <v>0</v>
      </c>
      <c r="Q450" s="33">
        <f t="shared" si="65"/>
        <v>0</v>
      </c>
      <c r="R450" s="33">
        <f t="shared" si="65"/>
        <v>0</v>
      </c>
      <c r="S450" s="33">
        <f t="shared" si="65"/>
        <v>0</v>
      </c>
      <c r="T450" s="1"/>
    </row>
    <row r="451" spans="1:20" ht="16.5" thickBot="1" x14ac:dyDescent="0.3">
      <c r="A451" s="321"/>
      <c r="B451" s="252"/>
      <c r="C451" s="195"/>
      <c r="D451" s="189"/>
      <c r="E451" s="181" t="s">
        <v>546</v>
      </c>
      <c r="F451" s="181"/>
      <c r="G451" s="33">
        <f t="shared" si="65"/>
        <v>0</v>
      </c>
      <c r="H451" s="33">
        <f t="shared" si="65"/>
        <v>0</v>
      </c>
      <c r="I451" s="33">
        <f t="shared" si="65"/>
        <v>0</v>
      </c>
      <c r="J451" s="33">
        <f t="shared" si="65"/>
        <v>0</v>
      </c>
      <c r="K451" s="33">
        <f t="shared" si="65"/>
        <v>0</v>
      </c>
      <c r="L451" s="33">
        <f t="shared" si="65"/>
        <v>0</v>
      </c>
      <c r="M451" s="33">
        <f t="shared" si="65"/>
        <v>0</v>
      </c>
      <c r="N451" s="33">
        <f t="shared" si="65"/>
        <v>0</v>
      </c>
      <c r="O451" s="33">
        <f t="shared" si="65"/>
        <v>0</v>
      </c>
      <c r="P451" s="33">
        <f t="shared" si="65"/>
        <v>0</v>
      </c>
      <c r="Q451" s="33">
        <f t="shared" si="65"/>
        <v>0</v>
      </c>
      <c r="R451" s="33">
        <f t="shared" si="65"/>
        <v>0</v>
      </c>
      <c r="S451" s="33">
        <f t="shared" si="65"/>
        <v>0</v>
      </c>
      <c r="T451" s="1"/>
    </row>
    <row r="452" spans="1:20" ht="16.5" thickBot="1" x14ac:dyDescent="0.3">
      <c r="A452" s="321"/>
      <c r="B452" s="252"/>
      <c r="C452" s="195"/>
      <c r="D452" s="179" t="s">
        <v>547</v>
      </c>
      <c r="E452" s="181" t="s">
        <v>548</v>
      </c>
      <c r="F452" s="181"/>
      <c r="G452" s="33">
        <v>48</v>
      </c>
      <c r="H452" s="385">
        <v>4</v>
      </c>
      <c r="I452" s="385">
        <v>4</v>
      </c>
      <c r="J452" s="385">
        <v>4</v>
      </c>
      <c r="K452" s="385">
        <v>4</v>
      </c>
      <c r="L452" s="385">
        <v>4</v>
      </c>
      <c r="M452" s="385">
        <v>4</v>
      </c>
      <c r="N452" s="385">
        <v>4</v>
      </c>
      <c r="O452" s="385">
        <v>4</v>
      </c>
      <c r="P452" s="385">
        <v>4</v>
      </c>
      <c r="Q452" s="385">
        <v>4</v>
      </c>
      <c r="R452" s="385">
        <v>4</v>
      </c>
      <c r="S452" s="385">
        <v>4</v>
      </c>
      <c r="T452" s="1"/>
    </row>
    <row r="453" spans="1:20" ht="16.5" thickBot="1" x14ac:dyDescent="0.3">
      <c r="A453" s="321"/>
      <c r="B453" s="252"/>
      <c r="C453" s="195"/>
      <c r="D453" s="179"/>
      <c r="E453" s="181" t="s">
        <v>549</v>
      </c>
      <c r="F453" s="181"/>
      <c r="G453" s="33">
        <v>48</v>
      </c>
      <c r="H453" s="385">
        <v>4</v>
      </c>
      <c r="I453" s="385">
        <v>4</v>
      </c>
      <c r="J453" s="385">
        <v>4</v>
      </c>
      <c r="K453" s="385">
        <v>4</v>
      </c>
      <c r="L453" s="385">
        <v>4</v>
      </c>
      <c r="M453" s="385">
        <v>4</v>
      </c>
      <c r="N453" s="385">
        <v>4</v>
      </c>
      <c r="O453" s="385">
        <v>4</v>
      </c>
      <c r="P453" s="385">
        <v>4</v>
      </c>
      <c r="Q453" s="385">
        <v>4</v>
      </c>
      <c r="R453" s="385">
        <v>4</v>
      </c>
      <c r="S453" s="385">
        <v>4</v>
      </c>
      <c r="T453" s="1"/>
    </row>
    <row r="454" spans="1:20" ht="16.5" thickBot="1" x14ac:dyDescent="0.3">
      <c r="A454" s="321"/>
      <c r="B454" s="252"/>
      <c r="C454" s="195"/>
      <c r="D454" s="180"/>
      <c r="E454" s="182" t="s">
        <v>550</v>
      </c>
      <c r="F454" s="182"/>
      <c r="G454" s="121">
        <v>12</v>
      </c>
      <c r="H454" s="574">
        <v>1</v>
      </c>
      <c r="I454" s="574">
        <v>1</v>
      </c>
      <c r="J454" s="574">
        <v>1</v>
      </c>
      <c r="K454" s="574">
        <v>1</v>
      </c>
      <c r="L454" s="574">
        <v>1</v>
      </c>
      <c r="M454" s="574">
        <v>1</v>
      </c>
      <c r="N454" s="574">
        <v>1</v>
      </c>
      <c r="O454" s="574">
        <v>1</v>
      </c>
      <c r="P454" s="574">
        <v>1</v>
      </c>
      <c r="Q454" s="574">
        <v>1</v>
      </c>
      <c r="R454" s="574">
        <v>1</v>
      </c>
      <c r="S454" s="574">
        <v>1</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610" t="s">
        <v>554</v>
      </c>
      <c r="E456" s="610"/>
      <c r="F456" s="611"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610" t="s">
        <v>556</v>
      </c>
      <c r="E457" s="610"/>
      <c r="F457" s="611"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610" t="s">
        <v>558</v>
      </c>
      <c r="E458" s="610"/>
      <c r="F458" s="611"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610" t="s">
        <v>560</v>
      </c>
      <c r="E459" s="610"/>
      <c r="F459" s="611"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610" t="s">
        <v>562</v>
      </c>
      <c r="E460" s="610"/>
      <c r="F460" s="578" t="s">
        <v>563</v>
      </c>
      <c r="G460" s="66">
        <v>10</v>
      </c>
      <c r="H460" s="385">
        <v>0</v>
      </c>
      <c r="I460" s="385">
        <v>0</v>
      </c>
      <c r="J460" s="385">
        <v>1</v>
      </c>
      <c r="K460" s="385">
        <v>1</v>
      </c>
      <c r="L460" s="385">
        <v>1</v>
      </c>
      <c r="M460" s="385">
        <v>1</v>
      </c>
      <c r="N460" s="385">
        <v>1</v>
      </c>
      <c r="O460" s="385">
        <v>1</v>
      </c>
      <c r="P460" s="385">
        <v>1</v>
      </c>
      <c r="Q460" s="385">
        <v>1</v>
      </c>
      <c r="R460" s="385">
        <v>1</v>
      </c>
      <c r="S460" s="385">
        <v>1</v>
      </c>
      <c r="T460" s="1"/>
    </row>
    <row r="461" spans="1:20" ht="15.75" x14ac:dyDescent="0.25">
      <c r="A461" s="321"/>
      <c r="B461" s="184"/>
      <c r="C461" s="188"/>
      <c r="D461" s="610"/>
      <c r="E461" s="610"/>
      <c r="F461" s="578" t="s">
        <v>564</v>
      </c>
      <c r="G461" s="66">
        <v>10</v>
      </c>
      <c r="H461" s="385">
        <v>0</v>
      </c>
      <c r="I461" s="385">
        <v>0</v>
      </c>
      <c r="J461" s="385">
        <v>1</v>
      </c>
      <c r="K461" s="385">
        <v>1</v>
      </c>
      <c r="L461" s="385">
        <v>1</v>
      </c>
      <c r="M461" s="385">
        <v>1</v>
      </c>
      <c r="N461" s="385">
        <v>1</v>
      </c>
      <c r="O461" s="385">
        <v>1</v>
      </c>
      <c r="P461" s="385">
        <v>1</v>
      </c>
      <c r="Q461" s="385">
        <v>1</v>
      </c>
      <c r="R461" s="385">
        <v>1</v>
      </c>
      <c r="S461" s="385">
        <v>1</v>
      </c>
      <c r="T461" s="1"/>
    </row>
    <row r="462" spans="1:20" ht="16.5" customHeight="1" x14ac:dyDescent="0.25">
      <c r="A462" s="321"/>
      <c r="B462" s="184"/>
      <c r="C462" s="188"/>
      <c r="D462" s="610" t="s">
        <v>565</v>
      </c>
      <c r="E462" s="610"/>
      <c r="F462" s="612" t="s">
        <v>566</v>
      </c>
      <c r="G462" s="66">
        <f t="shared" ref="G462:G469" si="66">+H462+I462+J462+K462+L462+M462+N462+O462+P462+Q462+R462+S462</f>
        <v>0</v>
      </c>
      <c r="H462" s="385">
        <v>0</v>
      </c>
      <c r="I462" s="385">
        <v>0</v>
      </c>
      <c r="J462" s="385">
        <v>0</v>
      </c>
      <c r="K462" s="385">
        <v>0</v>
      </c>
      <c r="L462" s="385">
        <v>0</v>
      </c>
      <c r="M462" s="385">
        <v>0</v>
      </c>
      <c r="N462" s="385">
        <v>0</v>
      </c>
      <c r="O462" s="385">
        <v>0</v>
      </c>
      <c r="P462" s="385">
        <v>0</v>
      </c>
      <c r="Q462" s="385">
        <v>0</v>
      </c>
      <c r="R462" s="385">
        <v>0</v>
      </c>
      <c r="S462" s="385">
        <v>0</v>
      </c>
      <c r="T462" s="1"/>
    </row>
    <row r="463" spans="1:20" ht="15.75" x14ac:dyDescent="0.25">
      <c r="A463" s="321"/>
      <c r="B463" s="184"/>
      <c r="C463" s="188"/>
      <c r="D463" s="610"/>
      <c r="E463" s="610"/>
      <c r="F463" s="612" t="s">
        <v>567</v>
      </c>
      <c r="G463" s="66">
        <v>18</v>
      </c>
      <c r="H463" s="385">
        <v>18</v>
      </c>
      <c r="I463" s="385">
        <v>18</v>
      </c>
      <c r="J463" s="385">
        <v>18</v>
      </c>
      <c r="K463" s="385">
        <v>18</v>
      </c>
      <c r="L463" s="385">
        <v>18</v>
      </c>
      <c r="M463" s="385">
        <v>18</v>
      </c>
      <c r="N463" s="385">
        <v>18</v>
      </c>
      <c r="O463" s="385">
        <v>18</v>
      </c>
      <c r="P463" s="385">
        <v>18</v>
      </c>
      <c r="Q463" s="385">
        <v>18</v>
      </c>
      <c r="R463" s="385">
        <v>18</v>
      </c>
      <c r="S463" s="385">
        <v>18</v>
      </c>
      <c r="T463" s="1"/>
    </row>
    <row r="464" spans="1:20" ht="15.75" x14ac:dyDescent="0.25">
      <c r="A464" s="321"/>
      <c r="B464" s="184"/>
      <c r="C464" s="188"/>
      <c r="D464" s="610" t="s">
        <v>568</v>
      </c>
      <c r="E464" s="610"/>
      <c r="F464" s="612" t="s">
        <v>569</v>
      </c>
      <c r="G464" s="66">
        <f t="shared" si="66"/>
        <v>0</v>
      </c>
      <c r="H464" s="385">
        <v>0</v>
      </c>
      <c r="I464" s="385">
        <v>0</v>
      </c>
      <c r="J464" s="385">
        <v>0</v>
      </c>
      <c r="K464" s="385">
        <v>0</v>
      </c>
      <c r="L464" s="385">
        <v>0</v>
      </c>
      <c r="M464" s="385">
        <v>0</v>
      </c>
      <c r="N464" s="385">
        <v>0</v>
      </c>
      <c r="O464" s="385">
        <v>0</v>
      </c>
      <c r="P464" s="385">
        <v>0</v>
      </c>
      <c r="Q464" s="385">
        <v>0</v>
      </c>
      <c r="R464" s="385">
        <v>0</v>
      </c>
      <c r="S464" s="385">
        <v>0</v>
      </c>
      <c r="T464" s="1"/>
    </row>
    <row r="465" spans="1:20" ht="16.5" customHeight="1" x14ac:dyDescent="0.25">
      <c r="A465" s="321"/>
      <c r="B465" s="184"/>
      <c r="C465" s="188"/>
      <c r="D465" s="610" t="s">
        <v>570</v>
      </c>
      <c r="E465" s="610"/>
      <c r="F465" s="611" t="s">
        <v>571</v>
      </c>
      <c r="G465" s="66">
        <v>4</v>
      </c>
      <c r="H465" s="108">
        <v>0</v>
      </c>
      <c r="I465" s="108">
        <v>0</v>
      </c>
      <c r="J465" s="108">
        <v>0</v>
      </c>
      <c r="K465" s="108">
        <v>1</v>
      </c>
      <c r="L465" s="108">
        <v>0</v>
      </c>
      <c r="M465" s="108">
        <v>1</v>
      </c>
      <c r="N465" s="108">
        <v>0</v>
      </c>
      <c r="O465" s="108">
        <v>1</v>
      </c>
      <c r="P465" s="108">
        <v>0</v>
      </c>
      <c r="Q465" s="108">
        <v>1</v>
      </c>
      <c r="R465" s="108">
        <v>0</v>
      </c>
      <c r="S465" s="108">
        <v>0</v>
      </c>
      <c r="T465" s="1"/>
    </row>
    <row r="466" spans="1:20" ht="16.5" customHeight="1" x14ac:dyDescent="0.25">
      <c r="A466" s="321"/>
      <c r="B466" s="184"/>
      <c r="C466" s="188"/>
      <c r="D466" s="610" t="s">
        <v>572</v>
      </c>
      <c r="E466" s="610"/>
      <c r="F466" s="612" t="s">
        <v>573</v>
      </c>
      <c r="G466" s="66">
        <v>2</v>
      </c>
      <c r="H466" s="385">
        <v>0</v>
      </c>
      <c r="I466" s="385">
        <v>0</v>
      </c>
      <c r="J466" s="385">
        <v>0</v>
      </c>
      <c r="K466" s="385">
        <v>0</v>
      </c>
      <c r="L466" s="385">
        <v>0</v>
      </c>
      <c r="M466" s="385">
        <v>0</v>
      </c>
      <c r="N466" s="385">
        <v>0</v>
      </c>
      <c r="O466" s="385">
        <v>1</v>
      </c>
      <c r="P466" s="385">
        <v>0</v>
      </c>
      <c r="Q466" s="385">
        <v>0</v>
      </c>
      <c r="R466" s="385">
        <v>0</v>
      </c>
      <c r="S466" s="385">
        <v>1</v>
      </c>
      <c r="T466" s="1"/>
    </row>
    <row r="467" spans="1:20" ht="15.75" x14ac:dyDescent="0.25">
      <c r="A467" s="321"/>
      <c r="B467" s="184"/>
      <c r="C467" s="188"/>
      <c r="D467" s="610" t="s">
        <v>574</v>
      </c>
      <c r="E467" s="610"/>
      <c r="F467" s="611" t="s">
        <v>575</v>
      </c>
      <c r="G467" s="66">
        <v>5</v>
      </c>
      <c r="H467" s="33">
        <v>4</v>
      </c>
      <c r="I467" s="33">
        <v>5</v>
      </c>
      <c r="J467" s="33">
        <v>5</v>
      </c>
      <c r="K467" s="33">
        <v>5</v>
      </c>
      <c r="L467" s="33">
        <v>5</v>
      </c>
      <c r="M467" s="33">
        <v>5</v>
      </c>
      <c r="N467" s="33">
        <v>4</v>
      </c>
      <c r="O467" s="33">
        <v>5</v>
      </c>
      <c r="P467" s="33">
        <v>5</v>
      </c>
      <c r="Q467" s="33">
        <v>5</v>
      </c>
      <c r="R467" s="33">
        <v>5</v>
      </c>
      <c r="S467" s="33">
        <v>4</v>
      </c>
      <c r="T467" s="1"/>
    </row>
    <row r="468" spans="1:20" ht="15.75" x14ac:dyDescent="0.25">
      <c r="A468" s="321"/>
      <c r="B468" s="184"/>
      <c r="C468" s="188"/>
      <c r="D468" s="610"/>
      <c r="E468" s="610"/>
      <c r="F468" s="611" t="s">
        <v>576</v>
      </c>
      <c r="G468" s="66">
        <v>2</v>
      </c>
      <c r="H468" s="33">
        <v>2</v>
      </c>
      <c r="I468" s="33">
        <v>2</v>
      </c>
      <c r="J468" s="33">
        <v>2</v>
      </c>
      <c r="K468" s="33">
        <v>1</v>
      </c>
      <c r="L468" s="33">
        <v>2</v>
      </c>
      <c r="M468" s="33">
        <v>2</v>
      </c>
      <c r="N468" s="33">
        <v>2</v>
      </c>
      <c r="O468" s="33">
        <v>2</v>
      </c>
      <c r="P468" s="33">
        <v>2</v>
      </c>
      <c r="Q468" s="33">
        <v>2</v>
      </c>
      <c r="R468" s="33">
        <v>1</v>
      </c>
      <c r="S468" s="33">
        <v>2</v>
      </c>
      <c r="T468" s="1"/>
    </row>
    <row r="469" spans="1:20" ht="15.75" x14ac:dyDescent="0.25">
      <c r="A469" s="321"/>
      <c r="B469" s="184"/>
      <c r="C469" s="188"/>
      <c r="D469" s="610"/>
      <c r="E469" s="610"/>
      <c r="F469" s="611" t="s">
        <v>577</v>
      </c>
      <c r="G469" s="66">
        <f t="shared" si="66"/>
        <v>0</v>
      </c>
      <c r="H469" s="33">
        <v>0</v>
      </c>
      <c r="I469" s="33">
        <v>0</v>
      </c>
      <c r="J469" s="33">
        <v>0</v>
      </c>
      <c r="K469" s="33">
        <v>0</v>
      </c>
      <c r="L469" s="33">
        <v>0</v>
      </c>
      <c r="M469" s="33">
        <v>0</v>
      </c>
      <c r="N469" s="33">
        <v>0</v>
      </c>
      <c r="O469" s="33">
        <v>0</v>
      </c>
      <c r="P469" s="33">
        <v>0</v>
      </c>
      <c r="Q469" s="33">
        <v>0</v>
      </c>
      <c r="R469" s="33">
        <v>0</v>
      </c>
      <c r="S469" s="33">
        <v>0</v>
      </c>
      <c r="T469" s="1"/>
    </row>
    <row r="470" spans="1:20" ht="15.75" x14ac:dyDescent="0.25">
      <c r="A470" s="321"/>
      <c r="B470" s="184"/>
      <c r="C470" s="188"/>
      <c r="D470" s="610"/>
      <c r="E470" s="610"/>
      <c r="F470" s="611" t="s">
        <v>578</v>
      </c>
      <c r="G470" s="66">
        <v>18</v>
      </c>
      <c r="H470" s="33">
        <v>18</v>
      </c>
      <c r="I470" s="33">
        <v>18</v>
      </c>
      <c r="J470" s="33">
        <v>18</v>
      </c>
      <c r="K470" s="33">
        <v>18</v>
      </c>
      <c r="L470" s="33">
        <v>18</v>
      </c>
      <c r="M470" s="33">
        <v>18</v>
      </c>
      <c r="N470" s="33">
        <v>18</v>
      </c>
      <c r="O470" s="33">
        <v>18</v>
      </c>
      <c r="P470" s="33">
        <v>18</v>
      </c>
      <c r="Q470" s="33">
        <v>18</v>
      </c>
      <c r="R470" s="33">
        <v>18</v>
      </c>
      <c r="S470" s="33">
        <v>18</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89" priority="14" operator="equal">
      <formula>"REVISE PORQUE ESTE VALOR NO PUEDE SER NEGATIVO"</formula>
    </cfRule>
    <cfRule type="cellIs" dxfId="88" priority="18" operator="lessThan">
      <formula>0</formula>
    </cfRule>
  </conditionalFormatting>
  <conditionalFormatting sqref="G400:S400">
    <cfRule type="cellIs" dxfId="87" priority="17" operator="lessThan">
      <formula>0</formula>
    </cfRule>
  </conditionalFormatting>
  <conditionalFormatting sqref="G411:S411">
    <cfRule type="cellIs" dxfId="86" priority="13" operator="equal">
      <formula>"Revise porque este valor no puede ser negativo"</formula>
    </cfRule>
    <cfRule type="cellIs" dxfId="85" priority="16" operator="lessThan">
      <formula>0</formula>
    </cfRule>
  </conditionalFormatting>
  <conditionalFormatting sqref="G411:S411">
    <cfRule type="cellIs" dxfId="84" priority="15" operator="lessThan">
      <formula>0</formula>
    </cfRule>
  </conditionalFormatting>
  <conditionalFormatting sqref="G421:S421">
    <cfRule type="cellIs" dxfId="83" priority="10" operator="equal">
      <formula>"Revise porque este valor no puede ser negativo"</formula>
    </cfRule>
    <cfRule type="cellIs" dxfId="82" priority="12" operator="lessThan">
      <formula>0</formula>
    </cfRule>
  </conditionalFormatting>
  <conditionalFormatting sqref="G421:S421">
    <cfRule type="cellIs" dxfId="81" priority="11" operator="lessThan">
      <formula>0</formula>
    </cfRule>
  </conditionalFormatting>
  <conditionalFormatting sqref="G430 I430:S430">
    <cfRule type="cellIs" dxfId="80" priority="7" operator="equal">
      <formula>"Revise porque este valor no puede ser negativo"</formula>
    </cfRule>
    <cfRule type="cellIs" dxfId="79" priority="9" operator="lessThan">
      <formula>0</formula>
    </cfRule>
  </conditionalFormatting>
  <conditionalFormatting sqref="G430 I430:S430">
    <cfRule type="cellIs" dxfId="78" priority="8" operator="lessThan">
      <formula>0</formula>
    </cfRule>
  </conditionalFormatting>
  <conditionalFormatting sqref="H430">
    <cfRule type="cellIs" dxfId="77" priority="4" operator="equal">
      <formula>"Revise porque este valor no puede ser negativo"</formula>
    </cfRule>
    <cfRule type="cellIs" dxfId="76" priority="6" operator="lessThan">
      <formula>0</formula>
    </cfRule>
  </conditionalFormatting>
  <conditionalFormatting sqref="H430">
    <cfRule type="cellIs" dxfId="75" priority="5" operator="lessThan">
      <formula>0</formula>
    </cfRule>
  </conditionalFormatting>
  <conditionalFormatting sqref="G24:S24">
    <cfRule type="cellIs" dxfId="74" priority="1" operator="equal">
      <formula>"REVISE PORQUE ESTE VALOR NO PUEDE SER NEGATIVO"</formula>
    </cfRule>
    <cfRule type="cellIs" dxfId="73" priority="3" operator="lessThan">
      <formula>0</formula>
    </cfRule>
  </conditionalFormatting>
  <conditionalFormatting sqref="G24:S24">
    <cfRule type="cellIs" dxfId="72"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C391" zoomScale="85" zoomScaleNormal="85" workbookViewId="0">
      <selection activeCell="C402" sqref="C402:C421"/>
    </sheetView>
  </sheetViews>
  <sheetFormatPr baseColWidth="10" defaultRowHeight="15" x14ac:dyDescent="0.25"/>
  <cols>
    <col min="1" max="1" width="1" style="2" customWidth="1"/>
    <col min="2" max="2" width="5.7109375" style="2" customWidth="1"/>
    <col min="3" max="3" width="29.7109375" style="2" customWidth="1"/>
    <col min="4" max="4" width="39" style="128" customWidth="1"/>
    <col min="5" max="5" width="17.7109375" style="129" customWidth="1"/>
    <col min="6" max="6" width="81" style="2" customWidth="1"/>
    <col min="7" max="7" width="12.5703125" style="131" customWidth="1"/>
    <col min="8" max="8" width="9.7109375" style="2" customWidth="1"/>
    <col min="9" max="9" width="8.7109375" style="2" customWidth="1"/>
    <col min="10" max="10" width="11.42578125" style="2" customWidth="1"/>
    <col min="11" max="11" width="10.85546875" style="2" customWidth="1"/>
    <col min="12" max="12" width="10.140625" style="2" customWidth="1"/>
    <col min="13" max="13" width="10.28515625" style="2" customWidth="1"/>
    <col min="14" max="14" width="11.28515625" style="2" customWidth="1"/>
    <col min="15" max="15" width="11.140625" style="2" customWidth="1"/>
    <col min="16" max="16" width="10.7109375" style="2" customWidth="1"/>
    <col min="17" max="17" width="8.5703125" style="2" customWidth="1"/>
    <col min="18" max="18" width="11.28515625" style="2" customWidth="1"/>
    <col min="19" max="19" width="9.7109375" style="2" customWidth="1"/>
    <col min="20" max="20" width="1.710937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v>1500</v>
      </c>
      <c r="H12" s="12">
        <v>100</v>
      </c>
      <c r="I12" s="12">
        <v>130</v>
      </c>
      <c r="J12" s="12">
        <v>130</v>
      </c>
      <c r="K12" s="12">
        <v>130</v>
      </c>
      <c r="L12" s="12">
        <v>130</v>
      </c>
      <c r="M12" s="12">
        <v>130</v>
      </c>
      <c r="N12" s="12">
        <v>130</v>
      </c>
      <c r="O12" s="12">
        <v>130</v>
      </c>
      <c r="P12" s="12">
        <v>130</v>
      </c>
      <c r="Q12" s="12">
        <v>130</v>
      </c>
      <c r="R12" s="12">
        <v>130</v>
      </c>
      <c r="S12" s="12">
        <v>100</v>
      </c>
      <c r="T12" s="1"/>
    </row>
    <row r="13" spans="1:20" ht="16.5" customHeight="1" x14ac:dyDescent="0.25">
      <c r="A13" s="321"/>
      <c r="B13" s="6"/>
      <c r="C13" s="224"/>
      <c r="D13" s="285" t="s">
        <v>33</v>
      </c>
      <c r="E13" s="285"/>
      <c r="F13" s="133" t="s">
        <v>34</v>
      </c>
      <c r="G13" s="11">
        <f t="shared" ref="G13:G22" si="0">SUM(H13:S13)</f>
        <v>0</v>
      </c>
      <c r="H13" s="14">
        <v>0</v>
      </c>
      <c r="I13" s="14">
        <v>0</v>
      </c>
      <c r="J13" s="14">
        <v>0</v>
      </c>
      <c r="K13" s="14">
        <v>0</v>
      </c>
      <c r="L13" s="14">
        <v>0</v>
      </c>
      <c r="M13" s="14">
        <v>0</v>
      </c>
      <c r="N13" s="14">
        <v>0</v>
      </c>
      <c r="O13" s="14">
        <v>0</v>
      </c>
      <c r="P13" s="14">
        <v>0</v>
      </c>
      <c r="Q13" s="14">
        <v>0</v>
      </c>
      <c r="R13" s="14">
        <v>0</v>
      </c>
      <c r="S13" s="14">
        <v>0</v>
      </c>
      <c r="T13" s="1"/>
    </row>
    <row r="14" spans="1:20" ht="16.5" customHeight="1" x14ac:dyDescent="0.25">
      <c r="A14" s="321"/>
      <c r="B14" s="6"/>
      <c r="C14" s="224"/>
      <c r="D14" s="285"/>
      <c r="E14" s="285"/>
      <c r="F14" s="133" t="s">
        <v>35</v>
      </c>
      <c r="G14" s="11">
        <v>400</v>
      </c>
      <c r="H14" s="14">
        <v>25</v>
      </c>
      <c r="I14" s="14">
        <v>35</v>
      </c>
      <c r="J14" s="14">
        <v>35</v>
      </c>
      <c r="K14" s="14">
        <v>35</v>
      </c>
      <c r="L14" s="14">
        <v>35</v>
      </c>
      <c r="M14" s="14">
        <v>35</v>
      </c>
      <c r="N14" s="14">
        <v>35</v>
      </c>
      <c r="O14" s="14">
        <v>35</v>
      </c>
      <c r="P14" s="14">
        <v>35</v>
      </c>
      <c r="Q14" s="14">
        <v>35</v>
      </c>
      <c r="R14" s="14">
        <v>35</v>
      </c>
      <c r="S14" s="14">
        <v>25</v>
      </c>
      <c r="T14" s="1"/>
    </row>
    <row r="15" spans="1:20" ht="16.5" customHeight="1" x14ac:dyDescent="0.25">
      <c r="A15" s="321"/>
      <c r="B15" s="6"/>
      <c r="C15" s="224"/>
      <c r="D15" s="285"/>
      <c r="E15" s="285"/>
      <c r="F15" s="133" t="s">
        <v>36</v>
      </c>
      <c r="G15" s="11">
        <v>848</v>
      </c>
      <c r="H15" s="14">
        <v>24</v>
      </c>
      <c r="I15" s="14">
        <v>80</v>
      </c>
      <c r="J15" s="14">
        <v>80</v>
      </c>
      <c r="K15" s="14">
        <v>80</v>
      </c>
      <c r="L15" s="14">
        <v>80</v>
      </c>
      <c r="M15" s="14">
        <v>80</v>
      </c>
      <c r="N15" s="14">
        <v>80</v>
      </c>
      <c r="O15" s="14">
        <v>80</v>
      </c>
      <c r="P15" s="14">
        <v>80</v>
      </c>
      <c r="Q15" s="14">
        <v>80</v>
      </c>
      <c r="R15" s="14">
        <v>80</v>
      </c>
      <c r="S15" s="14">
        <v>24</v>
      </c>
      <c r="T15" s="1"/>
    </row>
    <row r="16" spans="1:20" ht="16.5" customHeight="1" x14ac:dyDescent="0.25">
      <c r="A16" s="321"/>
      <c r="B16" s="6"/>
      <c r="C16" s="224"/>
      <c r="D16" s="285"/>
      <c r="E16" s="285"/>
      <c r="F16" s="134" t="s">
        <v>37</v>
      </c>
      <c r="G16" s="11">
        <v>157</v>
      </c>
      <c r="H16" s="14">
        <v>5</v>
      </c>
      <c r="I16" s="14">
        <v>15</v>
      </c>
      <c r="J16" s="14">
        <v>15</v>
      </c>
      <c r="K16" s="14">
        <v>15</v>
      </c>
      <c r="L16" s="14">
        <v>15</v>
      </c>
      <c r="M16" s="14">
        <v>15</v>
      </c>
      <c r="N16" s="14">
        <v>15</v>
      </c>
      <c r="O16" s="14">
        <v>15</v>
      </c>
      <c r="P16" s="14">
        <v>15</v>
      </c>
      <c r="Q16" s="14">
        <v>15</v>
      </c>
      <c r="R16" s="14">
        <v>15</v>
      </c>
      <c r="S16" s="14">
        <v>2</v>
      </c>
      <c r="T16" s="1"/>
    </row>
    <row r="17" spans="1:20" ht="16.5" customHeight="1" x14ac:dyDescent="0.25">
      <c r="A17" s="321"/>
      <c r="B17" s="6"/>
      <c r="C17" s="224"/>
      <c r="D17" s="283" t="s">
        <v>38</v>
      </c>
      <c r="E17" s="283"/>
      <c r="F17" s="133" t="s">
        <v>39</v>
      </c>
      <c r="G17" s="11">
        <v>200</v>
      </c>
      <c r="H17" s="14">
        <v>10</v>
      </c>
      <c r="I17" s="14">
        <v>18</v>
      </c>
      <c r="J17" s="14">
        <v>18</v>
      </c>
      <c r="K17" s="14">
        <v>18</v>
      </c>
      <c r="L17" s="14">
        <v>18</v>
      </c>
      <c r="M17" s="14">
        <v>18</v>
      </c>
      <c r="N17" s="14">
        <v>18</v>
      </c>
      <c r="O17" s="14">
        <v>18</v>
      </c>
      <c r="P17" s="14">
        <v>18</v>
      </c>
      <c r="Q17" s="14">
        <v>18</v>
      </c>
      <c r="R17" s="14">
        <v>18</v>
      </c>
      <c r="S17" s="14">
        <v>10</v>
      </c>
      <c r="T17" s="1"/>
    </row>
    <row r="18" spans="1:20" ht="16.5" customHeight="1" x14ac:dyDescent="0.25">
      <c r="A18" s="321"/>
      <c r="B18" s="6"/>
      <c r="C18" s="224"/>
      <c r="D18" s="283" t="s">
        <v>40</v>
      </c>
      <c r="E18" s="283"/>
      <c r="F18" s="133" t="s">
        <v>41</v>
      </c>
      <c r="G18" s="11">
        <v>6</v>
      </c>
      <c r="H18" s="14">
        <v>0</v>
      </c>
      <c r="I18" s="14">
        <v>0</v>
      </c>
      <c r="J18" s="14">
        <v>1</v>
      </c>
      <c r="K18" s="14">
        <v>1</v>
      </c>
      <c r="L18" s="14">
        <v>1</v>
      </c>
      <c r="M18" s="14">
        <v>1</v>
      </c>
      <c r="N18" s="14">
        <v>1</v>
      </c>
      <c r="O18" s="14">
        <v>1</v>
      </c>
      <c r="P18" s="14">
        <v>0</v>
      </c>
      <c r="Q18" s="14">
        <v>1</v>
      </c>
      <c r="R18" s="14">
        <v>0</v>
      </c>
      <c r="S18" s="14">
        <v>0</v>
      </c>
      <c r="T18" s="1"/>
    </row>
    <row r="19" spans="1:20" ht="16.5" customHeight="1" x14ac:dyDescent="0.25">
      <c r="A19" s="321"/>
      <c r="B19" s="6"/>
      <c r="C19" s="224"/>
      <c r="D19" s="283" t="s">
        <v>42</v>
      </c>
      <c r="E19" s="283"/>
      <c r="F19" s="133" t="s">
        <v>43</v>
      </c>
      <c r="G19" s="11">
        <v>6</v>
      </c>
      <c r="H19" s="14">
        <v>0</v>
      </c>
      <c r="I19" s="14">
        <v>1</v>
      </c>
      <c r="J19" s="14">
        <v>0</v>
      </c>
      <c r="K19" s="14">
        <v>1</v>
      </c>
      <c r="L19" s="14">
        <v>0</v>
      </c>
      <c r="M19" s="14">
        <v>1</v>
      </c>
      <c r="N19" s="14">
        <v>0</v>
      </c>
      <c r="O19" s="14">
        <v>1</v>
      </c>
      <c r="P19" s="14">
        <v>0</v>
      </c>
      <c r="Q19" s="14">
        <v>1</v>
      </c>
      <c r="R19" s="14">
        <v>1</v>
      </c>
      <c r="S19" s="14">
        <v>0</v>
      </c>
      <c r="T19" s="1"/>
    </row>
    <row r="20" spans="1:20" ht="16.5" customHeight="1" x14ac:dyDescent="0.25">
      <c r="A20" s="321"/>
      <c r="B20" s="6"/>
      <c r="C20" s="224"/>
      <c r="D20" s="306" t="s">
        <v>44</v>
      </c>
      <c r="E20" s="306"/>
      <c r="F20" s="135" t="s">
        <v>45</v>
      </c>
      <c r="G20" s="11">
        <v>150</v>
      </c>
      <c r="H20" s="14">
        <v>10</v>
      </c>
      <c r="I20" s="14">
        <v>13</v>
      </c>
      <c r="J20" s="14">
        <v>13</v>
      </c>
      <c r="K20" s="14">
        <v>13</v>
      </c>
      <c r="L20" s="14">
        <v>13</v>
      </c>
      <c r="M20" s="14">
        <v>13</v>
      </c>
      <c r="N20" s="14">
        <v>13</v>
      </c>
      <c r="O20" s="14">
        <v>13</v>
      </c>
      <c r="P20" s="14">
        <v>13</v>
      </c>
      <c r="Q20" s="14">
        <v>13</v>
      </c>
      <c r="R20" s="14">
        <v>13</v>
      </c>
      <c r="S20" s="14">
        <v>10</v>
      </c>
      <c r="T20" s="1"/>
    </row>
    <row r="21" spans="1:20" ht="16.5" customHeight="1" x14ac:dyDescent="0.25">
      <c r="A21" s="321"/>
      <c r="B21" s="6"/>
      <c r="C21" s="224"/>
      <c r="D21" s="306"/>
      <c r="E21" s="306"/>
      <c r="F21" s="135" t="s">
        <v>46</v>
      </c>
      <c r="G21" s="11">
        <v>15</v>
      </c>
      <c r="H21" s="14">
        <v>0</v>
      </c>
      <c r="I21" s="14">
        <v>2</v>
      </c>
      <c r="J21" s="14">
        <v>0</v>
      </c>
      <c r="K21" s="14">
        <v>2</v>
      </c>
      <c r="L21" s="14">
        <v>0</v>
      </c>
      <c r="M21" s="14">
        <v>2</v>
      </c>
      <c r="N21" s="14">
        <v>2</v>
      </c>
      <c r="O21" s="14">
        <v>2</v>
      </c>
      <c r="P21" s="14">
        <v>2</v>
      </c>
      <c r="Q21" s="14">
        <v>2</v>
      </c>
      <c r="R21" s="14">
        <v>1</v>
      </c>
      <c r="S21" s="14">
        <v>0</v>
      </c>
      <c r="T21" s="1"/>
    </row>
    <row r="22" spans="1:20" ht="16.5" customHeight="1" thickBot="1" x14ac:dyDescent="0.3">
      <c r="A22" s="321"/>
      <c r="B22" s="6"/>
      <c r="C22" s="224"/>
      <c r="D22" s="306"/>
      <c r="E22" s="306"/>
      <c r="F22" s="136" t="s">
        <v>47</v>
      </c>
      <c r="G22" s="11">
        <f t="shared" si="0"/>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v>38</v>
      </c>
      <c r="H25" s="25">
        <v>1</v>
      </c>
      <c r="I25" s="25">
        <v>4</v>
      </c>
      <c r="J25" s="25">
        <v>4</v>
      </c>
      <c r="K25" s="25">
        <v>3</v>
      </c>
      <c r="L25" s="25">
        <v>3</v>
      </c>
      <c r="M25" s="25">
        <v>4</v>
      </c>
      <c r="N25" s="25">
        <v>4</v>
      </c>
      <c r="O25" s="25">
        <v>3</v>
      </c>
      <c r="P25" s="25">
        <v>4</v>
      </c>
      <c r="Q25" s="25">
        <v>4</v>
      </c>
      <c r="R25" s="25">
        <v>3</v>
      </c>
      <c r="S25" s="25">
        <v>1</v>
      </c>
      <c r="T25" s="1"/>
    </row>
    <row r="26" spans="1:20" ht="15.75" x14ac:dyDescent="0.25">
      <c r="A26" s="321"/>
      <c r="B26" s="6"/>
      <c r="C26" s="292"/>
      <c r="D26" s="294"/>
      <c r="E26" s="242"/>
      <c r="F26" s="26" t="s">
        <v>54</v>
      </c>
      <c r="G26" s="24">
        <v>40</v>
      </c>
      <c r="H26" s="14">
        <v>1</v>
      </c>
      <c r="I26" s="14">
        <v>4</v>
      </c>
      <c r="J26" s="14">
        <v>4</v>
      </c>
      <c r="K26" s="14">
        <v>5</v>
      </c>
      <c r="L26" s="14">
        <v>5</v>
      </c>
      <c r="M26" s="14">
        <v>4</v>
      </c>
      <c r="N26" s="14">
        <v>4</v>
      </c>
      <c r="O26" s="14">
        <v>3</v>
      </c>
      <c r="P26" s="14">
        <v>3</v>
      </c>
      <c r="Q26" s="14">
        <v>3</v>
      </c>
      <c r="R26" s="14">
        <v>3</v>
      </c>
      <c r="S26" s="14">
        <v>1</v>
      </c>
      <c r="T26" s="1"/>
    </row>
    <row r="27" spans="1:20" ht="15.75" x14ac:dyDescent="0.25">
      <c r="A27" s="321"/>
      <c r="B27" s="6"/>
      <c r="C27" s="292"/>
      <c r="D27" s="294"/>
      <c r="E27" s="242"/>
      <c r="F27" s="26" t="s">
        <v>55</v>
      </c>
      <c r="G27" s="24">
        <f t="shared" ref="G27" si="1">SUM(H27:S27)</f>
        <v>0</v>
      </c>
      <c r="H27" s="14">
        <v>0</v>
      </c>
      <c r="I27" s="14">
        <v>0</v>
      </c>
      <c r="J27" s="14">
        <v>0</v>
      </c>
      <c r="K27" s="14">
        <v>0</v>
      </c>
      <c r="L27" s="14">
        <v>0</v>
      </c>
      <c r="M27" s="14">
        <v>0</v>
      </c>
      <c r="N27" s="14">
        <v>0</v>
      </c>
      <c r="O27" s="14">
        <v>0</v>
      </c>
      <c r="P27" s="14">
        <v>0</v>
      </c>
      <c r="Q27" s="14">
        <v>0</v>
      </c>
      <c r="R27" s="14">
        <v>0</v>
      </c>
      <c r="S27" s="14">
        <v>0</v>
      </c>
      <c r="T27" s="1"/>
    </row>
    <row r="28" spans="1:20" ht="15.75" x14ac:dyDescent="0.25">
      <c r="A28" s="321"/>
      <c r="B28" s="6"/>
      <c r="C28" s="292"/>
      <c r="D28" s="294"/>
      <c r="E28" s="242"/>
      <c r="F28" s="26" t="s">
        <v>56</v>
      </c>
      <c r="G28" s="24">
        <v>32</v>
      </c>
      <c r="H28" s="14">
        <v>1</v>
      </c>
      <c r="I28" s="14">
        <v>3</v>
      </c>
      <c r="J28" s="14">
        <v>3</v>
      </c>
      <c r="K28" s="14">
        <v>3</v>
      </c>
      <c r="L28" s="14">
        <v>3</v>
      </c>
      <c r="M28" s="14">
        <v>3</v>
      </c>
      <c r="N28" s="14">
        <v>3</v>
      </c>
      <c r="O28" s="14">
        <v>3</v>
      </c>
      <c r="P28" s="14">
        <v>3</v>
      </c>
      <c r="Q28" s="14">
        <v>3</v>
      </c>
      <c r="R28" s="14">
        <v>3</v>
      </c>
      <c r="S28" s="14">
        <v>1</v>
      </c>
      <c r="T28" s="1"/>
    </row>
    <row r="29" spans="1:20" ht="16.5" thickBot="1" x14ac:dyDescent="0.3">
      <c r="A29" s="321"/>
      <c r="B29" s="6"/>
      <c r="C29" s="292"/>
      <c r="D29" s="294"/>
      <c r="E29" s="242"/>
      <c r="F29" s="27" t="s">
        <v>57</v>
      </c>
      <c r="G29" s="24">
        <v>19</v>
      </c>
      <c r="H29" s="18">
        <v>1</v>
      </c>
      <c r="I29" s="18">
        <v>2</v>
      </c>
      <c r="J29" s="18">
        <v>1</v>
      </c>
      <c r="K29" s="18">
        <v>2</v>
      </c>
      <c r="L29" s="18">
        <v>1</v>
      </c>
      <c r="M29" s="18">
        <v>2</v>
      </c>
      <c r="N29" s="18">
        <v>1</v>
      </c>
      <c r="O29" s="18">
        <v>2</v>
      </c>
      <c r="P29" s="18">
        <v>1</v>
      </c>
      <c r="Q29" s="18">
        <v>2</v>
      </c>
      <c r="R29" s="18">
        <v>2</v>
      </c>
      <c r="S29" s="18">
        <v>1</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32">
        <f>G20</f>
        <v>150</v>
      </c>
      <c r="H33" s="32">
        <f t="shared" ref="H33:S33" si="2">H20</f>
        <v>10</v>
      </c>
      <c r="I33" s="32">
        <f t="shared" si="2"/>
        <v>13</v>
      </c>
      <c r="J33" s="32">
        <f t="shared" si="2"/>
        <v>13</v>
      </c>
      <c r="K33" s="32">
        <f t="shared" si="2"/>
        <v>13</v>
      </c>
      <c r="L33" s="32">
        <f t="shared" si="2"/>
        <v>13</v>
      </c>
      <c r="M33" s="32">
        <f t="shared" si="2"/>
        <v>13</v>
      </c>
      <c r="N33" s="32">
        <f t="shared" si="2"/>
        <v>13</v>
      </c>
      <c r="O33" s="32">
        <f t="shared" si="2"/>
        <v>13</v>
      </c>
      <c r="P33" s="32">
        <f t="shared" si="2"/>
        <v>13</v>
      </c>
      <c r="Q33" s="32">
        <f t="shared" si="2"/>
        <v>13</v>
      </c>
      <c r="R33" s="32">
        <f t="shared" si="2"/>
        <v>13</v>
      </c>
      <c r="S33" s="32">
        <f t="shared" si="2"/>
        <v>10</v>
      </c>
      <c r="T33" s="1"/>
    </row>
    <row r="34" spans="1:20" ht="16.5" customHeight="1" x14ac:dyDescent="0.25">
      <c r="A34" s="321"/>
      <c r="B34" s="6"/>
      <c r="C34" s="296"/>
      <c r="D34" s="301"/>
      <c r="E34" s="301"/>
      <c r="F34" s="31" t="s">
        <v>64</v>
      </c>
      <c r="G34" s="33">
        <v>36</v>
      </c>
      <c r="H34" s="14">
        <v>3</v>
      </c>
      <c r="I34" s="14">
        <v>3</v>
      </c>
      <c r="J34" s="14">
        <v>3</v>
      </c>
      <c r="K34" s="14">
        <v>3</v>
      </c>
      <c r="L34" s="14">
        <v>3</v>
      </c>
      <c r="M34" s="14">
        <v>3</v>
      </c>
      <c r="N34" s="14">
        <v>3</v>
      </c>
      <c r="O34" s="14">
        <v>3</v>
      </c>
      <c r="P34" s="14">
        <v>3</v>
      </c>
      <c r="Q34" s="14">
        <v>3</v>
      </c>
      <c r="R34" s="14">
        <v>3</v>
      </c>
      <c r="S34" s="14">
        <v>3</v>
      </c>
      <c r="T34" s="1"/>
    </row>
    <row r="35" spans="1:20" ht="16.5" customHeight="1" x14ac:dyDescent="0.25">
      <c r="A35" s="321"/>
      <c r="B35" s="6"/>
      <c r="C35" s="296"/>
      <c r="D35" s="301" t="s">
        <v>65</v>
      </c>
      <c r="E35" s="301"/>
      <c r="F35" s="133" t="s">
        <v>66</v>
      </c>
      <c r="G35" s="33">
        <v>24</v>
      </c>
      <c r="H35" s="14">
        <v>2</v>
      </c>
      <c r="I35" s="14">
        <v>2</v>
      </c>
      <c r="J35" s="14">
        <v>2</v>
      </c>
      <c r="K35" s="14">
        <v>2</v>
      </c>
      <c r="L35" s="14">
        <v>2</v>
      </c>
      <c r="M35" s="14">
        <v>2</v>
      </c>
      <c r="N35" s="14">
        <v>2</v>
      </c>
      <c r="O35" s="14">
        <v>2</v>
      </c>
      <c r="P35" s="14">
        <v>2</v>
      </c>
      <c r="Q35" s="14">
        <v>2</v>
      </c>
      <c r="R35" s="14">
        <v>2</v>
      </c>
      <c r="S35" s="14">
        <v>2</v>
      </c>
      <c r="T35" s="1"/>
    </row>
    <row r="36" spans="1:20" ht="16.5" customHeight="1" x14ac:dyDescent="0.25">
      <c r="A36" s="321"/>
      <c r="B36" s="6"/>
      <c r="C36" s="296"/>
      <c r="D36" s="301"/>
      <c r="E36" s="301"/>
      <c r="F36" s="133" t="s">
        <v>67</v>
      </c>
      <c r="G36" s="33">
        <v>4</v>
      </c>
      <c r="H36" s="14">
        <v>0</v>
      </c>
      <c r="I36" s="14">
        <v>0</v>
      </c>
      <c r="J36" s="14">
        <v>1</v>
      </c>
      <c r="K36" s="14">
        <v>0</v>
      </c>
      <c r="L36" s="14">
        <v>0</v>
      </c>
      <c r="M36" s="14">
        <v>0</v>
      </c>
      <c r="N36" s="14">
        <v>1</v>
      </c>
      <c r="O36" s="14">
        <v>0</v>
      </c>
      <c r="P36" s="14">
        <v>0</v>
      </c>
      <c r="Q36" s="14">
        <v>1</v>
      </c>
      <c r="R36" s="14">
        <v>1</v>
      </c>
      <c r="S36" s="14">
        <v>0</v>
      </c>
      <c r="T36" s="1"/>
    </row>
    <row r="37" spans="1:20" ht="16.5" customHeight="1" x14ac:dyDescent="0.25">
      <c r="A37" s="321"/>
      <c r="B37" s="6"/>
      <c r="C37" s="296"/>
      <c r="D37" s="283" t="s">
        <v>68</v>
      </c>
      <c r="E37" s="283"/>
      <c r="F37" s="133" t="s">
        <v>69</v>
      </c>
      <c r="G37" s="33">
        <v>100</v>
      </c>
      <c r="H37" s="14">
        <v>5</v>
      </c>
      <c r="I37" s="14">
        <v>9</v>
      </c>
      <c r="J37" s="14">
        <v>9</v>
      </c>
      <c r="K37" s="14">
        <v>9</v>
      </c>
      <c r="L37" s="14">
        <v>9</v>
      </c>
      <c r="M37" s="14">
        <v>9</v>
      </c>
      <c r="N37" s="14">
        <v>9</v>
      </c>
      <c r="O37" s="14">
        <v>9</v>
      </c>
      <c r="P37" s="14">
        <v>9</v>
      </c>
      <c r="Q37" s="14">
        <v>9</v>
      </c>
      <c r="R37" s="14">
        <v>9</v>
      </c>
      <c r="S37" s="14">
        <v>5</v>
      </c>
      <c r="T37" s="1"/>
    </row>
    <row r="38" spans="1:20" ht="16.5" customHeight="1" x14ac:dyDescent="0.25">
      <c r="A38" s="321"/>
      <c r="B38" s="6"/>
      <c r="C38" s="296"/>
      <c r="D38" s="283" t="s">
        <v>70</v>
      </c>
      <c r="E38" s="283"/>
      <c r="F38" s="133" t="s">
        <v>71</v>
      </c>
      <c r="G38" s="33">
        <v>3</v>
      </c>
      <c r="H38" s="14">
        <v>0</v>
      </c>
      <c r="I38" s="14">
        <v>0</v>
      </c>
      <c r="J38" s="14">
        <v>0</v>
      </c>
      <c r="K38" s="14">
        <v>1</v>
      </c>
      <c r="L38" s="14">
        <v>0</v>
      </c>
      <c r="M38" s="14">
        <v>0</v>
      </c>
      <c r="N38" s="14">
        <v>0</v>
      </c>
      <c r="O38" s="14">
        <v>1</v>
      </c>
      <c r="P38" s="14">
        <v>0</v>
      </c>
      <c r="Q38" s="14">
        <v>0</v>
      </c>
      <c r="R38" s="14">
        <v>1</v>
      </c>
      <c r="S38" s="14">
        <v>0</v>
      </c>
      <c r="T38" s="1"/>
    </row>
    <row r="39" spans="1:20" ht="16.5" customHeight="1" x14ac:dyDescent="0.25">
      <c r="A39" s="321"/>
      <c r="B39" s="6"/>
      <c r="C39" s="296"/>
      <c r="D39" s="172" t="s">
        <v>72</v>
      </c>
      <c r="E39" s="172"/>
      <c r="F39" s="133" t="s">
        <v>73</v>
      </c>
      <c r="G39" s="33">
        <v>5</v>
      </c>
      <c r="H39" s="14">
        <v>0</v>
      </c>
      <c r="I39" s="14">
        <v>0</v>
      </c>
      <c r="J39" s="14">
        <v>1</v>
      </c>
      <c r="K39" s="14">
        <v>0</v>
      </c>
      <c r="L39" s="14">
        <v>1</v>
      </c>
      <c r="M39" s="14">
        <v>0</v>
      </c>
      <c r="N39" s="14">
        <v>1</v>
      </c>
      <c r="O39" s="14">
        <v>0</v>
      </c>
      <c r="P39" s="14">
        <v>1</v>
      </c>
      <c r="Q39" s="14">
        <v>0</v>
      </c>
      <c r="R39" s="14">
        <v>1</v>
      </c>
      <c r="S39" s="14">
        <v>0</v>
      </c>
      <c r="T39" s="1"/>
    </row>
    <row r="40" spans="1:20" ht="16.5" customHeight="1" x14ac:dyDescent="0.25">
      <c r="A40" s="321"/>
      <c r="B40" s="6"/>
      <c r="C40" s="296"/>
      <c r="D40" s="283" t="s">
        <v>74</v>
      </c>
      <c r="E40" s="283"/>
      <c r="F40" s="35" t="s">
        <v>75</v>
      </c>
      <c r="G40" s="33">
        <v>6</v>
      </c>
      <c r="H40" s="14">
        <v>0</v>
      </c>
      <c r="I40" s="14">
        <v>1</v>
      </c>
      <c r="J40" s="14">
        <v>0</v>
      </c>
      <c r="K40" s="14">
        <v>1</v>
      </c>
      <c r="L40" s="14">
        <v>0</v>
      </c>
      <c r="M40" s="14">
        <v>1</v>
      </c>
      <c r="N40" s="14">
        <v>0</v>
      </c>
      <c r="O40" s="14">
        <v>1</v>
      </c>
      <c r="P40" s="14">
        <v>0</v>
      </c>
      <c r="Q40" s="14">
        <v>1</v>
      </c>
      <c r="R40" s="14">
        <v>1</v>
      </c>
      <c r="S40" s="14">
        <v>0</v>
      </c>
      <c r="T40" s="1"/>
    </row>
    <row r="41" spans="1:20" ht="16.5" customHeight="1" x14ac:dyDescent="0.25">
      <c r="A41" s="321"/>
      <c r="B41" s="6"/>
      <c r="C41" s="296"/>
      <c r="D41" s="284" t="s">
        <v>76</v>
      </c>
      <c r="E41" s="284"/>
      <c r="F41" s="135" t="s">
        <v>77</v>
      </c>
      <c r="G41" s="33">
        <v>60</v>
      </c>
      <c r="H41" s="14">
        <v>3</v>
      </c>
      <c r="I41" s="14">
        <v>5</v>
      </c>
      <c r="J41" s="14">
        <v>4</v>
      </c>
      <c r="K41" s="14">
        <v>5</v>
      </c>
      <c r="L41" s="14">
        <v>7</v>
      </c>
      <c r="M41" s="14">
        <v>5</v>
      </c>
      <c r="N41" s="14">
        <v>7</v>
      </c>
      <c r="O41" s="14">
        <v>5</v>
      </c>
      <c r="P41" s="14">
        <v>4</v>
      </c>
      <c r="Q41" s="14">
        <v>7</v>
      </c>
      <c r="R41" s="14">
        <v>5</v>
      </c>
      <c r="S41" s="14">
        <v>3</v>
      </c>
      <c r="T41" s="1"/>
    </row>
    <row r="42" spans="1:20" ht="16.5" customHeight="1" x14ac:dyDescent="0.25">
      <c r="A42" s="321"/>
      <c r="B42" s="6"/>
      <c r="C42" s="296"/>
      <c r="D42" s="284" t="s">
        <v>78</v>
      </c>
      <c r="E42" s="284"/>
      <c r="F42" s="135" t="s">
        <v>79</v>
      </c>
      <c r="G42" s="33">
        <v>12</v>
      </c>
      <c r="H42" s="14">
        <v>1</v>
      </c>
      <c r="I42" s="14">
        <v>1</v>
      </c>
      <c r="J42" s="14">
        <v>1</v>
      </c>
      <c r="K42" s="14">
        <v>1</v>
      </c>
      <c r="L42" s="14">
        <v>1</v>
      </c>
      <c r="M42" s="14">
        <v>1</v>
      </c>
      <c r="N42" s="14">
        <v>1</v>
      </c>
      <c r="O42" s="14">
        <v>1</v>
      </c>
      <c r="P42" s="14">
        <v>1</v>
      </c>
      <c r="Q42" s="14">
        <v>1</v>
      </c>
      <c r="R42" s="14">
        <v>1</v>
      </c>
      <c r="S42" s="14">
        <v>1</v>
      </c>
      <c r="T42" s="1"/>
    </row>
    <row r="43" spans="1:20" ht="16.5" customHeight="1" x14ac:dyDescent="0.25">
      <c r="A43" s="321"/>
      <c r="B43" s="6"/>
      <c r="C43" s="296"/>
      <c r="D43" s="285" t="s">
        <v>80</v>
      </c>
      <c r="E43" s="285"/>
      <c r="F43" s="137" t="s">
        <v>81</v>
      </c>
      <c r="G43" s="33">
        <f t="shared" ref="G43:G45" si="3">SUM(H43:S43)</f>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21"/>
      <c r="B44" s="6"/>
      <c r="C44" s="296"/>
      <c r="D44" s="285"/>
      <c r="E44" s="285"/>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21"/>
      <c r="B45" s="6"/>
      <c r="C45" s="296"/>
      <c r="D45" s="285"/>
      <c r="E45" s="285"/>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32">
        <f t="shared" ref="G50:S50" si="4">G21</f>
        <v>15</v>
      </c>
      <c r="H50" s="32">
        <f t="shared" si="4"/>
        <v>0</v>
      </c>
      <c r="I50" s="32">
        <f t="shared" si="4"/>
        <v>2</v>
      </c>
      <c r="J50" s="32">
        <f t="shared" si="4"/>
        <v>0</v>
      </c>
      <c r="K50" s="32">
        <f t="shared" si="4"/>
        <v>2</v>
      </c>
      <c r="L50" s="32">
        <f t="shared" si="4"/>
        <v>0</v>
      </c>
      <c r="M50" s="32">
        <f t="shared" si="4"/>
        <v>2</v>
      </c>
      <c r="N50" s="32">
        <f t="shared" si="4"/>
        <v>2</v>
      </c>
      <c r="O50" s="32">
        <f t="shared" si="4"/>
        <v>2</v>
      </c>
      <c r="P50" s="32">
        <f t="shared" si="4"/>
        <v>2</v>
      </c>
      <c r="Q50" s="32">
        <f t="shared" si="4"/>
        <v>2</v>
      </c>
      <c r="R50" s="32">
        <f t="shared" si="4"/>
        <v>1</v>
      </c>
      <c r="S50" s="32">
        <f t="shared" si="4"/>
        <v>0</v>
      </c>
      <c r="T50" s="1"/>
    </row>
    <row r="51" spans="1:20" ht="15.75" x14ac:dyDescent="0.25">
      <c r="A51" s="321"/>
      <c r="B51" s="6"/>
      <c r="C51" s="286"/>
      <c r="D51" s="246"/>
      <c r="E51" s="246"/>
      <c r="F51" s="40" t="s">
        <v>92</v>
      </c>
      <c r="G51" s="32">
        <f t="shared" ref="G51:S51" si="5">G41</f>
        <v>60</v>
      </c>
      <c r="H51" s="32">
        <f t="shared" si="5"/>
        <v>3</v>
      </c>
      <c r="I51" s="32">
        <f t="shared" si="5"/>
        <v>5</v>
      </c>
      <c r="J51" s="32">
        <f t="shared" si="5"/>
        <v>4</v>
      </c>
      <c r="K51" s="32">
        <f t="shared" si="5"/>
        <v>5</v>
      </c>
      <c r="L51" s="32">
        <f t="shared" si="5"/>
        <v>7</v>
      </c>
      <c r="M51" s="32">
        <f t="shared" si="5"/>
        <v>5</v>
      </c>
      <c r="N51" s="32">
        <f t="shared" si="5"/>
        <v>7</v>
      </c>
      <c r="O51" s="32">
        <f t="shared" si="5"/>
        <v>5</v>
      </c>
      <c r="P51" s="32">
        <f t="shared" si="5"/>
        <v>4</v>
      </c>
      <c r="Q51" s="32">
        <f t="shared" si="5"/>
        <v>7</v>
      </c>
      <c r="R51" s="32">
        <f t="shared" si="5"/>
        <v>5</v>
      </c>
      <c r="S51" s="32">
        <f t="shared" si="5"/>
        <v>3</v>
      </c>
      <c r="T51" s="1"/>
    </row>
    <row r="52" spans="1:20" ht="15.75" x14ac:dyDescent="0.25">
      <c r="A52" s="321"/>
      <c r="B52" s="6"/>
      <c r="C52" s="286"/>
      <c r="D52" s="246"/>
      <c r="E52" s="246"/>
      <c r="F52" s="26" t="s">
        <v>93</v>
      </c>
      <c r="G52" s="33">
        <v>12</v>
      </c>
      <c r="H52" s="14">
        <v>1</v>
      </c>
      <c r="I52" s="14">
        <v>1</v>
      </c>
      <c r="J52" s="14">
        <v>1</v>
      </c>
      <c r="K52" s="14">
        <v>1</v>
      </c>
      <c r="L52" s="14">
        <v>1</v>
      </c>
      <c r="M52" s="14">
        <v>1</v>
      </c>
      <c r="N52" s="14">
        <v>1</v>
      </c>
      <c r="O52" s="14">
        <v>1</v>
      </c>
      <c r="P52" s="14">
        <v>1</v>
      </c>
      <c r="Q52" s="14">
        <v>1</v>
      </c>
      <c r="R52" s="14">
        <v>1</v>
      </c>
      <c r="S52" s="14">
        <v>1</v>
      </c>
      <c r="T52" s="1"/>
    </row>
    <row r="53" spans="1:20" ht="15.75" x14ac:dyDescent="0.25">
      <c r="A53" s="321"/>
      <c r="B53" s="6"/>
      <c r="C53" s="286"/>
      <c r="D53" s="246" t="s">
        <v>94</v>
      </c>
      <c r="E53" s="246"/>
      <c r="F53" s="137" t="s">
        <v>95</v>
      </c>
      <c r="G53" s="33">
        <v>4</v>
      </c>
      <c r="H53" s="14">
        <v>0</v>
      </c>
      <c r="I53" s="14">
        <v>0</v>
      </c>
      <c r="J53" s="14">
        <v>1</v>
      </c>
      <c r="K53" s="14">
        <v>0</v>
      </c>
      <c r="L53" s="14">
        <v>0</v>
      </c>
      <c r="M53" s="14">
        <v>1</v>
      </c>
      <c r="N53" s="14">
        <v>0</v>
      </c>
      <c r="O53" s="14">
        <v>1</v>
      </c>
      <c r="P53" s="14">
        <v>0</v>
      </c>
      <c r="Q53" s="14">
        <v>0</v>
      </c>
      <c r="R53" s="14">
        <v>1</v>
      </c>
      <c r="S53" s="14">
        <v>0</v>
      </c>
      <c r="T53" s="1"/>
    </row>
    <row r="54" spans="1:20" ht="15.75" x14ac:dyDescent="0.25">
      <c r="A54" s="321"/>
      <c r="B54" s="6"/>
      <c r="C54" s="286"/>
      <c r="D54" s="246"/>
      <c r="E54" s="246"/>
      <c r="F54" s="137" t="s">
        <v>96</v>
      </c>
      <c r="G54" s="33">
        <f t="shared" ref="G54:G78" si="6">SUM(H54:S54)</f>
        <v>0</v>
      </c>
      <c r="H54" s="14">
        <v>0</v>
      </c>
      <c r="I54" s="14">
        <v>0</v>
      </c>
      <c r="J54" s="14">
        <v>0</v>
      </c>
      <c r="K54" s="14">
        <v>0</v>
      </c>
      <c r="L54" s="14">
        <v>0</v>
      </c>
      <c r="M54" s="14">
        <v>0</v>
      </c>
      <c r="N54" s="14">
        <v>0</v>
      </c>
      <c r="O54" s="14">
        <v>0</v>
      </c>
      <c r="P54" s="14">
        <v>0</v>
      </c>
      <c r="Q54" s="14">
        <v>0</v>
      </c>
      <c r="R54" s="14">
        <v>0</v>
      </c>
      <c r="S54" s="14">
        <v>0</v>
      </c>
      <c r="T54" s="1"/>
    </row>
    <row r="55" spans="1:20" ht="15.75" x14ac:dyDescent="0.25">
      <c r="A55" s="321"/>
      <c r="B55" s="6"/>
      <c r="C55" s="286"/>
      <c r="D55" s="282" t="s">
        <v>97</v>
      </c>
      <c r="E55" s="282"/>
      <c r="F55" s="137" t="s">
        <v>98</v>
      </c>
      <c r="G55" s="33">
        <v>31</v>
      </c>
      <c r="H55" s="14">
        <v>0</v>
      </c>
      <c r="I55" s="14">
        <v>3</v>
      </c>
      <c r="J55" s="14">
        <v>3</v>
      </c>
      <c r="K55" s="14">
        <v>3</v>
      </c>
      <c r="L55" s="14">
        <v>3</v>
      </c>
      <c r="M55" s="14">
        <v>3</v>
      </c>
      <c r="N55" s="14">
        <v>3</v>
      </c>
      <c r="O55" s="14">
        <v>3</v>
      </c>
      <c r="P55" s="14">
        <v>3</v>
      </c>
      <c r="Q55" s="14">
        <v>3</v>
      </c>
      <c r="R55" s="14">
        <v>3</v>
      </c>
      <c r="S55" s="14">
        <v>1</v>
      </c>
      <c r="T55" s="1"/>
    </row>
    <row r="56" spans="1:20" ht="15.75" x14ac:dyDescent="0.25">
      <c r="A56" s="321"/>
      <c r="B56" s="6"/>
      <c r="C56" s="286"/>
      <c r="D56" s="282" t="s">
        <v>99</v>
      </c>
      <c r="E56" s="282"/>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21"/>
      <c r="B57" s="6"/>
      <c r="C57" s="286"/>
      <c r="D57" s="282" t="s">
        <v>101</v>
      </c>
      <c r="E57" s="282"/>
      <c r="F57" s="137" t="s">
        <v>102</v>
      </c>
      <c r="G57" s="33">
        <v>5</v>
      </c>
      <c r="H57" s="14">
        <v>0</v>
      </c>
      <c r="I57" s="14">
        <v>1</v>
      </c>
      <c r="J57" s="14">
        <v>0</v>
      </c>
      <c r="K57" s="14">
        <v>1</v>
      </c>
      <c r="L57" s="14">
        <v>0</v>
      </c>
      <c r="M57" s="14">
        <v>1</v>
      </c>
      <c r="N57" s="14">
        <v>0</v>
      </c>
      <c r="O57" s="14">
        <v>1</v>
      </c>
      <c r="P57" s="14">
        <v>1</v>
      </c>
      <c r="Q57" s="14">
        <v>0</v>
      </c>
      <c r="R57" s="14">
        <v>0</v>
      </c>
      <c r="S57" s="14">
        <v>0</v>
      </c>
      <c r="T57" s="1"/>
    </row>
    <row r="58" spans="1:20" ht="15.75" x14ac:dyDescent="0.25">
      <c r="A58" s="321"/>
      <c r="B58" s="6"/>
      <c r="C58" s="286"/>
      <c r="D58" s="282" t="s">
        <v>103</v>
      </c>
      <c r="E58" s="282"/>
      <c r="F58" s="26" t="s">
        <v>104</v>
      </c>
      <c r="G58" s="33">
        <v>8</v>
      </c>
      <c r="H58" s="14">
        <v>0</v>
      </c>
      <c r="I58" s="14">
        <v>1</v>
      </c>
      <c r="J58" s="14">
        <v>2</v>
      </c>
      <c r="K58" s="14">
        <v>0</v>
      </c>
      <c r="L58" s="14">
        <v>0</v>
      </c>
      <c r="M58" s="14">
        <v>2</v>
      </c>
      <c r="N58" s="14">
        <v>0</v>
      </c>
      <c r="O58" s="14">
        <v>0</v>
      </c>
      <c r="P58" s="14">
        <v>2</v>
      </c>
      <c r="Q58" s="14">
        <v>0</v>
      </c>
      <c r="R58" s="14">
        <v>1</v>
      </c>
      <c r="S58" s="14">
        <v>0</v>
      </c>
      <c r="T58" s="1"/>
    </row>
    <row r="59" spans="1:20" ht="15.75" x14ac:dyDescent="0.25">
      <c r="A59" s="321"/>
      <c r="B59" s="6"/>
      <c r="C59" s="286"/>
      <c r="D59" s="282" t="s">
        <v>105</v>
      </c>
      <c r="E59" s="282"/>
      <c r="F59" s="26" t="s">
        <v>106</v>
      </c>
      <c r="G59" s="33">
        <v>24</v>
      </c>
      <c r="H59" s="14">
        <v>2</v>
      </c>
      <c r="I59" s="14">
        <v>2</v>
      </c>
      <c r="J59" s="14">
        <v>2</v>
      </c>
      <c r="K59" s="14">
        <v>2</v>
      </c>
      <c r="L59" s="14">
        <v>2</v>
      </c>
      <c r="M59" s="14">
        <v>2</v>
      </c>
      <c r="N59" s="14">
        <v>2</v>
      </c>
      <c r="O59" s="14">
        <v>2</v>
      </c>
      <c r="P59" s="14">
        <v>2</v>
      </c>
      <c r="Q59" s="14">
        <v>2</v>
      </c>
      <c r="R59" s="14">
        <v>2</v>
      </c>
      <c r="S59" s="14">
        <v>2</v>
      </c>
      <c r="T59" s="1"/>
    </row>
    <row r="60" spans="1:20" ht="17.25" customHeight="1" x14ac:dyDescent="0.25">
      <c r="A60" s="321"/>
      <c r="B60" s="6"/>
      <c r="C60" s="286"/>
      <c r="D60" s="172" t="s">
        <v>107</v>
      </c>
      <c r="E60" s="172"/>
      <c r="F60" s="138" t="s">
        <v>108</v>
      </c>
      <c r="G60" s="33">
        <v>12</v>
      </c>
      <c r="H60" s="14">
        <v>1</v>
      </c>
      <c r="I60" s="14">
        <v>1</v>
      </c>
      <c r="J60" s="14">
        <v>1</v>
      </c>
      <c r="K60" s="14">
        <v>1</v>
      </c>
      <c r="L60" s="14">
        <v>1</v>
      </c>
      <c r="M60" s="14">
        <v>1</v>
      </c>
      <c r="N60" s="14">
        <v>1</v>
      </c>
      <c r="O60" s="14">
        <v>1</v>
      </c>
      <c r="P60" s="14">
        <v>1</v>
      </c>
      <c r="Q60" s="14">
        <v>1</v>
      </c>
      <c r="R60" s="14">
        <v>1</v>
      </c>
      <c r="S60" s="14">
        <v>1</v>
      </c>
      <c r="T60" s="1"/>
    </row>
    <row r="61" spans="1:20" ht="15.75" x14ac:dyDescent="0.25">
      <c r="A61" s="321"/>
      <c r="B61" s="6"/>
      <c r="C61" s="286"/>
      <c r="D61" s="246" t="s">
        <v>109</v>
      </c>
      <c r="E61" s="246"/>
      <c r="F61" s="139" t="s">
        <v>110</v>
      </c>
      <c r="G61" s="33">
        <v>4</v>
      </c>
      <c r="H61" s="14">
        <v>0</v>
      </c>
      <c r="I61" s="14">
        <v>0</v>
      </c>
      <c r="J61" s="14">
        <v>1</v>
      </c>
      <c r="K61" s="14">
        <v>1</v>
      </c>
      <c r="L61" s="14">
        <v>0</v>
      </c>
      <c r="M61" s="14">
        <v>0</v>
      </c>
      <c r="N61" s="14">
        <v>1</v>
      </c>
      <c r="O61" s="14">
        <v>0</v>
      </c>
      <c r="P61" s="14">
        <v>0</v>
      </c>
      <c r="Q61" s="14">
        <v>1</v>
      </c>
      <c r="R61" s="14">
        <v>0</v>
      </c>
      <c r="S61" s="14">
        <v>0</v>
      </c>
      <c r="T61" s="1"/>
    </row>
    <row r="62" spans="1:20" ht="15.75" x14ac:dyDescent="0.25">
      <c r="A62" s="321"/>
      <c r="B62" s="6"/>
      <c r="C62" s="286"/>
      <c r="D62" s="246"/>
      <c r="E62" s="246"/>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21"/>
      <c r="B63" s="6"/>
      <c r="C63" s="286"/>
      <c r="D63" s="246"/>
      <c r="E63" s="246"/>
      <c r="F63" s="139" t="s">
        <v>112</v>
      </c>
      <c r="G63" s="33">
        <v>4</v>
      </c>
      <c r="H63" s="14">
        <v>0</v>
      </c>
      <c r="I63" s="14">
        <v>0</v>
      </c>
      <c r="J63" s="14">
        <v>1</v>
      </c>
      <c r="K63" s="14">
        <v>1</v>
      </c>
      <c r="L63" s="14">
        <v>0</v>
      </c>
      <c r="M63" s="14">
        <v>0</v>
      </c>
      <c r="N63" s="14">
        <v>1</v>
      </c>
      <c r="O63" s="14">
        <v>0</v>
      </c>
      <c r="P63" s="14">
        <v>0</v>
      </c>
      <c r="Q63" s="14">
        <v>1</v>
      </c>
      <c r="R63" s="14">
        <v>0</v>
      </c>
      <c r="S63" s="14">
        <v>0</v>
      </c>
      <c r="T63" s="1"/>
    </row>
    <row r="64" spans="1:20" ht="15.75" x14ac:dyDescent="0.25">
      <c r="A64" s="321"/>
      <c r="B64" s="6"/>
      <c r="C64" s="286"/>
      <c r="D64" s="246"/>
      <c r="E64" s="246"/>
      <c r="F64" s="139" t="s">
        <v>113</v>
      </c>
      <c r="G64" s="33">
        <v>4</v>
      </c>
      <c r="H64" s="14">
        <v>0</v>
      </c>
      <c r="I64" s="14">
        <v>0</v>
      </c>
      <c r="J64" s="14">
        <v>1</v>
      </c>
      <c r="K64" s="14">
        <v>1</v>
      </c>
      <c r="L64" s="14">
        <v>0</v>
      </c>
      <c r="M64" s="14">
        <v>0</v>
      </c>
      <c r="N64" s="14">
        <v>1</v>
      </c>
      <c r="O64" s="14"/>
      <c r="P64" s="14">
        <v>0</v>
      </c>
      <c r="Q64" s="14">
        <v>1</v>
      </c>
      <c r="R64" s="14">
        <v>0</v>
      </c>
      <c r="S64" s="14">
        <v>0</v>
      </c>
      <c r="T64" s="1"/>
    </row>
    <row r="65" spans="1:20" ht="15.75" x14ac:dyDescent="0.25">
      <c r="A65" s="321"/>
      <c r="B65" s="6"/>
      <c r="C65" s="286"/>
      <c r="D65" s="246"/>
      <c r="E65" s="246"/>
      <c r="F65" s="140" t="s">
        <v>114</v>
      </c>
      <c r="G65" s="33">
        <v>6</v>
      </c>
      <c r="H65" s="14">
        <v>0</v>
      </c>
      <c r="I65" s="14">
        <v>1</v>
      </c>
      <c r="J65" s="14">
        <v>0</v>
      </c>
      <c r="K65" s="14">
        <v>1</v>
      </c>
      <c r="L65" s="14">
        <v>0</v>
      </c>
      <c r="M65" s="14">
        <v>1</v>
      </c>
      <c r="N65" s="14">
        <v>0</v>
      </c>
      <c r="O65" s="14">
        <v>1</v>
      </c>
      <c r="P65" s="14">
        <v>1</v>
      </c>
      <c r="Q65" s="14">
        <v>0</v>
      </c>
      <c r="R65" s="14">
        <v>1</v>
      </c>
      <c r="S65" s="14">
        <v>0</v>
      </c>
      <c r="T65" s="1"/>
    </row>
    <row r="66" spans="1:20" ht="15.75" x14ac:dyDescent="0.25">
      <c r="A66" s="321"/>
      <c r="B66" s="6"/>
      <c r="C66" s="286"/>
      <c r="D66" s="281" t="s">
        <v>115</v>
      </c>
      <c r="E66" s="281"/>
      <c r="F66" s="137" t="s">
        <v>116</v>
      </c>
      <c r="G66" s="33">
        <f t="shared" si="6"/>
        <v>0</v>
      </c>
      <c r="H66" s="14">
        <v>0</v>
      </c>
      <c r="I66" s="14">
        <v>0</v>
      </c>
      <c r="J66" s="14">
        <v>0</v>
      </c>
      <c r="K66" s="14">
        <v>0</v>
      </c>
      <c r="L66" s="14">
        <v>0</v>
      </c>
      <c r="M66" s="14">
        <v>0</v>
      </c>
      <c r="N66" s="14">
        <v>0</v>
      </c>
      <c r="O66" s="14">
        <v>0</v>
      </c>
      <c r="P66" s="14">
        <v>0</v>
      </c>
      <c r="Q66" s="14">
        <v>0</v>
      </c>
      <c r="R66" s="14">
        <v>0</v>
      </c>
      <c r="S66" s="14">
        <v>0</v>
      </c>
      <c r="T66" s="1"/>
    </row>
    <row r="67" spans="1:20" ht="15.75" x14ac:dyDescent="0.25">
      <c r="A67" s="321"/>
      <c r="B67" s="6"/>
      <c r="C67" s="286"/>
      <c r="D67" s="281"/>
      <c r="E67" s="281"/>
      <c r="F67" s="137" t="s">
        <v>117</v>
      </c>
      <c r="G67" s="33">
        <f t="shared" si="6"/>
        <v>0</v>
      </c>
      <c r="H67" s="14">
        <v>0</v>
      </c>
      <c r="I67" s="14">
        <v>0</v>
      </c>
      <c r="J67" s="14">
        <v>0</v>
      </c>
      <c r="K67" s="14">
        <v>0</v>
      </c>
      <c r="L67" s="14">
        <v>0</v>
      </c>
      <c r="M67" s="14">
        <v>0</v>
      </c>
      <c r="N67" s="14">
        <v>0</v>
      </c>
      <c r="O67" s="14">
        <v>0</v>
      </c>
      <c r="P67" s="14">
        <v>0</v>
      </c>
      <c r="Q67" s="14">
        <v>0</v>
      </c>
      <c r="R67" s="14">
        <v>0</v>
      </c>
      <c r="S67" s="14">
        <v>0</v>
      </c>
      <c r="T67" s="1"/>
    </row>
    <row r="68" spans="1:20" ht="15.75" x14ac:dyDescent="0.25">
      <c r="A68" s="321"/>
      <c r="B68" s="6"/>
      <c r="C68" s="286"/>
      <c r="D68" s="281"/>
      <c r="E68" s="281"/>
      <c r="F68" s="46" t="s">
        <v>118</v>
      </c>
      <c r="G68" s="33">
        <v>0</v>
      </c>
      <c r="H68" s="14">
        <v>0</v>
      </c>
      <c r="I68" s="14">
        <v>0</v>
      </c>
      <c r="J68" s="14">
        <v>0</v>
      </c>
      <c r="K68" s="14">
        <v>0</v>
      </c>
      <c r="L68" s="14">
        <v>0</v>
      </c>
      <c r="M68" s="14">
        <v>0</v>
      </c>
      <c r="N68" s="14">
        <v>0</v>
      </c>
      <c r="O68" s="14">
        <v>0</v>
      </c>
      <c r="P68" s="14">
        <v>0</v>
      </c>
      <c r="Q68" s="14">
        <v>0</v>
      </c>
      <c r="R68" s="14">
        <v>0</v>
      </c>
      <c r="S68" s="14">
        <v>0</v>
      </c>
      <c r="T68" s="1"/>
    </row>
    <row r="69" spans="1:20" ht="15.75" x14ac:dyDescent="0.25">
      <c r="A69" s="321"/>
      <c r="B69" s="6"/>
      <c r="C69" s="286"/>
      <c r="D69" s="281"/>
      <c r="E69" s="281"/>
      <c r="F69" s="46" t="s">
        <v>119</v>
      </c>
      <c r="G69" s="33">
        <f t="shared" si="6"/>
        <v>0</v>
      </c>
      <c r="H69" s="14">
        <v>0</v>
      </c>
      <c r="I69" s="14">
        <v>0</v>
      </c>
      <c r="J69" s="14">
        <v>0</v>
      </c>
      <c r="K69" s="14">
        <v>0</v>
      </c>
      <c r="L69" s="14">
        <v>0</v>
      </c>
      <c r="M69" s="14">
        <v>0</v>
      </c>
      <c r="N69" s="14">
        <v>0</v>
      </c>
      <c r="O69" s="14">
        <v>0</v>
      </c>
      <c r="P69" s="14">
        <v>0</v>
      </c>
      <c r="Q69" s="14">
        <v>0</v>
      </c>
      <c r="R69" s="14">
        <v>0</v>
      </c>
      <c r="S69" s="14">
        <v>0</v>
      </c>
      <c r="T69" s="1"/>
    </row>
    <row r="70" spans="1:20" ht="15.75" x14ac:dyDescent="0.25">
      <c r="A70" s="321"/>
      <c r="B70" s="6"/>
      <c r="C70" s="286"/>
      <c r="D70" s="282" t="s">
        <v>120</v>
      </c>
      <c r="E70" s="282"/>
      <c r="F70" s="26" t="s">
        <v>121</v>
      </c>
      <c r="G70" s="33">
        <f t="shared" si="6"/>
        <v>0</v>
      </c>
      <c r="H70" s="14">
        <v>0</v>
      </c>
      <c r="I70" s="14">
        <v>0</v>
      </c>
      <c r="J70" s="14">
        <v>0</v>
      </c>
      <c r="K70" s="14">
        <v>0</v>
      </c>
      <c r="L70" s="14">
        <v>0</v>
      </c>
      <c r="M70" s="14">
        <v>0</v>
      </c>
      <c r="N70" s="14">
        <v>0</v>
      </c>
      <c r="O70" s="14">
        <v>0</v>
      </c>
      <c r="P70" s="14">
        <v>0</v>
      </c>
      <c r="Q70" s="14">
        <v>0</v>
      </c>
      <c r="R70" s="14">
        <v>0</v>
      </c>
      <c r="S70" s="14">
        <v>0</v>
      </c>
      <c r="T70" s="1"/>
    </row>
    <row r="71" spans="1:20" ht="15.75" x14ac:dyDescent="0.25">
      <c r="A71" s="321"/>
      <c r="B71" s="6"/>
      <c r="C71" s="286"/>
      <c r="D71" s="282" t="s">
        <v>122</v>
      </c>
      <c r="E71" s="282"/>
      <c r="F71" s="137" t="s">
        <v>123</v>
      </c>
      <c r="G71" s="33">
        <f t="shared" si="6"/>
        <v>0</v>
      </c>
      <c r="H71" s="14">
        <v>0</v>
      </c>
      <c r="I71" s="14">
        <v>0</v>
      </c>
      <c r="J71" s="14">
        <v>0</v>
      </c>
      <c r="K71" s="14">
        <v>0</v>
      </c>
      <c r="L71" s="14">
        <v>0</v>
      </c>
      <c r="M71" s="14">
        <v>0</v>
      </c>
      <c r="N71" s="14">
        <v>0</v>
      </c>
      <c r="O71" s="14">
        <v>0</v>
      </c>
      <c r="P71" s="14">
        <v>0</v>
      </c>
      <c r="Q71" s="14">
        <v>0</v>
      </c>
      <c r="R71" s="14">
        <v>0</v>
      </c>
      <c r="S71" s="14">
        <v>0</v>
      </c>
      <c r="T71" s="1"/>
    </row>
    <row r="72" spans="1:20" ht="15.75" x14ac:dyDescent="0.25">
      <c r="A72" s="321"/>
      <c r="B72" s="6"/>
      <c r="C72" s="286"/>
      <c r="D72" s="246" t="s">
        <v>124</v>
      </c>
      <c r="E72" s="246"/>
      <c r="F72" s="137" t="s">
        <v>125</v>
      </c>
      <c r="G72" s="33">
        <f t="shared" si="6"/>
        <v>0</v>
      </c>
      <c r="H72" s="14">
        <v>0</v>
      </c>
      <c r="I72" s="14">
        <v>0</v>
      </c>
      <c r="J72" s="14">
        <v>0</v>
      </c>
      <c r="K72" s="14">
        <v>0</v>
      </c>
      <c r="L72" s="14">
        <v>0</v>
      </c>
      <c r="M72" s="14">
        <v>0</v>
      </c>
      <c r="N72" s="14">
        <v>0</v>
      </c>
      <c r="O72" s="14">
        <v>0</v>
      </c>
      <c r="P72" s="14">
        <v>0</v>
      </c>
      <c r="Q72" s="14">
        <v>0</v>
      </c>
      <c r="R72" s="14">
        <v>0</v>
      </c>
      <c r="S72" s="14">
        <v>0</v>
      </c>
      <c r="T72" s="1"/>
    </row>
    <row r="73" spans="1:20" ht="15.75" x14ac:dyDescent="0.25">
      <c r="A73" s="321"/>
      <c r="B73" s="6"/>
      <c r="C73" s="286"/>
      <c r="D73" s="246"/>
      <c r="E73" s="246"/>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21"/>
      <c r="B74" s="6"/>
      <c r="C74" s="286"/>
      <c r="D74" s="246" t="s">
        <v>127</v>
      </c>
      <c r="E74" s="246"/>
      <c r="F74" s="31" t="s">
        <v>128</v>
      </c>
      <c r="G74" s="33">
        <f t="shared" si="6"/>
        <v>0</v>
      </c>
      <c r="H74" s="14">
        <v>0</v>
      </c>
      <c r="I74" s="14">
        <v>0</v>
      </c>
      <c r="J74" s="14">
        <v>0</v>
      </c>
      <c r="K74" s="14">
        <v>0</v>
      </c>
      <c r="L74" s="14">
        <v>0</v>
      </c>
      <c r="M74" s="14">
        <v>0</v>
      </c>
      <c r="N74" s="14">
        <v>0</v>
      </c>
      <c r="O74" s="14">
        <v>0</v>
      </c>
      <c r="P74" s="14">
        <v>0</v>
      </c>
      <c r="Q74" s="14">
        <v>0</v>
      </c>
      <c r="R74" s="14">
        <v>0</v>
      </c>
      <c r="S74" s="14">
        <v>0</v>
      </c>
      <c r="T74" s="1"/>
    </row>
    <row r="75" spans="1:20" ht="15.75" x14ac:dyDescent="0.25">
      <c r="A75" s="321"/>
      <c r="B75" s="6"/>
      <c r="C75" s="286"/>
      <c r="D75" s="246"/>
      <c r="E75" s="246"/>
      <c r="F75" s="26" t="s">
        <v>129</v>
      </c>
      <c r="G75" s="33">
        <v>2</v>
      </c>
      <c r="H75" s="14">
        <v>0</v>
      </c>
      <c r="I75" s="14">
        <v>0</v>
      </c>
      <c r="J75" s="14">
        <v>0</v>
      </c>
      <c r="K75" s="14">
        <v>0</v>
      </c>
      <c r="L75" s="14">
        <v>0</v>
      </c>
      <c r="M75" s="14">
        <v>1</v>
      </c>
      <c r="N75" s="14">
        <v>0</v>
      </c>
      <c r="O75" s="14">
        <v>0</v>
      </c>
      <c r="P75" s="14">
        <v>0</v>
      </c>
      <c r="Q75" s="14">
        <v>0</v>
      </c>
      <c r="R75" s="14">
        <v>1</v>
      </c>
      <c r="S75" s="14">
        <v>0</v>
      </c>
      <c r="T75" s="1"/>
    </row>
    <row r="76" spans="1:20" ht="15.75" x14ac:dyDescent="0.25">
      <c r="A76" s="321"/>
      <c r="B76" s="6"/>
      <c r="C76" s="286"/>
      <c r="D76" s="246"/>
      <c r="E76" s="246"/>
      <c r="F76" s="26" t="s">
        <v>130</v>
      </c>
      <c r="G76" s="33">
        <f t="shared" si="6"/>
        <v>0</v>
      </c>
      <c r="H76" s="14">
        <v>0</v>
      </c>
      <c r="I76" s="14">
        <v>0</v>
      </c>
      <c r="J76" s="14">
        <v>0</v>
      </c>
      <c r="K76" s="14">
        <v>0</v>
      </c>
      <c r="L76" s="14">
        <v>0</v>
      </c>
      <c r="M76" s="14">
        <v>0</v>
      </c>
      <c r="N76" s="14">
        <v>0</v>
      </c>
      <c r="O76" s="14">
        <v>0</v>
      </c>
      <c r="P76" s="14">
        <v>0</v>
      </c>
      <c r="Q76" s="14">
        <v>0</v>
      </c>
      <c r="R76" s="14">
        <v>0</v>
      </c>
      <c r="S76" s="14">
        <v>0</v>
      </c>
      <c r="T76" s="1"/>
    </row>
    <row r="77" spans="1:20" ht="15.75" x14ac:dyDescent="0.25">
      <c r="A77" s="321"/>
      <c r="B77" s="6"/>
      <c r="C77" s="286"/>
      <c r="D77" s="282" t="s">
        <v>131</v>
      </c>
      <c r="E77" s="282"/>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21"/>
      <c r="B78" s="6"/>
      <c r="C78" s="286"/>
      <c r="D78" s="246" t="s">
        <v>133</v>
      </c>
      <c r="E78" s="246"/>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21"/>
      <c r="B82" s="6"/>
      <c r="C82" s="286"/>
      <c r="D82" s="274"/>
      <c r="E82" s="274"/>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v>24</v>
      </c>
      <c r="H85" s="119">
        <v>2</v>
      </c>
      <c r="I85" s="119">
        <v>2</v>
      </c>
      <c r="J85" s="119">
        <v>2</v>
      </c>
      <c r="K85" s="119">
        <v>2</v>
      </c>
      <c r="L85" s="119">
        <v>2</v>
      </c>
      <c r="M85" s="119">
        <v>2</v>
      </c>
      <c r="N85" s="119">
        <v>2</v>
      </c>
      <c r="O85" s="119">
        <v>2</v>
      </c>
      <c r="P85" s="119">
        <v>2</v>
      </c>
      <c r="Q85" s="119">
        <v>2</v>
      </c>
      <c r="R85" s="119">
        <v>2</v>
      </c>
      <c r="S85" s="119">
        <v>2</v>
      </c>
      <c r="T85" s="55">
        <f>+T86+T87+T88</f>
        <v>0</v>
      </c>
    </row>
    <row r="86" spans="1:20" ht="16.5" customHeight="1" x14ac:dyDescent="0.25">
      <c r="A86" s="321"/>
      <c r="B86" s="6"/>
      <c r="C86" s="275"/>
      <c r="D86" s="241"/>
      <c r="E86" s="242"/>
      <c r="F86" s="143" t="s">
        <v>146</v>
      </c>
      <c r="G86" s="33">
        <f t="shared" ref="G86:G99" si="7">SUM(H86:S86)</f>
        <v>0</v>
      </c>
      <c r="H86" s="14">
        <v>0</v>
      </c>
      <c r="I86" s="14">
        <v>0</v>
      </c>
      <c r="J86" s="14">
        <v>0</v>
      </c>
      <c r="K86" s="14">
        <v>0</v>
      </c>
      <c r="L86" s="14">
        <v>0</v>
      </c>
      <c r="M86" s="14">
        <v>0</v>
      </c>
      <c r="N86" s="14">
        <v>0</v>
      </c>
      <c r="O86" s="14">
        <v>0</v>
      </c>
      <c r="P86" s="14">
        <v>0</v>
      </c>
      <c r="Q86" s="14">
        <v>0</v>
      </c>
      <c r="R86" s="14">
        <v>0</v>
      </c>
      <c r="S86" s="14">
        <v>0</v>
      </c>
      <c r="T86" s="1"/>
    </row>
    <row r="87" spans="1:20" ht="16.5" customHeight="1" x14ac:dyDescent="0.25">
      <c r="A87" s="321"/>
      <c r="B87" s="6"/>
      <c r="C87" s="275"/>
      <c r="D87" s="241"/>
      <c r="E87" s="242"/>
      <c r="F87" s="143" t="s">
        <v>147</v>
      </c>
      <c r="G87" s="33">
        <f t="shared" si="7"/>
        <v>0</v>
      </c>
      <c r="H87" s="14">
        <v>0</v>
      </c>
      <c r="I87" s="14">
        <v>0</v>
      </c>
      <c r="J87" s="14">
        <v>0</v>
      </c>
      <c r="K87" s="14">
        <v>0</v>
      </c>
      <c r="L87" s="14">
        <v>0</v>
      </c>
      <c r="M87" s="14">
        <v>0</v>
      </c>
      <c r="N87" s="14">
        <v>0</v>
      </c>
      <c r="O87" s="14">
        <v>0</v>
      </c>
      <c r="P87" s="14">
        <v>0</v>
      </c>
      <c r="Q87" s="14">
        <v>0</v>
      </c>
      <c r="R87" s="14">
        <v>0</v>
      </c>
      <c r="S87" s="14">
        <v>0</v>
      </c>
      <c r="T87" s="1"/>
    </row>
    <row r="88" spans="1:20" ht="16.5" customHeight="1" x14ac:dyDescent="0.25">
      <c r="A88" s="321"/>
      <c r="B88" s="6"/>
      <c r="C88" s="275"/>
      <c r="D88" s="241"/>
      <c r="E88" s="242"/>
      <c r="F88" s="143" t="s">
        <v>148</v>
      </c>
      <c r="G88" s="33">
        <f t="shared" si="7"/>
        <v>0</v>
      </c>
      <c r="H88" s="14">
        <v>0</v>
      </c>
      <c r="I88" s="14">
        <v>0</v>
      </c>
      <c r="J88" s="14">
        <v>0</v>
      </c>
      <c r="K88" s="14">
        <v>0</v>
      </c>
      <c r="L88" s="14">
        <v>0</v>
      </c>
      <c r="M88" s="14">
        <v>0</v>
      </c>
      <c r="N88" s="14">
        <v>0</v>
      </c>
      <c r="O88" s="14">
        <v>0</v>
      </c>
      <c r="P88" s="14">
        <v>0</v>
      </c>
      <c r="Q88" s="14">
        <v>0</v>
      </c>
      <c r="R88" s="14">
        <v>0</v>
      </c>
      <c r="S88" s="14">
        <v>0</v>
      </c>
      <c r="T88" s="1"/>
    </row>
    <row r="89" spans="1:20" ht="16.5" customHeight="1" x14ac:dyDescent="0.25">
      <c r="A89" s="321"/>
      <c r="B89" s="6"/>
      <c r="C89" s="275"/>
      <c r="D89" s="241"/>
      <c r="E89" s="242"/>
      <c r="F89" s="144" t="s">
        <v>149</v>
      </c>
      <c r="G89" s="33">
        <f t="shared" si="7"/>
        <v>0</v>
      </c>
      <c r="H89" s="14">
        <v>0</v>
      </c>
      <c r="I89" s="14">
        <v>0</v>
      </c>
      <c r="J89" s="14">
        <v>0</v>
      </c>
      <c r="K89" s="14"/>
      <c r="L89" s="14">
        <v>0</v>
      </c>
      <c r="M89" s="14">
        <v>0</v>
      </c>
      <c r="N89" s="14">
        <v>0</v>
      </c>
      <c r="O89" s="14">
        <v>0</v>
      </c>
      <c r="P89" s="14">
        <v>0</v>
      </c>
      <c r="Q89" s="14">
        <v>0</v>
      </c>
      <c r="R89" s="14">
        <v>0</v>
      </c>
      <c r="S89" s="14">
        <v>0</v>
      </c>
      <c r="T89" s="1"/>
    </row>
    <row r="90" spans="1:20" ht="16.5" customHeight="1" x14ac:dyDescent="0.25">
      <c r="A90" s="321"/>
      <c r="B90" s="6"/>
      <c r="C90" s="275"/>
      <c r="D90" s="241"/>
      <c r="E90" s="242"/>
      <c r="F90" s="144" t="s">
        <v>150</v>
      </c>
      <c r="G90" s="33">
        <f t="shared" si="7"/>
        <v>0</v>
      </c>
      <c r="H90" s="14">
        <v>0</v>
      </c>
      <c r="I90" s="14">
        <v>0</v>
      </c>
      <c r="J90" s="14">
        <v>0</v>
      </c>
      <c r="K90" s="14">
        <v>0</v>
      </c>
      <c r="L90" s="14">
        <v>0</v>
      </c>
      <c r="M90" s="14">
        <v>0</v>
      </c>
      <c r="N90" s="14">
        <v>0</v>
      </c>
      <c r="O90" s="14">
        <v>0</v>
      </c>
      <c r="P90" s="14">
        <v>0</v>
      </c>
      <c r="Q90" s="14">
        <v>0</v>
      </c>
      <c r="R90" s="14">
        <v>0</v>
      </c>
      <c r="S90" s="14">
        <v>0</v>
      </c>
      <c r="T90" s="1"/>
    </row>
    <row r="91" spans="1:20" ht="16.5" customHeight="1" x14ac:dyDescent="0.25">
      <c r="A91" s="321"/>
      <c r="B91" s="6"/>
      <c r="C91" s="275"/>
      <c r="D91" s="241"/>
      <c r="E91" s="242"/>
      <c r="F91" s="144" t="s">
        <v>151</v>
      </c>
      <c r="G91" s="33">
        <f t="shared" si="7"/>
        <v>0</v>
      </c>
      <c r="H91" s="14">
        <v>0</v>
      </c>
      <c r="I91" s="14">
        <v>0</v>
      </c>
      <c r="J91" s="14"/>
      <c r="K91" s="14">
        <v>0</v>
      </c>
      <c r="L91" s="14">
        <v>0</v>
      </c>
      <c r="M91" s="14">
        <v>0</v>
      </c>
      <c r="N91" s="14">
        <v>0</v>
      </c>
      <c r="O91" s="14">
        <v>0</v>
      </c>
      <c r="P91" s="14">
        <v>0</v>
      </c>
      <c r="Q91" s="14">
        <v>0</v>
      </c>
      <c r="R91" s="14">
        <v>0</v>
      </c>
      <c r="S91" s="14">
        <v>0</v>
      </c>
      <c r="T91" s="1"/>
    </row>
    <row r="92" spans="1:20" ht="16.5" customHeight="1" x14ac:dyDescent="0.25">
      <c r="A92" s="321"/>
      <c r="B92" s="6"/>
      <c r="C92" s="275"/>
      <c r="D92" s="241"/>
      <c r="E92" s="242"/>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21"/>
      <c r="B93" s="6"/>
      <c r="C93" s="275"/>
      <c r="D93" s="241"/>
      <c r="E93" s="242"/>
      <c r="F93" s="145" t="s">
        <v>153</v>
      </c>
      <c r="G93" s="33">
        <v>4</v>
      </c>
      <c r="H93" s="14">
        <v>0</v>
      </c>
      <c r="I93" s="14">
        <v>0</v>
      </c>
      <c r="J93" s="14">
        <v>1</v>
      </c>
      <c r="K93" s="14">
        <v>0</v>
      </c>
      <c r="L93" s="14">
        <v>0</v>
      </c>
      <c r="M93" s="14">
        <v>1</v>
      </c>
      <c r="N93" s="14">
        <v>0</v>
      </c>
      <c r="O93" s="14">
        <v>0</v>
      </c>
      <c r="P93" s="14">
        <v>1</v>
      </c>
      <c r="Q93" s="14">
        <v>0</v>
      </c>
      <c r="R93" s="14">
        <v>1</v>
      </c>
      <c r="S93" s="14">
        <v>0</v>
      </c>
      <c r="T93" s="1">
        <v>0</v>
      </c>
    </row>
    <row r="94" spans="1:20" ht="16.5" customHeight="1" x14ac:dyDescent="0.25">
      <c r="A94" s="321"/>
      <c r="B94" s="6"/>
      <c r="C94" s="275"/>
      <c r="D94" s="241"/>
      <c r="E94" s="242"/>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21"/>
      <c r="B95" s="6"/>
      <c r="C95" s="275"/>
      <c r="D95" s="241"/>
      <c r="E95" s="242"/>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21"/>
      <c r="B96" s="6"/>
      <c r="C96" s="275"/>
      <c r="D96" s="241"/>
      <c r="E96" s="242"/>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21"/>
      <c r="B97" s="6"/>
      <c r="C97" s="275"/>
      <c r="D97" s="243"/>
      <c r="E97" s="244"/>
      <c r="F97" s="145" t="s">
        <v>157</v>
      </c>
      <c r="G97" s="33">
        <f t="shared" si="7"/>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21"/>
      <c r="B98" s="6"/>
      <c r="C98" s="275"/>
      <c r="D98" s="279" t="s">
        <v>158</v>
      </c>
      <c r="E98" s="273"/>
      <c r="F98" s="144" t="s">
        <v>159</v>
      </c>
      <c r="G98" s="33">
        <f t="shared" si="7"/>
        <v>0</v>
      </c>
      <c r="H98" s="14">
        <v>0</v>
      </c>
      <c r="I98" s="14">
        <v>0</v>
      </c>
      <c r="J98" s="14">
        <v>0</v>
      </c>
      <c r="K98" s="14">
        <v>0</v>
      </c>
      <c r="L98" s="14">
        <v>0</v>
      </c>
      <c r="M98" s="14">
        <v>0</v>
      </c>
      <c r="N98" s="14">
        <v>0</v>
      </c>
      <c r="O98" s="14">
        <v>0</v>
      </c>
      <c r="P98" s="14">
        <v>0</v>
      </c>
      <c r="Q98" s="14">
        <v>0</v>
      </c>
      <c r="R98" s="14">
        <v>0</v>
      </c>
      <c r="S98" s="14">
        <v>0</v>
      </c>
      <c r="T98" s="1"/>
    </row>
    <row r="99" spans="1:20" ht="16.5" customHeight="1" x14ac:dyDescent="0.25">
      <c r="A99" s="321"/>
      <c r="B99" s="6"/>
      <c r="C99" s="275"/>
      <c r="D99" s="279"/>
      <c r="E99" s="273"/>
      <c r="F99" s="144" t="s">
        <v>160</v>
      </c>
      <c r="G99" s="33">
        <f t="shared" si="7"/>
        <v>0</v>
      </c>
      <c r="H99" s="14">
        <v>0</v>
      </c>
      <c r="I99" s="14">
        <v>0</v>
      </c>
      <c r="J99" s="14">
        <v>0</v>
      </c>
      <c r="K99" s="14">
        <v>0</v>
      </c>
      <c r="L99" s="14">
        <v>0</v>
      </c>
      <c r="M99" s="14">
        <v>0</v>
      </c>
      <c r="N99" s="14">
        <v>0</v>
      </c>
      <c r="O99" s="14">
        <v>0</v>
      </c>
      <c r="P99" s="14">
        <v>0</v>
      </c>
      <c r="Q99" s="14">
        <v>0</v>
      </c>
      <c r="R99" s="14">
        <v>0</v>
      </c>
      <c r="S99" s="14">
        <v>0</v>
      </c>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v>40</v>
      </c>
      <c r="H101" s="119">
        <v>0</v>
      </c>
      <c r="I101" s="119">
        <v>4</v>
      </c>
      <c r="J101" s="119">
        <v>4</v>
      </c>
      <c r="K101" s="119">
        <v>4</v>
      </c>
      <c r="L101" s="119">
        <v>4</v>
      </c>
      <c r="M101" s="119">
        <v>4</v>
      </c>
      <c r="N101" s="119">
        <v>4</v>
      </c>
      <c r="O101" s="119">
        <v>4</v>
      </c>
      <c r="P101" s="119">
        <v>4</v>
      </c>
      <c r="Q101" s="119">
        <v>4</v>
      </c>
      <c r="R101" s="119">
        <v>4</v>
      </c>
      <c r="S101" s="119">
        <v>0</v>
      </c>
      <c r="T101" s="1"/>
    </row>
    <row r="102" spans="1:20" ht="16.5" customHeight="1" x14ac:dyDescent="0.25">
      <c r="A102" s="321"/>
      <c r="B102" s="6"/>
      <c r="C102" s="275"/>
      <c r="D102" s="241"/>
      <c r="E102" s="242"/>
      <c r="F102" s="146" t="s">
        <v>164</v>
      </c>
      <c r="G102" s="33">
        <v>5</v>
      </c>
      <c r="H102" s="14">
        <v>0</v>
      </c>
      <c r="I102" s="14">
        <v>0</v>
      </c>
      <c r="J102" s="14">
        <v>1</v>
      </c>
      <c r="K102" s="14">
        <v>0</v>
      </c>
      <c r="L102" s="14">
        <v>1</v>
      </c>
      <c r="M102" s="14">
        <v>0</v>
      </c>
      <c r="N102" s="14">
        <v>1</v>
      </c>
      <c r="O102" s="14">
        <v>0</v>
      </c>
      <c r="P102" s="14">
        <v>1</v>
      </c>
      <c r="Q102" s="14">
        <v>1</v>
      </c>
      <c r="R102" s="14">
        <v>0</v>
      </c>
      <c r="S102" s="14">
        <v>0</v>
      </c>
      <c r="T102" s="1"/>
    </row>
    <row r="103" spans="1:20" ht="16.5" customHeight="1" x14ac:dyDescent="0.25">
      <c r="A103" s="321"/>
      <c r="B103" s="6"/>
      <c r="C103" s="275"/>
      <c r="D103" s="241"/>
      <c r="E103" s="242"/>
      <c r="F103" s="146" t="s">
        <v>165</v>
      </c>
      <c r="G103" s="33">
        <v>20</v>
      </c>
      <c r="H103" s="14">
        <v>0</v>
      </c>
      <c r="I103" s="14">
        <v>2</v>
      </c>
      <c r="J103" s="14">
        <v>2</v>
      </c>
      <c r="K103" s="14">
        <v>2</v>
      </c>
      <c r="L103" s="14">
        <v>2</v>
      </c>
      <c r="M103" s="14">
        <v>2</v>
      </c>
      <c r="N103" s="14">
        <v>2</v>
      </c>
      <c r="O103" s="14">
        <v>2</v>
      </c>
      <c r="P103" s="14">
        <v>2</v>
      </c>
      <c r="Q103" s="14">
        <v>2</v>
      </c>
      <c r="R103" s="14">
        <v>2</v>
      </c>
      <c r="S103" s="14">
        <v>0</v>
      </c>
      <c r="T103" s="1"/>
    </row>
    <row r="104" spans="1:20" ht="16.5" customHeight="1" x14ac:dyDescent="0.25">
      <c r="A104" s="321"/>
      <c r="B104" s="6"/>
      <c r="C104" s="275"/>
      <c r="D104" s="241"/>
      <c r="E104" s="242"/>
      <c r="F104" s="146" t="s">
        <v>166</v>
      </c>
      <c r="G104" s="33">
        <f t="shared" ref="G104:G119" si="8">SUM(H104:S104)</f>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21"/>
      <c r="B105" s="6"/>
      <c r="C105" s="275"/>
      <c r="D105" s="241"/>
      <c r="E105" s="242"/>
      <c r="F105" s="146" t="s">
        <v>167</v>
      </c>
      <c r="G105" s="33">
        <v>24</v>
      </c>
      <c r="H105" s="14">
        <v>2</v>
      </c>
      <c r="I105" s="14">
        <v>2</v>
      </c>
      <c r="J105" s="14">
        <v>2</v>
      </c>
      <c r="K105" s="14">
        <v>2</v>
      </c>
      <c r="L105" s="14">
        <v>2</v>
      </c>
      <c r="M105" s="14">
        <v>2</v>
      </c>
      <c r="N105" s="14">
        <v>2</v>
      </c>
      <c r="O105" s="14">
        <v>2</v>
      </c>
      <c r="P105" s="14">
        <v>2</v>
      </c>
      <c r="Q105" s="14">
        <v>2</v>
      </c>
      <c r="R105" s="14">
        <v>2</v>
      </c>
      <c r="S105" s="14">
        <v>2</v>
      </c>
      <c r="T105" s="1"/>
    </row>
    <row r="106" spans="1:20" ht="16.5" customHeight="1" x14ac:dyDescent="0.25">
      <c r="A106" s="321"/>
      <c r="B106" s="6"/>
      <c r="C106" s="275"/>
      <c r="D106" s="241"/>
      <c r="E106" s="242"/>
      <c r="F106" s="146" t="s">
        <v>168</v>
      </c>
      <c r="G106" s="33">
        <v>3</v>
      </c>
      <c r="H106" s="14">
        <v>0</v>
      </c>
      <c r="I106" s="14">
        <v>0</v>
      </c>
      <c r="J106" s="14">
        <v>1</v>
      </c>
      <c r="K106" s="14">
        <v>0</v>
      </c>
      <c r="L106" s="14">
        <v>0</v>
      </c>
      <c r="M106" s="14">
        <v>0</v>
      </c>
      <c r="N106" s="14">
        <v>1</v>
      </c>
      <c r="O106" s="14">
        <v>0</v>
      </c>
      <c r="P106" s="14">
        <v>0</v>
      </c>
      <c r="Q106" s="14">
        <v>1</v>
      </c>
      <c r="R106" s="14">
        <v>0</v>
      </c>
      <c r="S106" s="14">
        <v>0</v>
      </c>
      <c r="T106" s="1"/>
    </row>
    <row r="107" spans="1:20" ht="16.5" customHeight="1" x14ac:dyDescent="0.25">
      <c r="A107" s="321"/>
      <c r="B107" s="6"/>
      <c r="C107" s="275"/>
      <c r="D107" s="241"/>
      <c r="E107" s="242"/>
      <c r="F107" s="146" t="s">
        <v>169</v>
      </c>
      <c r="G107" s="33">
        <f t="shared" si="8"/>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21"/>
      <c r="B108" s="6"/>
      <c r="C108" s="275"/>
      <c r="D108" s="241"/>
      <c r="E108" s="242"/>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21"/>
      <c r="B109" s="6"/>
      <c r="C109" s="275"/>
      <c r="D109" s="241"/>
      <c r="E109" s="242"/>
      <c r="F109" s="146" t="s">
        <v>171</v>
      </c>
      <c r="G109" s="33">
        <v>1</v>
      </c>
      <c r="H109" s="14">
        <v>0</v>
      </c>
      <c r="I109" s="14">
        <v>0</v>
      </c>
      <c r="J109" s="14">
        <v>0</v>
      </c>
      <c r="K109" s="14">
        <v>0</v>
      </c>
      <c r="L109" s="14">
        <v>0</v>
      </c>
      <c r="M109" s="14">
        <v>1</v>
      </c>
      <c r="N109" s="14">
        <v>0</v>
      </c>
      <c r="O109" s="14">
        <v>0</v>
      </c>
      <c r="P109" s="14">
        <v>0</v>
      </c>
      <c r="Q109" s="14">
        <v>0</v>
      </c>
      <c r="R109" s="14">
        <v>0</v>
      </c>
      <c r="S109" s="14">
        <v>0</v>
      </c>
      <c r="T109" s="1"/>
    </row>
    <row r="110" spans="1:20" ht="16.5" customHeight="1" x14ac:dyDescent="0.25">
      <c r="A110" s="321"/>
      <c r="B110" s="6"/>
      <c r="C110" s="275"/>
      <c r="D110" s="241"/>
      <c r="E110" s="242"/>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21"/>
      <c r="B111" s="6"/>
      <c r="C111" s="275"/>
      <c r="D111" s="241"/>
      <c r="E111" s="242"/>
      <c r="F111" s="146" t="s">
        <v>173</v>
      </c>
      <c r="G111" s="33">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21"/>
      <c r="B112" s="6"/>
      <c r="C112" s="275"/>
      <c r="D112" s="241"/>
      <c r="E112" s="242"/>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21"/>
      <c r="B113" s="6"/>
      <c r="C113" s="275"/>
      <c r="D113" s="241"/>
      <c r="E113" s="242"/>
      <c r="F113" s="146" t="s">
        <v>175</v>
      </c>
      <c r="G113" s="33">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21"/>
      <c r="B114" s="6"/>
      <c r="C114" s="275"/>
      <c r="D114" s="241"/>
      <c r="E114" s="242"/>
      <c r="F114" s="146" t="s">
        <v>176</v>
      </c>
      <c r="G114" s="33">
        <f t="shared" si="8"/>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21"/>
      <c r="B115" s="6"/>
      <c r="C115" s="275"/>
      <c r="D115" s="241"/>
      <c r="E115" s="242"/>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21"/>
      <c r="B116" s="6"/>
      <c r="C116" s="275"/>
      <c r="D116" s="241"/>
      <c r="E116" s="242"/>
      <c r="F116" s="147" t="s">
        <v>178</v>
      </c>
      <c r="G116" s="33">
        <f t="shared" si="8"/>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21"/>
      <c r="B117" s="6"/>
      <c r="C117" s="275"/>
      <c r="D117" s="241"/>
      <c r="E117" s="242"/>
      <c r="F117" s="148" t="s">
        <v>179</v>
      </c>
      <c r="G117" s="33">
        <f t="shared" si="8"/>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21"/>
      <c r="B118" s="6"/>
      <c r="C118" s="275"/>
      <c r="D118" s="241"/>
      <c r="E118" s="242"/>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21"/>
      <c r="B119" s="6"/>
      <c r="C119" s="275"/>
      <c r="D119" s="243"/>
      <c r="E119" s="244"/>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
        <v>0</v>
      </c>
    </row>
    <row r="120" spans="1:20" ht="16.5" customHeight="1" x14ac:dyDescent="0.25">
      <c r="A120" s="321"/>
      <c r="B120" s="6"/>
      <c r="C120" s="275"/>
      <c r="D120" s="245" t="s">
        <v>182</v>
      </c>
      <c r="E120" s="246"/>
      <c r="F120" s="64" t="s">
        <v>183</v>
      </c>
      <c r="G120" s="32"/>
      <c r="H120" s="32"/>
      <c r="I120" s="32"/>
      <c r="J120" s="32"/>
      <c r="K120" s="32"/>
      <c r="L120" s="32"/>
      <c r="M120" s="32"/>
      <c r="N120" s="32"/>
      <c r="O120" s="32"/>
      <c r="P120" s="32"/>
      <c r="Q120" s="32"/>
      <c r="R120" s="32"/>
      <c r="S120" s="32"/>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32">
        <f t="shared" ref="G125:S125" si="9">G22+G42+G60</f>
        <v>24</v>
      </c>
      <c r="H125" s="32">
        <f t="shared" si="9"/>
        <v>2</v>
      </c>
      <c r="I125" s="32">
        <f t="shared" si="9"/>
        <v>2</v>
      </c>
      <c r="J125" s="32">
        <f t="shared" si="9"/>
        <v>2</v>
      </c>
      <c r="K125" s="32">
        <f t="shared" si="9"/>
        <v>2</v>
      </c>
      <c r="L125" s="32">
        <f t="shared" si="9"/>
        <v>2</v>
      </c>
      <c r="M125" s="32">
        <f t="shared" si="9"/>
        <v>2</v>
      </c>
      <c r="N125" s="32">
        <f t="shared" si="9"/>
        <v>2</v>
      </c>
      <c r="O125" s="32">
        <f t="shared" si="9"/>
        <v>2</v>
      </c>
      <c r="P125" s="32">
        <f t="shared" si="9"/>
        <v>2</v>
      </c>
      <c r="Q125" s="32">
        <f t="shared" si="9"/>
        <v>2</v>
      </c>
      <c r="R125" s="32">
        <f t="shared" si="9"/>
        <v>2</v>
      </c>
      <c r="S125" s="32">
        <f t="shared" si="9"/>
        <v>2</v>
      </c>
      <c r="T125" s="1"/>
    </row>
    <row r="126" spans="1:20" ht="16.5" customHeight="1" x14ac:dyDescent="0.25">
      <c r="A126" s="321"/>
      <c r="B126" s="6"/>
      <c r="C126" s="268"/>
      <c r="D126" s="243"/>
      <c r="E126" s="244"/>
      <c r="F126" s="57" t="s">
        <v>190</v>
      </c>
      <c r="G126" s="66">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21"/>
      <c r="B127" s="6"/>
      <c r="C127" s="268"/>
      <c r="D127" s="239" t="s">
        <v>191</v>
      </c>
      <c r="E127" s="240"/>
      <c r="F127" s="146" t="s">
        <v>192</v>
      </c>
      <c r="G127" s="66">
        <v>0</v>
      </c>
      <c r="H127" s="14">
        <v>0</v>
      </c>
      <c r="I127" s="14">
        <v>0</v>
      </c>
      <c r="J127" s="14">
        <v>0</v>
      </c>
      <c r="K127" s="14">
        <v>0</v>
      </c>
      <c r="L127" s="14">
        <v>0</v>
      </c>
      <c r="M127" s="14">
        <v>0</v>
      </c>
      <c r="N127" s="14">
        <v>0</v>
      </c>
      <c r="O127" s="14">
        <v>0</v>
      </c>
      <c r="P127" s="14">
        <v>0</v>
      </c>
      <c r="Q127" s="14">
        <v>0</v>
      </c>
      <c r="R127" s="14">
        <v>0</v>
      </c>
      <c r="S127" s="14">
        <v>0</v>
      </c>
      <c r="T127" s="1"/>
    </row>
    <row r="128" spans="1:20" ht="16.5" customHeight="1" x14ac:dyDescent="0.25">
      <c r="A128" s="321"/>
      <c r="B128" s="6"/>
      <c r="C128" s="268"/>
      <c r="D128" s="241"/>
      <c r="E128" s="242"/>
      <c r="F128" s="146" t="s">
        <v>193</v>
      </c>
      <c r="G128" s="66">
        <f t="shared" ref="G128:G136" si="10">+H128+I128+J128+K128+L128+M128+N128+O128+P128+Q128+R128+S128</f>
        <v>0</v>
      </c>
      <c r="H128" s="14">
        <v>0</v>
      </c>
      <c r="I128" s="14">
        <v>0</v>
      </c>
      <c r="J128" s="14">
        <v>0</v>
      </c>
      <c r="K128" s="14">
        <v>0</v>
      </c>
      <c r="L128" s="14">
        <v>0</v>
      </c>
      <c r="M128" s="14">
        <v>0</v>
      </c>
      <c r="N128" s="14">
        <v>0</v>
      </c>
      <c r="O128" s="14">
        <v>0</v>
      </c>
      <c r="P128" s="14">
        <v>0</v>
      </c>
      <c r="Q128" s="14">
        <v>0</v>
      </c>
      <c r="R128" s="14">
        <v>0</v>
      </c>
      <c r="S128" s="14">
        <v>0</v>
      </c>
      <c r="T128" s="1"/>
    </row>
    <row r="129" spans="1:20" ht="16.5" customHeight="1" x14ac:dyDescent="0.25">
      <c r="A129" s="321"/>
      <c r="B129" s="6"/>
      <c r="C129" s="268"/>
      <c r="D129" s="241"/>
      <c r="E129" s="242"/>
      <c r="F129" s="57" t="s">
        <v>194</v>
      </c>
      <c r="G129" s="66">
        <f t="shared" si="10"/>
        <v>0</v>
      </c>
      <c r="H129" s="14">
        <v>0</v>
      </c>
      <c r="I129" s="14">
        <v>0</v>
      </c>
      <c r="J129" s="14">
        <v>0</v>
      </c>
      <c r="K129" s="14">
        <v>0</v>
      </c>
      <c r="L129" s="14">
        <v>0</v>
      </c>
      <c r="M129" s="14">
        <v>0</v>
      </c>
      <c r="N129" s="14">
        <v>0</v>
      </c>
      <c r="O129" s="14">
        <v>0</v>
      </c>
      <c r="P129" s="14">
        <v>0</v>
      </c>
      <c r="Q129" s="14">
        <v>0</v>
      </c>
      <c r="R129" s="14">
        <v>0</v>
      </c>
      <c r="S129" s="14"/>
      <c r="T129" s="1"/>
    </row>
    <row r="130" spans="1:20" ht="16.5" customHeight="1" x14ac:dyDescent="0.25">
      <c r="A130" s="321"/>
      <c r="B130" s="6"/>
      <c r="C130" s="268"/>
      <c r="D130" s="243"/>
      <c r="E130" s="244"/>
      <c r="F130" s="57" t="s">
        <v>195</v>
      </c>
      <c r="G130" s="66">
        <f t="shared" si="10"/>
        <v>0</v>
      </c>
      <c r="H130" s="14">
        <v>0</v>
      </c>
      <c r="I130" s="14">
        <v>0</v>
      </c>
      <c r="J130" s="14">
        <v>0</v>
      </c>
      <c r="K130" s="14">
        <v>0</v>
      </c>
      <c r="L130" s="14">
        <v>0</v>
      </c>
      <c r="M130" s="14">
        <v>0</v>
      </c>
      <c r="N130" s="14">
        <v>0</v>
      </c>
      <c r="O130" s="14">
        <v>0</v>
      </c>
      <c r="P130" s="14">
        <v>0</v>
      </c>
      <c r="Q130" s="14">
        <v>0</v>
      </c>
      <c r="R130" s="14">
        <v>0</v>
      </c>
      <c r="S130" s="14">
        <v>0</v>
      </c>
      <c r="T130" s="1"/>
    </row>
    <row r="131" spans="1:20" ht="16.5" customHeight="1" x14ac:dyDescent="0.25">
      <c r="A131" s="321"/>
      <c r="B131" s="6"/>
      <c r="C131" s="268"/>
      <c r="D131" s="239" t="s">
        <v>196</v>
      </c>
      <c r="E131" s="240"/>
      <c r="F131" s="146" t="s">
        <v>197</v>
      </c>
      <c r="G131" s="66">
        <f t="shared" si="1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21"/>
      <c r="B132" s="6"/>
      <c r="C132" s="268"/>
      <c r="D132" s="241"/>
      <c r="E132" s="242"/>
      <c r="F132" s="146" t="s">
        <v>198</v>
      </c>
      <c r="G132" s="66">
        <f t="shared" si="1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21"/>
      <c r="B133" s="6"/>
      <c r="C133" s="268"/>
      <c r="D133" s="241"/>
      <c r="E133" s="242"/>
      <c r="F133" s="146" t="s">
        <v>199</v>
      </c>
      <c r="G133" s="66">
        <f t="shared" si="1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21"/>
      <c r="B134" s="6"/>
      <c r="C134" s="268"/>
      <c r="D134" s="241"/>
      <c r="E134" s="242"/>
      <c r="F134" s="54" t="s">
        <v>200</v>
      </c>
      <c r="G134" s="66">
        <f t="shared" si="1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21"/>
      <c r="B135" s="6"/>
      <c r="C135" s="268"/>
      <c r="D135" s="241"/>
      <c r="E135" s="242"/>
      <c r="F135" s="146" t="s">
        <v>201</v>
      </c>
      <c r="G135" s="66">
        <f t="shared" si="1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21"/>
      <c r="B136" s="6"/>
      <c r="C136" s="268"/>
      <c r="D136" s="243"/>
      <c r="E136" s="244"/>
      <c r="F136" s="146" t="s">
        <v>202</v>
      </c>
      <c r="G136" s="66">
        <f t="shared" si="1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21"/>
      <c r="B137" s="6"/>
      <c r="C137" s="268"/>
      <c r="D137" s="239" t="s">
        <v>203</v>
      </c>
      <c r="E137" s="240"/>
      <c r="F137" s="64" t="s">
        <v>204</v>
      </c>
      <c r="G137" s="32"/>
      <c r="H137" s="32"/>
      <c r="I137" s="32"/>
      <c r="J137" s="32"/>
      <c r="K137" s="32"/>
      <c r="L137" s="32"/>
      <c r="M137" s="32"/>
      <c r="N137" s="32"/>
      <c r="O137" s="32"/>
      <c r="P137" s="32"/>
      <c r="Q137" s="32"/>
      <c r="R137" s="32"/>
      <c r="S137" s="32"/>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v>8</v>
      </c>
      <c r="H141" s="14">
        <v>0</v>
      </c>
      <c r="I141" s="14">
        <v>0</v>
      </c>
      <c r="J141" s="14">
        <v>0</v>
      </c>
      <c r="K141" s="14">
        <v>2</v>
      </c>
      <c r="L141" s="14">
        <v>0</v>
      </c>
      <c r="M141" s="14">
        <v>2</v>
      </c>
      <c r="N141" s="14">
        <v>0</v>
      </c>
      <c r="O141" s="14">
        <v>0</v>
      </c>
      <c r="P141" s="14">
        <v>2</v>
      </c>
      <c r="Q141" s="14">
        <v>0</v>
      </c>
      <c r="R141" s="14">
        <v>2</v>
      </c>
      <c r="S141" s="14">
        <v>0</v>
      </c>
      <c r="T141" s="1"/>
    </row>
    <row r="142" spans="1:20" ht="16.5" customHeight="1" x14ac:dyDescent="0.25">
      <c r="A142" s="321"/>
      <c r="B142" s="6"/>
      <c r="C142" s="268"/>
      <c r="D142" s="241"/>
      <c r="E142" s="242"/>
      <c r="F142" s="146" t="s">
        <v>209</v>
      </c>
      <c r="G142" s="66">
        <f t="shared" ref="G142:G153" si="11">SUM(H142:S142)</f>
        <v>0</v>
      </c>
      <c r="H142" s="14">
        <v>0</v>
      </c>
      <c r="I142" s="14">
        <v>0</v>
      </c>
      <c r="J142" s="14">
        <v>0</v>
      </c>
      <c r="K142" s="14">
        <v>0</v>
      </c>
      <c r="L142" s="14">
        <v>0</v>
      </c>
      <c r="M142" s="14">
        <v>0</v>
      </c>
      <c r="N142" s="14">
        <v>0</v>
      </c>
      <c r="O142" s="14">
        <v>0</v>
      </c>
      <c r="P142" s="14">
        <v>0</v>
      </c>
      <c r="Q142" s="14">
        <v>0</v>
      </c>
      <c r="R142" s="14">
        <v>0</v>
      </c>
      <c r="S142" s="14">
        <v>0</v>
      </c>
      <c r="T142" s="1"/>
    </row>
    <row r="143" spans="1:20" ht="16.5" customHeight="1" x14ac:dyDescent="0.25">
      <c r="A143" s="321"/>
      <c r="B143" s="6"/>
      <c r="C143" s="268"/>
      <c r="D143" s="241"/>
      <c r="E143" s="242"/>
      <c r="F143" s="146" t="s">
        <v>210</v>
      </c>
      <c r="G143" s="66">
        <f t="shared" si="11"/>
        <v>0</v>
      </c>
      <c r="H143" s="14">
        <v>0</v>
      </c>
      <c r="I143" s="14">
        <v>0</v>
      </c>
      <c r="J143" s="14">
        <v>0</v>
      </c>
      <c r="K143" s="14">
        <v>0</v>
      </c>
      <c r="L143" s="14">
        <v>0</v>
      </c>
      <c r="M143" s="14">
        <v>0</v>
      </c>
      <c r="N143" s="14">
        <v>0</v>
      </c>
      <c r="O143" s="14">
        <v>0</v>
      </c>
      <c r="P143" s="14">
        <v>0</v>
      </c>
      <c r="Q143" s="14">
        <v>0</v>
      </c>
      <c r="R143" s="14">
        <v>0</v>
      </c>
      <c r="S143" s="14">
        <v>0</v>
      </c>
      <c r="T143" s="1"/>
    </row>
    <row r="144" spans="1:20" ht="16.5" customHeight="1" x14ac:dyDescent="0.25">
      <c r="A144" s="321"/>
      <c r="B144" s="6"/>
      <c r="C144" s="268"/>
      <c r="D144" s="241"/>
      <c r="E144" s="242"/>
      <c r="F144" s="146" t="s">
        <v>211</v>
      </c>
      <c r="G144" s="66">
        <f t="shared" si="11"/>
        <v>0</v>
      </c>
      <c r="H144" s="14">
        <v>0</v>
      </c>
      <c r="I144" s="14">
        <v>0</v>
      </c>
      <c r="J144" s="14">
        <v>0</v>
      </c>
      <c r="K144" s="14">
        <v>0</v>
      </c>
      <c r="L144" s="14">
        <v>0</v>
      </c>
      <c r="M144" s="14">
        <v>0</v>
      </c>
      <c r="N144" s="14">
        <v>0</v>
      </c>
      <c r="O144" s="14">
        <v>0</v>
      </c>
      <c r="P144" s="14">
        <v>0</v>
      </c>
      <c r="Q144" s="14">
        <v>0</v>
      </c>
      <c r="R144" s="14">
        <v>0</v>
      </c>
      <c r="S144" s="14">
        <v>0</v>
      </c>
      <c r="T144" s="1"/>
    </row>
    <row r="145" spans="1:20" ht="16.5" customHeight="1" x14ac:dyDescent="0.25">
      <c r="A145" s="321"/>
      <c r="B145" s="6"/>
      <c r="C145" s="268"/>
      <c r="D145" s="241"/>
      <c r="E145" s="242"/>
      <c r="F145" s="57" t="s">
        <v>212</v>
      </c>
      <c r="G145" s="66">
        <f t="shared" si="11"/>
        <v>0</v>
      </c>
      <c r="H145" s="14">
        <v>0</v>
      </c>
      <c r="I145" s="14">
        <v>0</v>
      </c>
      <c r="J145" s="14">
        <v>0</v>
      </c>
      <c r="K145" s="14">
        <v>0</v>
      </c>
      <c r="L145" s="14">
        <v>0</v>
      </c>
      <c r="M145" s="14">
        <v>0</v>
      </c>
      <c r="N145" s="14">
        <v>0</v>
      </c>
      <c r="O145" s="14">
        <v>0</v>
      </c>
      <c r="P145" s="14">
        <v>0</v>
      </c>
      <c r="Q145" s="14">
        <v>0</v>
      </c>
      <c r="R145" s="14">
        <v>0</v>
      </c>
      <c r="S145" s="14">
        <v>0</v>
      </c>
      <c r="T145" s="1"/>
    </row>
    <row r="146" spans="1:20" ht="16.5" customHeight="1" x14ac:dyDescent="0.25">
      <c r="A146" s="321"/>
      <c r="B146" s="6"/>
      <c r="C146" s="268"/>
      <c r="D146" s="241"/>
      <c r="E146" s="242"/>
      <c r="F146" s="57" t="s">
        <v>213</v>
      </c>
      <c r="G146" s="66">
        <f t="shared" si="11"/>
        <v>0</v>
      </c>
      <c r="H146" s="14">
        <v>0</v>
      </c>
      <c r="I146" s="14">
        <v>0</v>
      </c>
      <c r="J146" s="14">
        <v>0</v>
      </c>
      <c r="K146" s="14">
        <v>0</v>
      </c>
      <c r="L146" s="14">
        <v>0</v>
      </c>
      <c r="M146" s="14">
        <v>0</v>
      </c>
      <c r="N146" s="14">
        <v>0</v>
      </c>
      <c r="O146" s="14">
        <v>0</v>
      </c>
      <c r="P146" s="14">
        <v>0</v>
      </c>
      <c r="Q146" s="14">
        <v>0</v>
      </c>
      <c r="R146" s="14">
        <v>0</v>
      </c>
      <c r="S146" s="14">
        <v>0</v>
      </c>
      <c r="T146" s="1"/>
    </row>
    <row r="147" spans="1:20" ht="16.5" customHeight="1" x14ac:dyDescent="0.25">
      <c r="A147" s="321"/>
      <c r="B147" s="6"/>
      <c r="C147" s="268"/>
      <c r="D147" s="241"/>
      <c r="E147" s="242"/>
      <c r="F147" s="57" t="s">
        <v>214</v>
      </c>
      <c r="G147" s="66">
        <f t="shared" si="11"/>
        <v>0</v>
      </c>
      <c r="H147" s="14">
        <v>0</v>
      </c>
      <c r="I147" s="14">
        <v>0</v>
      </c>
      <c r="J147" s="14">
        <v>0</v>
      </c>
      <c r="K147" s="14">
        <v>0</v>
      </c>
      <c r="L147" s="14">
        <v>0</v>
      </c>
      <c r="M147" s="14">
        <v>0</v>
      </c>
      <c r="N147" s="14">
        <v>0</v>
      </c>
      <c r="O147" s="14">
        <v>0</v>
      </c>
      <c r="P147" s="14">
        <v>0</v>
      </c>
      <c r="Q147" s="14">
        <v>0</v>
      </c>
      <c r="R147" s="14">
        <v>0</v>
      </c>
      <c r="S147" s="14">
        <v>0</v>
      </c>
      <c r="T147" s="1">
        <v>0</v>
      </c>
    </row>
    <row r="148" spans="1:20" ht="16.5" customHeight="1" x14ac:dyDescent="0.25">
      <c r="A148" s="321"/>
      <c r="B148" s="6"/>
      <c r="C148" s="268"/>
      <c r="D148" s="241"/>
      <c r="E148" s="242"/>
      <c r="F148" s="148" t="s">
        <v>215</v>
      </c>
      <c r="G148" s="66">
        <f t="shared" si="11"/>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21"/>
      <c r="B149" s="6"/>
      <c r="C149" s="268"/>
      <c r="D149" s="241"/>
      <c r="E149" s="242"/>
      <c r="F149" s="148" t="s">
        <v>216</v>
      </c>
      <c r="G149" s="66">
        <f t="shared" si="11"/>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21"/>
      <c r="B150" s="6"/>
      <c r="C150" s="268"/>
      <c r="D150" s="241"/>
      <c r="E150" s="242"/>
      <c r="F150" s="149" t="s">
        <v>217</v>
      </c>
      <c r="G150" s="66">
        <f t="shared" si="11"/>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21"/>
      <c r="B151" s="6"/>
      <c r="C151" s="268"/>
      <c r="D151" s="241"/>
      <c r="E151" s="242"/>
      <c r="F151" s="148" t="s">
        <v>218</v>
      </c>
      <c r="G151" s="66">
        <f t="shared" si="11"/>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21"/>
      <c r="B152" s="6"/>
      <c r="C152" s="268"/>
      <c r="D152" s="241"/>
      <c r="E152" s="242"/>
      <c r="F152" s="148" t="s">
        <v>219</v>
      </c>
      <c r="G152" s="66">
        <f t="shared" si="11"/>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21"/>
      <c r="B153" s="6"/>
      <c r="C153" s="268"/>
      <c r="D153" s="243"/>
      <c r="E153" s="244"/>
      <c r="F153" s="148" t="s">
        <v>220</v>
      </c>
      <c r="G153" s="66">
        <f t="shared" si="11"/>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21"/>
      <c r="B154" s="6"/>
      <c r="C154" s="268"/>
      <c r="D154" s="239" t="s">
        <v>221</v>
      </c>
      <c r="E154" s="240"/>
      <c r="F154" s="64" t="s">
        <v>222</v>
      </c>
      <c r="G154" s="32"/>
      <c r="H154" s="32"/>
      <c r="I154" s="32"/>
      <c r="J154" s="32"/>
      <c r="K154" s="32"/>
      <c r="L154" s="32"/>
      <c r="M154" s="32"/>
      <c r="N154" s="32"/>
      <c r="O154" s="32"/>
      <c r="P154" s="32"/>
      <c r="Q154" s="32"/>
      <c r="R154" s="32"/>
      <c r="S154" s="32"/>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21"/>
      <c r="B158" s="6"/>
      <c r="C158" s="268"/>
      <c r="D158" s="241"/>
      <c r="E158" s="242"/>
      <c r="F158" s="146" t="s">
        <v>227</v>
      </c>
      <c r="G158" s="66">
        <f t="shared" ref="G158:G166" si="12">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21"/>
      <c r="B159" s="6"/>
      <c r="C159" s="268"/>
      <c r="D159" s="241"/>
      <c r="E159" s="242"/>
      <c r="F159" s="146" t="s">
        <v>228</v>
      </c>
      <c r="G159" s="66">
        <f t="shared" si="12"/>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21"/>
      <c r="B160" s="6"/>
      <c r="C160" s="268"/>
      <c r="D160" s="241"/>
      <c r="E160" s="242"/>
      <c r="F160" s="146" t="s">
        <v>229</v>
      </c>
      <c r="G160" s="66">
        <f t="shared" si="12"/>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21"/>
      <c r="B161" s="6"/>
      <c r="C161" s="268"/>
      <c r="D161" s="241"/>
      <c r="E161" s="242"/>
      <c r="F161" s="146" t="s">
        <v>230</v>
      </c>
      <c r="G161" s="66">
        <f t="shared" si="12"/>
        <v>0</v>
      </c>
      <c r="H161" s="14">
        <v>0</v>
      </c>
      <c r="I161" s="14">
        <v>0</v>
      </c>
      <c r="J161" s="14">
        <v>0</v>
      </c>
      <c r="K161" s="14">
        <v>0</v>
      </c>
      <c r="L161" s="14">
        <v>0</v>
      </c>
      <c r="M161" s="14"/>
      <c r="N161" s="14">
        <v>0</v>
      </c>
      <c r="O161" s="14">
        <v>0</v>
      </c>
      <c r="P161" s="14">
        <v>0</v>
      </c>
      <c r="Q161" s="14">
        <v>0</v>
      </c>
      <c r="R161" s="14">
        <v>0</v>
      </c>
      <c r="S161" s="14">
        <v>0</v>
      </c>
      <c r="T161" s="1"/>
    </row>
    <row r="162" spans="1:20" ht="16.5" customHeight="1" x14ac:dyDescent="0.25">
      <c r="A162" s="321"/>
      <c r="B162" s="6"/>
      <c r="C162" s="268"/>
      <c r="D162" s="241"/>
      <c r="E162" s="242"/>
      <c r="F162" s="54" t="s">
        <v>231</v>
      </c>
      <c r="G162" s="66">
        <f t="shared" si="12"/>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21"/>
      <c r="B163" s="6"/>
      <c r="C163" s="268"/>
      <c r="D163" s="241"/>
      <c r="E163" s="242"/>
      <c r="F163" s="54" t="s">
        <v>232</v>
      </c>
      <c r="G163" s="66">
        <f t="shared" si="12"/>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21"/>
      <c r="B164" s="6"/>
      <c r="C164" s="268"/>
      <c r="D164" s="241"/>
      <c r="E164" s="242"/>
      <c r="F164" s="54" t="s">
        <v>233</v>
      </c>
      <c r="G164" s="66">
        <f t="shared" si="12"/>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21"/>
      <c r="B165" s="6"/>
      <c r="C165" s="268"/>
      <c r="D165" s="241"/>
      <c r="E165" s="242"/>
      <c r="F165" s="146" t="s">
        <v>234</v>
      </c>
      <c r="G165" s="66">
        <f t="shared" si="12"/>
        <v>0</v>
      </c>
      <c r="H165" s="14">
        <v>0</v>
      </c>
      <c r="I165" s="14">
        <v>0</v>
      </c>
      <c r="J165" s="14">
        <v>0</v>
      </c>
      <c r="K165" s="14">
        <v>0</v>
      </c>
      <c r="L165" s="14">
        <v>0</v>
      </c>
      <c r="M165" s="14">
        <v>0</v>
      </c>
      <c r="N165" s="14">
        <v>0</v>
      </c>
      <c r="O165" s="14">
        <v>0</v>
      </c>
      <c r="P165" s="14">
        <v>0</v>
      </c>
      <c r="Q165" s="14">
        <v>0</v>
      </c>
      <c r="R165" s="14">
        <v>0</v>
      </c>
      <c r="S165" s="14"/>
      <c r="T165" s="1"/>
    </row>
    <row r="166" spans="1:20" ht="16.5" customHeight="1" x14ac:dyDescent="0.25">
      <c r="A166" s="321"/>
      <c r="B166" s="6"/>
      <c r="C166" s="268"/>
      <c r="D166" s="243"/>
      <c r="E166" s="244"/>
      <c r="F166" s="146" t="s">
        <v>235</v>
      </c>
      <c r="G166" s="66">
        <f t="shared" si="12"/>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21"/>
      <c r="B167" s="6"/>
      <c r="C167" s="268"/>
      <c r="D167" s="245" t="s">
        <v>236</v>
      </c>
      <c r="E167" s="246"/>
      <c r="F167" s="64" t="s">
        <v>237</v>
      </c>
      <c r="G167" s="32"/>
      <c r="H167" s="32"/>
      <c r="I167" s="32"/>
      <c r="J167" s="32"/>
      <c r="K167" s="32"/>
      <c r="L167" s="32"/>
      <c r="M167" s="32"/>
      <c r="N167" s="32"/>
      <c r="O167" s="32"/>
      <c r="P167" s="32"/>
      <c r="Q167" s="32"/>
      <c r="R167" s="32"/>
      <c r="S167" s="32"/>
      <c r="T167" s="1"/>
    </row>
    <row r="168" spans="1:20" ht="16.5" customHeight="1" x14ac:dyDescent="0.25">
      <c r="A168" s="321"/>
      <c r="B168" s="6"/>
      <c r="C168" s="268"/>
      <c r="D168" s="245"/>
      <c r="E168" s="246"/>
      <c r="F168" s="64" t="s">
        <v>238</v>
      </c>
      <c r="G168" s="32"/>
      <c r="H168" s="32"/>
      <c r="I168" s="32"/>
      <c r="J168" s="32"/>
      <c r="K168" s="32"/>
      <c r="L168" s="32"/>
      <c r="M168" s="32"/>
      <c r="N168" s="32"/>
      <c r="O168" s="32"/>
      <c r="P168" s="32"/>
      <c r="Q168" s="32"/>
      <c r="R168" s="32"/>
      <c r="S168" s="32"/>
      <c r="T168" s="1"/>
    </row>
    <row r="169" spans="1:20" ht="15.75" x14ac:dyDescent="0.25">
      <c r="A169" s="321"/>
      <c r="B169" s="6"/>
      <c r="C169" s="247" t="s">
        <v>239</v>
      </c>
      <c r="D169" s="250" t="s">
        <v>240</v>
      </c>
      <c r="E169" s="250"/>
      <c r="F169" s="68" t="s">
        <v>241</v>
      </c>
      <c r="G169" s="69">
        <f>SUM(H169:S169)</f>
        <v>0</v>
      </c>
      <c r="H169" s="69"/>
      <c r="I169" s="70"/>
      <c r="J169" s="70"/>
      <c r="K169" s="70"/>
      <c r="L169" s="70"/>
      <c r="M169" s="70"/>
      <c r="N169" s="70"/>
      <c r="O169" s="70"/>
      <c r="P169" s="70"/>
      <c r="Q169" s="70"/>
      <c r="R169" s="70"/>
      <c r="S169" s="70"/>
      <c r="T169" s="1"/>
    </row>
    <row r="170" spans="1:20" ht="15.75" x14ac:dyDescent="0.25">
      <c r="A170" s="321"/>
      <c r="B170" s="6"/>
      <c r="C170" s="248"/>
      <c r="D170" s="250"/>
      <c r="E170" s="250"/>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21"/>
      <c r="B171" s="6"/>
      <c r="C171" s="248"/>
      <c r="D171" s="250"/>
      <c r="E171" s="250"/>
      <c r="F171" s="73" t="s">
        <v>243</v>
      </c>
      <c r="G171" s="69">
        <f t="shared" si="13"/>
        <v>0</v>
      </c>
      <c r="H171" s="72"/>
      <c r="I171" s="72"/>
      <c r="J171" s="72"/>
      <c r="K171" s="72"/>
      <c r="L171" s="72"/>
      <c r="M171" s="72"/>
      <c r="N171" s="72"/>
      <c r="O171" s="72"/>
      <c r="P171" s="72"/>
      <c r="Q171" s="72"/>
      <c r="R171" s="72"/>
      <c r="S171" s="72"/>
      <c r="T171" s="1"/>
    </row>
    <row r="172" spans="1:20" ht="16.5" thickBot="1" x14ac:dyDescent="0.3">
      <c r="A172" s="321"/>
      <c r="B172" s="6"/>
      <c r="C172" s="249"/>
      <c r="D172" s="251"/>
      <c r="E172" s="251"/>
      <c r="F172" s="74" t="s">
        <v>244</v>
      </c>
      <c r="G172" s="69">
        <f t="shared" si="13"/>
        <v>0</v>
      </c>
      <c r="H172" s="75"/>
      <c r="I172" s="75"/>
      <c r="J172" s="75"/>
      <c r="K172" s="75"/>
      <c r="L172" s="75"/>
      <c r="M172" s="75"/>
      <c r="N172" s="75"/>
      <c r="O172" s="75"/>
      <c r="P172" s="75"/>
      <c r="Q172" s="75"/>
      <c r="R172" s="75"/>
      <c r="S172" s="75"/>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v>3</v>
      </c>
      <c r="H175" s="78">
        <v>0</v>
      </c>
      <c r="I175" s="78">
        <v>0</v>
      </c>
      <c r="J175" s="78">
        <v>0</v>
      </c>
      <c r="K175" s="78">
        <v>1</v>
      </c>
      <c r="L175" s="78">
        <v>0</v>
      </c>
      <c r="M175" s="78">
        <v>0</v>
      </c>
      <c r="N175" s="78">
        <v>0</v>
      </c>
      <c r="O175" s="78">
        <v>1</v>
      </c>
      <c r="P175" s="78">
        <v>0</v>
      </c>
      <c r="Q175" s="78">
        <v>0</v>
      </c>
      <c r="R175" s="78">
        <v>0</v>
      </c>
      <c r="S175" s="79">
        <v>0</v>
      </c>
      <c r="T175" s="1"/>
    </row>
    <row r="176" spans="1:20" ht="19.5" thickBot="1" x14ac:dyDescent="0.3">
      <c r="A176" s="321"/>
      <c r="B176" s="253"/>
      <c r="C176" s="256"/>
      <c r="D176" s="220"/>
      <c r="E176" s="221"/>
      <c r="F176" s="151" t="s">
        <v>251</v>
      </c>
      <c r="G176" s="81">
        <v>2</v>
      </c>
      <c r="H176" s="82">
        <v>0</v>
      </c>
      <c r="I176" s="82">
        <v>0</v>
      </c>
      <c r="J176" s="82">
        <v>0</v>
      </c>
      <c r="K176" s="82">
        <v>0</v>
      </c>
      <c r="L176" s="82">
        <v>1</v>
      </c>
      <c r="M176" s="82">
        <v>0</v>
      </c>
      <c r="N176" s="82">
        <v>1</v>
      </c>
      <c r="O176" s="82">
        <v>0</v>
      </c>
      <c r="P176" s="82">
        <v>0</v>
      </c>
      <c r="Q176" s="82">
        <v>0</v>
      </c>
      <c r="R176" s="82">
        <v>0</v>
      </c>
      <c r="S176" s="83">
        <v>0</v>
      </c>
      <c r="T176" s="1"/>
    </row>
    <row r="177" spans="1:20" ht="19.5" thickBot="1" x14ac:dyDescent="0.3">
      <c r="A177" s="321"/>
      <c r="B177" s="253"/>
      <c r="C177" s="256"/>
      <c r="D177" s="220"/>
      <c r="E177" s="221"/>
      <c r="F177" s="151" t="s">
        <v>252</v>
      </c>
      <c r="G177" s="81">
        <v>1</v>
      </c>
      <c r="H177" s="82">
        <v>0</v>
      </c>
      <c r="I177" s="82">
        <v>0</v>
      </c>
      <c r="J177" s="82">
        <v>0</v>
      </c>
      <c r="K177" s="82">
        <v>0</v>
      </c>
      <c r="L177" s="82">
        <v>0</v>
      </c>
      <c r="M177" s="82">
        <v>1</v>
      </c>
      <c r="N177" s="82">
        <v>0</v>
      </c>
      <c r="O177" s="82">
        <v>0</v>
      </c>
      <c r="P177" s="82"/>
      <c r="Q177" s="82">
        <v>0</v>
      </c>
      <c r="R177" s="82">
        <v>0</v>
      </c>
      <c r="S177" s="83">
        <v>0</v>
      </c>
      <c r="T177" s="1"/>
    </row>
    <row r="178" spans="1:20" ht="19.5" thickBot="1" x14ac:dyDescent="0.3">
      <c r="A178" s="321"/>
      <c r="B178" s="253"/>
      <c r="C178" s="256"/>
      <c r="D178" s="220"/>
      <c r="E178" s="221"/>
      <c r="F178" s="151" t="s">
        <v>253</v>
      </c>
      <c r="G178" s="81">
        <v>5</v>
      </c>
      <c r="H178" s="82">
        <v>0</v>
      </c>
      <c r="I178" s="82">
        <v>0</v>
      </c>
      <c r="J178" s="82">
        <v>1</v>
      </c>
      <c r="K178" s="82">
        <v>0</v>
      </c>
      <c r="L178" s="82">
        <v>1</v>
      </c>
      <c r="M178" s="82">
        <v>0</v>
      </c>
      <c r="N178" s="82">
        <v>1</v>
      </c>
      <c r="O178" s="82">
        <v>0</v>
      </c>
      <c r="P178" s="82">
        <v>1</v>
      </c>
      <c r="Q178" s="82">
        <v>0</v>
      </c>
      <c r="R178" s="82">
        <v>1</v>
      </c>
      <c r="S178" s="83">
        <v>0</v>
      </c>
      <c r="T178" s="1"/>
    </row>
    <row r="179" spans="1:20" ht="19.5" thickBot="1" x14ac:dyDescent="0.3">
      <c r="A179" s="321"/>
      <c r="B179" s="253"/>
      <c r="C179" s="256"/>
      <c r="D179" s="220"/>
      <c r="E179" s="221"/>
      <c r="F179" s="151" t="s">
        <v>254</v>
      </c>
      <c r="G179" s="81">
        <v>50</v>
      </c>
      <c r="H179" s="82">
        <v>1</v>
      </c>
      <c r="I179" s="82">
        <v>5</v>
      </c>
      <c r="J179" s="82">
        <v>5</v>
      </c>
      <c r="K179" s="82">
        <v>4</v>
      </c>
      <c r="L179" s="82">
        <v>6</v>
      </c>
      <c r="M179" s="82">
        <v>4</v>
      </c>
      <c r="N179" s="82">
        <v>5</v>
      </c>
      <c r="O179" s="82">
        <v>5</v>
      </c>
      <c r="P179" s="82">
        <v>3</v>
      </c>
      <c r="Q179" s="82">
        <v>4</v>
      </c>
      <c r="R179" s="82">
        <v>6</v>
      </c>
      <c r="S179" s="83">
        <v>2</v>
      </c>
      <c r="T179" s="1"/>
    </row>
    <row r="180" spans="1:20" ht="33.75" customHeight="1" thickBot="1" x14ac:dyDescent="0.3">
      <c r="A180" s="321"/>
      <c r="B180" s="253"/>
      <c r="C180" s="256"/>
      <c r="D180" s="220"/>
      <c r="E180" s="221"/>
      <c r="F180" s="152" t="s">
        <v>255</v>
      </c>
      <c r="G180" s="81">
        <v>10</v>
      </c>
      <c r="H180" s="82">
        <v>0</v>
      </c>
      <c r="I180" s="82">
        <v>1</v>
      </c>
      <c r="J180" s="82">
        <v>1</v>
      </c>
      <c r="K180" s="82">
        <v>1</v>
      </c>
      <c r="L180" s="82">
        <v>1</v>
      </c>
      <c r="M180" s="82">
        <v>1</v>
      </c>
      <c r="N180" s="82">
        <v>1</v>
      </c>
      <c r="O180" s="82">
        <v>1</v>
      </c>
      <c r="P180" s="82">
        <v>1</v>
      </c>
      <c r="Q180" s="82">
        <v>1</v>
      </c>
      <c r="R180" s="82">
        <v>1</v>
      </c>
      <c r="S180" s="83">
        <v>0</v>
      </c>
      <c r="T180" s="1"/>
    </row>
    <row r="181" spans="1:20" ht="30.75" thickBot="1" x14ac:dyDescent="0.3">
      <c r="A181" s="321"/>
      <c r="B181" s="253"/>
      <c r="C181" s="256"/>
      <c r="D181" s="220"/>
      <c r="E181" s="221"/>
      <c r="F181" s="152" t="s">
        <v>256</v>
      </c>
      <c r="G181" s="81">
        <f t="shared" ref="G181:G242" si="14">SUM(H181:S181)</f>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21"/>
      <c r="B182" s="253"/>
      <c r="C182" s="256"/>
      <c r="D182" s="220"/>
      <c r="E182" s="221"/>
      <c r="F182" s="152" t="s">
        <v>257</v>
      </c>
      <c r="G182" s="81">
        <f t="shared" si="14"/>
        <v>0</v>
      </c>
      <c r="H182" s="82">
        <v>0</v>
      </c>
      <c r="I182" s="82">
        <v>0</v>
      </c>
      <c r="J182" s="82">
        <v>0</v>
      </c>
      <c r="K182" s="82">
        <v>0</v>
      </c>
      <c r="L182" s="82">
        <v>0</v>
      </c>
      <c r="M182" s="82">
        <v>0</v>
      </c>
      <c r="N182" s="82">
        <v>0</v>
      </c>
      <c r="O182" s="82">
        <v>0</v>
      </c>
      <c r="P182" s="82">
        <v>0</v>
      </c>
      <c r="Q182" s="82">
        <v>0</v>
      </c>
      <c r="R182" s="82">
        <v>0</v>
      </c>
      <c r="S182" s="83">
        <v>0</v>
      </c>
      <c r="T182" s="1"/>
    </row>
    <row r="183" spans="1:20" ht="30.75" thickBot="1" x14ac:dyDescent="0.3">
      <c r="A183" s="321"/>
      <c r="B183" s="253"/>
      <c r="C183" s="256"/>
      <c r="D183" s="220"/>
      <c r="E183" s="221"/>
      <c r="F183" s="152" t="s">
        <v>258</v>
      </c>
      <c r="G183" s="81">
        <f t="shared" si="14"/>
        <v>0</v>
      </c>
      <c r="H183" s="82">
        <v>0</v>
      </c>
      <c r="I183" s="82">
        <v>0</v>
      </c>
      <c r="J183" s="82">
        <v>0</v>
      </c>
      <c r="K183" s="82">
        <v>0</v>
      </c>
      <c r="L183" s="82">
        <v>0</v>
      </c>
      <c r="M183" s="82">
        <v>0</v>
      </c>
      <c r="N183" s="82">
        <v>0</v>
      </c>
      <c r="O183" s="82">
        <v>0</v>
      </c>
      <c r="P183" s="82">
        <v>0</v>
      </c>
      <c r="Q183" s="82">
        <v>0</v>
      </c>
      <c r="R183" s="82">
        <v>0</v>
      </c>
      <c r="S183" s="83">
        <v>0</v>
      </c>
      <c r="T183" s="1"/>
    </row>
    <row r="184" spans="1:20" ht="19.5" thickBot="1" x14ac:dyDescent="0.3">
      <c r="A184" s="321"/>
      <c r="B184" s="253"/>
      <c r="C184" s="256"/>
      <c r="D184" s="220"/>
      <c r="E184" s="221"/>
      <c r="F184" s="152" t="s">
        <v>259</v>
      </c>
      <c r="G184" s="81">
        <v>1</v>
      </c>
      <c r="H184" s="82">
        <v>0</v>
      </c>
      <c r="I184" s="82">
        <v>0</v>
      </c>
      <c r="J184" s="82">
        <v>0</v>
      </c>
      <c r="K184" s="82">
        <v>0</v>
      </c>
      <c r="L184" s="82">
        <v>1</v>
      </c>
      <c r="M184" s="82">
        <v>0</v>
      </c>
      <c r="N184" s="82">
        <v>0</v>
      </c>
      <c r="O184" s="82">
        <v>0</v>
      </c>
      <c r="P184" s="82">
        <v>0</v>
      </c>
      <c r="Q184" s="82">
        <v>0</v>
      </c>
      <c r="R184" s="82">
        <v>0</v>
      </c>
      <c r="S184" s="83">
        <v>0</v>
      </c>
      <c r="T184" s="1"/>
    </row>
    <row r="185" spans="1:20" ht="30.75" thickBot="1" x14ac:dyDescent="0.3">
      <c r="A185" s="321"/>
      <c r="B185" s="253"/>
      <c r="C185" s="256"/>
      <c r="D185" s="220"/>
      <c r="E185" s="221"/>
      <c r="F185" s="152" t="s">
        <v>260</v>
      </c>
      <c r="G185" s="81">
        <f t="shared" si="14"/>
        <v>0</v>
      </c>
      <c r="H185" s="82">
        <v>0</v>
      </c>
      <c r="I185" s="82">
        <v>0</v>
      </c>
      <c r="J185" s="82">
        <v>0</v>
      </c>
      <c r="K185" s="82">
        <v>0</v>
      </c>
      <c r="L185" s="82">
        <v>0</v>
      </c>
      <c r="M185" s="82">
        <v>0</v>
      </c>
      <c r="N185" s="82">
        <v>0</v>
      </c>
      <c r="O185" s="82">
        <v>0</v>
      </c>
      <c r="P185" s="82">
        <v>0</v>
      </c>
      <c r="Q185" s="82">
        <v>0</v>
      </c>
      <c r="R185" s="82">
        <v>0</v>
      </c>
      <c r="S185" s="83">
        <v>0</v>
      </c>
      <c r="T185" s="1"/>
    </row>
    <row r="186" spans="1:20" ht="30.75" thickBot="1" x14ac:dyDescent="0.3">
      <c r="A186" s="321"/>
      <c r="B186" s="253"/>
      <c r="C186" s="256"/>
      <c r="D186" s="220"/>
      <c r="E186" s="221"/>
      <c r="F186" s="152" t="s">
        <v>261</v>
      </c>
      <c r="G186" s="81">
        <f t="shared" si="14"/>
        <v>0</v>
      </c>
      <c r="H186" s="82">
        <v>0</v>
      </c>
      <c r="I186" s="82">
        <v>0</v>
      </c>
      <c r="J186" s="82">
        <v>0</v>
      </c>
      <c r="K186" s="82">
        <v>0</v>
      </c>
      <c r="L186" s="82">
        <v>0</v>
      </c>
      <c r="M186" s="82">
        <v>0</v>
      </c>
      <c r="N186" s="82">
        <v>0</v>
      </c>
      <c r="O186" s="82">
        <v>0</v>
      </c>
      <c r="P186" s="82">
        <v>0</v>
      </c>
      <c r="Q186" s="82">
        <v>0</v>
      </c>
      <c r="R186" s="82">
        <v>0</v>
      </c>
      <c r="S186" s="83">
        <v>0</v>
      </c>
      <c r="T186" s="1"/>
    </row>
    <row r="187" spans="1:20" ht="19.5" thickBot="1" x14ac:dyDescent="0.3">
      <c r="A187" s="321"/>
      <c r="B187" s="253"/>
      <c r="C187" s="256"/>
      <c r="D187" s="220"/>
      <c r="E187" s="221"/>
      <c r="F187" s="152" t="s">
        <v>262</v>
      </c>
      <c r="G187" s="81">
        <f t="shared" si="14"/>
        <v>0</v>
      </c>
      <c r="H187" s="82">
        <v>0</v>
      </c>
      <c r="I187" s="82">
        <v>0</v>
      </c>
      <c r="J187" s="82">
        <v>0</v>
      </c>
      <c r="K187" s="82">
        <v>0</v>
      </c>
      <c r="L187" s="82">
        <v>0</v>
      </c>
      <c r="M187" s="82">
        <v>0</v>
      </c>
      <c r="N187" s="82">
        <v>0</v>
      </c>
      <c r="O187" s="82">
        <v>0</v>
      </c>
      <c r="P187" s="82">
        <v>0</v>
      </c>
      <c r="Q187" s="82">
        <v>0</v>
      </c>
      <c r="R187" s="82">
        <v>0</v>
      </c>
      <c r="S187" s="83">
        <v>0</v>
      </c>
      <c r="T187" s="1"/>
    </row>
    <row r="188" spans="1:20" ht="30.75" thickBot="1" x14ac:dyDescent="0.3">
      <c r="A188" s="321"/>
      <c r="B188" s="253"/>
      <c r="C188" s="256"/>
      <c r="D188" s="220"/>
      <c r="E188" s="221"/>
      <c r="F188" s="152" t="s">
        <v>263</v>
      </c>
      <c r="G188" s="81">
        <f t="shared" si="14"/>
        <v>0</v>
      </c>
      <c r="H188" s="82">
        <v>0</v>
      </c>
      <c r="I188" s="82">
        <v>0</v>
      </c>
      <c r="J188" s="82">
        <v>0</v>
      </c>
      <c r="K188" s="82">
        <v>0</v>
      </c>
      <c r="L188" s="82">
        <v>0</v>
      </c>
      <c r="M188" s="82">
        <v>0</v>
      </c>
      <c r="N188" s="82">
        <v>0</v>
      </c>
      <c r="O188" s="82">
        <v>0</v>
      </c>
      <c r="P188" s="82">
        <v>0</v>
      </c>
      <c r="Q188" s="82">
        <v>0</v>
      </c>
      <c r="R188" s="82">
        <v>0</v>
      </c>
      <c r="S188" s="83">
        <v>0</v>
      </c>
      <c r="T188" s="1"/>
    </row>
    <row r="189" spans="1:20" ht="30.75" thickBot="1" x14ac:dyDescent="0.3">
      <c r="A189" s="321"/>
      <c r="B189" s="253"/>
      <c r="C189" s="256"/>
      <c r="D189" s="220"/>
      <c r="E189" s="221"/>
      <c r="F189" s="152" t="s">
        <v>264</v>
      </c>
      <c r="G189" s="81">
        <f t="shared" si="14"/>
        <v>0</v>
      </c>
      <c r="H189" s="82">
        <v>0</v>
      </c>
      <c r="I189" s="82">
        <v>0</v>
      </c>
      <c r="J189" s="82">
        <v>0</v>
      </c>
      <c r="K189" s="82">
        <v>0</v>
      </c>
      <c r="L189" s="82">
        <v>0</v>
      </c>
      <c r="M189" s="82">
        <v>0</v>
      </c>
      <c r="N189" s="82">
        <v>0</v>
      </c>
      <c r="O189" s="82">
        <v>0</v>
      </c>
      <c r="P189" s="82">
        <v>0</v>
      </c>
      <c r="Q189" s="82">
        <v>0</v>
      </c>
      <c r="R189" s="82">
        <v>0</v>
      </c>
      <c r="S189" s="83">
        <v>0</v>
      </c>
      <c r="T189" s="1"/>
    </row>
    <row r="190" spans="1:20" ht="31.5" customHeight="1" thickBot="1" x14ac:dyDescent="0.3">
      <c r="A190" s="321"/>
      <c r="B190" s="253"/>
      <c r="C190" s="256"/>
      <c r="D190" s="220"/>
      <c r="E190" s="221"/>
      <c r="F190" s="152" t="s">
        <v>265</v>
      </c>
      <c r="G190" s="81">
        <f t="shared" si="14"/>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21"/>
      <c r="B191" s="253"/>
      <c r="C191" s="256"/>
      <c r="D191" s="220"/>
      <c r="E191" s="221"/>
      <c r="F191" s="152" t="s">
        <v>266</v>
      </c>
      <c r="G191" s="81">
        <v>30</v>
      </c>
      <c r="H191" s="82">
        <v>0</v>
      </c>
      <c r="I191" s="82">
        <v>3</v>
      </c>
      <c r="J191" s="82">
        <v>3</v>
      </c>
      <c r="K191" s="82">
        <v>3</v>
      </c>
      <c r="L191" s="82">
        <v>3</v>
      </c>
      <c r="M191" s="82">
        <v>3</v>
      </c>
      <c r="N191" s="82">
        <v>3</v>
      </c>
      <c r="O191" s="82">
        <v>3</v>
      </c>
      <c r="P191" s="82">
        <v>3</v>
      </c>
      <c r="Q191" s="82">
        <v>3</v>
      </c>
      <c r="R191" s="82">
        <v>3</v>
      </c>
      <c r="S191" s="83">
        <v>0</v>
      </c>
      <c r="T191" s="1"/>
    </row>
    <row r="192" spans="1:20" ht="22.5" customHeight="1" thickBot="1" x14ac:dyDescent="0.3">
      <c r="A192" s="321"/>
      <c r="B192" s="253"/>
      <c r="C192" s="256"/>
      <c r="D192" s="220"/>
      <c r="E192" s="221"/>
      <c r="F192" s="152" t="s">
        <v>267</v>
      </c>
      <c r="G192" s="81">
        <f t="shared" si="14"/>
        <v>0</v>
      </c>
      <c r="H192" s="82">
        <v>0</v>
      </c>
      <c r="I192" s="82">
        <v>0</v>
      </c>
      <c r="J192" s="82">
        <v>0</v>
      </c>
      <c r="K192" s="82">
        <v>0</v>
      </c>
      <c r="L192" s="82">
        <v>0</v>
      </c>
      <c r="M192" s="82">
        <v>0</v>
      </c>
      <c r="N192" s="82">
        <v>0</v>
      </c>
      <c r="O192" s="82">
        <v>0</v>
      </c>
      <c r="P192" s="82">
        <v>0</v>
      </c>
      <c r="Q192" s="82">
        <v>0</v>
      </c>
      <c r="R192" s="82">
        <v>0</v>
      </c>
      <c r="S192" s="83">
        <v>0</v>
      </c>
      <c r="T192" s="1"/>
    </row>
    <row r="193" spans="1:20" ht="19.5" thickBot="1" x14ac:dyDescent="0.3">
      <c r="A193" s="321"/>
      <c r="B193" s="253"/>
      <c r="C193" s="256"/>
      <c r="D193" s="220"/>
      <c r="E193" s="221"/>
      <c r="F193" s="152" t="s">
        <v>268</v>
      </c>
      <c r="G193" s="81">
        <f t="shared" si="14"/>
        <v>0</v>
      </c>
      <c r="H193" s="82">
        <v>0</v>
      </c>
      <c r="I193" s="82">
        <v>0</v>
      </c>
      <c r="J193" s="82">
        <v>0</v>
      </c>
      <c r="K193" s="82">
        <v>0</v>
      </c>
      <c r="L193" s="82">
        <v>0</v>
      </c>
      <c r="M193" s="82">
        <v>0</v>
      </c>
      <c r="N193" s="82">
        <v>0</v>
      </c>
      <c r="O193" s="82">
        <v>0</v>
      </c>
      <c r="P193" s="82">
        <v>0</v>
      </c>
      <c r="Q193" s="82">
        <v>0</v>
      </c>
      <c r="R193" s="82">
        <v>0</v>
      </c>
      <c r="S193" s="83">
        <v>0</v>
      </c>
      <c r="T193" s="1"/>
    </row>
    <row r="194" spans="1:20" ht="19.5" thickBot="1" x14ac:dyDescent="0.3">
      <c r="A194" s="321"/>
      <c r="B194" s="253"/>
      <c r="C194" s="256"/>
      <c r="D194" s="220"/>
      <c r="E194" s="221"/>
      <c r="F194" s="152" t="s">
        <v>269</v>
      </c>
      <c r="G194" s="81">
        <f t="shared" si="14"/>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21"/>
      <c r="B195" s="253"/>
      <c r="C195" s="256"/>
      <c r="D195" s="220"/>
      <c r="E195" s="221"/>
      <c r="F195" s="152" t="s">
        <v>270</v>
      </c>
      <c r="G195" s="81">
        <v>20</v>
      </c>
      <c r="H195" s="82">
        <v>0</v>
      </c>
      <c r="I195" s="82">
        <v>2</v>
      </c>
      <c r="J195" s="82">
        <v>2</v>
      </c>
      <c r="K195" s="82">
        <v>2</v>
      </c>
      <c r="L195" s="82">
        <v>2</v>
      </c>
      <c r="M195" s="82">
        <v>2</v>
      </c>
      <c r="N195" s="82">
        <v>2</v>
      </c>
      <c r="O195" s="82">
        <v>2</v>
      </c>
      <c r="P195" s="82">
        <v>2</v>
      </c>
      <c r="Q195" s="82">
        <v>2</v>
      </c>
      <c r="R195" s="82">
        <v>2</v>
      </c>
      <c r="S195" s="83">
        <v>0</v>
      </c>
      <c r="T195" s="1"/>
    </row>
    <row r="196" spans="1:20" ht="19.5" thickBot="1" x14ac:dyDescent="0.3">
      <c r="A196" s="321"/>
      <c r="B196" s="253"/>
      <c r="C196" s="256"/>
      <c r="D196" s="220"/>
      <c r="E196" s="221"/>
      <c r="F196" s="152" t="s">
        <v>271</v>
      </c>
      <c r="G196" s="81">
        <f t="shared" si="14"/>
        <v>60</v>
      </c>
      <c r="H196" s="82">
        <v>5</v>
      </c>
      <c r="I196" s="82">
        <v>5</v>
      </c>
      <c r="J196" s="82">
        <v>5</v>
      </c>
      <c r="K196" s="82">
        <v>5</v>
      </c>
      <c r="L196" s="82">
        <v>5</v>
      </c>
      <c r="M196" s="82">
        <v>5</v>
      </c>
      <c r="N196" s="82">
        <v>5</v>
      </c>
      <c r="O196" s="82">
        <v>5</v>
      </c>
      <c r="P196" s="82">
        <v>5</v>
      </c>
      <c r="Q196" s="82">
        <v>5</v>
      </c>
      <c r="R196" s="82">
        <v>5</v>
      </c>
      <c r="S196" s="83">
        <v>5</v>
      </c>
      <c r="T196" s="1"/>
    </row>
    <row r="197" spans="1:20" ht="19.5" thickBot="1" x14ac:dyDescent="0.3">
      <c r="A197" s="321"/>
      <c r="B197" s="253"/>
      <c r="C197" s="256"/>
      <c r="D197" s="220"/>
      <c r="E197" s="221"/>
      <c r="F197" s="152" t="s">
        <v>272</v>
      </c>
      <c r="G197" s="81">
        <v>6</v>
      </c>
      <c r="H197" s="82">
        <v>0</v>
      </c>
      <c r="I197" s="82">
        <v>1</v>
      </c>
      <c r="J197" s="82">
        <v>0</v>
      </c>
      <c r="K197" s="82">
        <v>0</v>
      </c>
      <c r="L197" s="82">
        <v>1</v>
      </c>
      <c r="M197" s="82">
        <v>0</v>
      </c>
      <c r="N197" s="82">
        <v>1</v>
      </c>
      <c r="O197" s="82">
        <v>0</v>
      </c>
      <c r="P197" s="82">
        <v>1</v>
      </c>
      <c r="Q197" s="82">
        <v>1</v>
      </c>
      <c r="R197" s="82">
        <v>1</v>
      </c>
      <c r="S197" s="83">
        <v>0</v>
      </c>
      <c r="T197" s="1"/>
    </row>
    <row r="198" spans="1:20" ht="19.5" thickBot="1" x14ac:dyDescent="0.3">
      <c r="A198" s="321"/>
      <c r="B198" s="253"/>
      <c r="C198" s="256"/>
      <c r="D198" s="220"/>
      <c r="E198" s="221"/>
      <c r="F198" s="152" t="s">
        <v>273</v>
      </c>
      <c r="G198" s="81">
        <v>10</v>
      </c>
      <c r="H198" s="82">
        <v>0</v>
      </c>
      <c r="I198" s="82">
        <v>1</v>
      </c>
      <c r="J198" s="82">
        <v>1</v>
      </c>
      <c r="K198" s="82">
        <v>1</v>
      </c>
      <c r="L198" s="82">
        <v>1</v>
      </c>
      <c r="M198" s="82">
        <v>1</v>
      </c>
      <c r="N198" s="82">
        <v>1</v>
      </c>
      <c r="O198" s="82">
        <v>1</v>
      </c>
      <c r="P198" s="82">
        <v>1</v>
      </c>
      <c r="Q198" s="82">
        <v>1</v>
      </c>
      <c r="R198" s="82">
        <v>1</v>
      </c>
      <c r="S198" s="83">
        <v>0</v>
      </c>
      <c r="T198" s="1"/>
    </row>
    <row r="199" spans="1:20" ht="19.5" thickBot="1" x14ac:dyDescent="0.3">
      <c r="A199" s="321"/>
      <c r="B199" s="253"/>
      <c r="C199" s="256"/>
      <c r="D199" s="220"/>
      <c r="E199" s="221"/>
      <c r="F199" s="152" t="s">
        <v>274</v>
      </c>
      <c r="G199" s="81">
        <f t="shared" si="14"/>
        <v>0</v>
      </c>
      <c r="H199" s="82">
        <v>0</v>
      </c>
      <c r="I199" s="82">
        <v>0</v>
      </c>
      <c r="J199" s="82">
        <v>0</v>
      </c>
      <c r="K199" s="82">
        <v>0</v>
      </c>
      <c r="L199" s="82">
        <v>0</v>
      </c>
      <c r="M199" s="82">
        <v>0</v>
      </c>
      <c r="N199" s="82">
        <v>0</v>
      </c>
      <c r="O199" s="82">
        <v>0</v>
      </c>
      <c r="P199" s="82">
        <v>0</v>
      </c>
      <c r="Q199" s="82">
        <v>0</v>
      </c>
      <c r="R199" s="82">
        <v>0</v>
      </c>
      <c r="S199" s="83">
        <v>0</v>
      </c>
      <c r="T199" s="1"/>
    </row>
    <row r="200" spans="1:20" ht="19.5" thickBot="1" x14ac:dyDescent="0.3">
      <c r="A200" s="321"/>
      <c r="B200" s="253"/>
      <c r="C200" s="256"/>
      <c r="D200" s="220"/>
      <c r="E200" s="221"/>
      <c r="F200" s="152" t="s">
        <v>275</v>
      </c>
      <c r="G200" s="81">
        <f t="shared" si="14"/>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21"/>
      <c r="B201" s="253"/>
      <c r="C201" s="256"/>
      <c r="D201" s="220"/>
      <c r="E201" s="221"/>
      <c r="F201" s="152" t="s">
        <v>276</v>
      </c>
      <c r="G201" s="81">
        <f t="shared" si="14"/>
        <v>0</v>
      </c>
      <c r="H201" s="82">
        <v>0</v>
      </c>
      <c r="I201" s="82">
        <v>0</v>
      </c>
      <c r="J201" s="82">
        <v>0</v>
      </c>
      <c r="K201" s="82">
        <v>0</v>
      </c>
      <c r="L201" s="82">
        <v>0</v>
      </c>
      <c r="M201" s="82">
        <v>0</v>
      </c>
      <c r="N201" s="82">
        <v>0</v>
      </c>
      <c r="O201" s="82">
        <v>0</v>
      </c>
      <c r="P201" s="82">
        <v>0</v>
      </c>
      <c r="Q201" s="82">
        <v>0</v>
      </c>
      <c r="R201" s="82">
        <v>0</v>
      </c>
      <c r="S201" s="83">
        <v>0</v>
      </c>
      <c r="T201" s="1"/>
    </row>
    <row r="202" spans="1:20" ht="19.5" thickBot="1" x14ac:dyDescent="0.3">
      <c r="A202" s="321"/>
      <c r="B202" s="253"/>
      <c r="C202" s="256"/>
      <c r="D202" s="220"/>
      <c r="E202" s="221"/>
      <c r="F202" s="152" t="s">
        <v>277</v>
      </c>
      <c r="G202" s="81">
        <f t="shared" si="14"/>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21"/>
      <c r="B203" s="253"/>
      <c r="C203" s="256"/>
      <c r="D203" s="220"/>
      <c r="E203" s="221"/>
      <c r="F203" s="152" t="s">
        <v>278</v>
      </c>
      <c r="G203" s="81">
        <f t="shared" si="14"/>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21"/>
      <c r="B204" s="253"/>
      <c r="C204" s="256"/>
      <c r="D204" s="220"/>
      <c r="E204" s="221"/>
      <c r="F204" s="152" t="s">
        <v>279</v>
      </c>
      <c r="G204" s="81">
        <f t="shared" si="14"/>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21"/>
      <c r="B205" s="253"/>
      <c r="C205" s="256"/>
      <c r="D205" s="220"/>
      <c r="E205" s="221"/>
      <c r="F205" s="152" t="s">
        <v>280</v>
      </c>
      <c r="G205" s="81">
        <v>50</v>
      </c>
      <c r="H205" s="82">
        <v>0</v>
      </c>
      <c r="I205" s="82">
        <v>5</v>
      </c>
      <c r="J205" s="82">
        <v>5</v>
      </c>
      <c r="K205" s="82">
        <v>5</v>
      </c>
      <c r="L205" s="82">
        <v>5</v>
      </c>
      <c r="M205" s="82">
        <v>5</v>
      </c>
      <c r="N205" s="82">
        <v>5</v>
      </c>
      <c r="O205" s="82">
        <v>5</v>
      </c>
      <c r="P205" s="82">
        <v>5</v>
      </c>
      <c r="Q205" s="82">
        <v>5</v>
      </c>
      <c r="R205" s="82">
        <v>5</v>
      </c>
      <c r="S205" s="83">
        <v>0</v>
      </c>
      <c r="T205" s="1"/>
    </row>
    <row r="206" spans="1:20" ht="30.75" thickBot="1" x14ac:dyDescent="0.3">
      <c r="A206" s="321"/>
      <c r="B206" s="253"/>
      <c r="C206" s="256"/>
      <c r="D206" s="220"/>
      <c r="E206" s="221"/>
      <c r="F206" s="152" t="s">
        <v>281</v>
      </c>
      <c r="G206" s="81">
        <v>8</v>
      </c>
      <c r="H206" s="82">
        <v>0</v>
      </c>
      <c r="I206" s="82">
        <v>1</v>
      </c>
      <c r="J206" s="82">
        <v>1</v>
      </c>
      <c r="K206" s="82">
        <v>1</v>
      </c>
      <c r="L206" s="82">
        <v>1</v>
      </c>
      <c r="M206" s="82">
        <v>0</v>
      </c>
      <c r="N206" s="82">
        <v>0</v>
      </c>
      <c r="O206" s="82">
        <v>1</v>
      </c>
      <c r="P206" s="82">
        <v>1</v>
      </c>
      <c r="Q206" s="82">
        <v>1</v>
      </c>
      <c r="R206" s="82">
        <v>1</v>
      </c>
      <c r="S206" s="83">
        <v>0</v>
      </c>
      <c r="T206" s="1"/>
    </row>
    <row r="207" spans="1:20" ht="30.75" thickBot="1" x14ac:dyDescent="0.3">
      <c r="A207" s="321"/>
      <c r="B207" s="253"/>
      <c r="C207" s="256"/>
      <c r="D207" s="220"/>
      <c r="E207" s="221"/>
      <c r="F207" s="152" t="s">
        <v>282</v>
      </c>
      <c r="G207" s="81">
        <f t="shared" si="14"/>
        <v>120</v>
      </c>
      <c r="H207" s="82">
        <v>5</v>
      </c>
      <c r="I207" s="82">
        <v>11</v>
      </c>
      <c r="J207" s="82">
        <v>11</v>
      </c>
      <c r="K207" s="82">
        <v>11</v>
      </c>
      <c r="L207" s="82">
        <v>11</v>
      </c>
      <c r="M207" s="82">
        <v>11</v>
      </c>
      <c r="N207" s="82">
        <v>11</v>
      </c>
      <c r="O207" s="82">
        <v>11</v>
      </c>
      <c r="P207" s="82">
        <v>11</v>
      </c>
      <c r="Q207" s="82">
        <v>11</v>
      </c>
      <c r="R207" s="82">
        <v>11</v>
      </c>
      <c r="S207" s="83">
        <v>5</v>
      </c>
      <c r="T207" s="1"/>
    </row>
    <row r="208" spans="1:20" ht="19.5" thickBot="1" x14ac:dyDescent="0.3">
      <c r="A208" s="321"/>
      <c r="B208" s="253"/>
      <c r="C208" s="256"/>
      <c r="D208" s="220"/>
      <c r="E208" s="221"/>
      <c r="F208" s="152" t="s">
        <v>283</v>
      </c>
      <c r="G208" s="81">
        <v>200</v>
      </c>
      <c r="H208" s="82">
        <v>10</v>
      </c>
      <c r="I208" s="82">
        <v>18</v>
      </c>
      <c r="J208" s="82">
        <v>18</v>
      </c>
      <c r="K208" s="82">
        <v>18</v>
      </c>
      <c r="L208" s="82">
        <v>18</v>
      </c>
      <c r="M208" s="82">
        <v>18</v>
      </c>
      <c r="N208" s="82">
        <v>18</v>
      </c>
      <c r="O208" s="82">
        <v>18</v>
      </c>
      <c r="P208" s="82">
        <v>18</v>
      </c>
      <c r="Q208" s="82">
        <v>18</v>
      </c>
      <c r="R208" s="82">
        <v>18</v>
      </c>
      <c r="S208" s="83">
        <v>10</v>
      </c>
      <c r="T208" s="1"/>
    </row>
    <row r="209" spans="1:20" ht="19.5" thickBot="1" x14ac:dyDescent="0.3">
      <c r="A209" s="321"/>
      <c r="B209" s="253"/>
      <c r="C209" s="256"/>
      <c r="D209" s="220"/>
      <c r="E209" s="221"/>
      <c r="F209" s="152" t="s">
        <v>284</v>
      </c>
      <c r="G209" s="81">
        <f t="shared" si="14"/>
        <v>0</v>
      </c>
      <c r="H209" s="82">
        <v>0</v>
      </c>
      <c r="I209" s="82">
        <v>0</v>
      </c>
      <c r="J209" s="82">
        <v>0</v>
      </c>
      <c r="K209" s="82">
        <v>0</v>
      </c>
      <c r="L209" s="82">
        <v>0</v>
      </c>
      <c r="M209" s="82">
        <v>0</v>
      </c>
      <c r="N209" s="82">
        <v>0</v>
      </c>
      <c r="O209" s="82">
        <v>0</v>
      </c>
      <c r="P209" s="82">
        <v>0</v>
      </c>
      <c r="Q209" s="82">
        <v>0</v>
      </c>
      <c r="R209" s="82">
        <v>0</v>
      </c>
      <c r="S209" s="83">
        <v>0</v>
      </c>
      <c r="T209" s="1"/>
    </row>
    <row r="210" spans="1:20" ht="30.75" thickBot="1" x14ac:dyDescent="0.3">
      <c r="A210" s="321"/>
      <c r="B210" s="253"/>
      <c r="C210" s="256"/>
      <c r="D210" s="220"/>
      <c r="E210" s="221"/>
      <c r="F210" s="152" t="s">
        <v>285</v>
      </c>
      <c r="G210" s="81">
        <f t="shared" si="14"/>
        <v>0</v>
      </c>
      <c r="H210" s="82">
        <v>0</v>
      </c>
      <c r="I210" s="82">
        <v>0</v>
      </c>
      <c r="J210" s="82">
        <v>0</v>
      </c>
      <c r="K210" s="82">
        <v>0</v>
      </c>
      <c r="L210" s="82">
        <v>0</v>
      </c>
      <c r="M210" s="82">
        <v>0</v>
      </c>
      <c r="N210" s="82">
        <v>0</v>
      </c>
      <c r="O210" s="82">
        <v>0</v>
      </c>
      <c r="P210" s="82">
        <v>0</v>
      </c>
      <c r="Q210" s="82">
        <v>0</v>
      </c>
      <c r="R210" s="82">
        <v>0</v>
      </c>
      <c r="S210" s="83"/>
      <c r="T210" s="1"/>
    </row>
    <row r="211" spans="1:20" ht="30.75" thickBot="1" x14ac:dyDescent="0.3">
      <c r="A211" s="321"/>
      <c r="B211" s="253"/>
      <c r="C211" s="256"/>
      <c r="D211" s="220"/>
      <c r="E211" s="221"/>
      <c r="F211" s="152" t="s">
        <v>286</v>
      </c>
      <c r="G211" s="81">
        <f t="shared" si="14"/>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21"/>
      <c r="B212" s="253"/>
      <c r="C212" s="256"/>
      <c r="D212" s="220"/>
      <c r="E212" s="221"/>
      <c r="F212" s="152" t="s">
        <v>287</v>
      </c>
      <c r="G212" s="81">
        <v>50</v>
      </c>
      <c r="H212" s="82">
        <v>0</v>
      </c>
      <c r="I212" s="82">
        <v>5</v>
      </c>
      <c r="J212" s="82">
        <v>5</v>
      </c>
      <c r="K212" s="82">
        <v>5</v>
      </c>
      <c r="L212" s="82">
        <v>5</v>
      </c>
      <c r="M212" s="82">
        <v>5</v>
      </c>
      <c r="N212" s="82">
        <v>5</v>
      </c>
      <c r="O212" s="82">
        <v>5</v>
      </c>
      <c r="P212" s="82">
        <v>5</v>
      </c>
      <c r="Q212" s="82">
        <v>5</v>
      </c>
      <c r="R212" s="82">
        <v>5</v>
      </c>
      <c r="S212" s="83">
        <v>0</v>
      </c>
      <c r="T212" s="1"/>
    </row>
    <row r="213" spans="1:20" ht="19.5" thickBot="1" x14ac:dyDescent="0.3">
      <c r="A213" s="321"/>
      <c r="B213" s="253"/>
      <c r="C213" s="256"/>
      <c r="D213" s="220"/>
      <c r="E213" s="221"/>
      <c r="F213" s="152" t="s">
        <v>288</v>
      </c>
      <c r="G213" s="81">
        <v>10</v>
      </c>
      <c r="H213" s="82">
        <v>0</v>
      </c>
      <c r="I213" s="82">
        <v>1</v>
      </c>
      <c r="J213" s="82">
        <v>1</v>
      </c>
      <c r="K213" s="82">
        <v>1</v>
      </c>
      <c r="L213" s="82">
        <v>1</v>
      </c>
      <c r="M213" s="82">
        <v>1</v>
      </c>
      <c r="N213" s="82">
        <v>1</v>
      </c>
      <c r="O213" s="82">
        <v>1</v>
      </c>
      <c r="P213" s="82">
        <v>1</v>
      </c>
      <c r="Q213" s="82">
        <v>1</v>
      </c>
      <c r="R213" s="82">
        <v>1</v>
      </c>
      <c r="S213" s="83">
        <v>0</v>
      </c>
      <c r="T213" s="1"/>
    </row>
    <row r="214" spans="1:20" ht="19.5" thickBot="1" x14ac:dyDescent="0.3">
      <c r="A214" s="321"/>
      <c r="B214" s="253"/>
      <c r="C214" s="256"/>
      <c r="D214" s="220"/>
      <c r="E214" s="221"/>
      <c r="F214" s="152" t="s">
        <v>289</v>
      </c>
      <c r="G214" s="81">
        <f t="shared" si="14"/>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21"/>
      <c r="B215" s="253"/>
      <c r="C215" s="256"/>
      <c r="D215" s="220"/>
      <c r="E215" s="221"/>
      <c r="F215" s="152" t="s">
        <v>290</v>
      </c>
      <c r="G215" s="81">
        <f t="shared" si="14"/>
        <v>0</v>
      </c>
      <c r="H215" s="82">
        <v>0</v>
      </c>
      <c r="I215" s="82">
        <v>0</v>
      </c>
      <c r="J215" s="82">
        <v>0</v>
      </c>
      <c r="K215" s="82">
        <v>0</v>
      </c>
      <c r="L215" s="82">
        <v>0</v>
      </c>
      <c r="M215" s="82">
        <v>0</v>
      </c>
      <c r="N215" s="82">
        <v>0</v>
      </c>
      <c r="O215" s="82">
        <v>0</v>
      </c>
      <c r="P215" s="82">
        <v>0</v>
      </c>
      <c r="Q215" s="82">
        <v>0</v>
      </c>
      <c r="R215" s="82">
        <v>0</v>
      </c>
      <c r="S215" s="83">
        <v>0</v>
      </c>
      <c r="T215" s="1"/>
    </row>
    <row r="216" spans="1:20" ht="19.5" thickBot="1" x14ac:dyDescent="0.3">
      <c r="A216" s="321"/>
      <c r="B216" s="253"/>
      <c r="C216" s="256"/>
      <c r="D216" s="220"/>
      <c r="E216" s="221"/>
      <c r="F216" s="152" t="s">
        <v>291</v>
      </c>
      <c r="G216" s="81">
        <f t="shared" si="14"/>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21"/>
      <c r="B217" s="253"/>
      <c r="C217" s="256"/>
      <c r="D217" s="220"/>
      <c r="E217" s="221"/>
      <c r="F217" s="152" t="s">
        <v>292</v>
      </c>
      <c r="G217" s="81">
        <f t="shared" si="14"/>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21"/>
      <c r="B218" s="253"/>
      <c r="C218" s="256"/>
      <c r="D218" s="220"/>
      <c r="E218" s="221"/>
      <c r="F218" s="152" t="s">
        <v>293</v>
      </c>
      <c r="G218" s="81">
        <v>15</v>
      </c>
      <c r="H218" s="82">
        <v>1</v>
      </c>
      <c r="I218" s="82">
        <v>2</v>
      </c>
      <c r="J218" s="82">
        <v>1</v>
      </c>
      <c r="K218" s="82">
        <v>2</v>
      </c>
      <c r="L218" s="82">
        <v>1</v>
      </c>
      <c r="M218" s="82">
        <v>2</v>
      </c>
      <c r="N218" s="82">
        <v>1</v>
      </c>
      <c r="O218" s="82">
        <v>1</v>
      </c>
      <c r="P218" s="82">
        <v>1</v>
      </c>
      <c r="Q218" s="82">
        <v>1</v>
      </c>
      <c r="R218" s="82">
        <v>1</v>
      </c>
      <c r="S218" s="83">
        <v>1</v>
      </c>
      <c r="T218" s="1"/>
    </row>
    <row r="219" spans="1:20" ht="30.75" thickBot="1" x14ac:dyDescent="0.3">
      <c r="A219" s="321"/>
      <c r="B219" s="253"/>
      <c r="C219" s="256"/>
      <c r="D219" s="220"/>
      <c r="E219" s="221"/>
      <c r="F219" s="152" t="s">
        <v>294</v>
      </c>
      <c r="G219" s="81">
        <f t="shared" si="14"/>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21"/>
      <c r="B220" s="253"/>
      <c r="C220" s="256"/>
      <c r="D220" s="220"/>
      <c r="E220" s="221"/>
      <c r="F220" s="152" t="s">
        <v>295</v>
      </c>
      <c r="G220" s="81">
        <f t="shared" si="14"/>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21"/>
      <c r="B221" s="253"/>
      <c r="C221" s="256"/>
      <c r="D221" s="220"/>
      <c r="E221" s="221"/>
      <c r="F221" s="152" t="s">
        <v>296</v>
      </c>
      <c r="G221" s="81">
        <f t="shared" si="14"/>
        <v>0</v>
      </c>
      <c r="H221" s="82">
        <v>0</v>
      </c>
      <c r="I221" s="82">
        <v>0</v>
      </c>
      <c r="J221" s="82">
        <v>0</v>
      </c>
      <c r="K221" s="82">
        <v>0</v>
      </c>
      <c r="L221" s="82">
        <v>0</v>
      </c>
      <c r="M221" s="82">
        <v>0</v>
      </c>
      <c r="N221" s="82">
        <v>0</v>
      </c>
      <c r="O221" s="82">
        <v>0</v>
      </c>
      <c r="P221" s="82">
        <v>0</v>
      </c>
      <c r="Q221" s="82">
        <v>0</v>
      </c>
      <c r="R221" s="82">
        <v>0</v>
      </c>
      <c r="S221" s="83">
        <v>0</v>
      </c>
      <c r="T221" s="1"/>
    </row>
    <row r="222" spans="1:20" ht="19.5" thickBot="1" x14ac:dyDescent="0.3">
      <c r="A222" s="321"/>
      <c r="B222" s="253"/>
      <c r="C222" s="256"/>
      <c r="D222" s="220"/>
      <c r="E222" s="221"/>
      <c r="F222" s="152" t="s">
        <v>297</v>
      </c>
      <c r="G222" s="81">
        <v>20</v>
      </c>
      <c r="H222" s="82">
        <v>0</v>
      </c>
      <c r="I222" s="82">
        <v>2</v>
      </c>
      <c r="J222" s="82">
        <v>2</v>
      </c>
      <c r="K222" s="82">
        <v>2</v>
      </c>
      <c r="L222" s="82">
        <v>2</v>
      </c>
      <c r="M222" s="82">
        <v>2</v>
      </c>
      <c r="N222" s="82">
        <v>2</v>
      </c>
      <c r="O222" s="82">
        <v>2</v>
      </c>
      <c r="P222" s="82">
        <v>2</v>
      </c>
      <c r="Q222" s="82">
        <v>2</v>
      </c>
      <c r="R222" s="82">
        <v>2</v>
      </c>
      <c r="S222" s="83">
        <v>0</v>
      </c>
      <c r="T222" s="1"/>
    </row>
    <row r="223" spans="1:20" ht="19.5" thickBot="1" x14ac:dyDescent="0.3">
      <c r="A223" s="321"/>
      <c r="B223" s="253"/>
      <c r="C223" s="256"/>
      <c r="D223" s="220"/>
      <c r="E223" s="221"/>
      <c r="F223" s="152" t="s">
        <v>298</v>
      </c>
      <c r="G223" s="81">
        <v>150</v>
      </c>
      <c r="H223" s="82">
        <v>0</v>
      </c>
      <c r="I223" s="82">
        <v>15</v>
      </c>
      <c r="J223" s="82">
        <v>15</v>
      </c>
      <c r="K223" s="82">
        <v>15</v>
      </c>
      <c r="L223" s="82">
        <v>15</v>
      </c>
      <c r="M223" s="82">
        <v>15</v>
      </c>
      <c r="N223" s="82">
        <v>15</v>
      </c>
      <c r="O223" s="82">
        <v>15</v>
      </c>
      <c r="P223" s="82">
        <v>15</v>
      </c>
      <c r="Q223" s="82">
        <v>15</v>
      </c>
      <c r="R223" s="82">
        <v>15</v>
      </c>
      <c r="S223" s="83">
        <v>0</v>
      </c>
      <c r="T223" s="1"/>
    </row>
    <row r="224" spans="1:20" ht="30" customHeight="1" thickBot="1" x14ac:dyDescent="0.3">
      <c r="A224" s="321"/>
      <c r="B224" s="253"/>
      <c r="C224" s="256"/>
      <c r="D224" s="220"/>
      <c r="E224" s="221"/>
      <c r="F224" s="152" t="s">
        <v>299</v>
      </c>
      <c r="G224" s="81">
        <v>100</v>
      </c>
      <c r="H224" s="82">
        <v>0</v>
      </c>
      <c r="I224" s="82">
        <v>10</v>
      </c>
      <c r="J224" s="82">
        <v>10</v>
      </c>
      <c r="K224" s="82">
        <v>10</v>
      </c>
      <c r="L224" s="82">
        <v>10</v>
      </c>
      <c r="M224" s="82">
        <v>10</v>
      </c>
      <c r="N224" s="82">
        <v>10</v>
      </c>
      <c r="O224" s="82">
        <v>10</v>
      </c>
      <c r="P224" s="82">
        <v>10</v>
      </c>
      <c r="Q224" s="82">
        <v>10</v>
      </c>
      <c r="R224" s="82">
        <v>10</v>
      </c>
      <c r="S224" s="83">
        <v>0</v>
      </c>
      <c r="T224" s="1"/>
    </row>
    <row r="225" spans="1:20" ht="19.5" thickBot="1" x14ac:dyDescent="0.3">
      <c r="A225" s="321"/>
      <c r="B225" s="253"/>
      <c r="C225" s="256"/>
      <c r="D225" s="220"/>
      <c r="E225" s="221"/>
      <c r="F225" s="152" t="s">
        <v>300</v>
      </c>
      <c r="G225" s="81">
        <v>300</v>
      </c>
      <c r="H225" s="82">
        <v>0</v>
      </c>
      <c r="I225" s="82">
        <v>30</v>
      </c>
      <c r="J225" s="82">
        <v>30</v>
      </c>
      <c r="K225" s="82">
        <v>30</v>
      </c>
      <c r="L225" s="82">
        <v>30</v>
      </c>
      <c r="M225" s="82">
        <v>30</v>
      </c>
      <c r="N225" s="82">
        <v>30</v>
      </c>
      <c r="O225" s="82">
        <v>30</v>
      </c>
      <c r="P225" s="82">
        <v>30</v>
      </c>
      <c r="Q225" s="82">
        <v>30</v>
      </c>
      <c r="R225" s="82">
        <v>30</v>
      </c>
      <c r="S225" s="83">
        <v>0</v>
      </c>
      <c r="T225" s="1"/>
    </row>
    <row r="226" spans="1:20" ht="19.5" customHeight="1" thickBot="1" x14ac:dyDescent="0.3">
      <c r="A226" s="321"/>
      <c r="B226" s="253"/>
      <c r="C226" s="256"/>
      <c r="D226" s="220"/>
      <c r="E226" s="221"/>
      <c r="F226" s="152" t="s">
        <v>301</v>
      </c>
      <c r="G226" s="81">
        <f t="shared" si="14"/>
        <v>0</v>
      </c>
      <c r="H226" s="82">
        <v>0</v>
      </c>
      <c r="I226" s="82">
        <v>0</v>
      </c>
      <c r="J226" s="82">
        <v>0</v>
      </c>
      <c r="K226" s="82">
        <v>0</v>
      </c>
      <c r="L226" s="82">
        <v>0</v>
      </c>
      <c r="M226" s="82">
        <v>0</v>
      </c>
      <c r="N226" s="82">
        <v>0</v>
      </c>
      <c r="O226" s="82">
        <v>0</v>
      </c>
      <c r="P226" s="82">
        <v>0</v>
      </c>
      <c r="Q226" s="82">
        <v>0</v>
      </c>
      <c r="R226" s="82">
        <v>0</v>
      </c>
      <c r="S226" s="82">
        <v>0</v>
      </c>
      <c r="T226" s="1"/>
    </row>
    <row r="227" spans="1:20" ht="19.5" customHeight="1" thickBot="1" x14ac:dyDescent="0.3">
      <c r="A227" s="321"/>
      <c r="B227" s="253"/>
      <c r="C227" s="256"/>
      <c r="D227" s="220"/>
      <c r="E227" s="221"/>
      <c r="F227" s="153" t="s">
        <v>302</v>
      </c>
      <c r="G227" s="86">
        <f t="shared" si="14"/>
        <v>0</v>
      </c>
      <c r="H227" s="154">
        <v>0</v>
      </c>
      <c r="I227" s="154">
        <v>0</v>
      </c>
      <c r="J227" s="154">
        <v>0</v>
      </c>
      <c r="K227" s="154">
        <v>0</v>
      </c>
      <c r="L227" s="154">
        <v>0</v>
      </c>
      <c r="M227" s="154">
        <v>0</v>
      </c>
      <c r="N227" s="154">
        <v>0</v>
      </c>
      <c r="O227" s="154">
        <v>0</v>
      </c>
      <c r="P227" s="154">
        <v>0</v>
      </c>
      <c r="Q227" s="154">
        <v>0</v>
      </c>
      <c r="R227" s="154">
        <v>0</v>
      </c>
      <c r="S227" s="154">
        <v>0</v>
      </c>
      <c r="T227" s="1"/>
    </row>
    <row r="228" spans="1:20" ht="16.5" thickBot="1" x14ac:dyDescent="0.3">
      <c r="A228" s="321"/>
      <c r="B228" s="253"/>
      <c r="C228" s="256"/>
      <c r="D228" s="222"/>
      <c r="E228" s="223"/>
      <c r="F228" s="155" t="s">
        <v>303</v>
      </c>
      <c r="G228" s="88">
        <f>SUM(G175:G227)</f>
        <v>1221</v>
      </c>
      <c r="H228" s="88">
        <f t="shared" ref="H228:S228" si="15">SUM(H175:H227)</f>
        <v>22</v>
      </c>
      <c r="I228" s="88">
        <f t="shared" si="15"/>
        <v>118</v>
      </c>
      <c r="J228" s="88">
        <f t="shared" si="15"/>
        <v>117</v>
      </c>
      <c r="K228" s="88">
        <f t="shared" si="15"/>
        <v>117</v>
      </c>
      <c r="L228" s="88">
        <f t="shared" si="15"/>
        <v>121</v>
      </c>
      <c r="M228" s="88">
        <f t="shared" si="15"/>
        <v>116</v>
      </c>
      <c r="N228" s="88">
        <f t="shared" si="15"/>
        <v>118</v>
      </c>
      <c r="O228" s="88">
        <f t="shared" si="15"/>
        <v>117</v>
      </c>
      <c r="P228" s="88">
        <f t="shared" si="15"/>
        <v>116</v>
      </c>
      <c r="Q228" s="88">
        <f t="shared" si="15"/>
        <v>116</v>
      </c>
      <c r="R228" s="88">
        <f t="shared" si="15"/>
        <v>119</v>
      </c>
      <c r="S228" s="89">
        <f t="shared" si="15"/>
        <v>23</v>
      </c>
      <c r="T228" s="1"/>
    </row>
    <row r="229" spans="1:20" ht="19.5" thickBot="1" x14ac:dyDescent="0.3">
      <c r="A229" s="321"/>
      <c r="B229" s="253"/>
      <c r="C229" s="256"/>
      <c r="D229" s="261" t="s">
        <v>304</v>
      </c>
      <c r="E229" s="262"/>
      <c r="F229" s="156" t="s">
        <v>305</v>
      </c>
      <c r="G229" s="77">
        <v>150</v>
      </c>
      <c r="H229" s="78">
        <v>0</v>
      </c>
      <c r="I229" s="78">
        <v>15</v>
      </c>
      <c r="J229" s="78">
        <v>15</v>
      </c>
      <c r="K229" s="78">
        <v>15</v>
      </c>
      <c r="L229" s="78">
        <v>15</v>
      </c>
      <c r="M229" s="78">
        <v>15</v>
      </c>
      <c r="N229" s="78">
        <v>15</v>
      </c>
      <c r="O229" s="78">
        <v>15</v>
      </c>
      <c r="P229" s="78">
        <v>15</v>
      </c>
      <c r="Q229" s="78">
        <v>15</v>
      </c>
      <c r="R229" s="78">
        <v>15</v>
      </c>
      <c r="S229" s="79">
        <v>0</v>
      </c>
      <c r="T229" s="1"/>
    </row>
    <row r="230" spans="1:20" ht="19.5" thickBot="1" x14ac:dyDescent="0.3">
      <c r="A230" s="321"/>
      <c r="B230" s="253"/>
      <c r="C230" s="256"/>
      <c r="D230" s="224"/>
      <c r="E230" s="225"/>
      <c r="F230" s="157" t="s">
        <v>306</v>
      </c>
      <c r="G230" s="81">
        <v>8</v>
      </c>
      <c r="H230" s="82">
        <v>0</v>
      </c>
      <c r="I230" s="82">
        <v>1</v>
      </c>
      <c r="J230" s="82">
        <v>1</v>
      </c>
      <c r="K230" s="82">
        <v>1</v>
      </c>
      <c r="L230" s="82">
        <v>1</v>
      </c>
      <c r="M230" s="82">
        <v>1</v>
      </c>
      <c r="N230" s="82">
        <v>1</v>
      </c>
      <c r="O230" s="82">
        <v>1</v>
      </c>
      <c r="P230" s="82">
        <v>1</v>
      </c>
      <c r="Q230" s="82">
        <v>2</v>
      </c>
      <c r="R230" s="82">
        <v>0</v>
      </c>
      <c r="S230" s="83">
        <v>0</v>
      </c>
      <c r="T230" s="1"/>
    </row>
    <row r="231" spans="1:20" ht="19.5" thickBot="1" x14ac:dyDescent="0.3">
      <c r="A231" s="321"/>
      <c r="B231" s="253"/>
      <c r="C231" s="256"/>
      <c r="D231" s="224"/>
      <c r="E231" s="225"/>
      <c r="F231" s="157" t="s">
        <v>307</v>
      </c>
      <c r="G231" s="81">
        <v>1</v>
      </c>
      <c r="H231" s="82">
        <v>0</v>
      </c>
      <c r="I231" s="82">
        <v>0</v>
      </c>
      <c r="J231" s="82">
        <v>0</v>
      </c>
      <c r="K231" s="82">
        <v>0</v>
      </c>
      <c r="L231" s="82">
        <v>1</v>
      </c>
      <c r="M231" s="82">
        <v>0</v>
      </c>
      <c r="N231" s="82">
        <v>0</v>
      </c>
      <c r="O231" s="82">
        <v>0</v>
      </c>
      <c r="P231" s="82">
        <v>0</v>
      </c>
      <c r="Q231" s="82">
        <v>0</v>
      </c>
      <c r="R231" s="82">
        <v>0</v>
      </c>
      <c r="S231" s="83">
        <v>0</v>
      </c>
      <c r="T231" s="1"/>
    </row>
    <row r="232" spans="1:20" ht="19.5" thickBot="1" x14ac:dyDescent="0.3">
      <c r="A232" s="321"/>
      <c r="B232" s="253"/>
      <c r="C232" s="256"/>
      <c r="D232" s="224"/>
      <c r="E232" s="225"/>
      <c r="F232" s="157" t="s">
        <v>308</v>
      </c>
      <c r="G232" s="81">
        <v>10</v>
      </c>
      <c r="H232" s="82">
        <v>0</v>
      </c>
      <c r="I232" s="82">
        <v>1</v>
      </c>
      <c r="J232" s="82">
        <v>1</v>
      </c>
      <c r="K232" s="82">
        <v>1</v>
      </c>
      <c r="L232" s="82">
        <v>1</v>
      </c>
      <c r="M232" s="82">
        <v>1</v>
      </c>
      <c r="N232" s="82">
        <v>1</v>
      </c>
      <c r="O232" s="82">
        <v>1</v>
      </c>
      <c r="P232" s="82">
        <v>1</v>
      </c>
      <c r="Q232" s="82">
        <v>1</v>
      </c>
      <c r="R232" s="82">
        <v>1</v>
      </c>
      <c r="S232" s="83">
        <v>0</v>
      </c>
      <c r="T232" s="1"/>
    </row>
    <row r="233" spans="1:20" ht="19.5" thickBot="1" x14ac:dyDescent="0.3">
      <c r="A233" s="321"/>
      <c r="B233" s="253"/>
      <c r="C233" s="256"/>
      <c r="D233" s="224"/>
      <c r="E233" s="225"/>
      <c r="F233" s="157" t="s">
        <v>309</v>
      </c>
      <c r="G233" s="81">
        <v>2410</v>
      </c>
      <c r="H233" s="82">
        <v>200</v>
      </c>
      <c r="I233" s="82">
        <v>200</v>
      </c>
      <c r="J233" s="82">
        <v>200</v>
      </c>
      <c r="K233" s="82">
        <v>200</v>
      </c>
      <c r="L233" s="82">
        <v>200</v>
      </c>
      <c r="M233" s="82">
        <v>205</v>
      </c>
      <c r="N233" s="82">
        <v>200</v>
      </c>
      <c r="O233" s="82">
        <v>200</v>
      </c>
      <c r="P233" s="82">
        <v>205</v>
      </c>
      <c r="Q233" s="82">
        <v>200</v>
      </c>
      <c r="R233" s="82">
        <v>200</v>
      </c>
      <c r="S233" s="82">
        <v>200</v>
      </c>
      <c r="T233" s="1"/>
    </row>
    <row r="234" spans="1:20" ht="30" customHeight="1" thickBot="1" x14ac:dyDescent="0.3">
      <c r="A234" s="321"/>
      <c r="B234" s="252"/>
      <c r="C234" s="256"/>
      <c r="D234" s="224"/>
      <c r="E234" s="225"/>
      <c r="F234" s="157" t="s">
        <v>310</v>
      </c>
      <c r="G234" s="81">
        <v>50</v>
      </c>
      <c r="H234" s="100">
        <v>0</v>
      </c>
      <c r="I234" s="100">
        <v>5</v>
      </c>
      <c r="J234" s="100">
        <v>5</v>
      </c>
      <c r="K234" s="100">
        <v>5</v>
      </c>
      <c r="L234" s="100">
        <v>5</v>
      </c>
      <c r="M234" s="100">
        <v>5</v>
      </c>
      <c r="N234" s="100">
        <v>5</v>
      </c>
      <c r="O234" s="100">
        <v>5</v>
      </c>
      <c r="P234" s="100">
        <v>5</v>
      </c>
      <c r="Q234" s="100">
        <v>5</v>
      </c>
      <c r="R234" s="100">
        <v>5</v>
      </c>
      <c r="S234" s="101">
        <v>0</v>
      </c>
      <c r="T234" s="1"/>
    </row>
    <row r="235" spans="1:20" ht="35.25" customHeight="1" thickBot="1" x14ac:dyDescent="0.3">
      <c r="A235" s="321"/>
      <c r="B235" s="252"/>
      <c r="C235" s="256"/>
      <c r="D235" s="224"/>
      <c r="E235" s="225"/>
      <c r="F235" s="157" t="s">
        <v>311</v>
      </c>
      <c r="G235" s="81">
        <v>6</v>
      </c>
      <c r="H235" s="100">
        <v>0</v>
      </c>
      <c r="I235" s="100">
        <v>1</v>
      </c>
      <c r="J235" s="100">
        <v>0</v>
      </c>
      <c r="K235" s="100">
        <v>1</v>
      </c>
      <c r="L235" s="100">
        <v>0</v>
      </c>
      <c r="M235" s="100">
        <v>0</v>
      </c>
      <c r="N235" s="100">
        <v>0</v>
      </c>
      <c r="O235" s="100">
        <v>1</v>
      </c>
      <c r="P235" s="100">
        <v>1</v>
      </c>
      <c r="Q235" s="100">
        <v>1</v>
      </c>
      <c r="R235" s="100">
        <v>1</v>
      </c>
      <c r="S235" s="101">
        <v>0</v>
      </c>
      <c r="T235" s="1"/>
    </row>
    <row r="236" spans="1:20" ht="15.75" customHeight="1" thickBot="1" x14ac:dyDescent="0.3">
      <c r="A236" s="321"/>
      <c r="B236" s="252"/>
      <c r="C236" s="256"/>
      <c r="D236" s="224"/>
      <c r="E236" s="225"/>
      <c r="F236" s="157" t="s">
        <v>312</v>
      </c>
      <c r="G236" s="81">
        <v>2</v>
      </c>
      <c r="H236" s="100">
        <v>0</v>
      </c>
      <c r="I236" s="100">
        <v>0</v>
      </c>
      <c r="J236" s="100">
        <v>0</v>
      </c>
      <c r="K236" s="100">
        <v>0</v>
      </c>
      <c r="L236" s="100">
        <v>1</v>
      </c>
      <c r="M236" s="100">
        <v>0</v>
      </c>
      <c r="N236" s="100">
        <v>0</v>
      </c>
      <c r="O236" s="100">
        <v>1</v>
      </c>
      <c r="P236" s="100">
        <v>0</v>
      </c>
      <c r="Q236" s="100">
        <v>0</v>
      </c>
      <c r="R236" s="100">
        <v>0</v>
      </c>
      <c r="S236" s="101">
        <v>0</v>
      </c>
      <c r="T236" s="1"/>
    </row>
    <row r="237" spans="1:20" ht="33.75" customHeight="1" thickBot="1" x14ac:dyDescent="0.3">
      <c r="A237" s="321"/>
      <c r="B237" s="252"/>
      <c r="C237" s="256"/>
      <c r="D237" s="224"/>
      <c r="E237" s="225"/>
      <c r="F237" s="157" t="s">
        <v>313</v>
      </c>
      <c r="G237" s="81">
        <v>1</v>
      </c>
      <c r="H237" s="100">
        <v>0</v>
      </c>
      <c r="I237" s="100">
        <v>0</v>
      </c>
      <c r="J237" s="100">
        <v>0</v>
      </c>
      <c r="K237" s="100">
        <v>0</v>
      </c>
      <c r="L237" s="100">
        <v>0</v>
      </c>
      <c r="M237" s="100">
        <v>0</v>
      </c>
      <c r="N237" s="100">
        <v>1</v>
      </c>
      <c r="O237" s="100">
        <v>0</v>
      </c>
      <c r="P237" s="100">
        <v>0</v>
      </c>
      <c r="Q237" s="100">
        <v>0</v>
      </c>
      <c r="R237" s="100">
        <v>0</v>
      </c>
      <c r="S237" s="101">
        <v>0</v>
      </c>
      <c r="T237" s="1"/>
    </row>
    <row r="238" spans="1:20" ht="15.75" customHeight="1" thickBot="1" x14ac:dyDescent="0.3">
      <c r="A238" s="321"/>
      <c r="B238" s="252"/>
      <c r="C238" s="256"/>
      <c r="D238" s="224"/>
      <c r="E238" s="225"/>
      <c r="F238" s="157" t="s">
        <v>314</v>
      </c>
      <c r="G238" s="81">
        <f t="shared" si="14"/>
        <v>0</v>
      </c>
      <c r="H238" s="100">
        <v>0</v>
      </c>
      <c r="I238" s="100">
        <v>0</v>
      </c>
      <c r="J238" s="100">
        <v>0</v>
      </c>
      <c r="K238" s="100">
        <v>0</v>
      </c>
      <c r="L238" s="100">
        <v>0</v>
      </c>
      <c r="M238" s="100">
        <v>0</v>
      </c>
      <c r="N238" s="100">
        <v>0</v>
      </c>
      <c r="O238" s="100">
        <v>0</v>
      </c>
      <c r="P238" s="100">
        <v>0</v>
      </c>
      <c r="Q238" s="100">
        <v>0</v>
      </c>
      <c r="R238" s="100">
        <v>0</v>
      </c>
      <c r="S238" s="100">
        <v>0</v>
      </c>
      <c r="T238" s="1"/>
    </row>
    <row r="239" spans="1:20" ht="31.5" customHeight="1" thickBot="1" x14ac:dyDescent="0.3">
      <c r="A239" s="321"/>
      <c r="B239" s="252"/>
      <c r="C239" s="256"/>
      <c r="D239" s="224"/>
      <c r="E239" s="225"/>
      <c r="F239" s="157" t="s">
        <v>315</v>
      </c>
      <c r="G239" s="81">
        <f t="shared" si="14"/>
        <v>0</v>
      </c>
      <c r="H239" s="100">
        <v>0</v>
      </c>
      <c r="I239" s="100">
        <v>0</v>
      </c>
      <c r="J239" s="100">
        <v>0</v>
      </c>
      <c r="K239" s="100">
        <v>0</v>
      </c>
      <c r="L239" s="100">
        <v>0</v>
      </c>
      <c r="M239" s="100">
        <v>0</v>
      </c>
      <c r="N239" s="100">
        <v>0</v>
      </c>
      <c r="O239" s="100">
        <v>0</v>
      </c>
      <c r="P239" s="100">
        <v>0</v>
      </c>
      <c r="Q239" s="100">
        <v>0</v>
      </c>
      <c r="R239" s="100">
        <v>0</v>
      </c>
      <c r="S239" s="100">
        <v>0</v>
      </c>
      <c r="T239" s="1"/>
    </row>
    <row r="240" spans="1:20" ht="31.5" customHeight="1" thickBot="1" x14ac:dyDescent="0.3">
      <c r="A240" s="321"/>
      <c r="B240" s="252"/>
      <c r="C240" s="256"/>
      <c r="D240" s="224"/>
      <c r="E240" s="225"/>
      <c r="F240" s="157" t="s">
        <v>316</v>
      </c>
      <c r="G240" s="81">
        <f t="shared" si="14"/>
        <v>0</v>
      </c>
      <c r="H240" s="100">
        <v>0</v>
      </c>
      <c r="I240" s="100">
        <v>0</v>
      </c>
      <c r="J240" s="100">
        <v>0</v>
      </c>
      <c r="K240" s="100">
        <v>0</v>
      </c>
      <c r="L240" s="100">
        <v>0</v>
      </c>
      <c r="M240" s="100">
        <v>0</v>
      </c>
      <c r="N240" s="100">
        <v>0</v>
      </c>
      <c r="O240" s="100">
        <v>0</v>
      </c>
      <c r="P240" s="100">
        <v>0</v>
      </c>
      <c r="Q240" s="100">
        <v>0</v>
      </c>
      <c r="R240" s="100">
        <v>0</v>
      </c>
      <c r="S240" s="100">
        <v>0</v>
      </c>
      <c r="T240" s="1"/>
    </row>
    <row r="241" spans="1:20" ht="15.75" customHeight="1" thickBot="1" x14ac:dyDescent="0.3">
      <c r="A241" s="321"/>
      <c r="B241" s="252"/>
      <c r="C241" s="256"/>
      <c r="D241" s="224"/>
      <c r="E241" s="225"/>
      <c r="F241" s="157" t="s">
        <v>317</v>
      </c>
      <c r="G241" s="81">
        <v>1</v>
      </c>
      <c r="H241" s="100">
        <v>0</v>
      </c>
      <c r="I241" s="100">
        <v>0</v>
      </c>
      <c r="J241" s="100">
        <v>0</v>
      </c>
      <c r="K241" s="100">
        <v>0</v>
      </c>
      <c r="L241" s="100">
        <v>0</v>
      </c>
      <c r="M241" s="100">
        <v>1</v>
      </c>
      <c r="N241" s="100">
        <v>0</v>
      </c>
      <c r="O241" s="100">
        <v>0</v>
      </c>
      <c r="P241" s="100">
        <v>0</v>
      </c>
      <c r="Q241" s="100">
        <v>0</v>
      </c>
      <c r="R241" s="100">
        <v>0</v>
      </c>
      <c r="S241" s="101">
        <v>0</v>
      </c>
      <c r="T241" s="1"/>
    </row>
    <row r="242" spans="1:20" ht="15.75" customHeight="1" thickBot="1" x14ac:dyDescent="0.3">
      <c r="A242" s="321"/>
      <c r="B242" s="252"/>
      <c r="C242" s="256"/>
      <c r="D242" s="224"/>
      <c r="E242" s="225"/>
      <c r="F242" s="157" t="s">
        <v>318</v>
      </c>
      <c r="G242" s="81">
        <f t="shared" si="14"/>
        <v>0</v>
      </c>
      <c r="H242" s="100">
        <v>0</v>
      </c>
      <c r="I242" s="100">
        <v>0</v>
      </c>
      <c r="J242" s="100">
        <v>0</v>
      </c>
      <c r="K242" s="100">
        <v>0</v>
      </c>
      <c r="L242" s="100">
        <v>0</v>
      </c>
      <c r="M242" s="100">
        <v>0</v>
      </c>
      <c r="N242" s="100">
        <v>0</v>
      </c>
      <c r="O242" s="100">
        <v>0</v>
      </c>
      <c r="P242" s="100">
        <v>0</v>
      </c>
      <c r="Q242" s="100">
        <v>0</v>
      </c>
      <c r="R242" s="100">
        <v>0</v>
      </c>
      <c r="S242" s="101">
        <v>0</v>
      </c>
      <c r="T242" s="1"/>
    </row>
    <row r="243" spans="1:20" ht="31.5" customHeight="1" thickBot="1" x14ac:dyDescent="0.3">
      <c r="A243" s="321"/>
      <c r="B243" s="252"/>
      <c r="C243" s="256"/>
      <c r="D243" s="224"/>
      <c r="E243" s="225"/>
      <c r="F243" s="157" t="s">
        <v>319</v>
      </c>
      <c r="G243" s="81">
        <v>2</v>
      </c>
      <c r="H243" s="100">
        <v>0</v>
      </c>
      <c r="I243" s="100">
        <v>0</v>
      </c>
      <c r="J243" s="100">
        <v>0</v>
      </c>
      <c r="K243" s="100">
        <v>0</v>
      </c>
      <c r="L243" s="100">
        <v>1</v>
      </c>
      <c r="M243" s="100">
        <v>0</v>
      </c>
      <c r="N243" s="100">
        <v>0</v>
      </c>
      <c r="O243" s="100">
        <v>0</v>
      </c>
      <c r="P243" s="100">
        <v>1</v>
      </c>
      <c r="Q243" s="100">
        <v>0</v>
      </c>
      <c r="R243" s="100">
        <v>0</v>
      </c>
      <c r="S243" s="101">
        <v>0</v>
      </c>
      <c r="T243" s="1"/>
    </row>
    <row r="244" spans="1:20" ht="20.25" customHeight="1" thickBot="1" x14ac:dyDescent="0.3">
      <c r="A244" s="321"/>
      <c r="B244" s="252"/>
      <c r="C244" s="256"/>
      <c r="D244" s="224"/>
      <c r="E244" s="225"/>
      <c r="F244" s="157" t="s">
        <v>320</v>
      </c>
      <c r="G244" s="81">
        <v>3</v>
      </c>
      <c r="H244" s="100">
        <v>0</v>
      </c>
      <c r="I244" s="100">
        <v>0</v>
      </c>
      <c r="J244" s="100">
        <v>0</v>
      </c>
      <c r="K244" s="100">
        <v>0</v>
      </c>
      <c r="L244" s="100">
        <v>1</v>
      </c>
      <c r="M244" s="100">
        <v>0</v>
      </c>
      <c r="N244" s="100">
        <v>0</v>
      </c>
      <c r="O244" s="100">
        <v>1</v>
      </c>
      <c r="P244" s="100">
        <v>0</v>
      </c>
      <c r="Q244" s="100">
        <v>0</v>
      </c>
      <c r="R244" s="100">
        <v>1</v>
      </c>
      <c r="S244" s="101">
        <v>0</v>
      </c>
      <c r="T244" s="1"/>
    </row>
    <row r="245" spans="1:20" ht="15.75" customHeight="1" thickBot="1" x14ac:dyDescent="0.3">
      <c r="A245" s="321"/>
      <c r="B245" s="252"/>
      <c r="C245" s="256"/>
      <c r="D245" s="224"/>
      <c r="E245" s="225"/>
      <c r="F245" s="157" t="s">
        <v>321</v>
      </c>
      <c r="G245" s="81">
        <v>100</v>
      </c>
      <c r="H245" s="100">
        <v>0</v>
      </c>
      <c r="I245" s="100">
        <v>10</v>
      </c>
      <c r="J245" s="100">
        <v>10</v>
      </c>
      <c r="K245" s="100">
        <v>10</v>
      </c>
      <c r="L245" s="100">
        <v>10</v>
      </c>
      <c r="M245" s="100">
        <v>10</v>
      </c>
      <c r="N245" s="100">
        <v>10</v>
      </c>
      <c r="O245" s="100">
        <v>10</v>
      </c>
      <c r="P245" s="100">
        <v>10</v>
      </c>
      <c r="Q245" s="100">
        <v>10</v>
      </c>
      <c r="R245" s="100">
        <v>10</v>
      </c>
      <c r="S245" s="101">
        <v>0</v>
      </c>
      <c r="T245" s="1"/>
    </row>
    <row r="246" spans="1:20" ht="18" customHeight="1" thickBot="1" x14ac:dyDescent="0.3">
      <c r="A246" s="321"/>
      <c r="B246" s="252"/>
      <c r="C246" s="256"/>
      <c r="D246" s="224"/>
      <c r="E246" s="225"/>
      <c r="F246" s="157" t="s">
        <v>322</v>
      </c>
      <c r="G246" s="81">
        <v>10</v>
      </c>
      <c r="H246" s="100">
        <v>0</v>
      </c>
      <c r="I246" s="100">
        <v>1</v>
      </c>
      <c r="J246" s="100">
        <v>1</v>
      </c>
      <c r="K246" s="100">
        <v>1</v>
      </c>
      <c r="L246" s="100">
        <v>1</v>
      </c>
      <c r="M246" s="100">
        <v>1</v>
      </c>
      <c r="N246" s="100">
        <v>1</v>
      </c>
      <c r="O246" s="100">
        <v>1</v>
      </c>
      <c r="P246" s="100">
        <v>1</v>
      </c>
      <c r="Q246" s="100">
        <v>1</v>
      </c>
      <c r="R246" s="100">
        <v>1</v>
      </c>
      <c r="S246" s="101">
        <v>0</v>
      </c>
      <c r="T246" s="1"/>
    </row>
    <row r="247" spans="1:20" ht="15.75" customHeight="1" thickBot="1" x14ac:dyDescent="0.3">
      <c r="A247" s="321"/>
      <c r="B247" s="252"/>
      <c r="C247" s="256"/>
      <c r="D247" s="224"/>
      <c r="E247" s="225"/>
      <c r="F247" s="157" t="s">
        <v>323</v>
      </c>
      <c r="G247" s="81">
        <v>1</v>
      </c>
      <c r="H247" s="100">
        <v>0</v>
      </c>
      <c r="I247" s="100">
        <v>0</v>
      </c>
      <c r="J247" s="100">
        <v>0</v>
      </c>
      <c r="K247" s="100">
        <v>0</v>
      </c>
      <c r="L247" s="100">
        <v>0</v>
      </c>
      <c r="M247" s="100">
        <v>1</v>
      </c>
      <c r="N247" s="100">
        <v>0</v>
      </c>
      <c r="O247" s="100">
        <v>0</v>
      </c>
      <c r="P247" s="100">
        <v>0</v>
      </c>
      <c r="Q247" s="100">
        <v>0</v>
      </c>
      <c r="R247" s="100">
        <v>0</v>
      </c>
      <c r="S247" s="101">
        <v>0</v>
      </c>
      <c r="T247" s="1"/>
    </row>
    <row r="248" spans="1:20" ht="15.75" customHeight="1" thickBot="1" x14ac:dyDescent="0.3">
      <c r="A248" s="321"/>
      <c r="B248" s="252"/>
      <c r="C248" s="256"/>
      <c r="D248" s="224"/>
      <c r="E248" s="225"/>
      <c r="F248" s="157" t="s">
        <v>324</v>
      </c>
      <c r="G248" s="81">
        <f t="shared" ref="G248:G311" si="16">SUM(H248:S248)</f>
        <v>0</v>
      </c>
      <c r="H248" s="100">
        <v>0</v>
      </c>
      <c r="I248" s="100">
        <v>0</v>
      </c>
      <c r="J248" s="100">
        <v>0</v>
      </c>
      <c r="K248" s="100">
        <v>0</v>
      </c>
      <c r="L248" s="100">
        <v>0</v>
      </c>
      <c r="M248" s="100">
        <v>0</v>
      </c>
      <c r="N248" s="100">
        <v>0</v>
      </c>
      <c r="O248" s="100">
        <v>0</v>
      </c>
      <c r="P248" s="100">
        <v>0</v>
      </c>
      <c r="Q248" s="100">
        <v>0</v>
      </c>
      <c r="R248" s="100">
        <v>0</v>
      </c>
      <c r="S248" s="100">
        <v>0</v>
      </c>
      <c r="T248" s="1"/>
    </row>
    <row r="249" spans="1:20" ht="16.5" customHeight="1" thickBot="1" x14ac:dyDescent="0.3">
      <c r="A249" s="321"/>
      <c r="B249" s="252"/>
      <c r="C249" s="256"/>
      <c r="D249" s="224"/>
      <c r="E249" s="225"/>
      <c r="F249" s="157" t="s">
        <v>325</v>
      </c>
      <c r="G249" s="81">
        <v>100</v>
      </c>
      <c r="H249" s="100">
        <v>0</v>
      </c>
      <c r="I249" s="100">
        <v>10</v>
      </c>
      <c r="J249" s="100">
        <v>10</v>
      </c>
      <c r="K249" s="100">
        <v>10</v>
      </c>
      <c r="L249" s="100">
        <v>10</v>
      </c>
      <c r="M249" s="100">
        <v>10</v>
      </c>
      <c r="N249" s="100">
        <v>10</v>
      </c>
      <c r="O249" s="100">
        <v>10</v>
      </c>
      <c r="P249" s="100">
        <v>10</v>
      </c>
      <c r="Q249" s="100">
        <v>10</v>
      </c>
      <c r="R249" s="100">
        <v>10</v>
      </c>
      <c r="S249" s="101">
        <v>0</v>
      </c>
      <c r="T249" s="1"/>
    </row>
    <row r="250" spans="1:20" ht="22.5" customHeight="1" thickBot="1" x14ac:dyDescent="0.3">
      <c r="A250" s="321"/>
      <c r="B250" s="252"/>
      <c r="C250" s="256"/>
      <c r="D250" s="224"/>
      <c r="E250" s="225"/>
      <c r="F250" s="157" t="s">
        <v>326</v>
      </c>
      <c r="G250" s="81">
        <v>150</v>
      </c>
      <c r="H250" s="100">
        <v>0</v>
      </c>
      <c r="I250" s="100">
        <v>15</v>
      </c>
      <c r="J250" s="100">
        <v>15</v>
      </c>
      <c r="K250" s="100">
        <v>15</v>
      </c>
      <c r="L250" s="100">
        <v>15</v>
      </c>
      <c r="M250" s="100">
        <v>15</v>
      </c>
      <c r="N250" s="100">
        <v>15</v>
      </c>
      <c r="O250" s="100">
        <v>15</v>
      </c>
      <c r="P250" s="100">
        <v>15</v>
      </c>
      <c r="Q250" s="100">
        <v>15</v>
      </c>
      <c r="R250" s="100">
        <v>15</v>
      </c>
      <c r="S250" s="101">
        <v>0</v>
      </c>
      <c r="T250" s="1"/>
    </row>
    <row r="251" spans="1:20" ht="19.5" customHeight="1" thickBot="1" x14ac:dyDescent="0.3">
      <c r="A251" s="321"/>
      <c r="B251" s="252"/>
      <c r="C251" s="256"/>
      <c r="D251" s="224"/>
      <c r="E251" s="225"/>
      <c r="F251" s="157" t="s">
        <v>327</v>
      </c>
      <c r="G251" s="81">
        <v>5</v>
      </c>
      <c r="H251" s="100">
        <v>0</v>
      </c>
      <c r="I251" s="100">
        <v>1</v>
      </c>
      <c r="J251" s="100">
        <v>0</v>
      </c>
      <c r="K251" s="100">
        <v>1</v>
      </c>
      <c r="L251" s="100">
        <v>0</v>
      </c>
      <c r="M251" s="100">
        <v>1</v>
      </c>
      <c r="N251" s="100">
        <v>0</v>
      </c>
      <c r="O251" s="100">
        <v>0</v>
      </c>
      <c r="P251" s="100">
        <v>0</v>
      </c>
      <c r="Q251" s="100">
        <v>1</v>
      </c>
      <c r="R251" s="100">
        <v>5</v>
      </c>
      <c r="S251" s="101">
        <v>0</v>
      </c>
      <c r="T251" s="1"/>
    </row>
    <row r="252" spans="1:20" ht="16.5" customHeight="1" thickBot="1" x14ac:dyDescent="0.3">
      <c r="A252" s="321"/>
      <c r="B252" s="252"/>
      <c r="C252" s="256"/>
      <c r="D252" s="224"/>
      <c r="E252" s="225"/>
      <c r="F252" s="157" t="s">
        <v>328</v>
      </c>
      <c r="G252" s="81">
        <v>96</v>
      </c>
      <c r="H252" s="100">
        <v>8</v>
      </c>
      <c r="I252" s="100">
        <v>8</v>
      </c>
      <c r="J252" s="100">
        <v>8</v>
      </c>
      <c r="K252" s="100">
        <v>8</v>
      </c>
      <c r="L252" s="100">
        <v>8</v>
      </c>
      <c r="M252" s="100">
        <v>8</v>
      </c>
      <c r="N252" s="100">
        <v>8</v>
      </c>
      <c r="O252" s="100">
        <v>8</v>
      </c>
      <c r="P252" s="100">
        <v>8</v>
      </c>
      <c r="Q252" s="100">
        <v>8</v>
      </c>
      <c r="R252" s="100">
        <v>8</v>
      </c>
      <c r="S252" s="101">
        <v>8</v>
      </c>
      <c r="T252" s="1"/>
    </row>
    <row r="253" spans="1:20" ht="15.75" customHeight="1" thickBot="1" x14ac:dyDescent="0.3">
      <c r="A253" s="321"/>
      <c r="B253" s="252"/>
      <c r="C253" s="256"/>
      <c r="D253" s="224"/>
      <c r="E253" s="225"/>
      <c r="F253" s="157" t="s">
        <v>329</v>
      </c>
      <c r="G253" s="81">
        <v>12</v>
      </c>
      <c r="H253" s="100">
        <v>1</v>
      </c>
      <c r="I253" s="100">
        <v>1</v>
      </c>
      <c r="J253" s="100">
        <v>1</v>
      </c>
      <c r="K253" s="100">
        <v>1</v>
      </c>
      <c r="L253" s="100">
        <v>1</v>
      </c>
      <c r="M253" s="100">
        <v>1</v>
      </c>
      <c r="N253" s="100">
        <v>1</v>
      </c>
      <c r="O253" s="100">
        <v>1</v>
      </c>
      <c r="P253" s="100">
        <v>1</v>
      </c>
      <c r="Q253" s="100">
        <v>1</v>
      </c>
      <c r="R253" s="100">
        <v>1</v>
      </c>
      <c r="S253" s="101">
        <v>1</v>
      </c>
      <c r="T253" s="1"/>
    </row>
    <row r="254" spans="1:20" ht="15.75" customHeight="1" thickBot="1" x14ac:dyDescent="0.3">
      <c r="A254" s="321"/>
      <c r="B254" s="252"/>
      <c r="C254" s="256"/>
      <c r="D254" s="224"/>
      <c r="E254" s="225"/>
      <c r="F254" s="157" t="s">
        <v>330</v>
      </c>
      <c r="G254" s="81">
        <v>1</v>
      </c>
      <c r="H254" s="100">
        <v>0</v>
      </c>
      <c r="I254" s="100">
        <v>0</v>
      </c>
      <c r="J254" s="100">
        <v>0</v>
      </c>
      <c r="K254" s="100">
        <v>0</v>
      </c>
      <c r="L254" s="100">
        <v>0</v>
      </c>
      <c r="M254" s="100">
        <v>0</v>
      </c>
      <c r="N254" s="100">
        <v>1</v>
      </c>
      <c r="O254" s="100">
        <v>0</v>
      </c>
      <c r="P254" s="100">
        <v>0</v>
      </c>
      <c r="Q254" s="100">
        <v>0</v>
      </c>
      <c r="R254" s="100">
        <v>0</v>
      </c>
      <c r="S254" s="101">
        <v>0</v>
      </c>
      <c r="T254" s="1"/>
    </row>
    <row r="255" spans="1:20" ht="16.5" customHeight="1" thickBot="1" x14ac:dyDescent="0.3">
      <c r="A255" s="321"/>
      <c r="B255" s="252"/>
      <c r="C255" s="256"/>
      <c r="D255" s="224"/>
      <c r="E255" s="225"/>
      <c r="F255" s="157" t="s">
        <v>331</v>
      </c>
      <c r="G255" s="81">
        <f t="shared" si="16"/>
        <v>0</v>
      </c>
      <c r="H255" s="100">
        <v>0</v>
      </c>
      <c r="I255" s="100">
        <v>0</v>
      </c>
      <c r="J255" s="100">
        <v>0</v>
      </c>
      <c r="K255" s="100">
        <v>0</v>
      </c>
      <c r="L255" s="100">
        <v>0</v>
      </c>
      <c r="M255" s="100">
        <v>0</v>
      </c>
      <c r="N255" s="100">
        <v>0</v>
      </c>
      <c r="O255" s="100">
        <v>0</v>
      </c>
      <c r="P255" s="100">
        <v>0</v>
      </c>
      <c r="Q255" s="100">
        <v>0</v>
      </c>
      <c r="R255" s="100">
        <v>0</v>
      </c>
      <c r="S255" s="100">
        <v>0</v>
      </c>
      <c r="T255" s="1"/>
    </row>
    <row r="256" spans="1:20" ht="15.75" customHeight="1" thickBot="1" x14ac:dyDescent="0.3">
      <c r="A256" s="321"/>
      <c r="B256" s="252"/>
      <c r="C256" s="256"/>
      <c r="D256" s="224"/>
      <c r="E256" s="225"/>
      <c r="F256" s="157" t="s">
        <v>332</v>
      </c>
      <c r="G256" s="81">
        <v>1</v>
      </c>
      <c r="H256" s="100">
        <v>0</v>
      </c>
      <c r="I256" s="100">
        <v>0</v>
      </c>
      <c r="J256" s="100">
        <v>0</v>
      </c>
      <c r="K256" s="100">
        <v>0</v>
      </c>
      <c r="L256" s="100">
        <v>1</v>
      </c>
      <c r="M256" s="100">
        <v>0</v>
      </c>
      <c r="N256" s="100">
        <v>0</v>
      </c>
      <c r="O256" s="100">
        <v>0</v>
      </c>
      <c r="P256" s="100">
        <v>0</v>
      </c>
      <c r="Q256" s="100">
        <v>0</v>
      </c>
      <c r="R256" s="100">
        <v>0</v>
      </c>
      <c r="S256" s="101">
        <v>0</v>
      </c>
      <c r="T256" s="1"/>
    </row>
    <row r="257" spans="1:20" ht="15.75" customHeight="1" thickBot="1" x14ac:dyDescent="0.3">
      <c r="A257" s="321"/>
      <c r="B257" s="252"/>
      <c r="C257" s="256"/>
      <c r="D257" s="224"/>
      <c r="E257" s="225"/>
      <c r="F257" s="157" t="s">
        <v>333</v>
      </c>
      <c r="G257" s="81">
        <v>30</v>
      </c>
      <c r="H257" s="100">
        <v>0</v>
      </c>
      <c r="I257" s="100">
        <v>3</v>
      </c>
      <c r="J257" s="100">
        <v>3</v>
      </c>
      <c r="K257" s="100">
        <v>3</v>
      </c>
      <c r="L257" s="100">
        <v>3</v>
      </c>
      <c r="M257" s="100">
        <v>3</v>
      </c>
      <c r="N257" s="100">
        <v>3</v>
      </c>
      <c r="O257" s="100">
        <v>3</v>
      </c>
      <c r="P257" s="100">
        <v>3</v>
      </c>
      <c r="Q257" s="100">
        <v>3</v>
      </c>
      <c r="R257" s="100">
        <v>3</v>
      </c>
      <c r="S257" s="101">
        <v>0</v>
      </c>
      <c r="T257" s="1"/>
    </row>
    <row r="258" spans="1:20" ht="16.5" customHeight="1" thickBot="1" x14ac:dyDescent="0.3">
      <c r="A258" s="321"/>
      <c r="B258" s="252"/>
      <c r="C258" s="256"/>
      <c r="D258" s="224"/>
      <c r="E258" s="225"/>
      <c r="F258" s="157" t="s">
        <v>334</v>
      </c>
      <c r="G258" s="81">
        <f t="shared" si="16"/>
        <v>0</v>
      </c>
      <c r="H258" s="100"/>
      <c r="I258" s="100"/>
      <c r="J258" s="100"/>
      <c r="K258" s="100"/>
      <c r="L258" s="100"/>
      <c r="M258" s="100"/>
      <c r="N258" s="100"/>
      <c r="O258" s="100"/>
      <c r="P258" s="100"/>
      <c r="Q258" s="100"/>
      <c r="R258" s="100"/>
      <c r="S258" s="101"/>
      <c r="T258" s="1"/>
    </row>
    <row r="259" spans="1:20" ht="33.75" customHeight="1" thickBot="1" x14ac:dyDescent="0.3">
      <c r="A259" s="321"/>
      <c r="B259" s="252"/>
      <c r="C259" s="256"/>
      <c r="D259" s="224"/>
      <c r="E259" s="225"/>
      <c r="F259" s="157" t="s">
        <v>335</v>
      </c>
      <c r="G259" s="81">
        <v>150</v>
      </c>
      <c r="H259" s="100">
        <v>0</v>
      </c>
      <c r="I259" s="100">
        <v>15</v>
      </c>
      <c r="J259" s="100">
        <v>15</v>
      </c>
      <c r="K259" s="100">
        <v>15</v>
      </c>
      <c r="L259" s="100">
        <v>15</v>
      </c>
      <c r="M259" s="100">
        <v>15</v>
      </c>
      <c r="N259" s="100">
        <v>15</v>
      </c>
      <c r="O259" s="100">
        <v>15</v>
      </c>
      <c r="P259" s="100">
        <v>15</v>
      </c>
      <c r="Q259" s="100">
        <v>15</v>
      </c>
      <c r="R259" s="100">
        <v>15</v>
      </c>
      <c r="S259" s="100">
        <v>0</v>
      </c>
      <c r="T259" s="1"/>
    </row>
    <row r="260" spans="1:20" ht="31.5" customHeight="1" thickBot="1" x14ac:dyDescent="0.3">
      <c r="A260" s="321"/>
      <c r="B260" s="252"/>
      <c r="C260" s="256"/>
      <c r="D260" s="224"/>
      <c r="E260" s="225"/>
      <c r="F260" s="157" t="s">
        <v>336</v>
      </c>
      <c r="G260" s="81">
        <v>5</v>
      </c>
      <c r="H260" s="100">
        <v>0</v>
      </c>
      <c r="I260" s="100">
        <v>1</v>
      </c>
      <c r="J260" s="100">
        <v>0</v>
      </c>
      <c r="K260" s="100">
        <v>0</v>
      </c>
      <c r="L260" s="100">
        <v>0</v>
      </c>
      <c r="M260" s="100">
        <v>1</v>
      </c>
      <c r="N260" s="100">
        <v>0</v>
      </c>
      <c r="O260" s="100">
        <v>1</v>
      </c>
      <c r="P260" s="100">
        <v>0</v>
      </c>
      <c r="Q260" s="100">
        <v>1</v>
      </c>
      <c r="R260" s="100">
        <v>1</v>
      </c>
      <c r="S260" s="101">
        <v>0</v>
      </c>
      <c r="T260" s="1"/>
    </row>
    <row r="261" spans="1:20" ht="34.5" customHeight="1" thickBot="1" x14ac:dyDescent="0.3">
      <c r="A261" s="321"/>
      <c r="B261" s="252"/>
      <c r="C261" s="256"/>
      <c r="D261" s="224"/>
      <c r="E261" s="225"/>
      <c r="F261" s="157" t="s">
        <v>337</v>
      </c>
      <c r="G261" s="81">
        <v>248</v>
      </c>
      <c r="H261" s="100">
        <v>4</v>
      </c>
      <c r="I261" s="100">
        <v>24</v>
      </c>
      <c r="J261" s="100">
        <v>24</v>
      </c>
      <c r="K261" s="100">
        <v>24</v>
      </c>
      <c r="L261" s="100">
        <v>24</v>
      </c>
      <c r="M261" s="100">
        <v>24</v>
      </c>
      <c r="N261" s="100">
        <v>24</v>
      </c>
      <c r="O261" s="100">
        <v>24</v>
      </c>
      <c r="P261" s="100">
        <v>24</v>
      </c>
      <c r="Q261" s="100">
        <v>24</v>
      </c>
      <c r="R261" s="100">
        <v>24</v>
      </c>
      <c r="S261" s="101">
        <v>4</v>
      </c>
      <c r="T261" s="1"/>
    </row>
    <row r="262" spans="1:20" ht="15.75" customHeight="1" thickBot="1" x14ac:dyDescent="0.3">
      <c r="A262" s="321"/>
      <c r="B262" s="252"/>
      <c r="C262" s="256"/>
      <c r="D262" s="224"/>
      <c r="E262" s="225"/>
      <c r="F262" s="157" t="s">
        <v>338</v>
      </c>
      <c r="G262" s="81">
        <v>60</v>
      </c>
      <c r="H262" s="100">
        <v>5</v>
      </c>
      <c r="I262" s="100">
        <v>5</v>
      </c>
      <c r="J262" s="100">
        <v>5</v>
      </c>
      <c r="K262" s="100">
        <v>5</v>
      </c>
      <c r="L262" s="100">
        <v>5</v>
      </c>
      <c r="M262" s="100">
        <v>5</v>
      </c>
      <c r="N262" s="100">
        <v>5</v>
      </c>
      <c r="O262" s="100">
        <v>5</v>
      </c>
      <c r="P262" s="100">
        <v>5</v>
      </c>
      <c r="Q262" s="100">
        <v>5</v>
      </c>
      <c r="R262" s="100">
        <v>5</v>
      </c>
      <c r="S262" s="100">
        <v>5</v>
      </c>
      <c r="T262" s="1"/>
    </row>
    <row r="263" spans="1:20" ht="15.75" customHeight="1" thickBot="1" x14ac:dyDescent="0.3">
      <c r="A263" s="321"/>
      <c r="B263" s="252"/>
      <c r="C263" s="256"/>
      <c r="D263" s="224"/>
      <c r="E263" s="225"/>
      <c r="F263" s="157" t="s">
        <v>339</v>
      </c>
      <c r="G263" s="81">
        <v>3</v>
      </c>
      <c r="H263" s="100">
        <v>0</v>
      </c>
      <c r="I263" s="100">
        <v>0</v>
      </c>
      <c r="J263" s="100">
        <v>1</v>
      </c>
      <c r="K263" s="100">
        <v>0</v>
      </c>
      <c r="L263" s="100">
        <v>0</v>
      </c>
      <c r="M263" s="100">
        <v>1</v>
      </c>
      <c r="N263" s="100">
        <v>0</v>
      </c>
      <c r="O263" s="100">
        <v>0</v>
      </c>
      <c r="P263" s="100">
        <v>0</v>
      </c>
      <c r="Q263" s="100">
        <v>1</v>
      </c>
      <c r="R263" s="100">
        <v>0</v>
      </c>
      <c r="S263" s="101">
        <v>0</v>
      </c>
      <c r="T263" s="1"/>
    </row>
    <row r="264" spans="1:20" ht="34.5" customHeight="1" thickBot="1" x14ac:dyDescent="0.3">
      <c r="A264" s="321"/>
      <c r="B264" s="252"/>
      <c r="C264" s="256"/>
      <c r="D264" s="224"/>
      <c r="E264" s="225"/>
      <c r="F264" s="157" t="s">
        <v>340</v>
      </c>
      <c r="G264" s="81">
        <v>0</v>
      </c>
      <c r="H264" s="100">
        <v>0</v>
      </c>
      <c r="I264" s="100">
        <v>0</v>
      </c>
      <c r="J264" s="100">
        <v>0</v>
      </c>
      <c r="K264" s="100">
        <v>0</v>
      </c>
      <c r="L264" s="100">
        <v>0</v>
      </c>
      <c r="M264" s="100">
        <v>0</v>
      </c>
      <c r="N264" s="100">
        <v>0</v>
      </c>
      <c r="O264" s="100">
        <v>0</v>
      </c>
      <c r="P264" s="100">
        <v>0</v>
      </c>
      <c r="Q264" s="100">
        <v>0</v>
      </c>
      <c r="R264" s="100">
        <v>0</v>
      </c>
      <c r="S264" s="100">
        <v>0</v>
      </c>
      <c r="T264" s="1"/>
    </row>
    <row r="265" spans="1:20" ht="35.25" customHeight="1" thickBot="1" x14ac:dyDescent="0.3">
      <c r="A265" s="321"/>
      <c r="B265" s="252"/>
      <c r="C265" s="256"/>
      <c r="D265" s="224"/>
      <c r="E265" s="225"/>
      <c r="F265" s="157" t="s">
        <v>341</v>
      </c>
      <c r="G265" s="81">
        <f t="shared" si="16"/>
        <v>0</v>
      </c>
      <c r="H265" s="100">
        <v>0</v>
      </c>
      <c r="I265" s="100">
        <v>0</v>
      </c>
      <c r="J265" s="100">
        <v>0</v>
      </c>
      <c r="K265" s="100">
        <v>0</v>
      </c>
      <c r="L265" s="100">
        <v>0</v>
      </c>
      <c r="M265" s="100">
        <v>0</v>
      </c>
      <c r="N265" s="100">
        <v>0</v>
      </c>
      <c r="O265" s="100">
        <v>0</v>
      </c>
      <c r="P265" s="100">
        <v>0</v>
      </c>
      <c r="Q265" s="100">
        <v>0</v>
      </c>
      <c r="R265" s="100">
        <v>0</v>
      </c>
      <c r="S265" s="100">
        <v>0</v>
      </c>
      <c r="T265" s="1"/>
    </row>
    <row r="266" spans="1:20" ht="18" customHeight="1" thickBot="1" x14ac:dyDescent="0.3">
      <c r="A266" s="321"/>
      <c r="B266" s="252"/>
      <c r="C266" s="256"/>
      <c r="D266" s="224"/>
      <c r="E266" s="225"/>
      <c r="F266" s="157" t="s">
        <v>342</v>
      </c>
      <c r="G266" s="81">
        <v>20</v>
      </c>
      <c r="H266" s="100">
        <v>0</v>
      </c>
      <c r="I266" s="100">
        <v>2</v>
      </c>
      <c r="J266" s="100">
        <v>2</v>
      </c>
      <c r="K266" s="100">
        <v>2</v>
      </c>
      <c r="L266" s="100">
        <v>2</v>
      </c>
      <c r="M266" s="100">
        <v>2</v>
      </c>
      <c r="N266" s="100">
        <v>2</v>
      </c>
      <c r="O266" s="100">
        <v>2</v>
      </c>
      <c r="P266" s="100">
        <v>2</v>
      </c>
      <c r="Q266" s="100">
        <v>2</v>
      </c>
      <c r="R266" s="100">
        <v>2</v>
      </c>
      <c r="S266" s="101">
        <v>0</v>
      </c>
      <c r="T266" s="1"/>
    </row>
    <row r="267" spans="1:20" ht="16.5" customHeight="1" thickBot="1" x14ac:dyDescent="0.3">
      <c r="A267" s="321"/>
      <c r="B267" s="252"/>
      <c r="C267" s="256"/>
      <c r="D267" s="224"/>
      <c r="E267" s="225"/>
      <c r="F267" s="157" t="s">
        <v>343</v>
      </c>
      <c r="G267" s="81">
        <v>20</v>
      </c>
      <c r="H267" s="100">
        <v>0</v>
      </c>
      <c r="I267" s="100">
        <v>2</v>
      </c>
      <c r="J267" s="100">
        <v>2</v>
      </c>
      <c r="K267" s="100">
        <v>2</v>
      </c>
      <c r="L267" s="100">
        <v>2</v>
      </c>
      <c r="M267" s="100">
        <v>2</v>
      </c>
      <c r="N267" s="100">
        <v>2</v>
      </c>
      <c r="O267" s="100">
        <v>2</v>
      </c>
      <c r="P267" s="100">
        <v>2</v>
      </c>
      <c r="Q267" s="100">
        <v>2</v>
      </c>
      <c r="R267" s="100">
        <v>2</v>
      </c>
      <c r="S267" s="101">
        <v>0</v>
      </c>
      <c r="T267" s="1"/>
    </row>
    <row r="268" spans="1:20" ht="15.75" customHeight="1" thickBot="1" x14ac:dyDescent="0.3">
      <c r="A268" s="321"/>
      <c r="B268" s="252"/>
      <c r="C268" s="256"/>
      <c r="D268" s="224"/>
      <c r="E268" s="225"/>
      <c r="F268" s="157" t="s">
        <v>344</v>
      </c>
      <c r="G268" s="81">
        <v>1</v>
      </c>
      <c r="H268" s="100">
        <v>0</v>
      </c>
      <c r="I268" s="100">
        <v>0</v>
      </c>
      <c r="J268" s="100">
        <v>0</v>
      </c>
      <c r="K268" s="100">
        <v>1</v>
      </c>
      <c r="L268" s="100">
        <v>0</v>
      </c>
      <c r="M268" s="100">
        <v>0</v>
      </c>
      <c r="N268" s="100">
        <v>0</v>
      </c>
      <c r="O268" s="100">
        <v>0</v>
      </c>
      <c r="P268" s="100">
        <v>0</v>
      </c>
      <c r="Q268" s="100">
        <v>0</v>
      </c>
      <c r="R268" s="100">
        <v>0</v>
      </c>
      <c r="S268" s="101">
        <v>0</v>
      </c>
      <c r="T268" s="1"/>
    </row>
    <row r="269" spans="1:20" ht="15.75" customHeight="1" thickBot="1" x14ac:dyDescent="0.3">
      <c r="A269" s="321"/>
      <c r="B269" s="252"/>
      <c r="C269" s="256"/>
      <c r="D269" s="224"/>
      <c r="E269" s="225"/>
      <c r="F269" s="157" t="s">
        <v>345</v>
      </c>
      <c r="G269" s="81">
        <f t="shared" si="16"/>
        <v>0</v>
      </c>
      <c r="H269" s="100">
        <v>0</v>
      </c>
      <c r="I269" s="100">
        <v>0</v>
      </c>
      <c r="J269" s="100">
        <v>0</v>
      </c>
      <c r="K269" s="100">
        <v>0</v>
      </c>
      <c r="L269" s="100">
        <v>0</v>
      </c>
      <c r="M269" s="100">
        <v>0</v>
      </c>
      <c r="N269" s="100">
        <v>0</v>
      </c>
      <c r="O269" s="100">
        <v>0</v>
      </c>
      <c r="P269" s="100">
        <v>0</v>
      </c>
      <c r="Q269" s="100">
        <v>0</v>
      </c>
      <c r="R269" s="100">
        <v>0</v>
      </c>
      <c r="S269" s="100">
        <v>0</v>
      </c>
      <c r="T269" s="1"/>
    </row>
    <row r="270" spans="1:20" ht="16.5" customHeight="1" thickBot="1" x14ac:dyDescent="0.3">
      <c r="A270" s="321"/>
      <c r="B270" s="252"/>
      <c r="C270" s="256"/>
      <c r="D270" s="224"/>
      <c r="E270" s="225"/>
      <c r="F270" s="157" t="s">
        <v>346</v>
      </c>
      <c r="G270" s="81">
        <f t="shared" si="16"/>
        <v>0</v>
      </c>
      <c r="H270" s="100">
        <v>0</v>
      </c>
      <c r="I270" s="100">
        <v>0</v>
      </c>
      <c r="J270" s="100">
        <v>0</v>
      </c>
      <c r="K270" s="100">
        <v>0</v>
      </c>
      <c r="L270" s="100">
        <v>0</v>
      </c>
      <c r="M270" s="100">
        <v>0</v>
      </c>
      <c r="N270" s="100">
        <v>0</v>
      </c>
      <c r="O270" s="100">
        <v>0</v>
      </c>
      <c r="P270" s="100">
        <v>0</v>
      </c>
      <c r="Q270" s="100">
        <v>0</v>
      </c>
      <c r="R270" s="100">
        <v>0</v>
      </c>
      <c r="S270" s="100">
        <v>0</v>
      </c>
      <c r="T270" s="1"/>
    </row>
    <row r="271" spans="1:20" ht="15.75" customHeight="1" thickBot="1" x14ac:dyDescent="0.3">
      <c r="A271" s="321"/>
      <c r="B271" s="252"/>
      <c r="C271" s="256"/>
      <c r="D271" s="224"/>
      <c r="E271" s="225"/>
      <c r="F271" s="157" t="s">
        <v>347</v>
      </c>
      <c r="G271" s="81">
        <f t="shared" si="16"/>
        <v>0</v>
      </c>
      <c r="H271" s="100">
        <v>0</v>
      </c>
      <c r="I271" s="100">
        <v>0</v>
      </c>
      <c r="J271" s="100">
        <v>0</v>
      </c>
      <c r="K271" s="100">
        <v>0</v>
      </c>
      <c r="L271" s="100">
        <v>0</v>
      </c>
      <c r="M271" s="100">
        <v>0</v>
      </c>
      <c r="N271" s="100">
        <v>0</v>
      </c>
      <c r="O271" s="100">
        <v>0</v>
      </c>
      <c r="P271" s="100">
        <v>0</v>
      </c>
      <c r="Q271" s="100">
        <v>0</v>
      </c>
      <c r="R271" s="100">
        <v>0</v>
      </c>
      <c r="S271" s="100">
        <v>0</v>
      </c>
      <c r="T271" s="1"/>
    </row>
    <row r="272" spans="1:20" ht="15.75" customHeight="1" thickBot="1" x14ac:dyDescent="0.3">
      <c r="A272" s="321"/>
      <c r="B272" s="252"/>
      <c r="C272" s="256"/>
      <c r="D272" s="224"/>
      <c r="E272" s="225"/>
      <c r="F272" s="157" t="s">
        <v>348</v>
      </c>
      <c r="G272" s="81">
        <v>13</v>
      </c>
      <c r="H272" s="100">
        <v>1</v>
      </c>
      <c r="I272" s="100">
        <v>1</v>
      </c>
      <c r="J272" s="100">
        <v>1</v>
      </c>
      <c r="K272" s="100">
        <v>1</v>
      </c>
      <c r="L272" s="100">
        <v>1</v>
      </c>
      <c r="M272" s="100">
        <v>1</v>
      </c>
      <c r="N272" s="100">
        <v>1</v>
      </c>
      <c r="O272" s="100">
        <v>2</v>
      </c>
      <c r="P272" s="100">
        <v>1</v>
      </c>
      <c r="Q272" s="100">
        <v>1</v>
      </c>
      <c r="R272" s="100">
        <v>1</v>
      </c>
      <c r="S272" s="101">
        <v>1</v>
      </c>
      <c r="T272" s="1"/>
    </row>
    <row r="273" spans="1:20" ht="32.25" customHeight="1" thickBot="1" x14ac:dyDescent="0.3">
      <c r="A273" s="321"/>
      <c r="B273" s="252"/>
      <c r="C273" s="256"/>
      <c r="D273" s="224"/>
      <c r="E273" s="225"/>
      <c r="F273" s="157" t="s">
        <v>349</v>
      </c>
      <c r="G273" s="81">
        <f t="shared" si="16"/>
        <v>0</v>
      </c>
      <c r="H273" s="100">
        <v>0</v>
      </c>
      <c r="I273" s="100">
        <v>0</v>
      </c>
      <c r="J273" s="100">
        <v>0</v>
      </c>
      <c r="K273" s="100">
        <v>0</v>
      </c>
      <c r="L273" s="100">
        <v>0</v>
      </c>
      <c r="M273" s="100">
        <v>0</v>
      </c>
      <c r="N273" s="100">
        <v>0</v>
      </c>
      <c r="O273" s="100">
        <v>0</v>
      </c>
      <c r="P273" s="100">
        <v>0</v>
      </c>
      <c r="Q273" s="100">
        <v>0</v>
      </c>
      <c r="R273" s="100">
        <v>0</v>
      </c>
      <c r="S273" s="100">
        <v>0</v>
      </c>
      <c r="T273" s="1"/>
    </row>
    <row r="274" spans="1:20" ht="31.5" customHeight="1" thickBot="1" x14ac:dyDescent="0.3">
      <c r="A274" s="321"/>
      <c r="B274" s="252"/>
      <c r="C274" s="256"/>
      <c r="D274" s="224"/>
      <c r="E274" s="225"/>
      <c r="F274" s="157" t="s">
        <v>350</v>
      </c>
      <c r="G274" s="81">
        <v>1</v>
      </c>
      <c r="H274" s="100">
        <v>0</v>
      </c>
      <c r="I274" s="100">
        <v>0</v>
      </c>
      <c r="J274" s="100">
        <v>0</v>
      </c>
      <c r="K274" s="100">
        <v>0</v>
      </c>
      <c r="L274" s="100">
        <v>0</v>
      </c>
      <c r="M274" s="100">
        <v>1</v>
      </c>
      <c r="N274" s="100">
        <v>0</v>
      </c>
      <c r="O274" s="100">
        <v>0</v>
      </c>
      <c r="P274" s="100">
        <v>0</v>
      </c>
      <c r="Q274" s="100">
        <v>0</v>
      </c>
      <c r="R274" s="100">
        <v>0</v>
      </c>
      <c r="S274" s="101">
        <v>0</v>
      </c>
      <c r="T274" s="1"/>
    </row>
    <row r="275" spans="1:20" ht="15.75" customHeight="1" thickBot="1" x14ac:dyDescent="0.3">
      <c r="A275" s="321"/>
      <c r="B275" s="252"/>
      <c r="C275" s="256"/>
      <c r="D275" s="224"/>
      <c r="E275" s="225"/>
      <c r="F275" s="157" t="s">
        <v>351</v>
      </c>
      <c r="G275" s="81">
        <f t="shared" si="16"/>
        <v>0</v>
      </c>
      <c r="H275" s="100">
        <v>0</v>
      </c>
      <c r="I275" s="100">
        <v>0</v>
      </c>
      <c r="J275" s="100">
        <v>0</v>
      </c>
      <c r="K275" s="100">
        <v>0</v>
      </c>
      <c r="L275" s="100">
        <v>0</v>
      </c>
      <c r="M275" s="100">
        <v>0</v>
      </c>
      <c r="N275" s="100">
        <v>0</v>
      </c>
      <c r="O275" s="100">
        <v>0</v>
      </c>
      <c r="P275" s="100">
        <v>0</v>
      </c>
      <c r="Q275" s="100">
        <v>0</v>
      </c>
      <c r="R275" s="100">
        <v>0</v>
      </c>
      <c r="S275" s="100">
        <v>0</v>
      </c>
      <c r="T275" s="1"/>
    </row>
    <row r="276" spans="1:20" ht="16.5" customHeight="1" thickBot="1" x14ac:dyDescent="0.3">
      <c r="A276" s="321"/>
      <c r="B276" s="252"/>
      <c r="C276" s="256"/>
      <c r="D276" s="224"/>
      <c r="E276" s="225"/>
      <c r="F276" s="94" t="s">
        <v>352</v>
      </c>
      <c r="G276" s="81">
        <v>50</v>
      </c>
      <c r="H276" s="100">
        <v>0</v>
      </c>
      <c r="I276" s="100">
        <v>5</v>
      </c>
      <c r="J276" s="100">
        <v>5</v>
      </c>
      <c r="K276" s="100">
        <v>5</v>
      </c>
      <c r="L276" s="100">
        <v>5</v>
      </c>
      <c r="M276" s="100">
        <v>5</v>
      </c>
      <c r="N276" s="100">
        <v>5</v>
      </c>
      <c r="O276" s="100">
        <v>5</v>
      </c>
      <c r="P276" s="100">
        <v>5</v>
      </c>
      <c r="Q276" s="100">
        <v>5</v>
      </c>
      <c r="R276" s="100">
        <v>5</v>
      </c>
      <c r="S276" s="101">
        <v>0</v>
      </c>
      <c r="T276" s="1"/>
    </row>
    <row r="277" spans="1:20" ht="15.75" customHeight="1" thickBot="1" x14ac:dyDescent="0.3">
      <c r="A277" s="321"/>
      <c r="B277" s="252"/>
      <c r="C277" s="256"/>
      <c r="D277" s="224"/>
      <c r="E277" s="225"/>
      <c r="F277" s="157" t="s">
        <v>353</v>
      </c>
      <c r="G277" s="81">
        <v>70</v>
      </c>
      <c r="H277" s="100">
        <v>3</v>
      </c>
      <c r="I277" s="100">
        <v>5</v>
      </c>
      <c r="J277" s="100">
        <v>5</v>
      </c>
      <c r="K277" s="100">
        <v>7</v>
      </c>
      <c r="L277" s="100">
        <v>5</v>
      </c>
      <c r="M277" s="100">
        <v>7</v>
      </c>
      <c r="N277" s="100">
        <v>10</v>
      </c>
      <c r="O277" s="100">
        <v>5</v>
      </c>
      <c r="P277" s="100">
        <v>10</v>
      </c>
      <c r="Q277" s="100">
        <v>5</v>
      </c>
      <c r="R277" s="100">
        <v>5</v>
      </c>
      <c r="S277" s="101">
        <v>3</v>
      </c>
      <c r="T277" s="1"/>
    </row>
    <row r="278" spans="1:20" ht="16.5" customHeight="1" thickBot="1" x14ac:dyDescent="0.3">
      <c r="A278" s="321"/>
      <c r="B278" s="252"/>
      <c r="C278" s="256"/>
      <c r="D278" s="224"/>
      <c r="E278" s="225"/>
      <c r="F278" s="158" t="s">
        <v>354</v>
      </c>
      <c r="G278" s="81">
        <v>100</v>
      </c>
      <c r="H278" s="100">
        <v>0</v>
      </c>
      <c r="I278" s="100">
        <v>10</v>
      </c>
      <c r="J278" s="100">
        <v>10</v>
      </c>
      <c r="K278" s="100">
        <v>10</v>
      </c>
      <c r="L278" s="100">
        <v>10</v>
      </c>
      <c r="M278" s="100">
        <v>10</v>
      </c>
      <c r="N278" s="100">
        <v>10</v>
      </c>
      <c r="O278" s="100">
        <v>10</v>
      </c>
      <c r="P278" s="100">
        <v>10</v>
      </c>
      <c r="Q278" s="100">
        <v>10</v>
      </c>
      <c r="R278" s="100">
        <v>10</v>
      </c>
      <c r="S278" s="101">
        <v>0</v>
      </c>
      <c r="T278" s="1"/>
    </row>
    <row r="279" spans="1:20" ht="16.5" customHeight="1" thickBot="1" x14ac:dyDescent="0.3">
      <c r="A279" s="321"/>
      <c r="B279" s="252"/>
      <c r="C279" s="256"/>
      <c r="D279" s="224"/>
      <c r="E279" s="225"/>
      <c r="F279" s="157" t="s">
        <v>355</v>
      </c>
      <c r="G279" s="81">
        <v>300</v>
      </c>
      <c r="H279" s="100">
        <v>25</v>
      </c>
      <c r="I279" s="100">
        <v>25</v>
      </c>
      <c r="J279" s="100">
        <v>25</v>
      </c>
      <c r="K279" s="100">
        <v>25</v>
      </c>
      <c r="L279" s="100">
        <v>25</v>
      </c>
      <c r="M279" s="100">
        <v>25</v>
      </c>
      <c r="N279" s="100">
        <v>25</v>
      </c>
      <c r="O279" s="100">
        <v>25</v>
      </c>
      <c r="P279" s="100">
        <v>25</v>
      </c>
      <c r="Q279" s="100">
        <v>25</v>
      </c>
      <c r="R279" s="100">
        <v>25</v>
      </c>
      <c r="S279" s="100">
        <v>25</v>
      </c>
      <c r="T279" s="1"/>
    </row>
    <row r="280" spans="1:20" ht="16.5" customHeight="1" thickBot="1" x14ac:dyDescent="0.3">
      <c r="A280" s="321"/>
      <c r="B280" s="252"/>
      <c r="C280" s="256"/>
      <c r="D280" s="224"/>
      <c r="E280" s="225"/>
      <c r="F280" s="157" t="s">
        <v>356</v>
      </c>
      <c r="G280" s="81">
        <f t="shared" si="16"/>
        <v>0</v>
      </c>
      <c r="H280" s="100">
        <v>0</v>
      </c>
      <c r="I280" s="100">
        <v>0</v>
      </c>
      <c r="J280" s="100">
        <v>0</v>
      </c>
      <c r="K280" s="100">
        <v>0</v>
      </c>
      <c r="L280" s="100">
        <v>0</v>
      </c>
      <c r="M280" s="100">
        <v>0</v>
      </c>
      <c r="N280" s="100">
        <v>0</v>
      </c>
      <c r="O280" s="100">
        <v>0</v>
      </c>
      <c r="P280" s="100">
        <v>0</v>
      </c>
      <c r="Q280" s="100">
        <v>0</v>
      </c>
      <c r="R280" s="100">
        <v>0</v>
      </c>
      <c r="S280" s="100">
        <v>0</v>
      </c>
      <c r="T280" s="1"/>
    </row>
    <row r="281" spans="1:20" ht="16.5" customHeight="1" thickBot="1" x14ac:dyDescent="0.3">
      <c r="A281" s="321"/>
      <c r="B281" s="252"/>
      <c r="C281" s="256"/>
      <c r="D281" s="224"/>
      <c r="E281" s="225"/>
      <c r="F281" s="159" t="s">
        <v>357</v>
      </c>
      <c r="G281" s="86">
        <f t="shared" si="16"/>
        <v>0</v>
      </c>
      <c r="H281" s="160">
        <v>0</v>
      </c>
      <c r="I281" s="160">
        <v>0</v>
      </c>
      <c r="J281" s="160">
        <v>0</v>
      </c>
      <c r="K281" s="160">
        <v>0</v>
      </c>
      <c r="L281" s="160">
        <v>0</v>
      </c>
      <c r="M281" s="160">
        <v>0</v>
      </c>
      <c r="N281" s="160">
        <v>0</v>
      </c>
      <c r="O281" s="160">
        <v>0</v>
      </c>
      <c r="P281" s="160">
        <v>0</v>
      </c>
      <c r="Q281" s="160">
        <v>0</v>
      </c>
      <c r="R281" s="160">
        <v>0</v>
      </c>
      <c r="S281" s="160">
        <v>0</v>
      </c>
      <c r="T281" s="1"/>
    </row>
    <row r="282" spans="1:20" ht="16.5" customHeight="1" thickBot="1" x14ac:dyDescent="0.3">
      <c r="A282" s="321"/>
      <c r="B282" s="252"/>
      <c r="C282" s="256"/>
      <c r="D282" s="263"/>
      <c r="E282" s="264"/>
      <c r="F282" s="155" t="s">
        <v>358</v>
      </c>
      <c r="G282" s="88">
        <f>SUM(G229:G281)</f>
        <v>4191</v>
      </c>
      <c r="H282" s="88">
        <f t="shared" ref="H282:S282" si="17">SUM(H229:H281)</f>
        <v>247</v>
      </c>
      <c r="I282" s="88">
        <f t="shared" si="17"/>
        <v>367</v>
      </c>
      <c r="J282" s="88">
        <f t="shared" si="17"/>
        <v>365</v>
      </c>
      <c r="K282" s="88">
        <f t="shared" si="17"/>
        <v>369</v>
      </c>
      <c r="L282" s="88">
        <f t="shared" si="17"/>
        <v>369</v>
      </c>
      <c r="M282" s="88">
        <f t="shared" si="17"/>
        <v>377</v>
      </c>
      <c r="N282" s="88">
        <f t="shared" si="17"/>
        <v>371</v>
      </c>
      <c r="O282" s="88">
        <f t="shared" si="17"/>
        <v>369</v>
      </c>
      <c r="P282" s="88">
        <f t="shared" si="17"/>
        <v>376</v>
      </c>
      <c r="Q282" s="88">
        <f t="shared" si="17"/>
        <v>369</v>
      </c>
      <c r="R282" s="88">
        <f t="shared" si="17"/>
        <v>371</v>
      </c>
      <c r="S282" s="89">
        <f t="shared" si="17"/>
        <v>247</v>
      </c>
      <c r="T282" s="1"/>
    </row>
    <row r="283" spans="1:20" ht="15.75" customHeight="1" thickBot="1" x14ac:dyDescent="0.3">
      <c r="A283" s="321"/>
      <c r="B283" s="252"/>
      <c r="C283" s="256"/>
      <c r="D283" s="218" t="s">
        <v>359</v>
      </c>
      <c r="E283" s="219"/>
      <c r="F283" s="161" t="s">
        <v>360</v>
      </c>
      <c r="G283" s="77">
        <f t="shared" si="16"/>
        <v>0</v>
      </c>
      <c r="H283" s="98">
        <v>0</v>
      </c>
      <c r="I283" s="98">
        <v>0</v>
      </c>
      <c r="J283" s="98">
        <v>0</v>
      </c>
      <c r="K283" s="98">
        <v>0</v>
      </c>
      <c r="L283" s="98">
        <v>0</v>
      </c>
      <c r="M283" s="98">
        <v>0</v>
      </c>
      <c r="N283" s="98">
        <v>0</v>
      </c>
      <c r="O283" s="98">
        <v>0</v>
      </c>
      <c r="P283" s="98">
        <v>0</v>
      </c>
      <c r="Q283" s="98">
        <v>0</v>
      </c>
      <c r="R283" s="98">
        <v>0</v>
      </c>
      <c r="S283" s="98">
        <v>0</v>
      </c>
      <c r="T283" s="1"/>
    </row>
    <row r="284" spans="1:20" ht="15.75" customHeight="1" thickBot="1" x14ac:dyDescent="0.3">
      <c r="A284" s="321"/>
      <c r="B284" s="252"/>
      <c r="C284" s="256"/>
      <c r="D284" s="220"/>
      <c r="E284" s="221"/>
      <c r="F284" s="152" t="s">
        <v>361</v>
      </c>
      <c r="G284" s="77">
        <f t="shared" si="16"/>
        <v>0</v>
      </c>
      <c r="H284" s="100">
        <v>0</v>
      </c>
      <c r="I284" s="100">
        <v>0</v>
      </c>
      <c r="J284" s="100">
        <v>0</v>
      </c>
      <c r="K284" s="100">
        <v>0</v>
      </c>
      <c r="L284" s="100">
        <v>0</v>
      </c>
      <c r="M284" s="100">
        <v>0</v>
      </c>
      <c r="N284" s="100">
        <v>0</v>
      </c>
      <c r="O284" s="100">
        <v>0</v>
      </c>
      <c r="P284" s="100">
        <v>0</v>
      </c>
      <c r="Q284" s="100">
        <v>0</v>
      </c>
      <c r="R284" s="100">
        <v>0</v>
      </c>
      <c r="S284" s="100">
        <v>0</v>
      </c>
      <c r="T284" s="1"/>
    </row>
    <row r="285" spans="1:20" ht="16.5" customHeight="1" thickBot="1" x14ac:dyDescent="0.3">
      <c r="A285" s="321"/>
      <c r="B285" s="252"/>
      <c r="C285" s="256"/>
      <c r="D285" s="220"/>
      <c r="E285" s="221"/>
      <c r="F285" s="152" t="s">
        <v>362</v>
      </c>
      <c r="G285" s="77">
        <f t="shared" si="16"/>
        <v>0</v>
      </c>
      <c r="H285" s="100">
        <v>0</v>
      </c>
      <c r="I285" s="100">
        <v>0</v>
      </c>
      <c r="J285" s="100">
        <v>0</v>
      </c>
      <c r="K285" s="100">
        <v>0</v>
      </c>
      <c r="L285" s="100">
        <v>0</v>
      </c>
      <c r="M285" s="100">
        <v>0</v>
      </c>
      <c r="N285" s="100">
        <v>0</v>
      </c>
      <c r="O285" s="100">
        <v>0</v>
      </c>
      <c r="P285" s="100">
        <v>0</v>
      </c>
      <c r="Q285" s="100">
        <v>0</v>
      </c>
      <c r="R285" s="100">
        <v>0</v>
      </c>
      <c r="S285" s="100">
        <v>0</v>
      </c>
      <c r="T285" s="1"/>
    </row>
    <row r="286" spans="1:20" ht="15.75" customHeight="1" thickBot="1" x14ac:dyDescent="0.3">
      <c r="A286" s="321"/>
      <c r="B286" s="252"/>
      <c r="C286" s="256"/>
      <c r="D286" s="220"/>
      <c r="E286" s="221"/>
      <c r="F286" s="152" t="s">
        <v>363</v>
      </c>
      <c r="G286" s="77">
        <f t="shared" si="16"/>
        <v>0</v>
      </c>
      <c r="H286" s="100">
        <v>0</v>
      </c>
      <c r="I286" s="100">
        <v>0</v>
      </c>
      <c r="J286" s="100">
        <v>0</v>
      </c>
      <c r="K286" s="100">
        <v>0</v>
      </c>
      <c r="L286" s="100">
        <v>0</v>
      </c>
      <c r="M286" s="100">
        <v>0</v>
      </c>
      <c r="N286" s="100">
        <v>0</v>
      </c>
      <c r="O286" s="100">
        <v>0</v>
      </c>
      <c r="P286" s="100">
        <v>0</v>
      </c>
      <c r="Q286" s="100">
        <v>0</v>
      </c>
      <c r="R286" s="100">
        <v>0</v>
      </c>
      <c r="S286" s="100">
        <v>0</v>
      </c>
      <c r="T286" s="1"/>
    </row>
    <row r="287" spans="1:20" ht="15.75" customHeight="1" thickBot="1" x14ac:dyDescent="0.3">
      <c r="A287" s="321"/>
      <c r="B287" s="252"/>
      <c r="C287" s="256"/>
      <c r="D287" s="220"/>
      <c r="E287" s="221"/>
      <c r="F287" s="152" t="s">
        <v>364</v>
      </c>
      <c r="G287" s="77">
        <f t="shared" si="16"/>
        <v>0</v>
      </c>
      <c r="H287" s="100">
        <v>0</v>
      </c>
      <c r="I287" s="100">
        <v>0</v>
      </c>
      <c r="J287" s="100">
        <v>0</v>
      </c>
      <c r="K287" s="100">
        <v>0</v>
      </c>
      <c r="L287" s="100">
        <v>0</v>
      </c>
      <c r="M287" s="100">
        <v>0</v>
      </c>
      <c r="N287" s="100">
        <v>0</v>
      </c>
      <c r="O287" s="100">
        <v>0</v>
      </c>
      <c r="P287" s="100">
        <v>0</v>
      </c>
      <c r="Q287" s="100">
        <v>0</v>
      </c>
      <c r="R287" s="100">
        <v>0</v>
      </c>
      <c r="S287" s="100">
        <v>0</v>
      </c>
      <c r="T287" s="1"/>
    </row>
    <row r="288" spans="1:20" ht="32.25" customHeight="1" thickBot="1" x14ac:dyDescent="0.3">
      <c r="A288" s="321"/>
      <c r="B288" s="252"/>
      <c r="C288" s="256"/>
      <c r="D288" s="220"/>
      <c r="E288" s="221"/>
      <c r="F288" s="152" t="s">
        <v>365</v>
      </c>
      <c r="G288" s="77">
        <f t="shared" si="16"/>
        <v>0</v>
      </c>
      <c r="H288" s="100">
        <v>0</v>
      </c>
      <c r="I288" s="100">
        <v>0</v>
      </c>
      <c r="J288" s="100">
        <v>0</v>
      </c>
      <c r="K288" s="100">
        <v>0</v>
      </c>
      <c r="L288" s="100">
        <v>0</v>
      </c>
      <c r="M288" s="100">
        <v>0</v>
      </c>
      <c r="N288" s="100">
        <v>0</v>
      </c>
      <c r="O288" s="100">
        <v>0</v>
      </c>
      <c r="P288" s="100">
        <v>0</v>
      </c>
      <c r="Q288" s="100">
        <v>0</v>
      </c>
      <c r="R288" s="100">
        <v>0</v>
      </c>
      <c r="S288" s="100">
        <v>0</v>
      </c>
      <c r="T288" s="1"/>
    </row>
    <row r="289" spans="1:20" ht="33" customHeight="1" thickBot="1" x14ac:dyDescent="0.3">
      <c r="A289" s="321"/>
      <c r="B289" s="252"/>
      <c r="C289" s="256"/>
      <c r="D289" s="220"/>
      <c r="E289" s="221"/>
      <c r="F289" s="152" t="s">
        <v>366</v>
      </c>
      <c r="G289" s="77">
        <f t="shared" si="16"/>
        <v>0</v>
      </c>
      <c r="H289" s="100">
        <v>0</v>
      </c>
      <c r="I289" s="100">
        <v>0</v>
      </c>
      <c r="J289" s="100">
        <v>0</v>
      </c>
      <c r="K289" s="100">
        <v>0</v>
      </c>
      <c r="L289" s="100">
        <v>0</v>
      </c>
      <c r="M289" s="100">
        <v>0</v>
      </c>
      <c r="N289" s="100">
        <v>0</v>
      </c>
      <c r="O289" s="100">
        <v>0</v>
      </c>
      <c r="P289" s="100">
        <v>0</v>
      </c>
      <c r="Q289" s="100">
        <v>0</v>
      </c>
      <c r="R289" s="100">
        <v>0</v>
      </c>
      <c r="S289" s="100">
        <v>0</v>
      </c>
      <c r="T289" s="1"/>
    </row>
    <row r="290" spans="1:20" ht="15.75" customHeight="1" thickBot="1" x14ac:dyDescent="0.3">
      <c r="A290" s="321"/>
      <c r="B290" s="252"/>
      <c r="C290" s="256"/>
      <c r="D290" s="220"/>
      <c r="E290" s="221"/>
      <c r="F290" s="152" t="s">
        <v>367</v>
      </c>
      <c r="G290" s="77">
        <f t="shared" si="16"/>
        <v>0</v>
      </c>
      <c r="H290" s="100">
        <v>0</v>
      </c>
      <c r="I290" s="100">
        <v>0</v>
      </c>
      <c r="J290" s="100">
        <v>0</v>
      </c>
      <c r="K290" s="100">
        <v>0</v>
      </c>
      <c r="L290" s="100">
        <v>0</v>
      </c>
      <c r="M290" s="100">
        <v>0</v>
      </c>
      <c r="N290" s="100">
        <v>0</v>
      </c>
      <c r="O290" s="100">
        <v>0</v>
      </c>
      <c r="P290" s="100">
        <v>0</v>
      </c>
      <c r="Q290" s="100">
        <v>0</v>
      </c>
      <c r="R290" s="100">
        <v>0</v>
      </c>
      <c r="S290" s="100">
        <v>0</v>
      </c>
      <c r="T290" s="1"/>
    </row>
    <row r="291" spans="1:20" ht="33.75" customHeight="1" thickBot="1" x14ac:dyDescent="0.3">
      <c r="A291" s="321"/>
      <c r="B291" s="252"/>
      <c r="C291" s="256"/>
      <c r="D291" s="220"/>
      <c r="E291" s="221"/>
      <c r="F291" s="152" t="s">
        <v>368</v>
      </c>
      <c r="G291" s="77">
        <f t="shared" si="16"/>
        <v>0</v>
      </c>
      <c r="H291" s="100">
        <v>0</v>
      </c>
      <c r="I291" s="100">
        <v>0</v>
      </c>
      <c r="J291" s="100">
        <v>0</v>
      </c>
      <c r="K291" s="100">
        <v>0</v>
      </c>
      <c r="L291" s="100">
        <v>0</v>
      </c>
      <c r="M291" s="100">
        <v>0</v>
      </c>
      <c r="N291" s="100">
        <v>0</v>
      </c>
      <c r="O291" s="100">
        <v>0</v>
      </c>
      <c r="P291" s="100">
        <v>0</v>
      </c>
      <c r="Q291" s="100">
        <v>0</v>
      </c>
      <c r="R291" s="100">
        <v>0</v>
      </c>
      <c r="S291" s="100">
        <v>0</v>
      </c>
      <c r="T291" s="1"/>
    </row>
    <row r="292" spans="1:20" ht="15.75" customHeight="1" thickBot="1" x14ac:dyDescent="0.3">
      <c r="A292" s="321"/>
      <c r="B292" s="252"/>
      <c r="C292" s="256"/>
      <c r="D292" s="220"/>
      <c r="E292" s="221"/>
      <c r="F292" s="152" t="s">
        <v>369</v>
      </c>
      <c r="G292" s="77">
        <f t="shared" si="16"/>
        <v>0</v>
      </c>
      <c r="H292" s="100">
        <v>0</v>
      </c>
      <c r="I292" s="100">
        <v>0</v>
      </c>
      <c r="J292" s="100">
        <v>0</v>
      </c>
      <c r="K292" s="100">
        <v>0</v>
      </c>
      <c r="L292" s="100">
        <v>0</v>
      </c>
      <c r="M292" s="100">
        <v>0</v>
      </c>
      <c r="N292" s="100">
        <v>0</v>
      </c>
      <c r="O292" s="100">
        <v>0</v>
      </c>
      <c r="P292" s="100">
        <v>0</v>
      </c>
      <c r="Q292" s="100">
        <v>0</v>
      </c>
      <c r="R292" s="100">
        <v>0</v>
      </c>
      <c r="S292" s="100">
        <v>0</v>
      </c>
      <c r="T292" s="1"/>
    </row>
    <row r="293" spans="1:20" ht="34.5" customHeight="1" thickBot="1" x14ac:dyDescent="0.3">
      <c r="A293" s="321"/>
      <c r="B293" s="252"/>
      <c r="C293" s="256"/>
      <c r="D293" s="220"/>
      <c r="E293" s="221"/>
      <c r="F293" s="152" t="s">
        <v>370</v>
      </c>
      <c r="G293" s="77">
        <f t="shared" si="16"/>
        <v>0</v>
      </c>
      <c r="H293" s="100">
        <v>0</v>
      </c>
      <c r="I293" s="100">
        <v>0</v>
      </c>
      <c r="J293" s="100">
        <v>0</v>
      </c>
      <c r="K293" s="100">
        <v>0</v>
      </c>
      <c r="L293" s="100">
        <v>0</v>
      </c>
      <c r="M293" s="100">
        <v>0</v>
      </c>
      <c r="N293" s="100">
        <v>0</v>
      </c>
      <c r="O293" s="100">
        <v>0</v>
      </c>
      <c r="P293" s="100">
        <v>0</v>
      </c>
      <c r="Q293" s="100">
        <v>0</v>
      </c>
      <c r="R293" s="100">
        <v>0</v>
      </c>
      <c r="S293" s="100">
        <v>0</v>
      </c>
      <c r="T293" s="1"/>
    </row>
    <row r="294" spans="1:20" ht="33.75" customHeight="1" thickBot="1" x14ac:dyDescent="0.3">
      <c r="A294" s="321"/>
      <c r="B294" s="252"/>
      <c r="C294" s="256"/>
      <c r="D294" s="220"/>
      <c r="E294" s="221"/>
      <c r="F294" s="152" t="s">
        <v>371</v>
      </c>
      <c r="G294" s="77">
        <f t="shared" si="16"/>
        <v>0</v>
      </c>
      <c r="H294" s="100">
        <v>0</v>
      </c>
      <c r="I294" s="100">
        <v>0</v>
      </c>
      <c r="J294" s="100">
        <v>0</v>
      </c>
      <c r="K294" s="100">
        <v>0</v>
      </c>
      <c r="L294" s="100">
        <v>0</v>
      </c>
      <c r="M294" s="100">
        <v>0</v>
      </c>
      <c r="N294" s="100">
        <v>0</v>
      </c>
      <c r="O294" s="100">
        <v>0</v>
      </c>
      <c r="P294" s="100">
        <v>0</v>
      </c>
      <c r="Q294" s="100">
        <v>0</v>
      </c>
      <c r="R294" s="100">
        <v>0</v>
      </c>
      <c r="S294" s="100">
        <v>0</v>
      </c>
      <c r="T294" s="1"/>
    </row>
    <row r="295" spans="1:20" ht="15.75" customHeight="1" thickBot="1" x14ac:dyDescent="0.3">
      <c r="A295" s="321"/>
      <c r="B295" s="252"/>
      <c r="C295" s="256"/>
      <c r="D295" s="220"/>
      <c r="E295" s="221"/>
      <c r="F295" s="152" t="s">
        <v>372</v>
      </c>
      <c r="G295" s="77">
        <f t="shared" si="16"/>
        <v>0</v>
      </c>
      <c r="H295" s="100">
        <v>0</v>
      </c>
      <c r="I295" s="100">
        <v>0</v>
      </c>
      <c r="J295" s="100">
        <v>0</v>
      </c>
      <c r="K295" s="100">
        <v>0</v>
      </c>
      <c r="L295" s="100">
        <v>0</v>
      </c>
      <c r="M295" s="100">
        <v>0</v>
      </c>
      <c r="N295" s="100">
        <v>0</v>
      </c>
      <c r="O295" s="100">
        <v>0</v>
      </c>
      <c r="P295" s="100">
        <v>0</v>
      </c>
      <c r="Q295" s="100">
        <v>0</v>
      </c>
      <c r="R295" s="100">
        <v>0</v>
      </c>
      <c r="S295" s="100">
        <v>0</v>
      </c>
      <c r="T295" s="1"/>
    </row>
    <row r="296" spans="1:20" ht="15.75" customHeight="1" thickBot="1" x14ac:dyDescent="0.3">
      <c r="A296" s="321"/>
      <c r="B296" s="252"/>
      <c r="C296" s="256"/>
      <c r="D296" s="220"/>
      <c r="E296" s="221"/>
      <c r="F296" s="152" t="s">
        <v>373</v>
      </c>
      <c r="G296" s="77">
        <f t="shared" si="16"/>
        <v>0</v>
      </c>
      <c r="H296" s="100">
        <v>0</v>
      </c>
      <c r="I296" s="100">
        <v>0</v>
      </c>
      <c r="J296" s="100">
        <v>0</v>
      </c>
      <c r="K296" s="100">
        <v>0</v>
      </c>
      <c r="L296" s="100">
        <v>0</v>
      </c>
      <c r="M296" s="100">
        <v>0</v>
      </c>
      <c r="N296" s="100">
        <v>0</v>
      </c>
      <c r="O296" s="100">
        <v>0</v>
      </c>
      <c r="P296" s="100">
        <v>0</v>
      </c>
      <c r="Q296" s="100">
        <v>0</v>
      </c>
      <c r="R296" s="100">
        <v>0</v>
      </c>
      <c r="S296" s="100">
        <v>0</v>
      </c>
      <c r="T296" s="1"/>
    </row>
    <row r="297" spans="1:20" ht="33.75" customHeight="1" thickBot="1" x14ac:dyDescent="0.3">
      <c r="A297" s="321"/>
      <c r="B297" s="252"/>
      <c r="C297" s="256"/>
      <c r="D297" s="220"/>
      <c r="E297" s="221"/>
      <c r="F297" s="152" t="s">
        <v>374</v>
      </c>
      <c r="G297" s="77">
        <f t="shared" si="16"/>
        <v>0</v>
      </c>
      <c r="H297" s="100">
        <v>0</v>
      </c>
      <c r="I297" s="100">
        <v>0</v>
      </c>
      <c r="J297" s="100">
        <v>0</v>
      </c>
      <c r="K297" s="100">
        <v>0</v>
      </c>
      <c r="L297" s="100">
        <v>0</v>
      </c>
      <c r="M297" s="100">
        <v>0</v>
      </c>
      <c r="N297" s="100">
        <v>0</v>
      </c>
      <c r="O297" s="100">
        <v>0</v>
      </c>
      <c r="P297" s="100">
        <v>0</v>
      </c>
      <c r="Q297" s="100">
        <v>0</v>
      </c>
      <c r="R297" s="100">
        <v>0</v>
      </c>
      <c r="S297" s="100">
        <v>0</v>
      </c>
      <c r="T297" s="1"/>
    </row>
    <row r="298" spans="1:20" ht="16.5" customHeight="1" thickBot="1" x14ac:dyDescent="0.3">
      <c r="A298" s="321"/>
      <c r="B298" s="252"/>
      <c r="C298" s="256"/>
      <c r="D298" s="220"/>
      <c r="E298" s="221"/>
      <c r="F298" s="152" t="s">
        <v>375</v>
      </c>
      <c r="G298" s="77">
        <f t="shared" si="16"/>
        <v>0</v>
      </c>
      <c r="H298" s="100">
        <v>0</v>
      </c>
      <c r="I298" s="100">
        <v>0</v>
      </c>
      <c r="J298" s="100">
        <v>0</v>
      </c>
      <c r="K298" s="100">
        <v>0</v>
      </c>
      <c r="L298" s="100">
        <v>0</v>
      </c>
      <c r="M298" s="100">
        <v>0</v>
      </c>
      <c r="N298" s="100">
        <v>0</v>
      </c>
      <c r="O298" s="100">
        <v>0</v>
      </c>
      <c r="P298" s="100">
        <v>0</v>
      </c>
      <c r="Q298" s="100">
        <v>0</v>
      </c>
      <c r="R298" s="100">
        <v>0</v>
      </c>
      <c r="S298" s="100">
        <v>0</v>
      </c>
      <c r="T298" s="1"/>
    </row>
    <row r="299" spans="1:20" ht="15.75" customHeight="1" thickBot="1" x14ac:dyDescent="0.3">
      <c r="A299" s="321"/>
      <c r="B299" s="252"/>
      <c r="C299" s="256"/>
      <c r="D299" s="220"/>
      <c r="E299" s="221"/>
      <c r="F299" s="152" t="s">
        <v>376</v>
      </c>
      <c r="G299" s="77">
        <f t="shared" si="16"/>
        <v>0</v>
      </c>
      <c r="H299" s="100">
        <v>0</v>
      </c>
      <c r="I299" s="100">
        <v>0</v>
      </c>
      <c r="J299" s="100">
        <v>0</v>
      </c>
      <c r="K299" s="100">
        <v>0</v>
      </c>
      <c r="L299" s="100">
        <v>0</v>
      </c>
      <c r="M299" s="100">
        <v>0</v>
      </c>
      <c r="N299" s="100">
        <v>0</v>
      </c>
      <c r="O299" s="100">
        <v>0</v>
      </c>
      <c r="P299" s="100">
        <v>0</v>
      </c>
      <c r="Q299" s="100">
        <v>0</v>
      </c>
      <c r="R299" s="100">
        <v>0</v>
      </c>
      <c r="S299" s="100">
        <v>0</v>
      </c>
      <c r="T299" s="1"/>
    </row>
    <row r="300" spans="1:20" ht="17.25" customHeight="1" thickBot="1" x14ac:dyDescent="0.3">
      <c r="A300" s="321"/>
      <c r="B300" s="252"/>
      <c r="C300" s="256"/>
      <c r="D300" s="220"/>
      <c r="E300" s="221"/>
      <c r="F300" s="152" t="s">
        <v>377</v>
      </c>
      <c r="G300" s="77">
        <f t="shared" si="16"/>
        <v>0</v>
      </c>
      <c r="H300" s="100">
        <v>0</v>
      </c>
      <c r="I300" s="100">
        <v>0</v>
      </c>
      <c r="J300" s="100">
        <v>0</v>
      </c>
      <c r="K300" s="100">
        <v>0</v>
      </c>
      <c r="L300" s="100">
        <v>0</v>
      </c>
      <c r="M300" s="100">
        <v>0</v>
      </c>
      <c r="N300" s="100">
        <v>0</v>
      </c>
      <c r="O300" s="100">
        <v>0</v>
      </c>
      <c r="P300" s="100">
        <v>0</v>
      </c>
      <c r="Q300" s="100">
        <v>0</v>
      </c>
      <c r="R300" s="100">
        <v>0</v>
      </c>
      <c r="S300" s="100">
        <v>0</v>
      </c>
      <c r="T300" s="1"/>
    </row>
    <row r="301" spans="1:20" ht="15.75" customHeight="1" thickBot="1" x14ac:dyDescent="0.3">
      <c r="A301" s="321"/>
      <c r="B301" s="252"/>
      <c r="C301" s="256"/>
      <c r="D301" s="220"/>
      <c r="E301" s="221"/>
      <c r="F301" s="152" t="s">
        <v>378</v>
      </c>
      <c r="G301" s="77">
        <f t="shared" si="16"/>
        <v>0</v>
      </c>
      <c r="H301" s="100">
        <v>0</v>
      </c>
      <c r="I301" s="100">
        <v>0</v>
      </c>
      <c r="J301" s="100">
        <v>0</v>
      </c>
      <c r="K301" s="100">
        <v>0</v>
      </c>
      <c r="L301" s="100">
        <v>0</v>
      </c>
      <c r="M301" s="100">
        <v>0</v>
      </c>
      <c r="N301" s="100">
        <v>0</v>
      </c>
      <c r="O301" s="100">
        <v>0</v>
      </c>
      <c r="P301" s="100">
        <v>0</v>
      </c>
      <c r="Q301" s="100">
        <v>0</v>
      </c>
      <c r="R301" s="100">
        <v>0</v>
      </c>
      <c r="S301" s="100">
        <v>0</v>
      </c>
      <c r="T301" s="1"/>
    </row>
    <row r="302" spans="1:20" ht="15.75" customHeight="1" thickBot="1" x14ac:dyDescent="0.3">
      <c r="A302" s="321"/>
      <c r="B302" s="252"/>
      <c r="C302" s="256"/>
      <c r="D302" s="220"/>
      <c r="E302" s="221"/>
      <c r="F302" s="152" t="s">
        <v>379</v>
      </c>
      <c r="G302" s="77">
        <f t="shared" si="16"/>
        <v>0</v>
      </c>
      <c r="H302" s="100">
        <v>0</v>
      </c>
      <c r="I302" s="100">
        <v>0</v>
      </c>
      <c r="J302" s="100">
        <v>0</v>
      </c>
      <c r="K302" s="100">
        <v>0</v>
      </c>
      <c r="L302" s="100">
        <v>0</v>
      </c>
      <c r="M302" s="100">
        <v>0</v>
      </c>
      <c r="N302" s="100">
        <v>0</v>
      </c>
      <c r="O302" s="100">
        <v>0</v>
      </c>
      <c r="P302" s="100">
        <v>0</v>
      </c>
      <c r="Q302" s="100">
        <v>0</v>
      </c>
      <c r="R302" s="100">
        <v>0</v>
      </c>
      <c r="S302" s="100">
        <v>0</v>
      </c>
      <c r="T302" s="1"/>
    </row>
    <row r="303" spans="1:20" ht="16.5" customHeight="1" thickBot="1" x14ac:dyDescent="0.3">
      <c r="A303" s="321"/>
      <c r="B303" s="252"/>
      <c r="C303" s="256"/>
      <c r="D303" s="220"/>
      <c r="E303" s="221"/>
      <c r="F303" s="152" t="s">
        <v>380</v>
      </c>
      <c r="G303" s="77">
        <f t="shared" si="16"/>
        <v>0</v>
      </c>
      <c r="H303" s="100">
        <v>0</v>
      </c>
      <c r="I303" s="100">
        <v>0</v>
      </c>
      <c r="J303" s="100">
        <v>0</v>
      </c>
      <c r="K303" s="100">
        <v>0</v>
      </c>
      <c r="L303" s="100">
        <v>0</v>
      </c>
      <c r="M303" s="100">
        <v>0</v>
      </c>
      <c r="N303" s="100">
        <v>0</v>
      </c>
      <c r="O303" s="100">
        <v>0</v>
      </c>
      <c r="P303" s="100">
        <v>0</v>
      </c>
      <c r="Q303" s="100">
        <v>0</v>
      </c>
      <c r="R303" s="100">
        <v>0</v>
      </c>
      <c r="S303" s="100">
        <v>0</v>
      </c>
      <c r="T303" s="1"/>
    </row>
    <row r="304" spans="1:20" ht="15.75" customHeight="1" thickBot="1" x14ac:dyDescent="0.3">
      <c r="A304" s="321"/>
      <c r="B304" s="252"/>
      <c r="C304" s="256"/>
      <c r="D304" s="220"/>
      <c r="E304" s="221"/>
      <c r="F304" s="152" t="s">
        <v>381</v>
      </c>
      <c r="G304" s="77">
        <f t="shared" si="16"/>
        <v>0</v>
      </c>
      <c r="H304" s="100">
        <v>0</v>
      </c>
      <c r="I304" s="100">
        <v>0</v>
      </c>
      <c r="J304" s="100">
        <v>0</v>
      </c>
      <c r="K304" s="100">
        <v>0</v>
      </c>
      <c r="L304" s="100">
        <v>0</v>
      </c>
      <c r="M304" s="100">
        <v>0</v>
      </c>
      <c r="N304" s="100">
        <v>0</v>
      </c>
      <c r="O304" s="100">
        <v>0</v>
      </c>
      <c r="P304" s="100">
        <v>0</v>
      </c>
      <c r="Q304" s="100">
        <v>0</v>
      </c>
      <c r="R304" s="100">
        <v>0</v>
      </c>
      <c r="S304" s="100">
        <v>0</v>
      </c>
      <c r="T304" s="1"/>
    </row>
    <row r="305" spans="1:20" ht="15.75" customHeight="1" thickBot="1" x14ac:dyDescent="0.3">
      <c r="A305" s="321"/>
      <c r="B305" s="252"/>
      <c r="C305" s="256"/>
      <c r="D305" s="220"/>
      <c r="E305" s="221"/>
      <c r="F305" s="152" t="s">
        <v>382</v>
      </c>
      <c r="G305" s="77">
        <f t="shared" si="16"/>
        <v>0</v>
      </c>
      <c r="H305" s="100">
        <v>0</v>
      </c>
      <c r="I305" s="100">
        <v>0</v>
      </c>
      <c r="J305" s="100">
        <v>0</v>
      </c>
      <c r="K305" s="100">
        <v>0</v>
      </c>
      <c r="L305" s="100">
        <v>0</v>
      </c>
      <c r="M305" s="100">
        <v>0</v>
      </c>
      <c r="N305" s="100">
        <v>0</v>
      </c>
      <c r="O305" s="100">
        <v>0</v>
      </c>
      <c r="P305" s="100">
        <v>0</v>
      </c>
      <c r="Q305" s="100">
        <v>0</v>
      </c>
      <c r="R305" s="100">
        <v>0</v>
      </c>
      <c r="S305" s="100">
        <v>0</v>
      </c>
      <c r="T305" s="1"/>
    </row>
    <row r="306" spans="1:20" ht="16.5" customHeight="1" thickBot="1" x14ac:dyDescent="0.3">
      <c r="A306" s="321"/>
      <c r="B306" s="252"/>
      <c r="C306" s="256"/>
      <c r="D306" s="220"/>
      <c r="E306" s="221"/>
      <c r="F306" s="152" t="s">
        <v>383</v>
      </c>
      <c r="G306" s="77">
        <f t="shared" si="16"/>
        <v>0</v>
      </c>
      <c r="H306" s="100">
        <v>0</v>
      </c>
      <c r="I306" s="100">
        <v>0</v>
      </c>
      <c r="J306" s="100">
        <v>0</v>
      </c>
      <c r="K306" s="100">
        <v>0</v>
      </c>
      <c r="L306" s="100">
        <v>0</v>
      </c>
      <c r="M306" s="100">
        <v>0</v>
      </c>
      <c r="N306" s="100">
        <v>0</v>
      </c>
      <c r="O306" s="100">
        <v>0</v>
      </c>
      <c r="P306" s="100">
        <v>0</v>
      </c>
      <c r="Q306" s="100">
        <v>0</v>
      </c>
      <c r="R306" s="100">
        <v>0</v>
      </c>
      <c r="S306" s="100">
        <v>0</v>
      </c>
      <c r="T306" s="1"/>
    </row>
    <row r="307" spans="1:20" ht="15.75" customHeight="1" thickBot="1" x14ac:dyDescent="0.3">
      <c r="A307" s="321"/>
      <c r="B307" s="252"/>
      <c r="C307" s="256"/>
      <c r="D307" s="220"/>
      <c r="E307" s="221"/>
      <c r="F307" s="152" t="s">
        <v>384</v>
      </c>
      <c r="G307" s="77">
        <f t="shared" si="16"/>
        <v>0</v>
      </c>
      <c r="H307" s="100">
        <v>0</v>
      </c>
      <c r="I307" s="100">
        <v>0</v>
      </c>
      <c r="J307" s="100">
        <v>0</v>
      </c>
      <c r="K307" s="100">
        <v>0</v>
      </c>
      <c r="L307" s="100">
        <v>0</v>
      </c>
      <c r="M307" s="100">
        <v>0</v>
      </c>
      <c r="N307" s="100">
        <v>0</v>
      </c>
      <c r="O307" s="100">
        <v>0</v>
      </c>
      <c r="P307" s="100">
        <v>0</v>
      </c>
      <c r="Q307" s="100">
        <v>0</v>
      </c>
      <c r="R307" s="100">
        <v>0</v>
      </c>
      <c r="S307" s="100">
        <v>0</v>
      </c>
      <c r="T307" s="1"/>
    </row>
    <row r="308" spans="1:20" ht="15.75" customHeight="1" thickBot="1" x14ac:dyDescent="0.3">
      <c r="A308" s="321"/>
      <c r="B308" s="252"/>
      <c r="C308" s="256"/>
      <c r="D308" s="220"/>
      <c r="E308" s="221"/>
      <c r="F308" s="152" t="s">
        <v>385</v>
      </c>
      <c r="G308" s="77">
        <f t="shared" si="16"/>
        <v>0</v>
      </c>
      <c r="H308" s="100">
        <v>0</v>
      </c>
      <c r="I308" s="100">
        <v>0</v>
      </c>
      <c r="J308" s="100">
        <v>0</v>
      </c>
      <c r="K308" s="100">
        <v>0</v>
      </c>
      <c r="L308" s="100">
        <v>0</v>
      </c>
      <c r="M308" s="100">
        <v>0</v>
      </c>
      <c r="N308" s="100">
        <v>0</v>
      </c>
      <c r="O308" s="100">
        <v>0</v>
      </c>
      <c r="P308" s="100">
        <v>0</v>
      </c>
      <c r="Q308" s="100">
        <v>0</v>
      </c>
      <c r="R308" s="100">
        <v>0</v>
      </c>
      <c r="S308" s="100">
        <v>0</v>
      </c>
      <c r="T308" s="1"/>
    </row>
    <row r="309" spans="1:20" ht="15.75" customHeight="1" thickBot="1" x14ac:dyDescent="0.3">
      <c r="A309" s="321"/>
      <c r="B309" s="252"/>
      <c r="C309" s="256"/>
      <c r="D309" s="220"/>
      <c r="E309" s="221"/>
      <c r="F309" s="152" t="s">
        <v>386</v>
      </c>
      <c r="G309" s="77">
        <f t="shared" si="16"/>
        <v>0</v>
      </c>
      <c r="H309" s="100">
        <v>0</v>
      </c>
      <c r="I309" s="100">
        <v>0</v>
      </c>
      <c r="J309" s="100">
        <v>0</v>
      </c>
      <c r="K309" s="100">
        <v>0</v>
      </c>
      <c r="L309" s="100">
        <v>0</v>
      </c>
      <c r="M309" s="100">
        <v>0</v>
      </c>
      <c r="N309" s="100">
        <v>0</v>
      </c>
      <c r="O309" s="100">
        <v>0</v>
      </c>
      <c r="P309" s="100">
        <v>0</v>
      </c>
      <c r="Q309" s="100">
        <v>0</v>
      </c>
      <c r="R309" s="100">
        <v>0</v>
      </c>
      <c r="S309" s="100">
        <v>0</v>
      </c>
      <c r="T309" s="1"/>
    </row>
    <row r="310" spans="1:20" ht="15.75" customHeight="1" thickBot="1" x14ac:dyDescent="0.3">
      <c r="A310" s="321"/>
      <c r="B310" s="252"/>
      <c r="C310" s="256"/>
      <c r="D310" s="220"/>
      <c r="E310" s="221"/>
      <c r="F310" s="152" t="s">
        <v>387</v>
      </c>
      <c r="G310" s="77">
        <f t="shared" si="16"/>
        <v>0</v>
      </c>
      <c r="H310" s="100">
        <v>0</v>
      </c>
      <c r="I310" s="100">
        <v>0</v>
      </c>
      <c r="J310" s="100">
        <v>0</v>
      </c>
      <c r="K310" s="100">
        <v>0</v>
      </c>
      <c r="L310" s="100">
        <v>0</v>
      </c>
      <c r="M310" s="100">
        <v>0</v>
      </c>
      <c r="N310" s="100">
        <v>0</v>
      </c>
      <c r="O310" s="100">
        <v>0</v>
      </c>
      <c r="P310" s="100">
        <v>0</v>
      </c>
      <c r="Q310" s="100">
        <v>0</v>
      </c>
      <c r="R310" s="100">
        <v>0</v>
      </c>
      <c r="S310" s="100">
        <v>0</v>
      </c>
      <c r="T310" s="1"/>
    </row>
    <row r="311" spans="1:20" ht="15.75" customHeight="1" thickBot="1" x14ac:dyDescent="0.3">
      <c r="A311" s="321"/>
      <c r="B311" s="252"/>
      <c r="C311" s="256"/>
      <c r="D311" s="220"/>
      <c r="E311" s="221"/>
      <c r="F311" s="152" t="s">
        <v>388</v>
      </c>
      <c r="G311" s="77">
        <f t="shared" si="16"/>
        <v>0</v>
      </c>
      <c r="H311" s="100">
        <v>0</v>
      </c>
      <c r="I311" s="100">
        <v>0</v>
      </c>
      <c r="J311" s="100">
        <v>0</v>
      </c>
      <c r="K311" s="100">
        <v>0</v>
      </c>
      <c r="L311" s="100">
        <v>0</v>
      </c>
      <c r="M311" s="100">
        <v>0</v>
      </c>
      <c r="N311" s="100">
        <v>0</v>
      </c>
      <c r="O311" s="100">
        <v>0</v>
      </c>
      <c r="P311" s="100">
        <v>0</v>
      </c>
      <c r="Q311" s="100">
        <v>0</v>
      </c>
      <c r="R311" s="100">
        <v>0</v>
      </c>
      <c r="S311" s="100">
        <v>0</v>
      </c>
      <c r="T311" s="1"/>
    </row>
    <row r="312" spans="1:20" ht="15.75" customHeight="1" thickBot="1" x14ac:dyDescent="0.3">
      <c r="A312" s="321"/>
      <c r="B312" s="252"/>
      <c r="C312" s="256"/>
      <c r="D312" s="220"/>
      <c r="E312" s="221"/>
      <c r="F312" s="152" t="s">
        <v>389</v>
      </c>
      <c r="G312" s="77">
        <f t="shared" ref="G312:G335" si="18">SUM(H312:S312)</f>
        <v>0</v>
      </c>
      <c r="H312" s="100">
        <v>0</v>
      </c>
      <c r="I312" s="100">
        <v>0</v>
      </c>
      <c r="J312" s="100">
        <v>0</v>
      </c>
      <c r="K312" s="100">
        <v>0</v>
      </c>
      <c r="L312" s="100">
        <v>0</v>
      </c>
      <c r="M312" s="100">
        <v>0</v>
      </c>
      <c r="N312" s="100">
        <v>0</v>
      </c>
      <c r="O312" s="100">
        <v>0</v>
      </c>
      <c r="P312" s="100">
        <v>0</v>
      </c>
      <c r="Q312" s="100">
        <v>0</v>
      </c>
      <c r="R312" s="100">
        <v>0</v>
      </c>
      <c r="S312" s="100">
        <v>0</v>
      </c>
      <c r="T312" s="1"/>
    </row>
    <row r="313" spans="1:20" ht="31.5" customHeight="1" thickBot="1" x14ac:dyDescent="0.3">
      <c r="A313" s="321"/>
      <c r="B313" s="252"/>
      <c r="C313" s="256"/>
      <c r="D313" s="220"/>
      <c r="E313" s="221"/>
      <c r="F313" s="152" t="s">
        <v>390</v>
      </c>
      <c r="G313" s="77">
        <f t="shared" si="18"/>
        <v>0</v>
      </c>
      <c r="H313" s="100">
        <v>0</v>
      </c>
      <c r="I313" s="100">
        <v>0</v>
      </c>
      <c r="J313" s="100">
        <v>0</v>
      </c>
      <c r="K313" s="100">
        <v>0</v>
      </c>
      <c r="L313" s="100">
        <v>0</v>
      </c>
      <c r="M313" s="100">
        <v>0</v>
      </c>
      <c r="N313" s="100">
        <v>0</v>
      </c>
      <c r="O313" s="100">
        <v>0</v>
      </c>
      <c r="P313" s="100">
        <v>0</v>
      </c>
      <c r="Q313" s="100">
        <v>0</v>
      </c>
      <c r="R313" s="100">
        <v>0</v>
      </c>
      <c r="S313" s="100">
        <v>0</v>
      </c>
      <c r="T313" s="1"/>
    </row>
    <row r="314" spans="1:20" ht="30.75" customHeight="1" thickBot="1" x14ac:dyDescent="0.3">
      <c r="A314" s="321"/>
      <c r="B314" s="252"/>
      <c r="C314" s="256"/>
      <c r="D314" s="220"/>
      <c r="E314" s="221"/>
      <c r="F314" s="152" t="s">
        <v>391</v>
      </c>
      <c r="G314" s="77">
        <f t="shared" si="18"/>
        <v>0</v>
      </c>
      <c r="H314" s="100">
        <v>0</v>
      </c>
      <c r="I314" s="100">
        <v>0</v>
      </c>
      <c r="J314" s="100">
        <v>0</v>
      </c>
      <c r="K314" s="100">
        <v>0</v>
      </c>
      <c r="L314" s="100">
        <v>0</v>
      </c>
      <c r="M314" s="100">
        <v>0</v>
      </c>
      <c r="N314" s="100">
        <v>0</v>
      </c>
      <c r="O314" s="100">
        <v>0</v>
      </c>
      <c r="P314" s="100">
        <v>0</v>
      </c>
      <c r="Q314" s="100">
        <v>0</v>
      </c>
      <c r="R314" s="100">
        <v>0</v>
      </c>
      <c r="S314" s="100">
        <v>0</v>
      </c>
      <c r="T314" s="1"/>
    </row>
    <row r="315" spans="1:20" ht="33.75" customHeight="1" thickBot="1" x14ac:dyDescent="0.3">
      <c r="A315" s="321"/>
      <c r="B315" s="252"/>
      <c r="C315" s="256"/>
      <c r="D315" s="220"/>
      <c r="E315" s="221"/>
      <c r="F315" s="152" t="s">
        <v>392</v>
      </c>
      <c r="G315" s="77">
        <f t="shared" si="18"/>
        <v>0</v>
      </c>
      <c r="H315" s="100">
        <v>0</v>
      </c>
      <c r="I315" s="100">
        <v>0</v>
      </c>
      <c r="J315" s="100">
        <v>0</v>
      </c>
      <c r="K315" s="100">
        <v>0</v>
      </c>
      <c r="L315" s="100">
        <v>0</v>
      </c>
      <c r="M315" s="100">
        <v>0</v>
      </c>
      <c r="N315" s="100">
        <v>0</v>
      </c>
      <c r="O315" s="100">
        <v>0</v>
      </c>
      <c r="P315" s="100">
        <v>0</v>
      </c>
      <c r="Q315" s="100">
        <v>0</v>
      </c>
      <c r="R315" s="100">
        <v>0</v>
      </c>
      <c r="S315" s="100">
        <v>0</v>
      </c>
      <c r="T315" s="1"/>
    </row>
    <row r="316" spans="1:20" ht="15.75" customHeight="1" thickBot="1" x14ac:dyDescent="0.3">
      <c r="A316" s="321"/>
      <c r="B316" s="252"/>
      <c r="C316" s="256"/>
      <c r="D316" s="220"/>
      <c r="E316" s="221"/>
      <c r="F316" s="152" t="s">
        <v>393</v>
      </c>
      <c r="G316" s="77">
        <f t="shared" si="18"/>
        <v>0</v>
      </c>
      <c r="H316" s="100">
        <v>0</v>
      </c>
      <c r="I316" s="100">
        <v>0</v>
      </c>
      <c r="J316" s="100">
        <v>0</v>
      </c>
      <c r="K316" s="100">
        <v>0</v>
      </c>
      <c r="L316" s="100">
        <v>0</v>
      </c>
      <c r="M316" s="100">
        <v>0</v>
      </c>
      <c r="N316" s="100">
        <v>0</v>
      </c>
      <c r="O316" s="100">
        <v>0</v>
      </c>
      <c r="P316" s="100">
        <v>0</v>
      </c>
      <c r="Q316" s="100">
        <v>0</v>
      </c>
      <c r="R316" s="100">
        <v>0</v>
      </c>
      <c r="S316" s="100">
        <v>0</v>
      </c>
      <c r="T316" s="1"/>
    </row>
    <row r="317" spans="1:20" ht="15.75" customHeight="1" thickBot="1" x14ac:dyDescent="0.3">
      <c r="A317" s="321"/>
      <c r="B317" s="252"/>
      <c r="C317" s="256"/>
      <c r="D317" s="220"/>
      <c r="E317" s="221"/>
      <c r="F317" s="152" t="s">
        <v>394</v>
      </c>
      <c r="G317" s="77">
        <f t="shared" si="18"/>
        <v>0</v>
      </c>
      <c r="H317" s="100">
        <v>0</v>
      </c>
      <c r="I317" s="100">
        <v>0</v>
      </c>
      <c r="J317" s="100">
        <v>0</v>
      </c>
      <c r="K317" s="100">
        <v>0</v>
      </c>
      <c r="L317" s="100">
        <v>0</v>
      </c>
      <c r="M317" s="100">
        <v>0</v>
      </c>
      <c r="N317" s="100">
        <v>0</v>
      </c>
      <c r="O317" s="100">
        <v>0</v>
      </c>
      <c r="P317" s="100">
        <v>0</v>
      </c>
      <c r="Q317" s="100">
        <v>0</v>
      </c>
      <c r="R317" s="100">
        <v>0</v>
      </c>
      <c r="S317" s="100">
        <v>0</v>
      </c>
      <c r="T317" s="1"/>
    </row>
    <row r="318" spans="1:20" ht="31.5" customHeight="1" thickBot="1" x14ac:dyDescent="0.3">
      <c r="A318" s="321"/>
      <c r="B318" s="252"/>
      <c r="C318" s="256"/>
      <c r="D318" s="220"/>
      <c r="E318" s="221"/>
      <c r="F318" s="152" t="s">
        <v>395</v>
      </c>
      <c r="G318" s="77">
        <f t="shared" si="18"/>
        <v>0</v>
      </c>
      <c r="H318" s="100">
        <v>0</v>
      </c>
      <c r="I318" s="100">
        <v>0</v>
      </c>
      <c r="J318" s="100">
        <v>0</v>
      </c>
      <c r="K318" s="100">
        <v>0</v>
      </c>
      <c r="L318" s="100">
        <v>0</v>
      </c>
      <c r="M318" s="100">
        <v>0</v>
      </c>
      <c r="N318" s="100">
        <v>0</v>
      </c>
      <c r="O318" s="100">
        <v>0</v>
      </c>
      <c r="P318" s="100">
        <v>0</v>
      </c>
      <c r="Q318" s="100">
        <v>0</v>
      </c>
      <c r="R318" s="100">
        <v>0</v>
      </c>
      <c r="S318" s="100">
        <v>0</v>
      </c>
      <c r="T318" s="1"/>
    </row>
    <row r="319" spans="1:20" ht="30" customHeight="1" thickBot="1" x14ac:dyDescent="0.3">
      <c r="A319" s="321"/>
      <c r="B319" s="252"/>
      <c r="C319" s="256"/>
      <c r="D319" s="220"/>
      <c r="E319" s="221"/>
      <c r="F319" s="152" t="s">
        <v>396</v>
      </c>
      <c r="G319" s="77">
        <f t="shared" si="18"/>
        <v>0</v>
      </c>
      <c r="H319" s="100">
        <v>0</v>
      </c>
      <c r="I319" s="100">
        <v>0</v>
      </c>
      <c r="J319" s="100">
        <v>0</v>
      </c>
      <c r="K319" s="100">
        <v>0</v>
      </c>
      <c r="L319" s="100">
        <v>0</v>
      </c>
      <c r="M319" s="100">
        <v>0</v>
      </c>
      <c r="N319" s="100">
        <v>0</v>
      </c>
      <c r="O319" s="100">
        <v>0</v>
      </c>
      <c r="P319" s="100">
        <v>0</v>
      </c>
      <c r="Q319" s="100">
        <v>0</v>
      </c>
      <c r="R319" s="100">
        <v>0</v>
      </c>
      <c r="S319" s="100">
        <v>0</v>
      </c>
      <c r="T319" s="1"/>
    </row>
    <row r="320" spans="1:20" ht="15.75" customHeight="1" thickBot="1" x14ac:dyDescent="0.3">
      <c r="A320" s="321"/>
      <c r="B320" s="252"/>
      <c r="C320" s="256"/>
      <c r="D320" s="220"/>
      <c r="E320" s="221"/>
      <c r="F320" s="152" t="s">
        <v>397</v>
      </c>
      <c r="G320" s="77">
        <f t="shared" si="18"/>
        <v>0</v>
      </c>
      <c r="H320" s="100">
        <v>0</v>
      </c>
      <c r="I320" s="100">
        <v>0</v>
      </c>
      <c r="J320" s="100">
        <v>0</v>
      </c>
      <c r="K320" s="100">
        <v>0</v>
      </c>
      <c r="L320" s="100">
        <v>0</v>
      </c>
      <c r="M320" s="100">
        <v>0</v>
      </c>
      <c r="N320" s="100">
        <v>0</v>
      </c>
      <c r="O320" s="100">
        <v>0</v>
      </c>
      <c r="P320" s="100">
        <v>0</v>
      </c>
      <c r="Q320" s="100">
        <v>0</v>
      </c>
      <c r="R320" s="100">
        <v>0</v>
      </c>
      <c r="S320" s="100">
        <v>0</v>
      </c>
      <c r="T320" s="1"/>
    </row>
    <row r="321" spans="1:20" ht="15.75" customHeight="1" thickBot="1" x14ac:dyDescent="0.3">
      <c r="A321" s="321"/>
      <c r="B321" s="252"/>
      <c r="C321" s="256"/>
      <c r="D321" s="220"/>
      <c r="E321" s="221"/>
      <c r="F321" s="152" t="s">
        <v>398</v>
      </c>
      <c r="G321" s="77">
        <f t="shared" si="18"/>
        <v>0</v>
      </c>
      <c r="H321" s="100">
        <v>0</v>
      </c>
      <c r="I321" s="100">
        <v>0</v>
      </c>
      <c r="J321" s="100">
        <v>0</v>
      </c>
      <c r="K321" s="100">
        <v>0</v>
      </c>
      <c r="L321" s="100">
        <v>0</v>
      </c>
      <c r="M321" s="100">
        <v>0</v>
      </c>
      <c r="N321" s="100">
        <v>0</v>
      </c>
      <c r="O321" s="100">
        <v>0</v>
      </c>
      <c r="P321" s="100">
        <v>0</v>
      </c>
      <c r="Q321" s="100">
        <v>0</v>
      </c>
      <c r="R321" s="100">
        <v>0</v>
      </c>
      <c r="S321" s="100">
        <v>0</v>
      </c>
      <c r="T321" s="1"/>
    </row>
    <row r="322" spans="1:20" ht="15.75" customHeight="1" thickBot="1" x14ac:dyDescent="0.3">
      <c r="A322" s="321"/>
      <c r="B322" s="252"/>
      <c r="C322" s="256"/>
      <c r="D322" s="220"/>
      <c r="E322" s="221"/>
      <c r="F322" s="152" t="s">
        <v>399</v>
      </c>
      <c r="G322" s="77">
        <f t="shared" si="18"/>
        <v>0</v>
      </c>
      <c r="H322" s="100">
        <v>0</v>
      </c>
      <c r="I322" s="100">
        <v>0</v>
      </c>
      <c r="J322" s="100">
        <v>0</v>
      </c>
      <c r="K322" s="100">
        <v>0</v>
      </c>
      <c r="L322" s="100">
        <v>0</v>
      </c>
      <c r="M322" s="100">
        <v>0</v>
      </c>
      <c r="N322" s="100">
        <v>0</v>
      </c>
      <c r="O322" s="100">
        <v>0</v>
      </c>
      <c r="P322" s="100">
        <v>0</v>
      </c>
      <c r="Q322" s="100">
        <v>0</v>
      </c>
      <c r="R322" s="100">
        <v>0</v>
      </c>
      <c r="S322" s="100">
        <v>0</v>
      </c>
      <c r="T322" s="1"/>
    </row>
    <row r="323" spans="1:20" ht="15.75" customHeight="1" thickBot="1" x14ac:dyDescent="0.3">
      <c r="A323" s="321"/>
      <c r="B323" s="252"/>
      <c r="C323" s="256"/>
      <c r="D323" s="220"/>
      <c r="E323" s="221"/>
      <c r="F323" s="152" t="s">
        <v>400</v>
      </c>
      <c r="G323" s="77">
        <f t="shared" si="18"/>
        <v>0</v>
      </c>
      <c r="H323" s="100">
        <v>0</v>
      </c>
      <c r="I323" s="100">
        <v>0</v>
      </c>
      <c r="J323" s="100">
        <v>0</v>
      </c>
      <c r="K323" s="100">
        <v>0</v>
      </c>
      <c r="L323" s="100">
        <v>0</v>
      </c>
      <c r="M323" s="100">
        <v>0</v>
      </c>
      <c r="N323" s="100">
        <v>0</v>
      </c>
      <c r="O323" s="100">
        <v>0</v>
      </c>
      <c r="P323" s="100">
        <v>0</v>
      </c>
      <c r="Q323" s="100">
        <v>0</v>
      </c>
      <c r="R323" s="100">
        <v>0</v>
      </c>
      <c r="S323" s="100">
        <v>0</v>
      </c>
      <c r="T323" s="1"/>
    </row>
    <row r="324" spans="1:20" ht="16.5" customHeight="1" thickBot="1" x14ac:dyDescent="0.3">
      <c r="A324" s="321"/>
      <c r="B324" s="252"/>
      <c r="C324" s="256"/>
      <c r="D324" s="220"/>
      <c r="E324" s="221"/>
      <c r="F324" s="152" t="s">
        <v>401</v>
      </c>
      <c r="G324" s="77">
        <f t="shared" si="18"/>
        <v>0</v>
      </c>
      <c r="H324" s="100">
        <v>0</v>
      </c>
      <c r="I324" s="100">
        <v>0</v>
      </c>
      <c r="J324" s="100">
        <v>0</v>
      </c>
      <c r="K324" s="100">
        <v>0</v>
      </c>
      <c r="L324" s="100">
        <v>0</v>
      </c>
      <c r="M324" s="100">
        <v>0</v>
      </c>
      <c r="N324" s="100">
        <v>0</v>
      </c>
      <c r="O324" s="100">
        <v>0</v>
      </c>
      <c r="P324" s="100">
        <v>0</v>
      </c>
      <c r="Q324" s="100">
        <v>0</v>
      </c>
      <c r="R324" s="100">
        <v>0</v>
      </c>
      <c r="S324" s="100">
        <v>0</v>
      </c>
      <c r="T324" s="1"/>
    </row>
    <row r="325" spans="1:20" ht="15.75" customHeight="1" thickBot="1" x14ac:dyDescent="0.3">
      <c r="A325" s="321"/>
      <c r="B325" s="252"/>
      <c r="C325" s="256"/>
      <c r="D325" s="220"/>
      <c r="E325" s="221"/>
      <c r="F325" s="152" t="s">
        <v>402</v>
      </c>
      <c r="G325" s="77">
        <f t="shared" si="18"/>
        <v>0</v>
      </c>
      <c r="H325" s="100">
        <v>0</v>
      </c>
      <c r="I325" s="100">
        <v>0</v>
      </c>
      <c r="J325" s="100">
        <v>0</v>
      </c>
      <c r="K325" s="100">
        <v>0</v>
      </c>
      <c r="L325" s="100">
        <v>0</v>
      </c>
      <c r="M325" s="100">
        <v>0</v>
      </c>
      <c r="N325" s="100">
        <v>0</v>
      </c>
      <c r="O325" s="100">
        <v>0</v>
      </c>
      <c r="P325" s="100">
        <v>0</v>
      </c>
      <c r="Q325" s="100">
        <v>0</v>
      </c>
      <c r="R325" s="100">
        <v>0</v>
      </c>
      <c r="S325" s="100">
        <v>0</v>
      </c>
      <c r="T325" s="1"/>
    </row>
    <row r="326" spans="1:20" ht="15.75" customHeight="1" thickBot="1" x14ac:dyDescent="0.3">
      <c r="A326" s="321"/>
      <c r="B326" s="252"/>
      <c r="C326" s="256"/>
      <c r="D326" s="220"/>
      <c r="E326" s="221"/>
      <c r="F326" s="152" t="s">
        <v>403</v>
      </c>
      <c r="G326" s="77">
        <f t="shared" si="18"/>
        <v>0</v>
      </c>
      <c r="H326" s="100">
        <v>0</v>
      </c>
      <c r="I326" s="100">
        <v>0</v>
      </c>
      <c r="J326" s="100">
        <v>0</v>
      </c>
      <c r="K326" s="100">
        <v>0</v>
      </c>
      <c r="L326" s="100">
        <v>0</v>
      </c>
      <c r="M326" s="100">
        <v>0</v>
      </c>
      <c r="N326" s="100">
        <v>0</v>
      </c>
      <c r="O326" s="100">
        <v>0</v>
      </c>
      <c r="P326" s="100">
        <v>0</v>
      </c>
      <c r="Q326" s="100">
        <v>0</v>
      </c>
      <c r="R326" s="100">
        <v>0</v>
      </c>
      <c r="S326" s="100">
        <v>0</v>
      </c>
      <c r="T326" s="1"/>
    </row>
    <row r="327" spans="1:20" ht="34.5" customHeight="1" thickBot="1" x14ac:dyDescent="0.3">
      <c r="A327" s="321"/>
      <c r="B327" s="252"/>
      <c r="C327" s="256"/>
      <c r="D327" s="220"/>
      <c r="E327" s="221"/>
      <c r="F327" s="152" t="s">
        <v>404</v>
      </c>
      <c r="G327" s="77">
        <f t="shared" si="18"/>
        <v>0</v>
      </c>
      <c r="H327" s="100">
        <v>0</v>
      </c>
      <c r="I327" s="100">
        <v>0</v>
      </c>
      <c r="J327" s="100">
        <v>0</v>
      </c>
      <c r="K327" s="100">
        <v>0</v>
      </c>
      <c r="L327" s="100">
        <v>0</v>
      </c>
      <c r="M327" s="100">
        <v>0</v>
      </c>
      <c r="N327" s="100">
        <v>0</v>
      </c>
      <c r="O327" s="100">
        <v>0</v>
      </c>
      <c r="P327" s="100">
        <v>0</v>
      </c>
      <c r="Q327" s="100">
        <v>0</v>
      </c>
      <c r="R327" s="100">
        <v>0</v>
      </c>
      <c r="S327" s="100">
        <v>0</v>
      </c>
      <c r="T327" s="1"/>
    </row>
    <row r="328" spans="1:20" ht="33.75" customHeight="1" thickBot="1" x14ac:dyDescent="0.3">
      <c r="A328" s="321"/>
      <c r="B328" s="252"/>
      <c r="C328" s="256"/>
      <c r="D328" s="220"/>
      <c r="E328" s="221"/>
      <c r="F328" s="152" t="s">
        <v>405</v>
      </c>
      <c r="G328" s="77">
        <f t="shared" si="18"/>
        <v>0</v>
      </c>
      <c r="H328" s="100">
        <v>0</v>
      </c>
      <c r="I328" s="100">
        <v>0</v>
      </c>
      <c r="J328" s="100">
        <v>0</v>
      </c>
      <c r="K328" s="100">
        <v>0</v>
      </c>
      <c r="L328" s="100">
        <v>0</v>
      </c>
      <c r="M328" s="100">
        <v>0</v>
      </c>
      <c r="N328" s="100">
        <v>0</v>
      </c>
      <c r="O328" s="100">
        <v>0</v>
      </c>
      <c r="P328" s="100">
        <v>0</v>
      </c>
      <c r="Q328" s="100">
        <v>0</v>
      </c>
      <c r="R328" s="100">
        <v>0</v>
      </c>
      <c r="S328" s="100">
        <v>0</v>
      </c>
      <c r="T328" s="1"/>
    </row>
    <row r="329" spans="1:20" ht="15.75" customHeight="1" thickBot="1" x14ac:dyDescent="0.3">
      <c r="A329" s="321"/>
      <c r="B329" s="252"/>
      <c r="C329" s="256"/>
      <c r="D329" s="220"/>
      <c r="E329" s="221"/>
      <c r="F329" s="152" t="s">
        <v>406</v>
      </c>
      <c r="G329" s="77">
        <f t="shared" si="18"/>
        <v>0</v>
      </c>
      <c r="H329" s="100">
        <v>0</v>
      </c>
      <c r="I329" s="100">
        <v>0</v>
      </c>
      <c r="J329" s="100">
        <v>0</v>
      </c>
      <c r="K329" s="100">
        <v>0</v>
      </c>
      <c r="L329" s="100">
        <v>0</v>
      </c>
      <c r="M329" s="100">
        <v>0</v>
      </c>
      <c r="N329" s="100">
        <v>0</v>
      </c>
      <c r="O329" s="100">
        <v>0</v>
      </c>
      <c r="P329" s="100">
        <v>0</v>
      </c>
      <c r="Q329" s="100">
        <v>0</v>
      </c>
      <c r="R329" s="100">
        <v>0</v>
      </c>
      <c r="S329" s="100">
        <v>0</v>
      </c>
      <c r="T329" s="1"/>
    </row>
    <row r="330" spans="1:20" ht="16.5" customHeight="1" thickBot="1" x14ac:dyDescent="0.3">
      <c r="A330" s="321"/>
      <c r="B330" s="252"/>
      <c r="C330" s="256"/>
      <c r="D330" s="220"/>
      <c r="E330" s="221"/>
      <c r="F330" s="152" t="s">
        <v>407</v>
      </c>
      <c r="G330" s="77">
        <f t="shared" si="18"/>
        <v>0</v>
      </c>
      <c r="H330" s="100">
        <v>0</v>
      </c>
      <c r="I330" s="100">
        <v>0</v>
      </c>
      <c r="J330" s="100">
        <v>0</v>
      </c>
      <c r="K330" s="100">
        <v>0</v>
      </c>
      <c r="L330" s="100">
        <v>0</v>
      </c>
      <c r="M330" s="100">
        <v>0</v>
      </c>
      <c r="N330" s="100">
        <v>0</v>
      </c>
      <c r="O330" s="100">
        <v>0</v>
      </c>
      <c r="P330" s="100">
        <v>0</v>
      </c>
      <c r="Q330" s="100">
        <v>0</v>
      </c>
      <c r="R330" s="100">
        <v>0</v>
      </c>
      <c r="S330" s="100">
        <v>0</v>
      </c>
      <c r="T330" s="1"/>
    </row>
    <row r="331" spans="1:20" ht="15.75" customHeight="1" thickBot="1" x14ac:dyDescent="0.3">
      <c r="A331" s="321"/>
      <c r="B331" s="252"/>
      <c r="C331" s="256"/>
      <c r="D331" s="220"/>
      <c r="E331" s="221"/>
      <c r="F331" s="152" t="s">
        <v>408</v>
      </c>
      <c r="G331" s="77">
        <f t="shared" si="18"/>
        <v>0</v>
      </c>
      <c r="H331" s="100">
        <v>0</v>
      </c>
      <c r="I331" s="100">
        <v>0</v>
      </c>
      <c r="J331" s="100">
        <v>0</v>
      </c>
      <c r="K331" s="100">
        <v>0</v>
      </c>
      <c r="L331" s="100">
        <v>0</v>
      </c>
      <c r="M331" s="100">
        <v>0</v>
      </c>
      <c r="N331" s="100">
        <v>0</v>
      </c>
      <c r="O331" s="100">
        <v>0</v>
      </c>
      <c r="P331" s="100">
        <v>0</v>
      </c>
      <c r="Q331" s="100">
        <v>0</v>
      </c>
      <c r="R331" s="100">
        <v>0</v>
      </c>
      <c r="S331" s="100">
        <v>0</v>
      </c>
      <c r="T331" s="1"/>
    </row>
    <row r="332" spans="1:20" ht="17.25" customHeight="1" thickBot="1" x14ac:dyDescent="0.3">
      <c r="A332" s="321"/>
      <c r="B332" s="252"/>
      <c r="C332" s="256"/>
      <c r="D332" s="220"/>
      <c r="E332" s="221"/>
      <c r="F332" s="152" t="s">
        <v>409</v>
      </c>
      <c r="G332" s="77">
        <f t="shared" si="18"/>
        <v>0</v>
      </c>
      <c r="H332" s="100">
        <v>0</v>
      </c>
      <c r="I332" s="100">
        <v>0</v>
      </c>
      <c r="J332" s="100">
        <v>0</v>
      </c>
      <c r="K332" s="100">
        <v>0</v>
      </c>
      <c r="L332" s="100">
        <v>0</v>
      </c>
      <c r="M332" s="100">
        <v>0</v>
      </c>
      <c r="N332" s="100">
        <v>0</v>
      </c>
      <c r="O332" s="100">
        <v>0</v>
      </c>
      <c r="P332" s="100">
        <v>0</v>
      </c>
      <c r="Q332" s="100">
        <v>0</v>
      </c>
      <c r="R332" s="100">
        <v>0</v>
      </c>
      <c r="S332" s="100">
        <v>0</v>
      </c>
      <c r="T332" s="1"/>
    </row>
    <row r="333" spans="1:20" ht="16.5" customHeight="1" thickBot="1" x14ac:dyDescent="0.3">
      <c r="A333" s="321"/>
      <c r="B333" s="252"/>
      <c r="C333" s="256"/>
      <c r="D333" s="220"/>
      <c r="E333" s="221"/>
      <c r="F333" s="152" t="s">
        <v>410</v>
      </c>
      <c r="G333" s="77">
        <f t="shared" si="18"/>
        <v>0</v>
      </c>
      <c r="H333" s="100">
        <v>0</v>
      </c>
      <c r="I333" s="100">
        <v>0</v>
      </c>
      <c r="J333" s="100">
        <v>0</v>
      </c>
      <c r="K333" s="100">
        <v>0</v>
      </c>
      <c r="L333" s="100">
        <v>0</v>
      </c>
      <c r="M333" s="100">
        <v>0</v>
      </c>
      <c r="N333" s="100">
        <v>0</v>
      </c>
      <c r="O333" s="100">
        <v>0</v>
      </c>
      <c r="P333" s="100">
        <v>0</v>
      </c>
      <c r="Q333" s="100">
        <v>0</v>
      </c>
      <c r="R333" s="100">
        <v>0</v>
      </c>
      <c r="S333" s="100">
        <v>0</v>
      </c>
      <c r="T333" s="1"/>
    </row>
    <row r="334" spans="1:20" ht="21" customHeight="1" thickBot="1" x14ac:dyDescent="0.3">
      <c r="A334" s="321"/>
      <c r="B334" s="252"/>
      <c r="C334" s="256"/>
      <c r="D334" s="220"/>
      <c r="E334" s="221"/>
      <c r="F334" s="152" t="s">
        <v>411</v>
      </c>
      <c r="G334" s="77">
        <f t="shared" si="18"/>
        <v>0</v>
      </c>
      <c r="H334" s="100">
        <v>0</v>
      </c>
      <c r="I334" s="100">
        <v>0</v>
      </c>
      <c r="J334" s="100">
        <v>0</v>
      </c>
      <c r="K334" s="100">
        <v>0</v>
      </c>
      <c r="L334" s="100">
        <v>0</v>
      </c>
      <c r="M334" s="100">
        <v>0</v>
      </c>
      <c r="N334" s="100">
        <v>0</v>
      </c>
      <c r="O334" s="100">
        <v>0</v>
      </c>
      <c r="P334" s="100">
        <v>0</v>
      </c>
      <c r="Q334" s="100">
        <v>0</v>
      </c>
      <c r="R334" s="100">
        <v>0</v>
      </c>
      <c r="S334" s="100">
        <v>0</v>
      </c>
      <c r="T334" s="1"/>
    </row>
    <row r="335" spans="1:20" ht="21" customHeight="1" thickBot="1" x14ac:dyDescent="0.3">
      <c r="A335" s="321"/>
      <c r="B335" s="252"/>
      <c r="C335" s="256"/>
      <c r="D335" s="220"/>
      <c r="E335" s="221"/>
      <c r="F335" s="153" t="s">
        <v>412</v>
      </c>
      <c r="G335" s="102">
        <f t="shared" si="18"/>
        <v>0</v>
      </c>
      <c r="H335" s="160">
        <v>0</v>
      </c>
      <c r="I335" s="160">
        <v>0</v>
      </c>
      <c r="J335" s="160">
        <v>0</v>
      </c>
      <c r="K335" s="160">
        <v>0</v>
      </c>
      <c r="L335" s="160">
        <v>0</v>
      </c>
      <c r="M335" s="160">
        <v>0</v>
      </c>
      <c r="N335" s="160">
        <v>0</v>
      </c>
      <c r="O335" s="160">
        <v>0</v>
      </c>
      <c r="P335" s="160">
        <v>0</v>
      </c>
      <c r="Q335" s="160">
        <v>0</v>
      </c>
      <c r="R335" s="160">
        <v>0</v>
      </c>
      <c r="S335" s="160">
        <v>0</v>
      </c>
      <c r="T335" s="1"/>
    </row>
    <row r="336" spans="1:20" ht="16.5" customHeight="1" thickBot="1" x14ac:dyDescent="0.3">
      <c r="A336" s="321"/>
      <c r="B336" s="252"/>
      <c r="C336" s="256"/>
      <c r="D336" s="222"/>
      <c r="E336" s="223"/>
      <c r="F336" s="155" t="s">
        <v>413</v>
      </c>
      <c r="G336" s="88">
        <f>SUM(G283:G335)</f>
        <v>0</v>
      </c>
      <c r="H336" s="88">
        <f t="shared" ref="H336:S336" si="19">SUM(H283:H335)</f>
        <v>0</v>
      </c>
      <c r="I336" s="88">
        <f t="shared" si="19"/>
        <v>0</v>
      </c>
      <c r="J336" s="88">
        <f t="shared" si="19"/>
        <v>0</v>
      </c>
      <c r="K336" s="88">
        <f t="shared" si="19"/>
        <v>0</v>
      </c>
      <c r="L336" s="88">
        <f t="shared" si="19"/>
        <v>0</v>
      </c>
      <c r="M336" s="88">
        <f t="shared" si="19"/>
        <v>0</v>
      </c>
      <c r="N336" s="88">
        <f t="shared" si="19"/>
        <v>0</v>
      </c>
      <c r="O336" s="88">
        <f t="shared" si="19"/>
        <v>0</v>
      </c>
      <c r="P336" s="88">
        <f t="shared" si="19"/>
        <v>0</v>
      </c>
      <c r="Q336" s="88">
        <f t="shared" si="19"/>
        <v>0</v>
      </c>
      <c r="R336" s="88">
        <f t="shared" si="19"/>
        <v>0</v>
      </c>
      <c r="S336" s="89">
        <f t="shared" si="19"/>
        <v>0</v>
      </c>
      <c r="T336" s="1"/>
    </row>
    <row r="337" spans="1:20" ht="15.75" customHeight="1" thickBot="1" x14ac:dyDescent="0.3">
      <c r="A337" s="321"/>
      <c r="B337" s="252"/>
      <c r="C337" s="256"/>
      <c r="D337" s="224" t="s">
        <v>414</v>
      </c>
      <c r="E337" s="225"/>
      <c r="F337" s="156" t="s">
        <v>415</v>
      </c>
      <c r="G337" s="77">
        <f t="shared" ref="G337:G389" si="20">SUM(H337:S337)</f>
        <v>0</v>
      </c>
      <c r="H337" s="98">
        <v>0</v>
      </c>
      <c r="I337" s="98">
        <v>0</v>
      </c>
      <c r="J337" s="98">
        <v>0</v>
      </c>
      <c r="K337" s="98">
        <v>0</v>
      </c>
      <c r="L337" s="98">
        <v>0</v>
      </c>
      <c r="M337" s="98">
        <v>0</v>
      </c>
      <c r="N337" s="98">
        <v>0</v>
      </c>
      <c r="O337" s="98">
        <v>0</v>
      </c>
      <c r="P337" s="98">
        <v>0</v>
      </c>
      <c r="Q337" s="98">
        <v>0</v>
      </c>
      <c r="R337" s="98">
        <v>0</v>
      </c>
      <c r="S337" s="98">
        <v>0</v>
      </c>
      <c r="T337" s="1"/>
    </row>
    <row r="338" spans="1:20" ht="15.75" customHeight="1" thickBot="1" x14ac:dyDescent="0.3">
      <c r="A338" s="321"/>
      <c r="B338" s="252"/>
      <c r="C338" s="256"/>
      <c r="D338" s="224"/>
      <c r="E338" s="225"/>
      <c r="F338" s="157" t="s">
        <v>416</v>
      </c>
      <c r="G338" s="81">
        <f t="shared" si="20"/>
        <v>0</v>
      </c>
      <c r="H338" s="98">
        <v>0</v>
      </c>
      <c r="I338" s="98">
        <v>0</v>
      </c>
      <c r="J338" s="98">
        <v>0</v>
      </c>
      <c r="K338" s="98">
        <v>0</v>
      </c>
      <c r="L338" s="98">
        <v>0</v>
      </c>
      <c r="M338" s="98">
        <v>0</v>
      </c>
      <c r="N338" s="98">
        <v>0</v>
      </c>
      <c r="O338" s="98">
        <v>0</v>
      </c>
      <c r="P338" s="98">
        <v>0</v>
      </c>
      <c r="Q338" s="98">
        <v>0</v>
      </c>
      <c r="R338" s="98">
        <v>0</v>
      </c>
      <c r="S338" s="98">
        <v>0</v>
      </c>
      <c r="T338" s="1"/>
    </row>
    <row r="339" spans="1:20" ht="16.5" customHeight="1" thickBot="1" x14ac:dyDescent="0.3">
      <c r="A339" s="321"/>
      <c r="B339" s="252"/>
      <c r="C339" s="256"/>
      <c r="D339" s="224"/>
      <c r="E339" s="225"/>
      <c r="F339" s="157" t="s">
        <v>417</v>
      </c>
      <c r="G339" s="81">
        <f t="shared" si="20"/>
        <v>0</v>
      </c>
      <c r="H339" s="98">
        <v>0</v>
      </c>
      <c r="I339" s="98">
        <v>0</v>
      </c>
      <c r="J339" s="98">
        <v>0</v>
      </c>
      <c r="K339" s="98">
        <v>0</v>
      </c>
      <c r="L339" s="98">
        <v>0</v>
      </c>
      <c r="M339" s="98">
        <v>0</v>
      </c>
      <c r="N339" s="98">
        <v>0</v>
      </c>
      <c r="O339" s="98">
        <v>0</v>
      </c>
      <c r="P339" s="98">
        <v>0</v>
      </c>
      <c r="Q339" s="98">
        <v>0</v>
      </c>
      <c r="R339" s="98">
        <v>0</v>
      </c>
      <c r="S339" s="98">
        <v>0</v>
      </c>
      <c r="T339" s="1"/>
    </row>
    <row r="340" spans="1:20" ht="18" customHeight="1" thickBot="1" x14ac:dyDescent="0.3">
      <c r="A340" s="321"/>
      <c r="B340" s="252"/>
      <c r="C340" s="256"/>
      <c r="D340" s="224"/>
      <c r="E340" s="225"/>
      <c r="F340" s="157" t="s">
        <v>418</v>
      </c>
      <c r="G340" s="81">
        <f t="shared" si="20"/>
        <v>0</v>
      </c>
      <c r="H340" s="98">
        <v>0</v>
      </c>
      <c r="I340" s="98">
        <v>0</v>
      </c>
      <c r="J340" s="98">
        <v>0</v>
      </c>
      <c r="K340" s="98">
        <v>0</v>
      </c>
      <c r="L340" s="98">
        <v>0</v>
      </c>
      <c r="M340" s="98">
        <v>0</v>
      </c>
      <c r="N340" s="98">
        <v>0</v>
      </c>
      <c r="O340" s="98">
        <v>0</v>
      </c>
      <c r="P340" s="98">
        <v>0</v>
      </c>
      <c r="Q340" s="98">
        <v>0</v>
      </c>
      <c r="R340" s="98">
        <v>0</v>
      </c>
      <c r="S340" s="98">
        <v>0</v>
      </c>
      <c r="T340" s="1"/>
    </row>
    <row r="341" spans="1:20" ht="18.75" customHeight="1" thickBot="1" x14ac:dyDescent="0.3">
      <c r="A341" s="321"/>
      <c r="B341" s="252"/>
      <c r="C341" s="256"/>
      <c r="D341" s="224"/>
      <c r="E341" s="225"/>
      <c r="F341" s="157" t="s">
        <v>419</v>
      </c>
      <c r="G341" s="81">
        <f t="shared" si="20"/>
        <v>0</v>
      </c>
      <c r="H341" s="98">
        <v>0</v>
      </c>
      <c r="I341" s="98">
        <v>0</v>
      </c>
      <c r="J341" s="98">
        <v>0</v>
      </c>
      <c r="K341" s="98">
        <v>0</v>
      </c>
      <c r="L341" s="98">
        <v>0</v>
      </c>
      <c r="M341" s="98">
        <v>0</v>
      </c>
      <c r="N341" s="98">
        <v>0</v>
      </c>
      <c r="O341" s="98">
        <v>0</v>
      </c>
      <c r="P341" s="98">
        <v>0</v>
      </c>
      <c r="Q341" s="98">
        <v>0</v>
      </c>
      <c r="R341" s="98">
        <v>0</v>
      </c>
      <c r="S341" s="98">
        <v>0</v>
      </c>
      <c r="T341" s="1"/>
    </row>
    <row r="342" spans="1:20" ht="30.75" customHeight="1" thickBot="1" x14ac:dyDescent="0.3">
      <c r="A342" s="321"/>
      <c r="B342" s="252"/>
      <c r="C342" s="256"/>
      <c r="D342" s="224"/>
      <c r="E342" s="225"/>
      <c r="F342" s="157" t="s">
        <v>420</v>
      </c>
      <c r="G342" s="81">
        <f t="shared" si="20"/>
        <v>0</v>
      </c>
      <c r="H342" s="98">
        <v>0</v>
      </c>
      <c r="I342" s="98">
        <v>0</v>
      </c>
      <c r="J342" s="98">
        <v>0</v>
      </c>
      <c r="K342" s="98">
        <v>0</v>
      </c>
      <c r="L342" s="98">
        <v>0</v>
      </c>
      <c r="M342" s="98">
        <v>0</v>
      </c>
      <c r="N342" s="98">
        <v>0</v>
      </c>
      <c r="O342" s="98">
        <v>0</v>
      </c>
      <c r="P342" s="98">
        <v>0</v>
      </c>
      <c r="Q342" s="98">
        <v>0</v>
      </c>
      <c r="R342" s="98">
        <v>0</v>
      </c>
      <c r="S342" s="98">
        <v>0</v>
      </c>
      <c r="T342" s="1"/>
    </row>
    <row r="343" spans="1:20" ht="33" customHeight="1" thickBot="1" x14ac:dyDescent="0.3">
      <c r="A343" s="321"/>
      <c r="B343" s="252"/>
      <c r="C343" s="256"/>
      <c r="D343" s="224"/>
      <c r="E343" s="225"/>
      <c r="F343" s="157" t="s">
        <v>421</v>
      </c>
      <c r="G343" s="81">
        <f t="shared" si="20"/>
        <v>0</v>
      </c>
      <c r="H343" s="98">
        <v>0</v>
      </c>
      <c r="I343" s="98">
        <v>0</v>
      </c>
      <c r="J343" s="98">
        <v>0</v>
      </c>
      <c r="K343" s="98">
        <v>0</v>
      </c>
      <c r="L343" s="98">
        <v>0</v>
      </c>
      <c r="M343" s="98">
        <v>0</v>
      </c>
      <c r="N343" s="98">
        <v>0</v>
      </c>
      <c r="O343" s="98">
        <v>0</v>
      </c>
      <c r="P343" s="98">
        <v>0</v>
      </c>
      <c r="Q343" s="98">
        <v>0</v>
      </c>
      <c r="R343" s="98">
        <v>0</v>
      </c>
      <c r="S343" s="98">
        <v>0</v>
      </c>
      <c r="T343" s="1"/>
    </row>
    <row r="344" spans="1:20" ht="15.75" customHeight="1" thickBot="1" x14ac:dyDescent="0.3">
      <c r="A344" s="321"/>
      <c r="B344" s="252"/>
      <c r="C344" s="256"/>
      <c r="D344" s="224"/>
      <c r="E344" s="225"/>
      <c r="F344" s="157" t="s">
        <v>422</v>
      </c>
      <c r="G344" s="81">
        <f t="shared" si="20"/>
        <v>0</v>
      </c>
      <c r="H344" s="98">
        <v>0</v>
      </c>
      <c r="I344" s="98">
        <v>0</v>
      </c>
      <c r="J344" s="98">
        <v>0</v>
      </c>
      <c r="K344" s="98">
        <v>0</v>
      </c>
      <c r="L344" s="98">
        <v>0</v>
      </c>
      <c r="M344" s="98">
        <v>0</v>
      </c>
      <c r="N344" s="98">
        <v>0</v>
      </c>
      <c r="O344" s="98">
        <v>0</v>
      </c>
      <c r="P344" s="98">
        <v>0</v>
      </c>
      <c r="Q344" s="98">
        <v>0</v>
      </c>
      <c r="R344" s="98">
        <v>0</v>
      </c>
      <c r="S344" s="98">
        <v>0</v>
      </c>
      <c r="T344" s="1"/>
    </row>
    <row r="345" spans="1:20" ht="33.75" customHeight="1" thickBot="1" x14ac:dyDescent="0.3">
      <c r="A345" s="321"/>
      <c r="B345" s="252"/>
      <c r="C345" s="256"/>
      <c r="D345" s="224"/>
      <c r="E345" s="225"/>
      <c r="F345" s="157" t="s">
        <v>423</v>
      </c>
      <c r="G345" s="81">
        <f t="shared" si="20"/>
        <v>0</v>
      </c>
      <c r="H345" s="98">
        <v>0</v>
      </c>
      <c r="I345" s="98">
        <v>0</v>
      </c>
      <c r="J345" s="98">
        <v>0</v>
      </c>
      <c r="K345" s="98">
        <v>0</v>
      </c>
      <c r="L345" s="98">
        <v>0</v>
      </c>
      <c r="M345" s="98">
        <v>0</v>
      </c>
      <c r="N345" s="98">
        <v>0</v>
      </c>
      <c r="O345" s="98">
        <v>0</v>
      </c>
      <c r="P345" s="98">
        <v>0</v>
      </c>
      <c r="Q345" s="98">
        <v>0</v>
      </c>
      <c r="R345" s="98">
        <v>0</v>
      </c>
      <c r="S345" s="98">
        <v>0</v>
      </c>
      <c r="T345" s="1"/>
    </row>
    <row r="346" spans="1:20" ht="15.75" customHeight="1" thickBot="1" x14ac:dyDescent="0.3">
      <c r="A346" s="321"/>
      <c r="B346" s="252"/>
      <c r="C346" s="256"/>
      <c r="D346" s="224"/>
      <c r="E346" s="225"/>
      <c r="F346" s="157" t="s">
        <v>424</v>
      </c>
      <c r="G346" s="81">
        <f t="shared" si="20"/>
        <v>0</v>
      </c>
      <c r="H346" s="98">
        <v>0</v>
      </c>
      <c r="I346" s="98">
        <v>0</v>
      </c>
      <c r="J346" s="98">
        <v>0</v>
      </c>
      <c r="K346" s="98">
        <v>0</v>
      </c>
      <c r="L346" s="98">
        <v>0</v>
      </c>
      <c r="M346" s="98">
        <v>0</v>
      </c>
      <c r="N346" s="98">
        <v>0</v>
      </c>
      <c r="O346" s="98">
        <v>0</v>
      </c>
      <c r="P346" s="98">
        <v>0</v>
      </c>
      <c r="Q346" s="98">
        <v>0</v>
      </c>
      <c r="R346" s="98">
        <v>0</v>
      </c>
      <c r="S346" s="98">
        <v>0</v>
      </c>
      <c r="T346" s="1"/>
    </row>
    <row r="347" spans="1:20" ht="33.75" customHeight="1" thickBot="1" x14ac:dyDescent="0.3">
      <c r="A347" s="321"/>
      <c r="B347" s="252"/>
      <c r="C347" s="256"/>
      <c r="D347" s="224"/>
      <c r="E347" s="225"/>
      <c r="F347" s="157" t="s">
        <v>425</v>
      </c>
      <c r="G347" s="81">
        <f t="shared" si="20"/>
        <v>0</v>
      </c>
      <c r="H347" s="98">
        <v>0</v>
      </c>
      <c r="I347" s="98">
        <v>0</v>
      </c>
      <c r="J347" s="98">
        <v>0</v>
      </c>
      <c r="K347" s="98">
        <v>0</v>
      </c>
      <c r="L347" s="98">
        <v>0</v>
      </c>
      <c r="M347" s="98">
        <v>0</v>
      </c>
      <c r="N347" s="98">
        <v>0</v>
      </c>
      <c r="O347" s="98">
        <v>0</v>
      </c>
      <c r="P347" s="98">
        <v>0</v>
      </c>
      <c r="Q347" s="98">
        <v>0</v>
      </c>
      <c r="R347" s="98">
        <v>0</v>
      </c>
      <c r="S347" s="98">
        <v>0</v>
      </c>
      <c r="T347" s="1"/>
    </row>
    <row r="348" spans="1:20" ht="33" customHeight="1" thickBot="1" x14ac:dyDescent="0.3">
      <c r="A348" s="321"/>
      <c r="B348" s="252"/>
      <c r="C348" s="256"/>
      <c r="D348" s="224"/>
      <c r="E348" s="225"/>
      <c r="F348" s="157" t="s">
        <v>426</v>
      </c>
      <c r="G348" s="81">
        <f t="shared" si="20"/>
        <v>0</v>
      </c>
      <c r="H348" s="98">
        <v>0</v>
      </c>
      <c r="I348" s="98">
        <v>0</v>
      </c>
      <c r="J348" s="98">
        <v>0</v>
      </c>
      <c r="K348" s="98">
        <v>0</v>
      </c>
      <c r="L348" s="98">
        <v>0</v>
      </c>
      <c r="M348" s="98">
        <v>0</v>
      </c>
      <c r="N348" s="98">
        <v>0</v>
      </c>
      <c r="O348" s="98">
        <v>0</v>
      </c>
      <c r="P348" s="98">
        <v>0</v>
      </c>
      <c r="Q348" s="98">
        <v>0</v>
      </c>
      <c r="R348" s="98">
        <v>0</v>
      </c>
      <c r="S348" s="98">
        <v>0</v>
      </c>
      <c r="T348" s="1"/>
    </row>
    <row r="349" spans="1:20" ht="15.75" customHeight="1" thickBot="1" x14ac:dyDescent="0.3">
      <c r="A349" s="321"/>
      <c r="B349" s="252"/>
      <c r="C349" s="256"/>
      <c r="D349" s="224"/>
      <c r="E349" s="225"/>
      <c r="F349" s="157" t="s">
        <v>427</v>
      </c>
      <c r="G349" s="81">
        <f t="shared" si="20"/>
        <v>0</v>
      </c>
      <c r="H349" s="98">
        <v>0</v>
      </c>
      <c r="I349" s="98">
        <v>0</v>
      </c>
      <c r="J349" s="98">
        <v>0</v>
      </c>
      <c r="K349" s="98">
        <v>0</v>
      </c>
      <c r="L349" s="98">
        <v>0</v>
      </c>
      <c r="M349" s="98">
        <v>0</v>
      </c>
      <c r="N349" s="98">
        <v>0</v>
      </c>
      <c r="O349" s="98">
        <v>0</v>
      </c>
      <c r="P349" s="98">
        <v>0</v>
      </c>
      <c r="Q349" s="98">
        <v>0</v>
      </c>
      <c r="R349" s="98">
        <v>0</v>
      </c>
      <c r="S349" s="98">
        <v>0</v>
      </c>
      <c r="T349" s="1"/>
    </row>
    <row r="350" spans="1:20" ht="15.75" customHeight="1" thickBot="1" x14ac:dyDescent="0.3">
      <c r="A350" s="321"/>
      <c r="B350" s="252"/>
      <c r="C350" s="256"/>
      <c r="D350" s="224"/>
      <c r="E350" s="225"/>
      <c r="F350" s="157" t="s">
        <v>428</v>
      </c>
      <c r="G350" s="81">
        <f t="shared" si="20"/>
        <v>0</v>
      </c>
      <c r="H350" s="98">
        <v>0</v>
      </c>
      <c r="I350" s="98">
        <v>0</v>
      </c>
      <c r="J350" s="98">
        <v>0</v>
      </c>
      <c r="K350" s="98">
        <v>0</v>
      </c>
      <c r="L350" s="98">
        <v>0</v>
      </c>
      <c r="M350" s="98">
        <v>0</v>
      </c>
      <c r="N350" s="98">
        <v>0</v>
      </c>
      <c r="O350" s="98">
        <v>0</v>
      </c>
      <c r="P350" s="98">
        <v>0</v>
      </c>
      <c r="Q350" s="98">
        <v>0</v>
      </c>
      <c r="R350" s="98">
        <v>0</v>
      </c>
      <c r="S350" s="98">
        <v>0</v>
      </c>
      <c r="T350" s="1"/>
    </row>
    <row r="351" spans="1:20" ht="33.75" customHeight="1" thickBot="1" x14ac:dyDescent="0.3">
      <c r="A351" s="321"/>
      <c r="B351" s="252"/>
      <c r="C351" s="256"/>
      <c r="D351" s="224"/>
      <c r="E351" s="225"/>
      <c r="F351" s="157" t="s">
        <v>429</v>
      </c>
      <c r="G351" s="81">
        <f>SUM(H351:S351)</f>
        <v>0</v>
      </c>
      <c r="H351" s="98">
        <v>0</v>
      </c>
      <c r="I351" s="98">
        <v>0</v>
      </c>
      <c r="J351" s="98">
        <v>0</v>
      </c>
      <c r="K351" s="98">
        <v>0</v>
      </c>
      <c r="L351" s="98">
        <v>0</v>
      </c>
      <c r="M351" s="98">
        <v>0</v>
      </c>
      <c r="N351" s="98">
        <v>0</v>
      </c>
      <c r="O351" s="98">
        <v>0</v>
      </c>
      <c r="P351" s="98">
        <v>0</v>
      </c>
      <c r="Q351" s="98">
        <v>0</v>
      </c>
      <c r="R351" s="98">
        <v>0</v>
      </c>
      <c r="S351" s="98">
        <v>0</v>
      </c>
      <c r="T351" s="1"/>
    </row>
    <row r="352" spans="1:20" ht="18.75" customHeight="1" thickBot="1" x14ac:dyDescent="0.3">
      <c r="A352" s="321"/>
      <c r="B352" s="252"/>
      <c r="C352" s="256"/>
      <c r="D352" s="224"/>
      <c r="E352" s="225"/>
      <c r="F352" s="157" t="s">
        <v>430</v>
      </c>
      <c r="G352" s="81">
        <f t="shared" si="20"/>
        <v>0</v>
      </c>
      <c r="H352" s="98">
        <v>0</v>
      </c>
      <c r="I352" s="98">
        <v>0</v>
      </c>
      <c r="J352" s="98">
        <v>0</v>
      </c>
      <c r="K352" s="98">
        <v>0</v>
      </c>
      <c r="L352" s="98">
        <v>0</v>
      </c>
      <c r="M352" s="98">
        <v>0</v>
      </c>
      <c r="N352" s="98">
        <v>0</v>
      </c>
      <c r="O352" s="98">
        <v>0</v>
      </c>
      <c r="P352" s="98">
        <v>0</v>
      </c>
      <c r="Q352" s="98">
        <v>0</v>
      </c>
      <c r="R352" s="98">
        <v>0</v>
      </c>
      <c r="S352" s="98">
        <v>0</v>
      </c>
      <c r="T352" s="1"/>
    </row>
    <row r="353" spans="1:20" ht="15.75" customHeight="1" thickBot="1" x14ac:dyDescent="0.3">
      <c r="A353" s="321"/>
      <c r="B353" s="252"/>
      <c r="C353" s="256"/>
      <c r="D353" s="224"/>
      <c r="E353" s="225"/>
      <c r="F353" s="157" t="s">
        <v>431</v>
      </c>
      <c r="G353" s="81">
        <f t="shared" si="20"/>
        <v>0</v>
      </c>
      <c r="H353" s="98">
        <v>0</v>
      </c>
      <c r="I353" s="98">
        <v>0</v>
      </c>
      <c r="J353" s="98">
        <v>0</v>
      </c>
      <c r="K353" s="98">
        <v>0</v>
      </c>
      <c r="L353" s="98">
        <v>0</v>
      </c>
      <c r="M353" s="98">
        <v>0</v>
      </c>
      <c r="N353" s="98">
        <v>0</v>
      </c>
      <c r="O353" s="98">
        <v>0</v>
      </c>
      <c r="P353" s="98">
        <v>0</v>
      </c>
      <c r="Q353" s="98">
        <v>0</v>
      </c>
      <c r="R353" s="98">
        <v>0</v>
      </c>
      <c r="S353" s="98">
        <v>0</v>
      </c>
      <c r="T353" s="1"/>
    </row>
    <row r="354" spans="1:20" ht="18" customHeight="1" thickBot="1" x14ac:dyDescent="0.3">
      <c r="A354" s="321"/>
      <c r="B354" s="252"/>
      <c r="C354" s="256"/>
      <c r="D354" s="224"/>
      <c r="E354" s="225"/>
      <c r="F354" s="157" t="s">
        <v>432</v>
      </c>
      <c r="G354" s="81">
        <f t="shared" si="20"/>
        <v>0</v>
      </c>
      <c r="H354" s="98">
        <v>0</v>
      </c>
      <c r="I354" s="98">
        <v>0</v>
      </c>
      <c r="J354" s="98">
        <v>0</v>
      </c>
      <c r="K354" s="98">
        <v>0</v>
      </c>
      <c r="L354" s="98">
        <v>0</v>
      </c>
      <c r="M354" s="98">
        <v>0</v>
      </c>
      <c r="N354" s="98">
        <v>0</v>
      </c>
      <c r="O354" s="98">
        <v>0</v>
      </c>
      <c r="P354" s="98">
        <v>0</v>
      </c>
      <c r="Q354" s="98">
        <v>0</v>
      </c>
      <c r="R354" s="98">
        <v>0</v>
      </c>
      <c r="S354" s="98">
        <v>0</v>
      </c>
      <c r="T354" s="1"/>
    </row>
    <row r="355" spans="1:20" ht="15.75" customHeight="1" thickBot="1" x14ac:dyDescent="0.3">
      <c r="A355" s="321"/>
      <c r="B355" s="252"/>
      <c r="C355" s="256"/>
      <c r="D355" s="224"/>
      <c r="E355" s="225"/>
      <c r="F355" s="157" t="s">
        <v>433</v>
      </c>
      <c r="G355" s="81">
        <f t="shared" si="20"/>
        <v>0</v>
      </c>
      <c r="H355" s="98">
        <v>0</v>
      </c>
      <c r="I355" s="98">
        <v>0</v>
      </c>
      <c r="J355" s="98">
        <v>0</v>
      </c>
      <c r="K355" s="98">
        <v>0</v>
      </c>
      <c r="L355" s="98">
        <v>0</v>
      </c>
      <c r="M355" s="98">
        <v>0</v>
      </c>
      <c r="N355" s="98">
        <v>0</v>
      </c>
      <c r="O355" s="98">
        <v>0</v>
      </c>
      <c r="P355" s="98">
        <v>0</v>
      </c>
      <c r="Q355" s="98">
        <v>0</v>
      </c>
      <c r="R355" s="98">
        <v>0</v>
      </c>
      <c r="S355" s="98">
        <v>0</v>
      </c>
      <c r="T355" s="1"/>
    </row>
    <row r="356" spans="1:20" ht="15.75" customHeight="1" thickBot="1" x14ac:dyDescent="0.3">
      <c r="A356" s="321"/>
      <c r="B356" s="252"/>
      <c r="C356" s="256"/>
      <c r="D356" s="224"/>
      <c r="E356" s="225"/>
      <c r="F356" s="157" t="s">
        <v>434</v>
      </c>
      <c r="G356" s="81">
        <f t="shared" si="20"/>
        <v>0</v>
      </c>
      <c r="H356" s="98">
        <v>0</v>
      </c>
      <c r="I356" s="98">
        <v>0</v>
      </c>
      <c r="J356" s="98">
        <v>0</v>
      </c>
      <c r="K356" s="98">
        <v>0</v>
      </c>
      <c r="L356" s="98">
        <v>0</v>
      </c>
      <c r="M356" s="98">
        <v>0</v>
      </c>
      <c r="N356" s="98">
        <v>0</v>
      </c>
      <c r="O356" s="98">
        <v>0</v>
      </c>
      <c r="P356" s="98">
        <v>0</v>
      </c>
      <c r="Q356" s="98">
        <v>0</v>
      </c>
      <c r="R356" s="98">
        <v>0</v>
      </c>
      <c r="S356" s="98">
        <v>0</v>
      </c>
      <c r="T356" s="1"/>
    </row>
    <row r="357" spans="1:20" ht="16.5" customHeight="1" thickBot="1" x14ac:dyDescent="0.3">
      <c r="A357" s="321"/>
      <c r="B357" s="252"/>
      <c r="C357" s="256"/>
      <c r="D357" s="224"/>
      <c r="E357" s="225"/>
      <c r="F357" s="157" t="s">
        <v>435</v>
      </c>
      <c r="G357" s="81">
        <f t="shared" si="20"/>
        <v>0</v>
      </c>
      <c r="H357" s="98">
        <v>0</v>
      </c>
      <c r="I357" s="98">
        <v>0</v>
      </c>
      <c r="J357" s="98">
        <v>0</v>
      </c>
      <c r="K357" s="98">
        <v>0</v>
      </c>
      <c r="L357" s="98">
        <v>0</v>
      </c>
      <c r="M357" s="98">
        <v>0</v>
      </c>
      <c r="N357" s="98">
        <v>0</v>
      </c>
      <c r="O357" s="98">
        <v>0</v>
      </c>
      <c r="P357" s="98">
        <v>0</v>
      </c>
      <c r="Q357" s="98">
        <v>0</v>
      </c>
      <c r="R357" s="98">
        <v>0</v>
      </c>
      <c r="S357" s="98">
        <v>0</v>
      </c>
      <c r="T357" s="1"/>
    </row>
    <row r="358" spans="1:20" ht="15.75" customHeight="1" thickBot="1" x14ac:dyDescent="0.3">
      <c r="A358" s="321"/>
      <c r="B358" s="252"/>
      <c r="C358" s="256"/>
      <c r="D358" s="224"/>
      <c r="E358" s="225"/>
      <c r="F358" s="157" t="s">
        <v>436</v>
      </c>
      <c r="G358" s="81">
        <f t="shared" si="20"/>
        <v>0</v>
      </c>
      <c r="H358" s="98">
        <v>0</v>
      </c>
      <c r="I358" s="98">
        <v>0</v>
      </c>
      <c r="J358" s="98">
        <v>0</v>
      </c>
      <c r="K358" s="98">
        <v>0</v>
      </c>
      <c r="L358" s="98">
        <v>0</v>
      </c>
      <c r="M358" s="98">
        <v>0</v>
      </c>
      <c r="N358" s="98">
        <v>0</v>
      </c>
      <c r="O358" s="98">
        <v>0</v>
      </c>
      <c r="P358" s="98">
        <v>0</v>
      </c>
      <c r="Q358" s="98">
        <v>0</v>
      </c>
      <c r="R358" s="98">
        <v>0</v>
      </c>
      <c r="S358" s="98">
        <v>0</v>
      </c>
      <c r="T358" s="1"/>
    </row>
    <row r="359" spans="1:20" ht="15.75" customHeight="1" thickBot="1" x14ac:dyDescent="0.3">
      <c r="A359" s="321"/>
      <c r="B359" s="252"/>
      <c r="C359" s="256"/>
      <c r="D359" s="224"/>
      <c r="E359" s="225"/>
      <c r="F359" s="157" t="s">
        <v>437</v>
      </c>
      <c r="G359" s="81">
        <f t="shared" si="20"/>
        <v>0</v>
      </c>
      <c r="H359" s="100">
        <v>0</v>
      </c>
      <c r="I359" s="100">
        <v>0</v>
      </c>
      <c r="J359" s="100">
        <v>0</v>
      </c>
      <c r="K359" s="100">
        <v>0</v>
      </c>
      <c r="L359" s="100">
        <v>0</v>
      </c>
      <c r="M359" s="100">
        <v>0</v>
      </c>
      <c r="N359" s="100">
        <v>0</v>
      </c>
      <c r="O359" s="100">
        <v>0</v>
      </c>
      <c r="P359" s="100">
        <v>0</v>
      </c>
      <c r="Q359" s="100">
        <v>0</v>
      </c>
      <c r="R359" s="100">
        <v>0</v>
      </c>
      <c r="S359" s="100">
        <v>0</v>
      </c>
      <c r="T359" s="1"/>
    </row>
    <row r="360" spans="1:20" ht="16.5" customHeight="1" thickBot="1" x14ac:dyDescent="0.3">
      <c r="A360" s="321"/>
      <c r="B360" s="252"/>
      <c r="C360" s="256"/>
      <c r="D360" s="224"/>
      <c r="E360" s="225"/>
      <c r="F360" s="157" t="s">
        <v>438</v>
      </c>
      <c r="G360" s="81">
        <f t="shared" si="20"/>
        <v>0</v>
      </c>
      <c r="H360" s="100">
        <v>0</v>
      </c>
      <c r="I360" s="100">
        <v>0</v>
      </c>
      <c r="J360" s="100">
        <v>0</v>
      </c>
      <c r="K360" s="100">
        <v>0</v>
      </c>
      <c r="L360" s="100">
        <v>0</v>
      </c>
      <c r="M360" s="100">
        <v>0</v>
      </c>
      <c r="N360" s="100">
        <v>0</v>
      </c>
      <c r="O360" s="100">
        <v>0</v>
      </c>
      <c r="P360" s="100">
        <v>0</v>
      </c>
      <c r="Q360" s="100">
        <v>0</v>
      </c>
      <c r="R360" s="100">
        <v>0</v>
      </c>
      <c r="S360" s="100">
        <v>0</v>
      </c>
      <c r="T360" s="1"/>
    </row>
    <row r="361" spans="1:20" ht="15.75" customHeight="1" thickBot="1" x14ac:dyDescent="0.3">
      <c r="A361" s="321"/>
      <c r="B361" s="252"/>
      <c r="C361" s="256"/>
      <c r="D361" s="224"/>
      <c r="E361" s="225"/>
      <c r="F361" s="157" t="s">
        <v>439</v>
      </c>
      <c r="G361" s="81">
        <f t="shared" si="20"/>
        <v>0</v>
      </c>
      <c r="H361" s="100">
        <v>0</v>
      </c>
      <c r="I361" s="100">
        <v>0</v>
      </c>
      <c r="J361" s="100">
        <v>0</v>
      </c>
      <c r="K361" s="100">
        <v>0</v>
      </c>
      <c r="L361" s="100">
        <v>0</v>
      </c>
      <c r="M361" s="100">
        <v>0</v>
      </c>
      <c r="N361" s="100">
        <v>0</v>
      </c>
      <c r="O361" s="100">
        <v>0</v>
      </c>
      <c r="P361" s="100">
        <v>0</v>
      </c>
      <c r="Q361" s="100">
        <v>0</v>
      </c>
      <c r="R361" s="100">
        <v>0</v>
      </c>
      <c r="S361" s="100">
        <v>0</v>
      </c>
      <c r="T361" s="1"/>
    </row>
    <row r="362" spans="1:20" ht="15.75" customHeight="1" thickBot="1" x14ac:dyDescent="0.3">
      <c r="A362" s="321"/>
      <c r="B362" s="252"/>
      <c r="C362" s="256"/>
      <c r="D362" s="224"/>
      <c r="E362" s="225"/>
      <c r="F362" s="157" t="s">
        <v>440</v>
      </c>
      <c r="G362" s="81">
        <f t="shared" si="20"/>
        <v>0</v>
      </c>
      <c r="H362" s="100">
        <v>0</v>
      </c>
      <c r="I362" s="100">
        <v>0</v>
      </c>
      <c r="J362" s="100">
        <v>0</v>
      </c>
      <c r="K362" s="100">
        <v>0</v>
      </c>
      <c r="L362" s="100">
        <v>0</v>
      </c>
      <c r="M362" s="100">
        <v>0</v>
      </c>
      <c r="N362" s="100">
        <v>0</v>
      </c>
      <c r="O362" s="100">
        <v>0</v>
      </c>
      <c r="P362" s="100">
        <v>0</v>
      </c>
      <c r="Q362" s="100">
        <v>0</v>
      </c>
      <c r="R362" s="100">
        <v>0</v>
      </c>
      <c r="S362" s="100">
        <v>0</v>
      </c>
      <c r="T362" s="1"/>
    </row>
    <row r="363" spans="1:20" ht="16.5" customHeight="1" thickBot="1" x14ac:dyDescent="0.3">
      <c r="A363" s="321"/>
      <c r="B363" s="252"/>
      <c r="C363" s="256"/>
      <c r="D363" s="224"/>
      <c r="E363" s="225"/>
      <c r="F363" s="157" t="s">
        <v>441</v>
      </c>
      <c r="G363" s="81">
        <f t="shared" si="20"/>
        <v>0</v>
      </c>
      <c r="H363" s="100">
        <v>0</v>
      </c>
      <c r="I363" s="100">
        <v>0</v>
      </c>
      <c r="J363" s="100">
        <v>0</v>
      </c>
      <c r="K363" s="100">
        <v>0</v>
      </c>
      <c r="L363" s="100">
        <v>0</v>
      </c>
      <c r="M363" s="100">
        <v>0</v>
      </c>
      <c r="N363" s="100">
        <v>0</v>
      </c>
      <c r="O363" s="100">
        <v>0</v>
      </c>
      <c r="P363" s="100">
        <v>0</v>
      </c>
      <c r="Q363" s="100">
        <v>0</v>
      </c>
      <c r="R363" s="100">
        <v>0</v>
      </c>
      <c r="S363" s="100">
        <v>0</v>
      </c>
      <c r="T363" s="1"/>
    </row>
    <row r="364" spans="1:20" ht="15.75" customHeight="1" thickBot="1" x14ac:dyDescent="0.3">
      <c r="A364" s="321"/>
      <c r="B364" s="252"/>
      <c r="C364" s="256"/>
      <c r="D364" s="224"/>
      <c r="E364" s="225"/>
      <c r="F364" s="157" t="s">
        <v>442</v>
      </c>
      <c r="G364" s="81">
        <f t="shared" si="20"/>
        <v>0</v>
      </c>
      <c r="H364" s="100">
        <v>0</v>
      </c>
      <c r="I364" s="100">
        <v>0</v>
      </c>
      <c r="J364" s="100">
        <v>0</v>
      </c>
      <c r="K364" s="100">
        <v>0</v>
      </c>
      <c r="L364" s="100">
        <v>0</v>
      </c>
      <c r="M364" s="100">
        <v>0</v>
      </c>
      <c r="N364" s="100">
        <v>0</v>
      </c>
      <c r="O364" s="100">
        <v>0</v>
      </c>
      <c r="P364" s="100">
        <v>0</v>
      </c>
      <c r="Q364" s="100">
        <v>0</v>
      </c>
      <c r="R364" s="100">
        <v>0</v>
      </c>
      <c r="S364" s="100">
        <v>0</v>
      </c>
      <c r="T364" s="1"/>
    </row>
    <row r="365" spans="1:20" ht="15.75" customHeight="1" thickBot="1" x14ac:dyDescent="0.3">
      <c r="A365" s="321"/>
      <c r="B365" s="252"/>
      <c r="C365" s="256"/>
      <c r="D365" s="224"/>
      <c r="E365" s="225"/>
      <c r="F365" s="157" t="s">
        <v>443</v>
      </c>
      <c r="G365" s="81">
        <f t="shared" si="20"/>
        <v>0</v>
      </c>
      <c r="H365" s="100">
        <v>0</v>
      </c>
      <c r="I365" s="100">
        <v>0</v>
      </c>
      <c r="J365" s="100">
        <v>0</v>
      </c>
      <c r="K365" s="100">
        <v>0</v>
      </c>
      <c r="L365" s="100">
        <v>0</v>
      </c>
      <c r="M365" s="100">
        <v>0</v>
      </c>
      <c r="N365" s="100">
        <v>0</v>
      </c>
      <c r="O365" s="100">
        <v>0</v>
      </c>
      <c r="P365" s="100">
        <v>0</v>
      </c>
      <c r="Q365" s="100">
        <v>0</v>
      </c>
      <c r="R365" s="100">
        <v>0</v>
      </c>
      <c r="S365" s="100">
        <v>0</v>
      </c>
      <c r="T365" s="1"/>
    </row>
    <row r="366" spans="1:20" ht="16.5" customHeight="1" thickBot="1" x14ac:dyDescent="0.3">
      <c r="A366" s="321"/>
      <c r="B366" s="252"/>
      <c r="C366" s="256"/>
      <c r="D366" s="224"/>
      <c r="E366" s="225"/>
      <c r="F366" s="157" t="s">
        <v>444</v>
      </c>
      <c r="G366" s="81">
        <f t="shared" si="20"/>
        <v>0</v>
      </c>
      <c r="H366" s="100">
        <v>0</v>
      </c>
      <c r="I366" s="100">
        <v>0</v>
      </c>
      <c r="J366" s="100">
        <v>0</v>
      </c>
      <c r="K366" s="100">
        <v>0</v>
      </c>
      <c r="L366" s="100">
        <v>0</v>
      </c>
      <c r="M366" s="100">
        <v>0</v>
      </c>
      <c r="N366" s="100">
        <v>0</v>
      </c>
      <c r="O366" s="100">
        <v>0</v>
      </c>
      <c r="P366" s="100">
        <v>0</v>
      </c>
      <c r="Q366" s="100">
        <v>0</v>
      </c>
      <c r="R366" s="100">
        <v>0</v>
      </c>
      <c r="S366" s="100">
        <v>0</v>
      </c>
      <c r="T366" s="1"/>
    </row>
    <row r="367" spans="1:20" ht="17.25" customHeight="1" thickBot="1" x14ac:dyDescent="0.3">
      <c r="A367" s="321"/>
      <c r="B367" s="252"/>
      <c r="C367" s="256"/>
      <c r="D367" s="224"/>
      <c r="E367" s="225"/>
      <c r="F367" s="157" t="s">
        <v>445</v>
      </c>
      <c r="G367" s="81">
        <f t="shared" si="20"/>
        <v>0</v>
      </c>
      <c r="H367" s="100">
        <v>0</v>
      </c>
      <c r="I367" s="100">
        <v>0</v>
      </c>
      <c r="J367" s="100">
        <v>0</v>
      </c>
      <c r="K367" s="100">
        <v>0</v>
      </c>
      <c r="L367" s="100">
        <v>0</v>
      </c>
      <c r="M367" s="100">
        <v>0</v>
      </c>
      <c r="N367" s="100">
        <v>0</v>
      </c>
      <c r="O367" s="100">
        <v>0</v>
      </c>
      <c r="P367" s="100">
        <v>0</v>
      </c>
      <c r="Q367" s="100">
        <v>0</v>
      </c>
      <c r="R367" s="100">
        <v>0</v>
      </c>
      <c r="S367" s="100">
        <v>0</v>
      </c>
      <c r="T367" s="1"/>
    </row>
    <row r="368" spans="1:20" ht="31.5" customHeight="1" thickBot="1" x14ac:dyDescent="0.3">
      <c r="A368" s="321"/>
      <c r="B368" s="252"/>
      <c r="C368" s="256"/>
      <c r="D368" s="224"/>
      <c r="E368" s="225"/>
      <c r="F368" s="157" t="s">
        <v>446</v>
      </c>
      <c r="G368" s="81">
        <f t="shared" si="20"/>
        <v>0</v>
      </c>
      <c r="H368" s="100">
        <v>0</v>
      </c>
      <c r="I368" s="100">
        <v>0</v>
      </c>
      <c r="J368" s="100">
        <v>0</v>
      </c>
      <c r="K368" s="100">
        <v>0</v>
      </c>
      <c r="L368" s="100">
        <v>0</v>
      </c>
      <c r="M368" s="100">
        <v>0</v>
      </c>
      <c r="N368" s="100">
        <v>0</v>
      </c>
      <c r="O368" s="100">
        <v>0</v>
      </c>
      <c r="P368" s="100">
        <v>0</v>
      </c>
      <c r="Q368" s="100">
        <v>0</v>
      </c>
      <c r="R368" s="100">
        <v>0</v>
      </c>
      <c r="S368" s="100">
        <v>0</v>
      </c>
      <c r="T368" s="1"/>
    </row>
    <row r="369" spans="1:20" ht="33.75" customHeight="1" thickBot="1" x14ac:dyDescent="0.3">
      <c r="A369" s="321"/>
      <c r="B369" s="252"/>
      <c r="C369" s="256"/>
      <c r="D369" s="224"/>
      <c r="E369" s="225"/>
      <c r="F369" s="157" t="s">
        <v>447</v>
      </c>
      <c r="G369" s="81">
        <f t="shared" si="20"/>
        <v>0</v>
      </c>
      <c r="H369" s="100">
        <v>0</v>
      </c>
      <c r="I369" s="100">
        <v>0</v>
      </c>
      <c r="J369" s="100">
        <v>0</v>
      </c>
      <c r="K369" s="100">
        <v>0</v>
      </c>
      <c r="L369" s="100">
        <v>0</v>
      </c>
      <c r="M369" s="100">
        <v>0</v>
      </c>
      <c r="N369" s="100">
        <v>0</v>
      </c>
      <c r="O369" s="100">
        <v>0</v>
      </c>
      <c r="P369" s="100">
        <v>0</v>
      </c>
      <c r="Q369" s="100">
        <v>0</v>
      </c>
      <c r="R369" s="100">
        <v>0</v>
      </c>
      <c r="S369" s="100">
        <v>0</v>
      </c>
      <c r="T369" s="1"/>
    </row>
    <row r="370" spans="1:20" ht="15.75" customHeight="1" thickBot="1" x14ac:dyDescent="0.3">
      <c r="A370" s="321"/>
      <c r="B370" s="252"/>
      <c r="C370" s="256"/>
      <c r="D370" s="224"/>
      <c r="E370" s="225"/>
      <c r="F370" s="157" t="s">
        <v>448</v>
      </c>
      <c r="G370" s="81">
        <f t="shared" si="20"/>
        <v>0</v>
      </c>
      <c r="H370" s="100">
        <v>0</v>
      </c>
      <c r="I370" s="100">
        <v>0</v>
      </c>
      <c r="J370" s="100">
        <v>0</v>
      </c>
      <c r="K370" s="100">
        <v>0</v>
      </c>
      <c r="L370" s="100">
        <v>0</v>
      </c>
      <c r="M370" s="100">
        <v>0</v>
      </c>
      <c r="N370" s="100">
        <v>0</v>
      </c>
      <c r="O370" s="100">
        <v>0</v>
      </c>
      <c r="P370" s="100">
        <v>0</v>
      </c>
      <c r="Q370" s="100">
        <v>0</v>
      </c>
      <c r="R370" s="100">
        <v>0</v>
      </c>
      <c r="S370" s="100">
        <v>0</v>
      </c>
      <c r="T370" s="1"/>
    </row>
    <row r="371" spans="1:20" ht="15.75" customHeight="1" thickBot="1" x14ac:dyDescent="0.3">
      <c r="A371" s="321"/>
      <c r="B371" s="252"/>
      <c r="C371" s="256"/>
      <c r="D371" s="224"/>
      <c r="E371" s="225"/>
      <c r="F371" s="157" t="s">
        <v>449</v>
      </c>
      <c r="G371" s="81">
        <f t="shared" si="20"/>
        <v>0</v>
      </c>
      <c r="H371" s="100">
        <v>0</v>
      </c>
      <c r="I371" s="100">
        <v>0</v>
      </c>
      <c r="J371" s="100">
        <v>0</v>
      </c>
      <c r="K371" s="100">
        <v>0</v>
      </c>
      <c r="L371" s="100">
        <v>0</v>
      </c>
      <c r="M371" s="100">
        <v>0</v>
      </c>
      <c r="N371" s="100">
        <v>0</v>
      </c>
      <c r="O371" s="100">
        <v>0</v>
      </c>
      <c r="P371" s="100">
        <v>0</v>
      </c>
      <c r="Q371" s="100">
        <v>0</v>
      </c>
      <c r="R371" s="100">
        <v>0</v>
      </c>
      <c r="S371" s="100">
        <v>0</v>
      </c>
      <c r="T371" s="1"/>
    </row>
    <row r="372" spans="1:20" ht="31.5" customHeight="1" thickBot="1" x14ac:dyDescent="0.3">
      <c r="A372" s="321"/>
      <c r="B372" s="252"/>
      <c r="C372" s="256"/>
      <c r="D372" s="224"/>
      <c r="E372" s="225"/>
      <c r="F372" s="157" t="s">
        <v>450</v>
      </c>
      <c r="G372" s="81">
        <f t="shared" si="20"/>
        <v>0</v>
      </c>
      <c r="H372" s="100">
        <v>0</v>
      </c>
      <c r="I372" s="100">
        <v>0</v>
      </c>
      <c r="J372" s="100">
        <v>0</v>
      </c>
      <c r="K372" s="100">
        <v>0</v>
      </c>
      <c r="L372" s="100">
        <v>0</v>
      </c>
      <c r="M372" s="100">
        <v>0</v>
      </c>
      <c r="N372" s="100">
        <v>0</v>
      </c>
      <c r="O372" s="100">
        <v>0</v>
      </c>
      <c r="P372" s="100">
        <v>0</v>
      </c>
      <c r="Q372" s="100">
        <v>0</v>
      </c>
      <c r="R372" s="100">
        <v>0</v>
      </c>
      <c r="S372" s="100">
        <v>0</v>
      </c>
      <c r="T372" s="1"/>
    </row>
    <row r="373" spans="1:20" ht="33" customHeight="1" thickBot="1" x14ac:dyDescent="0.3">
      <c r="A373" s="321"/>
      <c r="B373" s="252"/>
      <c r="C373" s="256"/>
      <c r="D373" s="224"/>
      <c r="E373" s="225"/>
      <c r="F373" s="157" t="s">
        <v>451</v>
      </c>
      <c r="G373" s="81">
        <f t="shared" si="20"/>
        <v>0</v>
      </c>
      <c r="H373" s="100">
        <v>0</v>
      </c>
      <c r="I373" s="100">
        <v>0</v>
      </c>
      <c r="J373" s="100">
        <v>0</v>
      </c>
      <c r="K373" s="100">
        <v>0</v>
      </c>
      <c r="L373" s="100">
        <v>0</v>
      </c>
      <c r="M373" s="100">
        <v>0</v>
      </c>
      <c r="N373" s="100">
        <v>0</v>
      </c>
      <c r="O373" s="100">
        <v>0</v>
      </c>
      <c r="P373" s="100">
        <v>0</v>
      </c>
      <c r="Q373" s="100">
        <v>0</v>
      </c>
      <c r="R373" s="100">
        <v>0</v>
      </c>
      <c r="S373" s="100">
        <v>0</v>
      </c>
      <c r="T373" s="1"/>
    </row>
    <row r="374" spans="1:20" ht="15.75" customHeight="1" thickBot="1" x14ac:dyDescent="0.3">
      <c r="A374" s="321"/>
      <c r="B374" s="252"/>
      <c r="C374" s="256"/>
      <c r="D374" s="224"/>
      <c r="E374" s="225"/>
      <c r="F374" s="157" t="s">
        <v>452</v>
      </c>
      <c r="G374" s="81">
        <f t="shared" si="20"/>
        <v>0</v>
      </c>
      <c r="H374" s="100">
        <v>0</v>
      </c>
      <c r="I374" s="100">
        <v>0</v>
      </c>
      <c r="J374" s="100">
        <v>0</v>
      </c>
      <c r="K374" s="100">
        <v>0</v>
      </c>
      <c r="L374" s="100">
        <v>0</v>
      </c>
      <c r="M374" s="100">
        <v>0</v>
      </c>
      <c r="N374" s="100">
        <v>0</v>
      </c>
      <c r="O374" s="100">
        <v>0</v>
      </c>
      <c r="P374" s="100">
        <v>0</v>
      </c>
      <c r="Q374" s="100">
        <v>0</v>
      </c>
      <c r="R374" s="100">
        <v>0</v>
      </c>
      <c r="S374" s="100">
        <v>0</v>
      </c>
      <c r="T374" s="1"/>
    </row>
    <row r="375" spans="1:20" ht="16.5" customHeight="1" thickBot="1" x14ac:dyDescent="0.3">
      <c r="A375" s="321"/>
      <c r="B375" s="252"/>
      <c r="C375" s="256"/>
      <c r="D375" s="224"/>
      <c r="E375" s="225"/>
      <c r="F375" s="157" t="s">
        <v>453</v>
      </c>
      <c r="G375" s="81">
        <f t="shared" si="20"/>
        <v>0</v>
      </c>
      <c r="H375" s="100">
        <v>0</v>
      </c>
      <c r="I375" s="100">
        <v>0</v>
      </c>
      <c r="J375" s="100">
        <v>0</v>
      </c>
      <c r="K375" s="100">
        <v>0</v>
      </c>
      <c r="L375" s="100">
        <v>0</v>
      </c>
      <c r="M375" s="100">
        <v>0</v>
      </c>
      <c r="N375" s="100">
        <v>0</v>
      </c>
      <c r="O375" s="100">
        <v>0</v>
      </c>
      <c r="P375" s="100">
        <v>0</v>
      </c>
      <c r="Q375" s="100">
        <v>0</v>
      </c>
      <c r="R375" s="100">
        <v>0</v>
      </c>
      <c r="S375" s="100">
        <v>0</v>
      </c>
      <c r="T375" s="1"/>
    </row>
    <row r="376" spans="1:20" ht="15.75" customHeight="1" thickBot="1" x14ac:dyDescent="0.3">
      <c r="A376" s="321"/>
      <c r="B376" s="252"/>
      <c r="C376" s="256"/>
      <c r="D376" s="224"/>
      <c r="E376" s="225"/>
      <c r="F376" s="157" t="s">
        <v>454</v>
      </c>
      <c r="G376" s="81">
        <f t="shared" si="20"/>
        <v>0</v>
      </c>
      <c r="H376" s="100">
        <v>0</v>
      </c>
      <c r="I376" s="100">
        <v>0</v>
      </c>
      <c r="J376" s="100">
        <v>0</v>
      </c>
      <c r="K376" s="100">
        <v>0</v>
      </c>
      <c r="L376" s="100">
        <v>0</v>
      </c>
      <c r="M376" s="100">
        <v>0</v>
      </c>
      <c r="N376" s="100">
        <v>0</v>
      </c>
      <c r="O376" s="100">
        <v>0</v>
      </c>
      <c r="P376" s="100">
        <v>0</v>
      </c>
      <c r="Q376" s="100">
        <v>0</v>
      </c>
      <c r="R376" s="100">
        <v>0</v>
      </c>
      <c r="S376" s="100">
        <v>0</v>
      </c>
      <c r="T376" s="1"/>
    </row>
    <row r="377" spans="1:20" ht="15.75" customHeight="1" thickBot="1" x14ac:dyDescent="0.3">
      <c r="A377" s="321"/>
      <c r="B377" s="252"/>
      <c r="C377" s="256"/>
      <c r="D377" s="224"/>
      <c r="E377" s="225"/>
      <c r="F377" s="157" t="s">
        <v>455</v>
      </c>
      <c r="G377" s="81">
        <f t="shared" si="20"/>
        <v>0</v>
      </c>
      <c r="H377" s="100">
        <v>0</v>
      </c>
      <c r="I377" s="100">
        <v>0</v>
      </c>
      <c r="J377" s="100">
        <v>0</v>
      </c>
      <c r="K377" s="100">
        <v>0</v>
      </c>
      <c r="L377" s="100">
        <v>0</v>
      </c>
      <c r="M377" s="100">
        <v>0</v>
      </c>
      <c r="N377" s="100">
        <v>0</v>
      </c>
      <c r="O377" s="100">
        <v>0</v>
      </c>
      <c r="P377" s="100">
        <v>0</v>
      </c>
      <c r="Q377" s="100">
        <v>0</v>
      </c>
      <c r="R377" s="100">
        <v>0</v>
      </c>
      <c r="S377" s="100">
        <v>0</v>
      </c>
      <c r="T377" s="1"/>
    </row>
    <row r="378" spans="1:20" ht="16.5" customHeight="1" thickBot="1" x14ac:dyDescent="0.3">
      <c r="A378" s="321"/>
      <c r="B378" s="252"/>
      <c r="C378" s="256"/>
      <c r="D378" s="224"/>
      <c r="E378" s="225"/>
      <c r="F378" s="157" t="s">
        <v>456</v>
      </c>
      <c r="G378" s="81">
        <f t="shared" si="20"/>
        <v>0</v>
      </c>
      <c r="H378" s="100">
        <v>0</v>
      </c>
      <c r="I378" s="100">
        <v>0</v>
      </c>
      <c r="J378" s="100">
        <v>0</v>
      </c>
      <c r="K378" s="100">
        <v>0</v>
      </c>
      <c r="L378" s="100">
        <v>0</v>
      </c>
      <c r="M378" s="100">
        <v>0</v>
      </c>
      <c r="N378" s="100">
        <v>0</v>
      </c>
      <c r="O378" s="100">
        <v>0</v>
      </c>
      <c r="P378" s="100">
        <v>0</v>
      </c>
      <c r="Q378" s="100">
        <v>0</v>
      </c>
      <c r="R378" s="100">
        <v>0</v>
      </c>
      <c r="S378" s="100">
        <v>0</v>
      </c>
      <c r="T378" s="1"/>
    </row>
    <row r="379" spans="1:20" ht="15.75" customHeight="1" thickBot="1" x14ac:dyDescent="0.3">
      <c r="A379" s="321"/>
      <c r="B379" s="252"/>
      <c r="C379" s="256"/>
      <c r="D379" s="224"/>
      <c r="E379" s="225"/>
      <c r="F379" s="157" t="s">
        <v>457</v>
      </c>
      <c r="G379" s="81">
        <f t="shared" si="20"/>
        <v>0</v>
      </c>
      <c r="H379" s="100">
        <v>0</v>
      </c>
      <c r="I379" s="100">
        <v>0</v>
      </c>
      <c r="J379" s="100">
        <v>0</v>
      </c>
      <c r="K379" s="100">
        <v>0</v>
      </c>
      <c r="L379" s="100">
        <v>0</v>
      </c>
      <c r="M379" s="100">
        <v>0</v>
      </c>
      <c r="N379" s="100">
        <v>0</v>
      </c>
      <c r="O379" s="100">
        <v>0</v>
      </c>
      <c r="P379" s="100">
        <v>0</v>
      </c>
      <c r="Q379" s="100">
        <v>0</v>
      </c>
      <c r="R379" s="100">
        <v>0</v>
      </c>
      <c r="S379" s="100">
        <v>0</v>
      </c>
      <c r="T379" s="1"/>
    </row>
    <row r="380" spans="1:20" ht="15.75" customHeight="1" thickBot="1" x14ac:dyDescent="0.3">
      <c r="A380" s="321"/>
      <c r="B380" s="252"/>
      <c r="C380" s="256"/>
      <c r="D380" s="224"/>
      <c r="E380" s="225"/>
      <c r="F380" s="157" t="s">
        <v>458</v>
      </c>
      <c r="G380" s="81">
        <f t="shared" si="20"/>
        <v>0</v>
      </c>
      <c r="H380" s="100">
        <v>0</v>
      </c>
      <c r="I380" s="100">
        <v>0</v>
      </c>
      <c r="J380" s="100">
        <v>0</v>
      </c>
      <c r="K380" s="100">
        <v>0</v>
      </c>
      <c r="L380" s="100">
        <v>0</v>
      </c>
      <c r="M380" s="100">
        <v>0</v>
      </c>
      <c r="N380" s="100">
        <v>0</v>
      </c>
      <c r="O380" s="100">
        <v>0</v>
      </c>
      <c r="P380" s="100">
        <v>0</v>
      </c>
      <c r="Q380" s="100">
        <v>0</v>
      </c>
      <c r="R380" s="100">
        <v>0</v>
      </c>
      <c r="S380" s="100">
        <v>0</v>
      </c>
      <c r="T380" s="1"/>
    </row>
    <row r="381" spans="1:20" ht="33.75" customHeight="1" thickBot="1" x14ac:dyDescent="0.3">
      <c r="A381" s="321"/>
      <c r="B381" s="252"/>
      <c r="C381" s="256"/>
      <c r="D381" s="224"/>
      <c r="E381" s="225"/>
      <c r="F381" s="157" t="s">
        <v>459</v>
      </c>
      <c r="G381" s="81">
        <f t="shared" si="20"/>
        <v>0</v>
      </c>
      <c r="H381" s="100">
        <v>0</v>
      </c>
      <c r="I381" s="100">
        <v>0</v>
      </c>
      <c r="J381" s="100">
        <v>0</v>
      </c>
      <c r="K381" s="100">
        <v>0</v>
      </c>
      <c r="L381" s="100">
        <v>0</v>
      </c>
      <c r="M381" s="100">
        <v>0</v>
      </c>
      <c r="N381" s="100">
        <v>0</v>
      </c>
      <c r="O381" s="100">
        <v>0</v>
      </c>
      <c r="P381" s="100">
        <v>0</v>
      </c>
      <c r="Q381" s="100">
        <v>0</v>
      </c>
      <c r="R381" s="100">
        <v>0</v>
      </c>
      <c r="S381" s="100">
        <v>0</v>
      </c>
      <c r="T381" s="1"/>
    </row>
    <row r="382" spans="1:20" ht="31.5" customHeight="1" thickBot="1" x14ac:dyDescent="0.3">
      <c r="A382" s="321"/>
      <c r="B382" s="252"/>
      <c r="C382" s="256"/>
      <c r="D382" s="224"/>
      <c r="E382" s="225"/>
      <c r="F382" s="157" t="s">
        <v>460</v>
      </c>
      <c r="G382" s="81">
        <f t="shared" si="20"/>
        <v>0</v>
      </c>
      <c r="H382" s="100">
        <v>0</v>
      </c>
      <c r="I382" s="100">
        <v>0</v>
      </c>
      <c r="J382" s="100">
        <v>0</v>
      </c>
      <c r="K382" s="100">
        <v>0</v>
      </c>
      <c r="L382" s="100">
        <v>0</v>
      </c>
      <c r="M382" s="100">
        <v>0</v>
      </c>
      <c r="N382" s="100">
        <v>0</v>
      </c>
      <c r="O382" s="100">
        <v>0</v>
      </c>
      <c r="P382" s="100">
        <v>0</v>
      </c>
      <c r="Q382" s="100">
        <v>0</v>
      </c>
      <c r="R382" s="100">
        <v>0</v>
      </c>
      <c r="S382" s="100">
        <v>0</v>
      </c>
      <c r="T382" s="1"/>
    </row>
    <row r="383" spans="1:20" ht="15.75" customHeight="1" thickBot="1" x14ac:dyDescent="0.3">
      <c r="A383" s="321"/>
      <c r="B383" s="252"/>
      <c r="C383" s="256"/>
      <c r="D383" s="224"/>
      <c r="E383" s="225"/>
      <c r="F383" s="157" t="s">
        <v>461</v>
      </c>
      <c r="G383" s="81">
        <f t="shared" si="20"/>
        <v>0</v>
      </c>
      <c r="H383" s="100">
        <v>0</v>
      </c>
      <c r="I383" s="100">
        <v>0</v>
      </c>
      <c r="J383" s="100">
        <v>0</v>
      </c>
      <c r="K383" s="100">
        <v>0</v>
      </c>
      <c r="L383" s="100">
        <v>0</v>
      </c>
      <c r="M383" s="100">
        <v>0</v>
      </c>
      <c r="N383" s="100">
        <v>0</v>
      </c>
      <c r="O383" s="100">
        <v>0</v>
      </c>
      <c r="P383" s="100">
        <v>0</v>
      </c>
      <c r="Q383" s="100">
        <v>0</v>
      </c>
      <c r="R383" s="100">
        <v>0</v>
      </c>
      <c r="S383" s="100">
        <v>0</v>
      </c>
      <c r="T383" s="1"/>
    </row>
    <row r="384" spans="1:20" ht="16.5" customHeight="1" thickBot="1" x14ac:dyDescent="0.3">
      <c r="A384" s="321"/>
      <c r="B384" s="252"/>
      <c r="C384" s="256"/>
      <c r="D384" s="224"/>
      <c r="E384" s="225"/>
      <c r="F384" s="94" t="s">
        <v>462</v>
      </c>
      <c r="G384" s="81">
        <f t="shared" si="20"/>
        <v>0</v>
      </c>
      <c r="H384" s="100">
        <v>0</v>
      </c>
      <c r="I384" s="100">
        <v>0</v>
      </c>
      <c r="J384" s="100">
        <v>0</v>
      </c>
      <c r="K384" s="100">
        <v>0</v>
      </c>
      <c r="L384" s="100">
        <v>0</v>
      </c>
      <c r="M384" s="100">
        <v>0</v>
      </c>
      <c r="N384" s="100">
        <v>0</v>
      </c>
      <c r="O384" s="100">
        <v>0</v>
      </c>
      <c r="P384" s="100">
        <v>0</v>
      </c>
      <c r="Q384" s="100">
        <v>0</v>
      </c>
      <c r="R384" s="100">
        <v>0</v>
      </c>
      <c r="S384" s="100">
        <v>0</v>
      </c>
      <c r="T384" s="1"/>
    </row>
    <row r="385" spans="1:20" ht="15.75" customHeight="1" thickBot="1" x14ac:dyDescent="0.3">
      <c r="A385" s="321"/>
      <c r="B385" s="252"/>
      <c r="C385" s="256"/>
      <c r="D385" s="224"/>
      <c r="E385" s="225"/>
      <c r="F385" s="157" t="s">
        <v>463</v>
      </c>
      <c r="G385" s="81">
        <f t="shared" si="20"/>
        <v>0</v>
      </c>
      <c r="H385" s="100">
        <v>0</v>
      </c>
      <c r="I385" s="100">
        <v>0</v>
      </c>
      <c r="J385" s="100">
        <v>0</v>
      </c>
      <c r="K385" s="100">
        <v>0</v>
      </c>
      <c r="L385" s="100">
        <v>0</v>
      </c>
      <c r="M385" s="100">
        <v>0</v>
      </c>
      <c r="N385" s="100">
        <v>0</v>
      </c>
      <c r="O385" s="100">
        <v>0</v>
      </c>
      <c r="P385" s="100">
        <v>0</v>
      </c>
      <c r="Q385" s="100">
        <v>0</v>
      </c>
      <c r="R385" s="100">
        <v>0</v>
      </c>
      <c r="S385" s="100">
        <v>0</v>
      </c>
      <c r="T385" s="1"/>
    </row>
    <row r="386" spans="1:20" ht="19.5" customHeight="1" thickBot="1" x14ac:dyDescent="0.3">
      <c r="A386" s="321"/>
      <c r="B386" s="252"/>
      <c r="C386" s="256"/>
      <c r="D386" s="224"/>
      <c r="E386" s="225"/>
      <c r="F386" s="157" t="s">
        <v>464</v>
      </c>
      <c r="G386" s="81">
        <f t="shared" si="20"/>
        <v>0</v>
      </c>
      <c r="H386" s="100">
        <v>0</v>
      </c>
      <c r="I386" s="100">
        <v>0</v>
      </c>
      <c r="J386" s="100">
        <v>0</v>
      </c>
      <c r="K386" s="100">
        <v>0</v>
      </c>
      <c r="L386" s="100">
        <v>0</v>
      </c>
      <c r="M386" s="100">
        <v>0</v>
      </c>
      <c r="N386" s="100">
        <v>0</v>
      </c>
      <c r="O386" s="100">
        <v>0</v>
      </c>
      <c r="P386" s="100">
        <v>0</v>
      </c>
      <c r="Q386" s="100">
        <v>0</v>
      </c>
      <c r="R386" s="100">
        <v>0</v>
      </c>
      <c r="S386" s="100">
        <v>0</v>
      </c>
      <c r="T386" s="1"/>
    </row>
    <row r="387" spans="1:20" ht="16.5" customHeight="1" thickBot="1" x14ac:dyDescent="0.3">
      <c r="A387" s="321"/>
      <c r="B387" s="252"/>
      <c r="C387" s="256"/>
      <c r="D387" s="224"/>
      <c r="E387" s="225"/>
      <c r="F387" s="157" t="s">
        <v>465</v>
      </c>
      <c r="G387" s="81">
        <f t="shared" si="20"/>
        <v>0</v>
      </c>
      <c r="H387" s="100">
        <v>0</v>
      </c>
      <c r="I387" s="100">
        <v>0</v>
      </c>
      <c r="J387" s="100">
        <v>0</v>
      </c>
      <c r="K387" s="100">
        <v>0</v>
      </c>
      <c r="L387" s="100">
        <v>0</v>
      </c>
      <c r="M387" s="100">
        <v>0</v>
      </c>
      <c r="N387" s="100">
        <v>0</v>
      </c>
      <c r="O387" s="100">
        <v>0</v>
      </c>
      <c r="P387" s="100">
        <v>0</v>
      </c>
      <c r="Q387" s="100">
        <v>0</v>
      </c>
      <c r="R387" s="100">
        <v>0</v>
      </c>
      <c r="S387" s="100">
        <v>0</v>
      </c>
      <c r="T387" s="1"/>
    </row>
    <row r="388" spans="1:20" ht="21" customHeight="1" thickBot="1" x14ac:dyDescent="0.3">
      <c r="A388" s="321"/>
      <c r="B388" s="252"/>
      <c r="C388" s="256"/>
      <c r="D388" s="224"/>
      <c r="E388" s="225"/>
      <c r="F388" s="157" t="s">
        <v>466</v>
      </c>
      <c r="G388" s="81">
        <f t="shared" si="20"/>
        <v>0</v>
      </c>
      <c r="H388" s="100">
        <v>0</v>
      </c>
      <c r="I388" s="100">
        <v>0</v>
      </c>
      <c r="J388" s="100">
        <v>0</v>
      </c>
      <c r="K388" s="100">
        <v>0</v>
      </c>
      <c r="L388" s="100">
        <v>0</v>
      </c>
      <c r="M388" s="100">
        <v>0</v>
      </c>
      <c r="N388" s="100">
        <v>0</v>
      </c>
      <c r="O388" s="100">
        <v>0</v>
      </c>
      <c r="P388" s="100">
        <v>0</v>
      </c>
      <c r="Q388" s="100">
        <v>0</v>
      </c>
      <c r="R388" s="100">
        <v>0</v>
      </c>
      <c r="S388" s="100">
        <v>0</v>
      </c>
      <c r="T388" s="1"/>
    </row>
    <row r="389" spans="1:20" ht="19.5" customHeight="1" thickBot="1" x14ac:dyDescent="0.3">
      <c r="A389" s="321"/>
      <c r="B389" s="252"/>
      <c r="C389" s="256"/>
      <c r="D389" s="224"/>
      <c r="E389" s="225"/>
      <c r="F389" s="159" t="s">
        <v>467</v>
      </c>
      <c r="G389" s="86">
        <f t="shared" si="20"/>
        <v>0</v>
      </c>
      <c r="H389" s="100">
        <v>0</v>
      </c>
      <c r="I389" s="100">
        <v>0</v>
      </c>
      <c r="J389" s="100">
        <v>0</v>
      </c>
      <c r="K389" s="100">
        <v>0</v>
      </c>
      <c r="L389" s="100">
        <v>0</v>
      </c>
      <c r="M389" s="100">
        <v>0</v>
      </c>
      <c r="N389" s="100">
        <v>0</v>
      </c>
      <c r="O389" s="100">
        <v>0</v>
      </c>
      <c r="P389" s="100">
        <v>0</v>
      </c>
      <c r="Q389" s="100">
        <v>0</v>
      </c>
      <c r="R389" s="100">
        <v>0</v>
      </c>
      <c r="S389" s="100">
        <v>0</v>
      </c>
      <c r="T389" s="1"/>
    </row>
    <row r="390" spans="1:20" ht="16.5" customHeight="1" thickBot="1" x14ac:dyDescent="0.3">
      <c r="A390" s="321"/>
      <c r="B390" s="252"/>
      <c r="C390" s="256"/>
      <c r="D390" s="224"/>
      <c r="E390" s="226"/>
      <c r="F390" s="162" t="s">
        <v>468</v>
      </c>
      <c r="G390" s="89">
        <f>SUM(G337:G389)</f>
        <v>0</v>
      </c>
      <c r="H390" s="104">
        <f t="shared" ref="H390:S390" si="21">SUM(H337:H389)</f>
        <v>0</v>
      </c>
      <c r="I390" s="105">
        <f t="shared" si="21"/>
        <v>0</v>
      </c>
      <c r="J390" s="105">
        <f t="shared" si="21"/>
        <v>0</v>
      </c>
      <c r="K390" s="105">
        <f t="shared" si="21"/>
        <v>0</v>
      </c>
      <c r="L390" s="105">
        <f t="shared" si="21"/>
        <v>0</v>
      </c>
      <c r="M390" s="105">
        <f t="shared" si="21"/>
        <v>0</v>
      </c>
      <c r="N390" s="105">
        <f t="shared" si="21"/>
        <v>0</v>
      </c>
      <c r="O390" s="105">
        <f t="shared" si="21"/>
        <v>0</v>
      </c>
      <c r="P390" s="105">
        <f t="shared" si="21"/>
        <v>0</v>
      </c>
      <c r="Q390" s="105">
        <f t="shared" si="21"/>
        <v>0</v>
      </c>
      <c r="R390" s="105">
        <f t="shared" si="21"/>
        <v>0</v>
      </c>
      <c r="S390" s="105">
        <f t="shared" si="21"/>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1221</v>
      </c>
      <c r="H393" s="107">
        <f t="shared" ref="H393:S393" si="22">+H228</f>
        <v>22</v>
      </c>
      <c r="I393" s="107">
        <f t="shared" si="22"/>
        <v>118</v>
      </c>
      <c r="J393" s="107">
        <f t="shared" si="22"/>
        <v>117</v>
      </c>
      <c r="K393" s="107">
        <f t="shared" si="22"/>
        <v>117</v>
      </c>
      <c r="L393" s="107">
        <f t="shared" si="22"/>
        <v>121</v>
      </c>
      <c r="M393" s="107">
        <f t="shared" si="22"/>
        <v>116</v>
      </c>
      <c r="N393" s="107">
        <f t="shared" si="22"/>
        <v>118</v>
      </c>
      <c r="O393" s="107">
        <f t="shared" si="22"/>
        <v>117</v>
      </c>
      <c r="P393" s="107">
        <f t="shared" si="22"/>
        <v>116</v>
      </c>
      <c r="Q393" s="107">
        <f t="shared" si="22"/>
        <v>116</v>
      </c>
      <c r="R393" s="107">
        <f t="shared" si="22"/>
        <v>119</v>
      </c>
      <c r="S393" s="107">
        <f t="shared" si="22"/>
        <v>23</v>
      </c>
      <c r="T393" s="1"/>
    </row>
    <row r="394" spans="1:20" ht="16.5" thickBot="1" x14ac:dyDescent="0.3">
      <c r="A394" s="321"/>
      <c r="B394" s="252"/>
      <c r="C394" s="232"/>
      <c r="D394" s="235"/>
      <c r="E394" s="191" t="s">
        <v>474</v>
      </c>
      <c r="F394" s="191"/>
      <c r="G394" s="107">
        <f>SUM(G395:G399)</f>
        <v>0</v>
      </c>
      <c r="H394" s="107">
        <f t="shared" ref="H394:S394" si="23">SUM(H395:H399)</f>
        <v>0</v>
      </c>
      <c r="I394" s="107">
        <f t="shared" si="23"/>
        <v>0</v>
      </c>
      <c r="J394" s="107">
        <f t="shared" si="23"/>
        <v>0</v>
      </c>
      <c r="K394" s="107">
        <f t="shared" si="23"/>
        <v>0</v>
      </c>
      <c r="L394" s="107">
        <f t="shared" si="23"/>
        <v>0</v>
      </c>
      <c r="M394" s="107">
        <f t="shared" si="23"/>
        <v>0</v>
      </c>
      <c r="N394" s="107">
        <f t="shared" si="23"/>
        <v>0</v>
      </c>
      <c r="O394" s="107">
        <f t="shared" si="23"/>
        <v>0</v>
      </c>
      <c r="P394" s="107">
        <f t="shared" si="23"/>
        <v>0</v>
      </c>
      <c r="Q394" s="107">
        <f t="shared" si="23"/>
        <v>0</v>
      </c>
      <c r="R394" s="107">
        <f t="shared" si="23"/>
        <v>0</v>
      </c>
      <c r="S394" s="107">
        <f t="shared" si="23"/>
        <v>0</v>
      </c>
      <c r="T394" s="1"/>
    </row>
    <row r="395" spans="1:20" ht="16.5" thickBot="1" x14ac:dyDescent="0.3">
      <c r="A395" s="321"/>
      <c r="B395" s="252"/>
      <c r="C395" s="232"/>
      <c r="D395" s="235"/>
      <c r="E395" s="210" t="s">
        <v>475</v>
      </c>
      <c r="F395" s="210"/>
      <c r="G395" s="29">
        <f>SUM(H395:S395)</f>
        <v>0</v>
      </c>
      <c r="H395" s="108">
        <v>0</v>
      </c>
      <c r="I395" s="108">
        <v>0</v>
      </c>
      <c r="J395" s="108">
        <v>0</v>
      </c>
      <c r="K395" s="108">
        <v>0</v>
      </c>
      <c r="L395" s="108">
        <v>0</v>
      </c>
      <c r="M395" s="108">
        <v>0</v>
      </c>
      <c r="N395" s="108">
        <v>0</v>
      </c>
      <c r="O395" s="108">
        <v>0</v>
      </c>
      <c r="P395" s="108">
        <v>0</v>
      </c>
      <c r="Q395" s="108">
        <v>0</v>
      </c>
      <c r="R395" s="108">
        <v>0</v>
      </c>
      <c r="S395" s="108">
        <v>0</v>
      </c>
      <c r="T395" s="1"/>
    </row>
    <row r="396" spans="1:20" ht="16.5" thickBot="1" x14ac:dyDescent="0.3">
      <c r="A396" s="321"/>
      <c r="B396" s="252"/>
      <c r="C396" s="232"/>
      <c r="D396" s="235"/>
      <c r="E396" s="190" t="s">
        <v>476</v>
      </c>
      <c r="F396" s="190"/>
      <c r="G396" s="29">
        <f t="shared" ref="G396:G399" si="24">SUM(H396:S396)</f>
        <v>0</v>
      </c>
      <c r="H396" s="108">
        <v>0</v>
      </c>
      <c r="I396" s="108">
        <v>0</v>
      </c>
      <c r="J396" s="108">
        <v>0</v>
      </c>
      <c r="K396" s="108">
        <v>0</v>
      </c>
      <c r="L396" s="108">
        <v>0</v>
      </c>
      <c r="M396" s="108">
        <v>0</v>
      </c>
      <c r="N396" s="108">
        <v>0</v>
      </c>
      <c r="O396" s="108">
        <v>0</v>
      </c>
      <c r="P396" s="108">
        <v>0</v>
      </c>
      <c r="Q396" s="108">
        <v>0</v>
      </c>
      <c r="R396" s="108">
        <v>0</v>
      </c>
      <c r="S396" s="108">
        <v>0</v>
      </c>
      <c r="T396" s="1"/>
    </row>
    <row r="397" spans="1:20" ht="16.5" thickBot="1" x14ac:dyDescent="0.3">
      <c r="A397" s="321"/>
      <c r="B397" s="252"/>
      <c r="C397" s="232"/>
      <c r="D397" s="235"/>
      <c r="E397" s="190" t="s">
        <v>477</v>
      </c>
      <c r="F397" s="190"/>
      <c r="G397" s="29">
        <f t="shared" si="24"/>
        <v>0</v>
      </c>
      <c r="H397" s="108">
        <v>0</v>
      </c>
      <c r="I397" s="108">
        <v>0</v>
      </c>
      <c r="J397" s="108">
        <v>0</v>
      </c>
      <c r="K397" s="108">
        <v>0</v>
      </c>
      <c r="L397" s="108">
        <v>0</v>
      </c>
      <c r="M397" s="108">
        <v>0</v>
      </c>
      <c r="N397" s="108">
        <v>0</v>
      </c>
      <c r="O397" s="108">
        <v>0</v>
      </c>
      <c r="P397" s="108">
        <v>0</v>
      </c>
      <c r="Q397" s="108">
        <v>0</v>
      </c>
      <c r="R397" s="108">
        <v>0</v>
      </c>
      <c r="S397" s="108">
        <v>0</v>
      </c>
      <c r="T397" s="1"/>
    </row>
    <row r="398" spans="1:20" ht="16.5" thickBot="1" x14ac:dyDescent="0.3">
      <c r="A398" s="321"/>
      <c r="B398" s="252"/>
      <c r="C398" s="233"/>
      <c r="D398" s="236"/>
      <c r="E398" s="190" t="s">
        <v>478</v>
      </c>
      <c r="F398" s="190"/>
      <c r="G398" s="29">
        <f t="shared" si="24"/>
        <v>0</v>
      </c>
      <c r="H398" s="108">
        <v>0</v>
      </c>
      <c r="I398" s="108">
        <v>0</v>
      </c>
      <c r="J398" s="108">
        <v>0</v>
      </c>
      <c r="K398" s="108">
        <v>0</v>
      </c>
      <c r="L398" s="108">
        <v>0</v>
      </c>
      <c r="M398" s="108">
        <v>0</v>
      </c>
      <c r="N398" s="108">
        <v>0</v>
      </c>
      <c r="O398" s="108">
        <v>0</v>
      </c>
      <c r="P398" s="108">
        <v>0</v>
      </c>
      <c r="Q398" s="108">
        <v>0</v>
      </c>
      <c r="R398" s="108">
        <v>0</v>
      </c>
      <c r="S398" s="108">
        <v>0</v>
      </c>
      <c r="T398" s="1"/>
    </row>
    <row r="399" spans="1:20" ht="16.5" thickBot="1" x14ac:dyDescent="0.3">
      <c r="A399" s="321"/>
      <c r="B399" s="252"/>
      <c r="C399" s="233"/>
      <c r="D399" s="237"/>
      <c r="E399" s="190" t="s">
        <v>479</v>
      </c>
      <c r="F399" s="190"/>
      <c r="G399" s="29">
        <f t="shared" si="24"/>
        <v>0</v>
      </c>
      <c r="H399" s="108">
        <v>0</v>
      </c>
      <c r="I399" s="108">
        <v>0</v>
      </c>
      <c r="J399" s="108">
        <v>0</v>
      </c>
      <c r="K399" s="108">
        <v>0</v>
      </c>
      <c r="L399" s="108">
        <v>0</v>
      </c>
      <c r="M399" s="108">
        <v>0</v>
      </c>
      <c r="N399" s="108">
        <v>0</v>
      </c>
      <c r="O399" s="108">
        <v>0</v>
      </c>
      <c r="P399" s="108">
        <v>0</v>
      </c>
      <c r="Q399" s="108">
        <v>0</v>
      </c>
      <c r="R399" s="108">
        <v>0</v>
      </c>
      <c r="S399" s="108">
        <v>0</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1221</v>
      </c>
      <c r="H400" s="110">
        <f t="shared" ref="H400:S400" si="25">IF((H392+H393-H394)&lt;0,"Revise porque este valor no puede ser negativo",H392+H393-H394)</f>
        <v>22</v>
      </c>
      <c r="I400" s="110">
        <f t="shared" si="25"/>
        <v>118</v>
      </c>
      <c r="J400" s="110">
        <f t="shared" si="25"/>
        <v>117</v>
      </c>
      <c r="K400" s="110">
        <f t="shared" si="25"/>
        <v>117</v>
      </c>
      <c r="L400" s="110">
        <f t="shared" si="25"/>
        <v>121</v>
      </c>
      <c r="M400" s="110">
        <f t="shared" si="25"/>
        <v>116</v>
      </c>
      <c r="N400" s="110">
        <f t="shared" si="25"/>
        <v>118</v>
      </c>
      <c r="O400" s="110">
        <f t="shared" si="25"/>
        <v>117</v>
      </c>
      <c r="P400" s="110">
        <f t="shared" si="25"/>
        <v>116</v>
      </c>
      <c r="Q400" s="110">
        <f t="shared" si="25"/>
        <v>116</v>
      </c>
      <c r="R400" s="110">
        <f t="shared" si="25"/>
        <v>119</v>
      </c>
      <c r="S400" s="110">
        <f t="shared" si="25"/>
        <v>23</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c r="H403" s="30">
        <f>+G411</f>
        <v>0</v>
      </c>
      <c r="I403" s="30">
        <f t="shared" ref="I403:S403" si="26">+H411</f>
        <v>241</v>
      </c>
      <c r="J403" s="30">
        <f t="shared" si="26"/>
        <v>190</v>
      </c>
      <c r="K403" s="30">
        <f t="shared" si="26"/>
        <v>137</v>
      </c>
      <c r="L403" s="30">
        <f t="shared" si="26"/>
        <v>88</v>
      </c>
      <c r="M403" s="30">
        <f t="shared" si="26"/>
        <v>39</v>
      </c>
      <c r="N403" s="30" t="str">
        <f t="shared" si="26"/>
        <v>Revise porque este valor no puede ser negativo</v>
      </c>
      <c r="O403" s="30" t="e">
        <f t="shared" si="26"/>
        <v>#VALUE!</v>
      </c>
      <c r="P403" s="30" t="e">
        <f t="shared" si="26"/>
        <v>#VALUE!</v>
      </c>
      <c r="Q403" s="30" t="e">
        <f t="shared" si="26"/>
        <v>#VALUE!</v>
      </c>
      <c r="R403" s="30" t="e">
        <f t="shared" si="26"/>
        <v>#VALUE!</v>
      </c>
      <c r="S403" s="30" t="e">
        <f t="shared" si="26"/>
        <v>#VALUE!</v>
      </c>
      <c r="T403" s="1"/>
    </row>
    <row r="404" spans="1:20" ht="16.5" thickBot="1" x14ac:dyDescent="0.3">
      <c r="A404" s="321"/>
      <c r="B404" s="252"/>
      <c r="C404" s="217"/>
      <c r="D404" s="212"/>
      <c r="E404" s="191" t="s">
        <v>486</v>
      </c>
      <c r="F404" s="191"/>
      <c r="G404" s="107">
        <f>+G282</f>
        <v>4191</v>
      </c>
      <c r="H404" s="107">
        <f>+H282</f>
        <v>247</v>
      </c>
      <c r="I404" s="107">
        <f t="shared" ref="I404:S404" si="27">+I282</f>
        <v>367</v>
      </c>
      <c r="J404" s="107">
        <f t="shared" si="27"/>
        <v>365</v>
      </c>
      <c r="K404" s="107">
        <f t="shared" si="27"/>
        <v>369</v>
      </c>
      <c r="L404" s="107">
        <f t="shared" si="27"/>
        <v>369</v>
      </c>
      <c r="M404" s="107">
        <f t="shared" si="27"/>
        <v>377</v>
      </c>
      <c r="N404" s="107">
        <f t="shared" si="27"/>
        <v>371</v>
      </c>
      <c r="O404" s="107">
        <f t="shared" si="27"/>
        <v>369</v>
      </c>
      <c r="P404" s="107">
        <f t="shared" si="27"/>
        <v>376</v>
      </c>
      <c r="Q404" s="107">
        <f t="shared" si="27"/>
        <v>369</v>
      </c>
      <c r="R404" s="107">
        <f t="shared" si="27"/>
        <v>371</v>
      </c>
      <c r="S404" s="107">
        <f t="shared" si="27"/>
        <v>247</v>
      </c>
      <c r="T404" s="1"/>
    </row>
    <row r="405" spans="1:20" ht="16.5" thickBot="1" x14ac:dyDescent="0.3">
      <c r="A405" s="321"/>
      <c r="B405" s="252"/>
      <c r="C405" s="217"/>
      <c r="D405" s="212"/>
      <c r="E405" s="191" t="s">
        <v>487</v>
      </c>
      <c r="F405" s="191"/>
      <c r="G405" s="107">
        <f>+G395</f>
        <v>0</v>
      </c>
      <c r="H405" s="107">
        <f t="shared" ref="H405:S405" si="28">+H395</f>
        <v>0</v>
      </c>
      <c r="I405" s="107">
        <f t="shared" si="28"/>
        <v>0</v>
      </c>
      <c r="J405" s="107">
        <f t="shared" si="28"/>
        <v>0</v>
      </c>
      <c r="K405" s="107">
        <f t="shared" si="28"/>
        <v>0</v>
      </c>
      <c r="L405" s="107">
        <f t="shared" si="28"/>
        <v>0</v>
      </c>
      <c r="M405" s="107">
        <f t="shared" si="28"/>
        <v>0</v>
      </c>
      <c r="N405" s="107">
        <f t="shared" si="28"/>
        <v>0</v>
      </c>
      <c r="O405" s="107">
        <f t="shared" si="28"/>
        <v>0</v>
      </c>
      <c r="P405" s="107">
        <f t="shared" si="28"/>
        <v>0</v>
      </c>
      <c r="Q405" s="107">
        <f t="shared" si="28"/>
        <v>0</v>
      </c>
      <c r="R405" s="107">
        <f t="shared" si="28"/>
        <v>0</v>
      </c>
      <c r="S405" s="107">
        <f t="shared" si="28"/>
        <v>0</v>
      </c>
      <c r="T405" s="1"/>
    </row>
    <row r="406" spans="1:20" ht="16.5" thickBot="1" x14ac:dyDescent="0.3">
      <c r="A406" s="321"/>
      <c r="B406" s="252"/>
      <c r="C406" s="217"/>
      <c r="D406" s="212"/>
      <c r="E406" s="191" t="s">
        <v>488</v>
      </c>
      <c r="F406" s="191"/>
      <c r="G406" s="107">
        <f>SUM(G407:G410)</f>
        <v>4191</v>
      </c>
      <c r="H406" s="107">
        <f t="shared" ref="H406:S406" si="29">SUM(H407:H410)</f>
        <v>6</v>
      </c>
      <c r="I406" s="107">
        <f t="shared" si="29"/>
        <v>418</v>
      </c>
      <c r="J406" s="107">
        <f t="shared" si="29"/>
        <v>418</v>
      </c>
      <c r="K406" s="107">
        <f t="shared" si="29"/>
        <v>418</v>
      </c>
      <c r="L406" s="107">
        <f t="shared" si="29"/>
        <v>418</v>
      </c>
      <c r="M406" s="107">
        <f t="shared" si="29"/>
        <v>418</v>
      </c>
      <c r="N406" s="107">
        <f t="shared" si="29"/>
        <v>418</v>
      </c>
      <c r="O406" s="107">
        <f t="shared" si="29"/>
        <v>418</v>
      </c>
      <c r="P406" s="107">
        <f t="shared" si="29"/>
        <v>418</v>
      </c>
      <c r="Q406" s="107">
        <f t="shared" si="29"/>
        <v>418</v>
      </c>
      <c r="R406" s="107">
        <f t="shared" si="29"/>
        <v>418</v>
      </c>
      <c r="S406" s="107">
        <f t="shared" si="29"/>
        <v>5</v>
      </c>
      <c r="T406" s="1"/>
    </row>
    <row r="407" spans="1:20" ht="16.5" thickBot="1" x14ac:dyDescent="0.3">
      <c r="A407" s="321"/>
      <c r="B407" s="252"/>
      <c r="C407" s="217"/>
      <c r="D407" s="212"/>
      <c r="E407" s="210" t="s">
        <v>489</v>
      </c>
      <c r="F407" s="210"/>
      <c r="G407" s="33">
        <v>2691</v>
      </c>
      <c r="H407" s="33">
        <v>6</v>
      </c>
      <c r="I407" s="33">
        <v>268</v>
      </c>
      <c r="J407" s="33">
        <v>268</v>
      </c>
      <c r="K407" s="33">
        <v>268</v>
      </c>
      <c r="L407" s="33">
        <v>268</v>
      </c>
      <c r="M407" s="33">
        <v>268</v>
      </c>
      <c r="N407" s="33">
        <v>268</v>
      </c>
      <c r="O407" s="33">
        <v>268</v>
      </c>
      <c r="P407" s="33">
        <v>268</v>
      </c>
      <c r="Q407" s="33">
        <v>268</v>
      </c>
      <c r="R407" s="33">
        <v>268</v>
      </c>
      <c r="S407" s="33">
        <v>5</v>
      </c>
      <c r="T407" s="1"/>
    </row>
    <row r="408" spans="1:20" ht="16.5" thickBot="1" x14ac:dyDescent="0.3">
      <c r="A408" s="321"/>
      <c r="B408" s="252"/>
      <c r="C408" s="217"/>
      <c r="D408" s="212"/>
      <c r="E408" s="190" t="s">
        <v>490</v>
      </c>
      <c r="F408" s="190"/>
      <c r="G408" s="33">
        <v>400</v>
      </c>
      <c r="H408" s="33">
        <v>0</v>
      </c>
      <c r="I408" s="33">
        <v>40</v>
      </c>
      <c r="J408" s="33">
        <v>40</v>
      </c>
      <c r="K408" s="33">
        <v>40</v>
      </c>
      <c r="L408" s="33">
        <v>40</v>
      </c>
      <c r="M408" s="33">
        <v>40</v>
      </c>
      <c r="N408" s="33">
        <v>40</v>
      </c>
      <c r="O408" s="33">
        <v>40</v>
      </c>
      <c r="P408" s="33">
        <v>40</v>
      </c>
      <c r="Q408" s="33">
        <v>40</v>
      </c>
      <c r="R408" s="33">
        <v>40</v>
      </c>
      <c r="S408" s="33">
        <v>0</v>
      </c>
      <c r="T408" s="1"/>
    </row>
    <row r="409" spans="1:20" ht="16.5" thickBot="1" x14ac:dyDescent="0.3">
      <c r="A409" s="321"/>
      <c r="B409" s="252"/>
      <c r="C409" s="217"/>
      <c r="D409" s="212"/>
      <c r="E409" s="190" t="s">
        <v>491</v>
      </c>
      <c r="F409" s="190"/>
      <c r="G409" s="33">
        <v>1000</v>
      </c>
      <c r="H409" s="33">
        <v>0</v>
      </c>
      <c r="I409" s="33">
        <v>100</v>
      </c>
      <c r="J409" s="33">
        <v>100</v>
      </c>
      <c r="K409" s="33">
        <v>100</v>
      </c>
      <c r="L409" s="33">
        <v>100</v>
      </c>
      <c r="M409" s="33">
        <v>100</v>
      </c>
      <c r="N409" s="33">
        <v>100</v>
      </c>
      <c r="O409" s="33">
        <v>100</v>
      </c>
      <c r="P409" s="33">
        <v>100</v>
      </c>
      <c r="Q409" s="33">
        <v>100</v>
      </c>
      <c r="R409" s="33">
        <v>100</v>
      </c>
      <c r="S409" s="33">
        <v>0</v>
      </c>
      <c r="T409" s="1"/>
    </row>
    <row r="410" spans="1:20" ht="16.5" thickBot="1" x14ac:dyDescent="0.3">
      <c r="A410" s="321"/>
      <c r="B410" s="252"/>
      <c r="C410" s="217"/>
      <c r="D410" s="212"/>
      <c r="E410" s="190" t="s">
        <v>492</v>
      </c>
      <c r="F410" s="190"/>
      <c r="G410" s="33">
        <v>100</v>
      </c>
      <c r="H410" s="33">
        <v>0</v>
      </c>
      <c r="I410" s="33">
        <v>10</v>
      </c>
      <c r="J410" s="33">
        <v>10</v>
      </c>
      <c r="K410" s="33">
        <v>10</v>
      </c>
      <c r="L410" s="33">
        <v>10</v>
      </c>
      <c r="M410" s="33">
        <v>10</v>
      </c>
      <c r="N410" s="33">
        <v>10</v>
      </c>
      <c r="O410" s="33">
        <v>10</v>
      </c>
      <c r="P410" s="33">
        <v>10</v>
      </c>
      <c r="Q410" s="33">
        <v>10</v>
      </c>
      <c r="R410" s="33">
        <v>10</v>
      </c>
      <c r="S410" s="33">
        <v>0</v>
      </c>
      <c r="T410" s="1"/>
    </row>
    <row r="411" spans="1:20" ht="58.5" customHeight="1" thickBot="1" x14ac:dyDescent="0.3">
      <c r="A411" s="321"/>
      <c r="B411" s="252"/>
      <c r="C411" s="217"/>
      <c r="D411" s="212"/>
      <c r="E411" s="191" t="s">
        <v>493</v>
      </c>
      <c r="F411" s="191"/>
      <c r="G411" s="110">
        <f>IF((G403+G404+G405-G406)&lt;0,"Revise porque este valor no puede ser negativo",G403+G404+G405-G406)</f>
        <v>0</v>
      </c>
      <c r="H411" s="110">
        <f t="shared" ref="H411:S411" si="30">IF((H403+H404+H405-H406)&lt;0,"Revise porque este valor no puede ser negativo",H403+H404+H405-H406)</f>
        <v>241</v>
      </c>
      <c r="I411" s="110">
        <f t="shared" si="30"/>
        <v>190</v>
      </c>
      <c r="J411" s="110">
        <f t="shared" si="30"/>
        <v>137</v>
      </c>
      <c r="K411" s="110">
        <f t="shared" si="30"/>
        <v>88</v>
      </c>
      <c r="L411" s="110">
        <f t="shared" si="30"/>
        <v>39</v>
      </c>
      <c r="M411" s="110" t="str">
        <f t="shared" si="30"/>
        <v>Revise porque este valor no puede ser negativo</v>
      </c>
      <c r="N411" s="110" t="e">
        <f t="shared" si="30"/>
        <v>#VALUE!</v>
      </c>
      <c r="O411" s="110" t="e">
        <f t="shared" si="30"/>
        <v>#VALUE!</v>
      </c>
      <c r="P411" s="110" t="e">
        <f t="shared" si="30"/>
        <v>#VALUE!</v>
      </c>
      <c r="Q411" s="110" t="e">
        <f t="shared" si="30"/>
        <v>#VALUE!</v>
      </c>
      <c r="R411" s="110" t="e">
        <f t="shared" si="30"/>
        <v>#VALUE!</v>
      </c>
      <c r="S411" s="110" t="e">
        <f t="shared" si="30"/>
        <v>#VALUE!</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c r="H413" s="114">
        <f>+G421</f>
        <v>400</v>
      </c>
      <c r="I413" s="114">
        <f t="shared" ref="I413:S413" si="31">+H421</f>
        <v>400</v>
      </c>
      <c r="J413" s="114">
        <f t="shared" si="31"/>
        <v>440</v>
      </c>
      <c r="K413" s="114">
        <f t="shared" si="31"/>
        <v>480</v>
      </c>
      <c r="L413" s="114">
        <f t="shared" si="31"/>
        <v>520</v>
      </c>
      <c r="M413" s="114">
        <f t="shared" si="31"/>
        <v>560</v>
      </c>
      <c r="N413" s="114">
        <f t="shared" si="31"/>
        <v>600</v>
      </c>
      <c r="O413" s="114">
        <f t="shared" si="31"/>
        <v>640</v>
      </c>
      <c r="P413" s="114">
        <f t="shared" si="31"/>
        <v>680</v>
      </c>
      <c r="Q413" s="114">
        <f t="shared" si="31"/>
        <v>720</v>
      </c>
      <c r="R413" s="114">
        <f t="shared" si="31"/>
        <v>760</v>
      </c>
      <c r="S413" s="114">
        <f t="shared" si="31"/>
        <v>800</v>
      </c>
      <c r="T413" s="1"/>
    </row>
    <row r="414" spans="1:20" ht="16.5" thickBot="1" x14ac:dyDescent="0.3">
      <c r="A414" s="321"/>
      <c r="B414" s="252"/>
      <c r="C414" s="217"/>
      <c r="D414" s="212"/>
      <c r="E414" s="191" t="s">
        <v>497</v>
      </c>
      <c r="F414" s="191"/>
      <c r="G414" s="107">
        <f>+G336</f>
        <v>0</v>
      </c>
      <c r="H414" s="107">
        <f t="shared" ref="H414:S414" si="32">+H336</f>
        <v>0</v>
      </c>
      <c r="I414" s="107">
        <f t="shared" si="32"/>
        <v>0</v>
      </c>
      <c r="J414" s="107">
        <f t="shared" si="32"/>
        <v>0</v>
      </c>
      <c r="K414" s="107">
        <f t="shared" si="32"/>
        <v>0</v>
      </c>
      <c r="L414" s="107">
        <f t="shared" si="32"/>
        <v>0</v>
      </c>
      <c r="M414" s="107">
        <f t="shared" si="32"/>
        <v>0</v>
      </c>
      <c r="N414" s="107">
        <f t="shared" si="32"/>
        <v>0</v>
      </c>
      <c r="O414" s="107">
        <f t="shared" si="32"/>
        <v>0</v>
      </c>
      <c r="P414" s="107">
        <f t="shared" si="32"/>
        <v>0</v>
      </c>
      <c r="Q414" s="107">
        <f t="shared" si="32"/>
        <v>0</v>
      </c>
      <c r="R414" s="107">
        <f t="shared" si="32"/>
        <v>0</v>
      </c>
      <c r="S414" s="107">
        <f t="shared" si="32"/>
        <v>0</v>
      </c>
      <c r="T414" s="1"/>
    </row>
    <row r="415" spans="1:20" ht="16.5" thickBot="1" x14ac:dyDescent="0.3">
      <c r="A415" s="321"/>
      <c r="B415" s="252"/>
      <c r="C415" s="217"/>
      <c r="D415" s="212"/>
      <c r="E415" s="191" t="s">
        <v>498</v>
      </c>
      <c r="F415" s="191"/>
      <c r="G415" s="107">
        <f>+G396</f>
        <v>0</v>
      </c>
      <c r="H415" s="107">
        <f t="shared" ref="H415:S415" si="33">+H396</f>
        <v>0</v>
      </c>
      <c r="I415" s="107">
        <f t="shared" si="33"/>
        <v>0</v>
      </c>
      <c r="J415" s="107">
        <f t="shared" si="33"/>
        <v>0</v>
      </c>
      <c r="K415" s="107">
        <f t="shared" si="33"/>
        <v>0</v>
      </c>
      <c r="L415" s="107">
        <f t="shared" si="33"/>
        <v>0</v>
      </c>
      <c r="M415" s="107">
        <f t="shared" si="33"/>
        <v>0</v>
      </c>
      <c r="N415" s="107">
        <f t="shared" si="33"/>
        <v>0</v>
      </c>
      <c r="O415" s="107">
        <f t="shared" si="33"/>
        <v>0</v>
      </c>
      <c r="P415" s="107">
        <f t="shared" si="33"/>
        <v>0</v>
      </c>
      <c r="Q415" s="107">
        <f t="shared" si="33"/>
        <v>0</v>
      </c>
      <c r="R415" s="107">
        <f t="shared" si="33"/>
        <v>0</v>
      </c>
      <c r="S415" s="107">
        <f t="shared" si="33"/>
        <v>0</v>
      </c>
      <c r="T415" s="1"/>
    </row>
    <row r="416" spans="1:20" ht="16.5" thickBot="1" x14ac:dyDescent="0.3">
      <c r="A416" s="321"/>
      <c r="B416" s="252"/>
      <c r="C416" s="217"/>
      <c r="D416" s="212"/>
      <c r="E416" s="191" t="s">
        <v>499</v>
      </c>
      <c r="F416" s="191"/>
      <c r="G416" s="107">
        <f>+G408</f>
        <v>400</v>
      </c>
      <c r="H416" s="107">
        <f t="shared" ref="H416:S416" si="34">+H408</f>
        <v>0</v>
      </c>
      <c r="I416" s="107">
        <f t="shared" si="34"/>
        <v>40</v>
      </c>
      <c r="J416" s="107">
        <f t="shared" si="34"/>
        <v>40</v>
      </c>
      <c r="K416" s="107">
        <f t="shared" si="34"/>
        <v>40</v>
      </c>
      <c r="L416" s="107">
        <f t="shared" si="34"/>
        <v>40</v>
      </c>
      <c r="M416" s="107">
        <f t="shared" si="34"/>
        <v>40</v>
      </c>
      <c r="N416" s="107">
        <f t="shared" si="34"/>
        <v>40</v>
      </c>
      <c r="O416" s="107">
        <f t="shared" si="34"/>
        <v>40</v>
      </c>
      <c r="P416" s="107">
        <f t="shared" si="34"/>
        <v>40</v>
      </c>
      <c r="Q416" s="107">
        <f t="shared" si="34"/>
        <v>40</v>
      </c>
      <c r="R416" s="107">
        <f t="shared" si="34"/>
        <v>40</v>
      </c>
      <c r="S416" s="107">
        <f t="shared" si="34"/>
        <v>0</v>
      </c>
      <c r="T416" s="1"/>
    </row>
    <row r="417" spans="1:20" ht="16.5" thickBot="1" x14ac:dyDescent="0.3">
      <c r="A417" s="321"/>
      <c r="B417" s="252"/>
      <c r="C417" s="217"/>
      <c r="D417" s="212"/>
      <c r="E417" s="191" t="s">
        <v>500</v>
      </c>
      <c r="F417" s="191"/>
      <c r="G417" s="115">
        <f>SUM(G418:G420)</f>
        <v>0</v>
      </c>
      <c r="H417" s="115">
        <f t="shared" ref="H417:S417" si="35">SUM(H418:H420)</f>
        <v>0</v>
      </c>
      <c r="I417" s="115">
        <f t="shared" si="35"/>
        <v>0</v>
      </c>
      <c r="J417" s="115">
        <f t="shared" si="35"/>
        <v>0</v>
      </c>
      <c r="K417" s="115">
        <f t="shared" si="35"/>
        <v>0</v>
      </c>
      <c r="L417" s="115">
        <f t="shared" si="35"/>
        <v>0</v>
      </c>
      <c r="M417" s="115">
        <f t="shared" si="35"/>
        <v>0</v>
      </c>
      <c r="N417" s="115">
        <f t="shared" si="35"/>
        <v>0</v>
      </c>
      <c r="O417" s="115">
        <f t="shared" si="35"/>
        <v>0</v>
      </c>
      <c r="P417" s="115">
        <f t="shared" si="35"/>
        <v>0</v>
      </c>
      <c r="Q417" s="115">
        <f t="shared" si="35"/>
        <v>0</v>
      </c>
      <c r="R417" s="115">
        <f t="shared" si="35"/>
        <v>0</v>
      </c>
      <c r="S417" s="115">
        <f t="shared" si="35"/>
        <v>0</v>
      </c>
      <c r="T417" s="1"/>
    </row>
    <row r="418" spans="1:20" ht="16.5" thickBot="1" x14ac:dyDescent="0.3">
      <c r="A418" s="321"/>
      <c r="B418" s="252"/>
      <c r="C418" s="217"/>
      <c r="D418" s="212"/>
      <c r="E418" s="210" t="s">
        <v>501</v>
      </c>
      <c r="F418" s="210"/>
      <c r="G418" s="33">
        <f>SUM(H418:S418)</f>
        <v>0</v>
      </c>
      <c r="H418" s="33">
        <v>0</v>
      </c>
      <c r="I418" s="33">
        <v>0</v>
      </c>
      <c r="J418" s="33">
        <v>0</v>
      </c>
      <c r="K418" s="33">
        <v>0</v>
      </c>
      <c r="L418" s="33">
        <v>0</v>
      </c>
      <c r="M418" s="33">
        <v>0</v>
      </c>
      <c r="N418" s="33">
        <v>0</v>
      </c>
      <c r="O418" s="33">
        <v>0</v>
      </c>
      <c r="P418" s="33">
        <v>0</v>
      </c>
      <c r="Q418" s="33">
        <v>0</v>
      </c>
      <c r="R418" s="33">
        <v>0</v>
      </c>
      <c r="S418" s="33">
        <v>0</v>
      </c>
      <c r="T418" s="1"/>
    </row>
    <row r="419" spans="1:20" ht="16.5" thickBot="1" x14ac:dyDescent="0.3">
      <c r="A419" s="321"/>
      <c r="B419" s="252"/>
      <c r="C419" s="217"/>
      <c r="D419" s="212"/>
      <c r="E419" s="190" t="s">
        <v>502</v>
      </c>
      <c r="F419" s="190"/>
      <c r="G419" s="33">
        <f t="shared" ref="G419:G420" si="36">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21"/>
      <c r="B420" s="252"/>
      <c r="C420" s="217"/>
      <c r="D420" s="212"/>
      <c r="E420" s="190" t="s">
        <v>503</v>
      </c>
      <c r="F420" s="190"/>
      <c r="G420" s="33">
        <f t="shared" si="36"/>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21"/>
      <c r="B421" s="252"/>
      <c r="C421" s="217"/>
      <c r="D421" s="212"/>
      <c r="E421" s="191" t="s">
        <v>504</v>
      </c>
      <c r="F421" s="191"/>
      <c r="G421" s="110">
        <f>IF((G413+G414+G415+G416-G417)&lt;0,"Revise porque este valor no puede ser negativo",G413+G414+G415+G416-G417)</f>
        <v>400</v>
      </c>
      <c r="H421" s="110">
        <f t="shared" ref="H421:S421" si="37">IF((H413+H414+H415+H416-H417)&lt;0,"Revise porque este valor no puede ser negativo",H413+H414+H415+H416-H417)</f>
        <v>400</v>
      </c>
      <c r="I421" s="110">
        <f t="shared" si="37"/>
        <v>440</v>
      </c>
      <c r="J421" s="110">
        <f t="shared" si="37"/>
        <v>480</v>
      </c>
      <c r="K421" s="110">
        <f t="shared" si="37"/>
        <v>520</v>
      </c>
      <c r="L421" s="110">
        <f t="shared" si="37"/>
        <v>560</v>
      </c>
      <c r="M421" s="110">
        <f t="shared" si="37"/>
        <v>600</v>
      </c>
      <c r="N421" s="110">
        <f t="shared" si="37"/>
        <v>640</v>
      </c>
      <c r="O421" s="110">
        <f t="shared" si="37"/>
        <v>680</v>
      </c>
      <c r="P421" s="110">
        <f t="shared" si="37"/>
        <v>720</v>
      </c>
      <c r="Q421" s="110">
        <f t="shared" si="37"/>
        <v>760</v>
      </c>
      <c r="R421" s="110">
        <f t="shared" si="37"/>
        <v>800</v>
      </c>
      <c r="S421" s="110">
        <f t="shared" si="37"/>
        <v>800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c r="H424" s="114">
        <f>+G430</f>
        <v>0</v>
      </c>
      <c r="I424" s="114">
        <f t="shared" ref="I424:S424" si="38">+H430</f>
        <v>0</v>
      </c>
      <c r="J424" s="114">
        <f t="shared" si="38"/>
        <v>0</v>
      </c>
      <c r="K424" s="114">
        <f t="shared" si="38"/>
        <v>0</v>
      </c>
      <c r="L424" s="114">
        <f t="shared" si="38"/>
        <v>0</v>
      </c>
      <c r="M424" s="114">
        <f t="shared" si="38"/>
        <v>0</v>
      </c>
      <c r="N424" s="114">
        <f t="shared" si="38"/>
        <v>0</v>
      </c>
      <c r="O424" s="114">
        <f t="shared" si="38"/>
        <v>0</v>
      </c>
      <c r="P424" s="114">
        <f t="shared" si="38"/>
        <v>0</v>
      </c>
      <c r="Q424" s="114">
        <f t="shared" si="38"/>
        <v>0</v>
      </c>
      <c r="R424" s="114">
        <f t="shared" si="38"/>
        <v>0</v>
      </c>
      <c r="S424" s="114">
        <f t="shared" si="38"/>
        <v>0</v>
      </c>
      <c r="T424" s="1"/>
    </row>
    <row r="425" spans="1:20" ht="16.5" thickBot="1" x14ac:dyDescent="0.3">
      <c r="A425" s="321"/>
      <c r="B425" s="252"/>
      <c r="C425" s="204"/>
      <c r="D425" s="209"/>
      <c r="E425" s="191" t="s">
        <v>510</v>
      </c>
      <c r="F425" s="191"/>
      <c r="G425" s="117">
        <f>+G390</f>
        <v>0</v>
      </c>
      <c r="H425" s="115">
        <f t="shared" ref="H425:S425" si="39">SUM(H337:H390)</f>
        <v>0</v>
      </c>
      <c r="I425" s="115">
        <f t="shared" si="39"/>
        <v>0</v>
      </c>
      <c r="J425" s="115">
        <f t="shared" si="39"/>
        <v>0</v>
      </c>
      <c r="K425" s="115">
        <f t="shared" si="39"/>
        <v>0</v>
      </c>
      <c r="L425" s="115">
        <f t="shared" si="39"/>
        <v>0</v>
      </c>
      <c r="M425" s="115">
        <f t="shared" si="39"/>
        <v>0</v>
      </c>
      <c r="N425" s="115">
        <f t="shared" si="39"/>
        <v>0</v>
      </c>
      <c r="O425" s="115">
        <f t="shared" si="39"/>
        <v>0</v>
      </c>
      <c r="P425" s="115">
        <f t="shared" si="39"/>
        <v>0</v>
      </c>
      <c r="Q425" s="115">
        <f t="shared" si="39"/>
        <v>0</v>
      </c>
      <c r="R425" s="115">
        <f t="shared" si="39"/>
        <v>0</v>
      </c>
      <c r="S425" s="115">
        <f t="shared" si="39"/>
        <v>0</v>
      </c>
      <c r="T425" s="1"/>
    </row>
    <row r="426" spans="1:20" ht="16.5" thickBot="1" x14ac:dyDescent="0.3">
      <c r="A426" s="321"/>
      <c r="B426" s="252"/>
      <c r="C426" s="204"/>
      <c r="D426" s="209"/>
      <c r="E426" s="191" t="s">
        <v>511</v>
      </c>
      <c r="F426" s="191"/>
      <c r="G426" s="117">
        <f>SUM(G427:G429)</f>
        <v>0</v>
      </c>
      <c r="H426" s="117">
        <f t="shared" ref="H426:S426" si="40">SUM(H427:H429)</f>
        <v>0</v>
      </c>
      <c r="I426" s="117">
        <f t="shared" si="40"/>
        <v>0</v>
      </c>
      <c r="J426" s="117">
        <f t="shared" si="40"/>
        <v>0</v>
      </c>
      <c r="K426" s="117">
        <f t="shared" si="40"/>
        <v>0</v>
      </c>
      <c r="L426" s="117">
        <f t="shared" si="40"/>
        <v>0</v>
      </c>
      <c r="M426" s="117">
        <f t="shared" si="40"/>
        <v>0</v>
      </c>
      <c r="N426" s="117">
        <f t="shared" si="40"/>
        <v>0</v>
      </c>
      <c r="O426" s="117">
        <f t="shared" si="40"/>
        <v>0</v>
      </c>
      <c r="P426" s="117">
        <f t="shared" si="40"/>
        <v>0</v>
      </c>
      <c r="Q426" s="117">
        <f t="shared" si="40"/>
        <v>0</v>
      </c>
      <c r="R426" s="117">
        <f t="shared" si="40"/>
        <v>0</v>
      </c>
      <c r="S426" s="117">
        <f t="shared" si="40"/>
        <v>0</v>
      </c>
      <c r="T426" s="1"/>
    </row>
    <row r="427" spans="1:20" ht="16.5" thickBot="1" x14ac:dyDescent="0.3">
      <c r="A427" s="321"/>
      <c r="B427" s="252"/>
      <c r="C427" s="204"/>
      <c r="D427" s="209"/>
      <c r="E427" s="210" t="s">
        <v>512</v>
      </c>
      <c r="F427" s="210"/>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21"/>
      <c r="B428" s="252"/>
      <c r="C428" s="204"/>
      <c r="D428" s="209"/>
      <c r="E428" s="190" t="s">
        <v>513</v>
      </c>
      <c r="F428" s="190"/>
      <c r="G428" s="118">
        <f t="shared" ref="G428:G429" si="41">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f t="shared" si="41"/>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42">IF((H424+H425-H426)&lt;0,"Revise porque este valor no puede ser negativo",H424+H425-H426)</f>
        <v>0</v>
      </c>
      <c r="I430" s="110">
        <f t="shared" si="42"/>
        <v>0</v>
      </c>
      <c r="J430" s="110">
        <f t="shared" si="42"/>
        <v>0</v>
      </c>
      <c r="K430" s="110">
        <f t="shared" si="42"/>
        <v>0</v>
      </c>
      <c r="L430" s="110">
        <f t="shared" si="42"/>
        <v>0</v>
      </c>
      <c r="M430" s="110">
        <f t="shared" si="42"/>
        <v>0</v>
      </c>
      <c r="N430" s="110">
        <f t="shared" si="42"/>
        <v>0</v>
      </c>
      <c r="O430" s="110">
        <f t="shared" si="42"/>
        <v>0</v>
      </c>
      <c r="P430" s="110">
        <f t="shared" si="42"/>
        <v>0</v>
      </c>
      <c r="Q430" s="110">
        <f t="shared" si="42"/>
        <v>0</v>
      </c>
      <c r="R430" s="110">
        <f t="shared" si="42"/>
        <v>0</v>
      </c>
      <c r="S430" s="110">
        <f t="shared" si="42"/>
        <v>0</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v>36</v>
      </c>
      <c r="H432" s="49">
        <v>3</v>
      </c>
      <c r="I432" s="49">
        <v>3</v>
      </c>
      <c r="J432" s="49">
        <v>3</v>
      </c>
      <c r="K432" s="49">
        <v>3</v>
      </c>
      <c r="L432" s="49">
        <v>3</v>
      </c>
      <c r="M432" s="49">
        <v>3</v>
      </c>
      <c r="N432" s="49">
        <v>3</v>
      </c>
      <c r="O432" s="49">
        <v>3</v>
      </c>
      <c r="P432" s="49">
        <v>3</v>
      </c>
      <c r="Q432" s="49">
        <v>3</v>
      </c>
      <c r="R432" s="49">
        <v>3</v>
      </c>
      <c r="S432" s="49">
        <v>3</v>
      </c>
      <c r="T432" s="1"/>
    </row>
    <row r="433" spans="1:20" s="3" customFormat="1" ht="16.5" thickBot="1" x14ac:dyDescent="0.3">
      <c r="A433" s="321"/>
      <c r="B433" s="252"/>
      <c r="C433" s="195"/>
      <c r="D433" s="179"/>
      <c r="E433" s="181" t="s">
        <v>520</v>
      </c>
      <c r="F433" s="181"/>
      <c r="G433" s="33">
        <v>150</v>
      </c>
      <c r="H433" s="119">
        <v>0</v>
      </c>
      <c r="I433" s="119">
        <v>15</v>
      </c>
      <c r="J433" s="119">
        <v>15</v>
      </c>
      <c r="K433" s="119">
        <v>15</v>
      </c>
      <c r="L433" s="119">
        <v>15</v>
      </c>
      <c r="M433" s="119">
        <v>15</v>
      </c>
      <c r="N433" s="119">
        <v>15</v>
      </c>
      <c r="O433" s="119">
        <v>15</v>
      </c>
      <c r="P433" s="119">
        <v>15</v>
      </c>
      <c r="Q433" s="119">
        <v>15</v>
      </c>
      <c r="R433" s="119">
        <v>15</v>
      </c>
      <c r="S433" s="119">
        <v>0</v>
      </c>
      <c r="T433" s="1"/>
    </row>
    <row r="434" spans="1:20" s="3" customFormat="1" ht="16.5" thickBot="1" x14ac:dyDescent="0.3">
      <c r="A434" s="321"/>
      <c r="B434" s="252"/>
      <c r="C434" s="195"/>
      <c r="D434" s="198" t="s">
        <v>521</v>
      </c>
      <c r="E434" s="181" t="s">
        <v>522</v>
      </c>
      <c r="F434" s="181"/>
      <c r="G434" s="33">
        <v>36</v>
      </c>
      <c r="H434" s="119">
        <v>3</v>
      </c>
      <c r="I434" s="119">
        <v>3</v>
      </c>
      <c r="J434" s="119">
        <v>3</v>
      </c>
      <c r="K434" s="119">
        <v>3</v>
      </c>
      <c r="L434" s="119">
        <v>3</v>
      </c>
      <c r="M434" s="119">
        <v>3</v>
      </c>
      <c r="N434" s="119">
        <v>3</v>
      </c>
      <c r="O434" s="119">
        <v>3</v>
      </c>
      <c r="P434" s="119">
        <v>3</v>
      </c>
      <c r="Q434" s="119">
        <v>3</v>
      </c>
      <c r="R434" s="119">
        <v>3</v>
      </c>
      <c r="S434" s="119">
        <v>3</v>
      </c>
      <c r="T434" s="1"/>
    </row>
    <row r="435" spans="1:20" s="3" customFormat="1" ht="16.5" thickBot="1" x14ac:dyDescent="0.3">
      <c r="A435" s="321"/>
      <c r="B435" s="252"/>
      <c r="C435" s="195"/>
      <c r="D435" s="198"/>
      <c r="E435" s="181" t="s">
        <v>523</v>
      </c>
      <c r="F435" s="181"/>
      <c r="G435" s="33">
        <v>400</v>
      </c>
      <c r="H435" s="119">
        <v>0</v>
      </c>
      <c r="I435" s="119">
        <v>40</v>
      </c>
      <c r="J435" s="119">
        <v>40</v>
      </c>
      <c r="K435" s="119">
        <v>40</v>
      </c>
      <c r="L435" s="119">
        <v>40</v>
      </c>
      <c r="M435" s="119">
        <v>40</v>
      </c>
      <c r="N435" s="119">
        <v>40</v>
      </c>
      <c r="O435" s="119">
        <v>40</v>
      </c>
      <c r="P435" s="119">
        <v>40</v>
      </c>
      <c r="Q435" s="119">
        <v>40</v>
      </c>
      <c r="R435" s="119">
        <v>40</v>
      </c>
      <c r="S435" s="119">
        <v>0</v>
      </c>
      <c r="T435" s="1"/>
    </row>
    <row r="436" spans="1:20" s="3" customFormat="1" ht="16.5" thickBot="1" x14ac:dyDescent="0.3">
      <c r="A436" s="321"/>
      <c r="B436" s="252"/>
      <c r="C436" s="195"/>
      <c r="D436" s="198"/>
      <c r="E436" s="181" t="s">
        <v>524</v>
      </c>
      <c r="F436" s="181"/>
      <c r="G436" s="33">
        <v>120</v>
      </c>
      <c r="H436" s="119">
        <v>10</v>
      </c>
      <c r="I436" s="119">
        <v>10</v>
      </c>
      <c r="J436" s="119">
        <v>10</v>
      </c>
      <c r="K436" s="119">
        <v>10</v>
      </c>
      <c r="L436" s="119">
        <v>10</v>
      </c>
      <c r="M436" s="119">
        <v>10</v>
      </c>
      <c r="N436" s="119">
        <v>10</v>
      </c>
      <c r="O436" s="119">
        <v>10</v>
      </c>
      <c r="P436" s="119">
        <v>10</v>
      </c>
      <c r="Q436" s="119">
        <v>10</v>
      </c>
      <c r="R436" s="119">
        <v>10</v>
      </c>
      <c r="S436" s="119">
        <v>10</v>
      </c>
      <c r="T436" s="1"/>
    </row>
    <row r="437" spans="1:20" s="3" customFormat="1" ht="16.5" thickBot="1" x14ac:dyDescent="0.3">
      <c r="A437" s="321"/>
      <c r="B437" s="252"/>
      <c r="C437" s="195"/>
      <c r="D437" s="120" t="s">
        <v>525</v>
      </c>
      <c r="E437" s="181" t="s">
        <v>526</v>
      </c>
      <c r="F437" s="181"/>
      <c r="G437" s="33">
        <v>36</v>
      </c>
      <c r="H437" s="119">
        <v>3</v>
      </c>
      <c r="I437" s="119">
        <v>3</v>
      </c>
      <c r="J437" s="119">
        <v>3</v>
      </c>
      <c r="K437" s="119">
        <v>3</v>
      </c>
      <c r="L437" s="119">
        <v>3</v>
      </c>
      <c r="M437" s="119">
        <v>3</v>
      </c>
      <c r="N437" s="119">
        <v>3</v>
      </c>
      <c r="O437" s="119">
        <v>3</v>
      </c>
      <c r="P437" s="119">
        <v>3</v>
      </c>
      <c r="Q437" s="119">
        <v>3</v>
      </c>
      <c r="R437" s="119">
        <v>3</v>
      </c>
      <c r="S437" s="119">
        <v>3</v>
      </c>
      <c r="T437" s="1"/>
    </row>
    <row r="438" spans="1:20" ht="16.5" thickBot="1" x14ac:dyDescent="0.3">
      <c r="A438" s="321"/>
      <c r="B438" s="252"/>
      <c r="C438" s="195"/>
      <c r="D438" s="179" t="s">
        <v>527</v>
      </c>
      <c r="E438" s="181" t="s">
        <v>528</v>
      </c>
      <c r="F438" s="181"/>
      <c r="G438" s="33">
        <v>2000</v>
      </c>
      <c r="H438" s="14">
        <v>0</v>
      </c>
      <c r="I438" s="14">
        <v>200</v>
      </c>
      <c r="J438" s="14">
        <v>200</v>
      </c>
      <c r="K438" s="14">
        <v>200</v>
      </c>
      <c r="L438" s="14">
        <v>200</v>
      </c>
      <c r="M438" s="14">
        <v>200</v>
      </c>
      <c r="N438" s="14">
        <v>200</v>
      </c>
      <c r="O438" s="14">
        <v>200</v>
      </c>
      <c r="P438" s="14">
        <v>200</v>
      </c>
      <c r="Q438" s="14">
        <v>200</v>
      </c>
      <c r="R438" s="14">
        <v>200</v>
      </c>
      <c r="S438" s="14">
        <v>0</v>
      </c>
      <c r="T438" s="1"/>
    </row>
    <row r="439" spans="1:20" ht="16.5" thickBot="1" x14ac:dyDescent="0.3">
      <c r="A439" s="321"/>
      <c r="B439" s="252"/>
      <c r="C439" s="195"/>
      <c r="D439" s="179"/>
      <c r="E439" s="181" t="s">
        <v>529</v>
      </c>
      <c r="F439" s="181"/>
      <c r="G439" s="33">
        <v>1200</v>
      </c>
      <c r="H439" s="14">
        <v>100</v>
      </c>
      <c r="I439" s="14">
        <v>100</v>
      </c>
      <c r="J439" s="14">
        <v>100</v>
      </c>
      <c r="K439" s="14">
        <v>100</v>
      </c>
      <c r="L439" s="14">
        <v>100</v>
      </c>
      <c r="M439" s="14">
        <v>100</v>
      </c>
      <c r="N439" s="14">
        <v>100</v>
      </c>
      <c r="O439" s="14">
        <v>100</v>
      </c>
      <c r="P439" s="14">
        <v>100</v>
      </c>
      <c r="Q439" s="14">
        <v>100</v>
      </c>
      <c r="R439" s="14">
        <v>100</v>
      </c>
      <c r="S439" s="14">
        <v>100</v>
      </c>
      <c r="T439" s="1"/>
    </row>
    <row r="440" spans="1:20" ht="16.5" thickBot="1" x14ac:dyDescent="0.3">
      <c r="A440" s="321"/>
      <c r="B440" s="252"/>
      <c r="C440" s="195"/>
      <c r="D440" s="120" t="s">
        <v>530</v>
      </c>
      <c r="E440" s="181" t="s">
        <v>531</v>
      </c>
      <c r="F440" s="181"/>
      <c r="G440" s="33">
        <f t="shared" ref="G440:G452" si="43">+H440+I440+J440+K440+L440+M440+N440+O440+P440+Q440+R440+S440</f>
        <v>0</v>
      </c>
      <c r="H440" s="14">
        <v>0</v>
      </c>
      <c r="I440" s="14">
        <v>0</v>
      </c>
      <c r="J440" s="14">
        <v>0</v>
      </c>
      <c r="K440" s="14">
        <v>0</v>
      </c>
      <c r="L440" s="14">
        <v>0</v>
      </c>
      <c r="M440" s="14">
        <v>0</v>
      </c>
      <c r="N440" s="14">
        <v>0</v>
      </c>
      <c r="O440" s="14">
        <v>0</v>
      </c>
      <c r="P440" s="14">
        <v>0</v>
      </c>
      <c r="Q440" s="14">
        <v>0</v>
      </c>
      <c r="R440" s="14">
        <v>0</v>
      </c>
      <c r="S440" s="14">
        <v>0</v>
      </c>
      <c r="T440" s="1"/>
    </row>
    <row r="441" spans="1:20" ht="16.5" thickBot="1" x14ac:dyDescent="0.3">
      <c r="A441" s="321"/>
      <c r="B441" s="252"/>
      <c r="C441" s="195"/>
      <c r="D441" s="179" t="s">
        <v>532</v>
      </c>
      <c r="E441" s="181" t="s">
        <v>533</v>
      </c>
      <c r="F441" s="181"/>
      <c r="G441" s="33">
        <f t="shared" si="43"/>
        <v>0</v>
      </c>
      <c r="H441" s="14">
        <v>0</v>
      </c>
      <c r="I441" s="14">
        <v>0</v>
      </c>
      <c r="J441" s="14">
        <v>0</v>
      </c>
      <c r="K441" s="14">
        <v>0</v>
      </c>
      <c r="L441" s="14">
        <v>0</v>
      </c>
      <c r="M441" s="14">
        <v>0</v>
      </c>
      <c r="N441" s="14">
        <v>0</v>
      </c>
      <c r="O441" s="14">
        <v>0</v>
      </c>
      <c r="P441" s="14">
        <v>0</v>
      </c>
      <c r="Q441" s="14">
        <v>0</v>
      </c>
      <c r="R441" s="14">
        <v>0</v>
      </c>
      <c r="S441" s="14">
        <v>0</v>
      </c>
      <c r="T441" s="1"/>
    </row>
    <row r="442" spans="1:20" ht="16.5" thickBot="1" x14ac:dyDescent="0.3">
      <c r="A442" s="321"/>
      <c r="B442" s="252"/>
      <c r="C442" s="195"/>
      <c r="D442" s="179"/>
      <c r="E442" s="181" t="s">
        <v>534</v>
      </c>
      <c r="F442" s="181"/>
      <c r="G442" s="33">
        <f t="shared" si="43"/>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21"/>
      <c r="B443" s="252"/>
      <c r="C443" s="195"/>
      <c r="D443" s="120" t="s">
        <v>535</v>
      </c>
      <c r="E443" s="181" t="s">
        <v>536</v>
      </c>
      <c r="F443" s="181"/>
      <c r="G443" s="33">
        <f t="shared" si="43"/>
        <v>0</v>
      </c>
      <c r="H443" s="14">
        <v>0</v>
      </c>
      <c r="I443" s="14">
        <v>0</v>
      </c>
      <c r="J443" s="14">
        <v>0</v>
      </c>
      <c r="K443" s="14">
        <v>0</v>
      </c>
      <c r="L443" s="14">
        <v>0</v>
      </c>
      <c r="M443" s="14">
        <v>0</v>
      </c>
      <c r="N443" s="14">
        <v>0</v>
      </c>
      <c r="O443" s="14">
        <v>0</v>
      </c>
      <c r="P443" s="14">
        <v>0</v>
      </c>
      <c r="Q443" s="14">
        <v>0</v>
      </c>
      <c r="R443" s="14">
        <v>0</v>
      </c>
      <c r="S443" s="14">
        <v>0</v>
      </c>
      <c r="T443" s="1"/>
    </row>
    <row r="444" spans="1:20" ht="16.5" thickBot="1" x14ac:dyDescent="0.3">
      <c r="A444" s="321"/>
      <c r="B444" s="252"/>
      <c r="C444" s="195"/>
      <c r="D444" s="179" t="s">
        <v>537</v>
      </c>
      <c r="E444" s="181" t="s">
        <v>538</v>
      </c>
      <c r="F444" s="181"/>
      <c r="G444" s="33">
        <f t="shared" si="43"/>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21"/>
      <c r="B445" s="252"/>
      <c r="C445" s="195"/>
      <c r="D445" s="179"/>
      <c r="E445" s="181" t="s">
        <v>539</v>
      </c>
      <c r="F445" s="181"/>
      <c r="G445" s="33">
        <f t="shared" si="43"/>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21"/>
      <c r="B446" s="252"/>
      <c r="C446" s="195"/>
      <c r="D446" s="189" t="s">
        <v>540</v>
      </c>
      <c r="E446" s="181" t="s">
        <v>541</v>
      </c>
      <c r="F446" s="181"/>
      <c r="G446" s="33">
        <f t="shared" si="43"/>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21"/>
      <c r="B447" s="252"/>
      <c r="C447" s="195"/>
      <c r="D447" s="189"/>
      <c r="E447" s="181" t="s">
        <v>542</v>
      </c>
      <c r="F447" s="181"/>
      <c r="G447" s="33">
        <f t="shared" si="43"/>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21"/>
      <c r="B448" s="252"/>
      <c r="C448" s="195"/>
      <c r="D448" s="189"/>
      <c r="E448" s="181" t="s">
        <v>543</v>
      </c>
      <c r="F448" s="181"/>
      <c r="G448" s="33">
        <f t="shared" si="43"/>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21"/>
      <c r="B449" s="252"/>
      <c r="C449" s="195"/>
      <c r="D449" s="189"/>
      <c r="E449" s="181" t="s">
        <v>544</v>
      </c>
      <c r="F449" s="181"/>
      <c r="G449" s="33">
        <f t="shared" si="43"/>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21"/>
      <c r="B450" s="252"/>
      <c r="C450" s="195"/>
      <c r="D450" s="189"/>
      <c r="E450" s="181" t="s">
        <v>545</v>
      </c>
      <c r="F450" s="181"/>
      <c r="G450" s="33">
        <f t="shared" si="43"/>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21"/>
      <c r="B451" s="252"/>
      <c r="C451" s="195"/>
      <c r="D451" s="189"/>
      <c r="E451" s="181" t="s">
        <v>546</v>
      </c>
      <c r="F451" s="181"/>
      <c r="G451" s="33">
        <f t="shared" si="43"/>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21"/>
      <c r="B452" s="252"/>
      <c r="C452" s="195"/>
      <c r="D452" s="179" t="s">
        <v>547</v>
      </c>
      <c r="E452" s="181" t="s">
        <v>548</v>
      </c>
      <c r="F452" s="181"/>
      <c r="G452" s="33">
        <f t="shared" si="43"/>
        <v>0</v>
      </c>
      <c r="H452" s="14">
        <v>0</v>
      </c>
      <c r="I452" s="14">
        <v>0</v>
      </c>
      <c r="J452" s="14">
        <v>0</v>
      </c>
      <c r="K452" s="14">
        <v>0</v>
      </c>
      <c r="L452" s="14">
        <v>0</v>
      </c>
      <c r="M452" s="14">
        <v>0</v>
      </c>
      <c r="N452" s="14">
        <v>0</v>
      </c>
      <c r="O452" s="14">
        <v>0</v>
      </c>
      <c r="P452" s="14">
        <v>0</v>
      </c>
      <c r="Q452" s="14">
        <v>0</v>
      </c>
      <c r="R452" s="14">
        <v>0</v>
      </c>
      <c r="S452" s="14">
        <v>0</v>
      </c>
      <c r="T452" s="1"/>
    </row>
    <row r="453" spans="1:20" ht="16.5" thickBot="1" x14ac:dyDescent="0.3">
      <c r="A453" s="321"/>
      <c r="B453" s="252"/>
      <c r="C453" s="195"/>
      <c r="D453" s="179"/>
      <c r="E453" s="181" t="s">
        <v>549</v>
      </c>
      <c r="F453" s="181"/>
      <c r="G453" s="33">
        <v>50</v>
      </c>
      <c r="H453" s="14">
        <v>5</v>
      </c>
      <c r="I453" s="14">
        <v>5</v>
      </c>
      <c r="J453" s="14">
        <v>5</v>
      </c>
      <c r="K453" s="14">
        <v>5</v>
      </c>
      <c r="L453" s="14">
        <v>5</v>
      </c>
      <c r="M453" s="14">
        <v>5</v>
      </c>
      <c r="N453" s="14">
        <v>5</v>
      </c>
      <c r="O453" s="14">
        <v>5</v>
      </c>
      <c r="P453" s="14">
        <v>5</v>
      </c>
      <c r="Q453" s="14">
        <v>5</v>
      </c>
      <c r="R453" s="14">
        <v>5</v>
      </c>
      <c r="S453" s="14">
        <v>0</v>
      </c>
      <c r="T453" s="1"/>
    </row>
    <row r="454" spans="1:20" ht="16.5" thickBot="1" x14ac:dyDescent="0.3">
      <c r="A454" s="321"/>
      <c r="B454" s="252"/>
      <c r="C454" s="195"/>
      <c r="D454" s="180"/>
      <c r="E454" s="182" t="s">
        <v>550</v>
      </c>
      <c r="F454" s="182"/>
      <c r="G454" s="121">
        <v>5</v>
      </c>
      <c r="H454" s="18">
        <v>0</v>
      </c>
      <c r="I454" s="18">
        <v>0</v>
      </c>
      <c r="J454" s="18">
        <v>1</v>
      </c>
      <c r="K454" s="18">
        <v>0</v>
      </c>
      <c r="L454" s="18">
        <v>1</v>
      </c>
      <c r="M454" s="18">
        <v>1</v>
      </c>
      <c r="N454" s="18">
        <v>1</v>
      </c>
      <c r="O454" s="18">
        <v>0</v>
      </c>
      <c r="P454" s="18">
        <v>0</v>
      </c>
      <c r="Q454" s="18">
        <v>1</v>
      </c>
      <c r="R454" s="18">
        <v>0</v>
      </c>
      <c r="S454" s="18">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32">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32">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32">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32">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v>60</v>
      </c>
      <c r="H460" s="14">
        <v>0</v>
      </c>
      <c r="I460" s="14">
        <v>6</v>
      </c>
      <c r="J460" s="14">
        <v>6</v>
      </c>
      <c r="K460" s="14">
        <v>6</v>
      </c>
      <c r="L460" s="14">
        <v>6</v>
      </c>
      <c r="M460" s="14">
        <v>6</v>
      </c>
      <c r="N460" s="14">
        <v>6</v>
      </c>
      <c r="O460" s="14">
        <v>6</v>
      </c>
      <c r="P460" s="14">
        <v>6</v>
      </c>
      <c r="Q460" s="14">
        <v>6</v>
      </c>
      <c r="R460" s="14">
        <v>6</v>
      </c>
      <c r="S460" s="14">
        <v>0</v>
      </c>
      <c r="T460" s="1"/>
    </row>
    <row r="461" spans="1:20" ht="15.75" x14ac:dyDescent="0.25">
      <c r="A461" s="321"/>
      <c r="B461" s="184"/>
      <c r="C461" s="188"/>
      <c r="D461" s="172"/>
      <c r="E461" s="172"/>
      <c r="F461" s="54" t="s">
        <v>564</v>
      </c>
      <c r="G461" s="66">
        <v>60</v>
      </c>
      <c r="H461" s="14">
        <v>0</v>
      </c>
      <c r="I461" s="14">
        <v>6</v>
      </c>
      <c r="J461" s="14">
        <v>6</v>
      </c>
      <c r="K461" s="14">
        <v>6</v>
      </c>
      <c r="L461" s="14">
        <v>6</v>
      </c>
      <c r="M461" s="14">
        <v>6</v>
      </c>
      <c r="N461" s="14">
        <v>6</v>
      </c>
      <c r="O461" s="14">
        <v>6</v>
      </c>
      <c r="P461" s="14">
        <v>6</v>
      </c>
      <c r="Q461" s="14">
        <v>6</v>
      </c>
      <c r="R461" s="14">
        <v>6</v>
      </c>
      <c r="S461" s="14">
        <v>0</v>
      </c>
      <c r="T461" s="1"/>
    </row>
    <row r="462" spans="1:20" ht="16.5" customHeight="1" x14ac:dyDescent="0.25">
      <c r="A462" s="321"/>
      <c r="B462" s="184"/>
      <c r="C462" s="188"/>
      <c r="D462" s="172" t="s">
        <v>565</v>
      </c>
      <c r="E462" s="172"/>
      <c r="F462" s="124" t="s">
        <v>566</v>
      </c>
      <c r="G462" s="66">
        <f t="shared" ref="G462" si="44">+H462+I462+J462+K462+L462+M462+N462+O462+P462+Q462+R462+S462</f>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21"/>
      <c r="B463" s="184"/>
      <c r="C463" s="188"/>
      <c r="D463" s="172"/>
      <c r="E463" s="172"/>
      <c r="F463" s="124" t="s">
        <v>567</v>
      </c>
      <c r="G463" s="66">
        <v>10</v>
      </c>
      <c r="H463" s="14">
        <v>0</v>
      </c>
      <c r="I463" s="14">
        <v>1</v>
      </c>
      <c r="J463" s="14">
        <v>1</v>
      </c>
      <c r="K463" s="14">
        <v>1</v>
      </c>
      <c r="L463" s="14">
        <v>1</v>
      </c>
      <c r="M463" s="14">
        <v>1</v>
      </c>
      <c r="N463" s="14">
        <v>1</v>
      </c>
      <c r="O463" s="14">
        <v>1</v>
      </c>
      <c r="P463" s="14">
        <v>1</v>
      </c>
      <c r="Q463" s="14">
        <v>1</v>
      </c>
      <c r="R463" s="14">
        <v>1</v>
      </c>
      <c r="S463" s="14">
        <v>0</v>
      </c>
      <c r="T463" s="1"/>
    </row>
    <row r="464" spans="1:20" ht="15.75" x14ac:dyDescent="0.25">
      <c r="A464" s="321"/>
      <c r="B464" s="184"/>
      <c r="C464" s="188"/>
      <c r="D464" s="172" t="s">
        <v>568</v>
      </c>
      <c r="E464" s="172"/>
      <c r="F464" s="124" t="s">
        <v>569</v>
      </c>
      <c r="G464" s="66">
        <v>4</v>
      </c>
      <c r="H464" s="14">
        <v>0</v>
      </c>
      <c r="I464" s="14">
        <v>0</v>
      </c>
      <c r="J464" s="14">
        <v>1</v>
      </c>
      <c r="K464" s="14">
        <v>0</v>
      </c>
      <c r="L464" s="14">
        <v>0</v>
      </c>
      <c r="M464" s="14">
        <v>1</v>
      </c>
      <c r="N464" s="14">
        <v>0</v>
      </c>
      <c r="O464" s="14">
        <v>1</v>
      </c>
      <c r="P464" s="14">
        <v>0</v>
      </c>
      <c r="Q464" s="14">
        <v>1</v>
      </c>
      <c r="R464" s="14">
        <v>0</v>
      </c>
      <c r="S464" s="14">
        <v>0</v>
      </c>
      <c r="T464" s="1"/>
    </row>
    <row r="465" spans="1:20" ht="16.5" customHeight="1" x14ac:dyDescent="0.25">
      <c r="A465" s="321"/>
      <c r="B465" s="184"/>
      <c r="C465" s="188"/>
      <c r="D465" s="172" t="s">
        <v>570</v>
      </c>
      <c r="E465" s="172"/>
      <c r="F465" s="122" t="s">
        <v>571</v>
      </c>
      <c r="G465" s="66">
        <v>0</v>
      </c>
      <c r="H465" s="119">
        <v>0</v>
      </c>
      <c r="I465" s="119">
        <v>0</v>
      </c>
      <c r="J465" s="119">
        <v>0</v>
      </c>
      <c r="K465" s="119">
        <v>0</v>
      </c>
      <c r="L465" s="119">
        <v>0</v>
      </c>
      <c r="M465" s="119">
        <v>0</v>
      </c>
      <c r="N465" s="119">
        <v>0</v>
      </c>
      <c r="O465" s="119">
        <v>0</v>
      </c>
      <c r="P465" s="119">
        <v>0</v>
      </c>
      <c r="Q465" s="119">
        <v>0</v>
      </c>
      <c r="R465" s="119">
        <v>0</v>
      </c>
      <c r="S465" s="119">
        <v>0</v>
      </c>
      <c r="T465" s="1"/>
    </row>
    <row r="466" spans="1:20" ht="16.5" customHeight="1" x14ac:dyDescent="0.25">
      <c r="A466" s="321"/>
      <c r="B466" s="184"/>
      <c r="C466" s="188"/>
      <c r="D466" s="172" t="s">
        <v>572</v>
      </c>
      <c r="E466" s="172"/>
      <c r="F466" s="124" t="s">
        <v>573</v>
      </c>
      <c r="G466" s="66">
        <v>0</v>
      </c>
      <c r="H466" s="14">
        <v>0</v>
      </c>
      <c r="I466" s="14">
        <v>0</v>
      </c>
      <c r="J466" s="14">
        <v>0</v>
      </c>
      <c r="K466" s="14">
        <v>0</v>
      </c>
      <c r="L466" s="14">
        <v>0</v>
      </c>
      <c r="M466" s="14">
        <v>0</v>
      </c>
      <c r="N466" s="14">
        <v>0</v>
      </c>
      <c r="O466" s="14">
        <v>0</v>
      </c>
      <c r="P466" s="14">
        <v>0</v>
      </c>
      <c r="Q466" s="14">
        <v>0</v>
      </c>
      <c r="R466" s="14">
        <v>0</v>
      </c>
      <c r="S466" s="14">
        <v>0</v>
      </c>
      <c r="T466" s="1"/>
    </row>
    <row r="467" spans="1:20" ht="15.75" x14ac:dyDescent="0.25">
      <c r="A467" s="321"/>
      <c r="B467" s="184"/>
      <c r="C467" s="188"/>
      <c r="D467" s="172" t="s">
        <v>574</v>
      </c>
      <c r="E467" s="172"/>
      <c r="F467" s="122" t="s">
        <v>575</v>
      </c>
      <c r="G467" s="66">
        <v>15</v>
      </c>
      <c r="H467" s="125">
        <v>1</v>
      </c>
      <c r="I467" s="125">
        <v>1</v>
      </c>
      <c r="J467" s="125">
        <v>1</v>
      </c>
      <c r="K467" s="125">
        <v>1</v>
      </c>
      <c r="L467" s="125">
        <v>1</v>
      </c>
      <c r="M467" s="125">
        <v>3</v>
      </c>
      <c r="N467" s="125">
        <v>1</v>
      </c>
      <c r="O467" s="125">
        <v>2</v>
      </c>
      <c r="P467" s="125">
        <v>1</v>
      </c>
      <c r="Q467" s="125">
        <v>1</v>
      </c>
      <c r="R467" s="125">
        <v>1</v>
      </c>
      <c r="S467" s="125">
        <v>1</v>
      </c>
      <c r="T467" s="1"/>
    </row>
    <row r="468" spans="1:20" ht="15.75" x14ac:dyDescent="0.25">
      <c r="A468" s="321"/>
      <c r="B468" s="184"/>
      <c r="C468" s="188"/>
      <c r="D468" s="172"/>
      <c r="E468" s="172"/>
      <c r="F468" s="122" t="s">
        <v>576</v>
      </c>
      <c r="G468" s="66">
        <v>2</v>
      </c>
      <c r="H468" s="125">
        <v>0</v>
      </c>
      <c r="I468" s="125">
        <v>0</v>
      </c>
      <c r="J468" s="125">
        <v>1</v>
      </c>
      <c r="K468" s="125">
        <v>0</v>
      </c>
      <c r="L468" s="125">
        <v>0</v>
      </c>
      <c r="M468" s="125">
        <v>0</v>
      </c>
      <c r="N468" s="125">
        <v>1</v>
      </c>
      <c r="O468" s="125">
        <v>0</v>
      </c>
      <c r="P468" s="125">
        <v>0</v>
      </c>
      <c r="Q468" s="125">
        <v>0</v>
      </c>
      <c r="R468" s="125">
        <v>0</v>
      </c>
      <c r="S468" s="125">
        <v>0</v>
      </c>
      <c r="T468" s="1"/>
    </row>
    <row r="469" spans="1:20" ht="15.75" x14ac:dyDescent="0.25">
      <c r="A469" s="321"/>
      <c r="B469" s="184"/>
      <c r="C469" s="188"/>
      <c r="D469" s="172"/>
      <c r="E469" s="172"/>
      <c r="F469" s="122" t="s">
        <v>577</v>
      </c>
      <c r="G469" s="66">
        <v>1</v>
      </c>
      <c r="H469" s="125">
        <v>0</v>
      </c>
      <c r="I469" s="125">
        <v>0</v>
      </c>
      <c r="J469" s="125">
        <v>0</v>
      </c>
      <c r="K469" s="125">
        <v>0</v>
      </c>
      <c r="L469" s="125">
        <v>0</v>
      </c>
      <c r="M469" s="125">
        <v>1</v>
      </c>
      <c r="N469" s="125">
        <v>0</v>
      </c>
      <c r="O469" s="125">
        <v>0</v>
      </c>
      <c r="P469" s="125">
        <v>0</v>
      </c>
      <c r="Q469" s="125">
        <v>0</v>
      </c>
      <c r="R469" s="125">
        <v>0</v>
      </c>
      <c r="S469" s="125">
        <v>0</v>
      </c>
      <c r="T469" s="1"/>
    </row>
    <row r="470" spans="1:20" ht="15.75" x14ac:dyDescent="0.25">
      <c r="A470" s="321"/>
      <c r="B470" s="184"/>
      <c r="C470" s="188"/>
      <c r="D470" s="172"/>
      <c r="E470" s="172"/>
      <c r="F470" s="122" t="s">
        <v>578</v>
      </c>
      <c r="G470" s="66">
        <v>35</v>
      </c>
      <c r="H470" s="125">
        <v>2</v>
      </c>
      <c r="I470" s="125">
        <v>3</v>
      </c>
      <c r="J470" s="125">
        <v>3</v>
      </c>
      <c r="K470" s="125">
        <v>3</v>
      </c>
      <c r="L470" s="125">
        <v>3</v>
      </c>
      <c r="M470" s="125">
        <v>3</v>
      </c>
      <c r="N470" s="125">
        <v>3</v>
      </c>
      <c r="O470" s="125">
        <v>3</v>
      </c>
      <c r="P470" s="125">
        <v>3</v>
      </c>
      <c r="Q470" s="125">
        <v>3</v>
      </c>
      <c r="R470" s="125">
        <v>3</v>
      </c>
      <c r="S470" s="125">
        <v>3</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v>300</v>
      </c>
      <c r="H473" s="9">
        <v>25</v>
      </c>
      <c r="I473" s="9">
        <v>25</v>
      </c>
      <c r="J473" s="9">
        <v>25</v>
      </c>
      <c r="K473" s="9">
        <v>25</v>
      </c>
      <c r="L473" s="9">
        <v>25</v>
      </c>
      <c r="M473" s="9">
        <v>25</v>
      </c>
      <c r="N473" s="9">
        <v>25</v>
      </c>
      <c r="O473" s="9">
        <v>25</v>
      </c>
      <c r="P473" s="9">
        <v>25</v>
      </c>
      <c r="Q473" s="9">
        <v>25</v>
      </c>
      <c r="R473" s="9">
        <v>25</v>
      </c>
      <c r="S473" s="9">
        <v>25</v>
      </c>
      <c r="T473" s="1"/>
    </row>
    <row r="474" spans="1:20" ht="16.5" customHeight="1" x14ac:dyDescent="0.25">
      <c r="A474" s="321"/>
      <c r="B474" s="184"/>
      <c r="C474" s="165"/>
      <c r="D474" s="165"/>
      <c r="E474" s="165"/>
      <c r="F474" s="127" t="s">
        <v>583</v>
      </c>
      <c r="G474" s="32">
        <v>1200</v>
      </c>
      <c r="H474" s="60">
        <v>100</v>
      </c>
      <c r="I474" s="60">
        <v>100</v>
      </c>
      <c r="J474" s="60">
        <v>100</v>
      </c>
      <c r="K474" s="60">
        <v>100</v>
      </c>
      <c r="L474" s="60">
        <v>100</v>
      </c>
      <c r="M474" s="60">
        <v>100</v>
      </c>
      <c r="N474" s="60">
        <v>100</v>
      </c>
      <c r="O474" s="60">
        <v>100</v>
      </c>
      <c r="P474" s="60">
        <v>100</v>
      </c>
      <c r="Q474" s="60">
        <v>100</v>
      </c>
      <c r="R474" s="60">
        <v>100</v>
      </c>
      <c r="S474" s="60">
        <v>100</v>
      </c>
      <c r="T474" s="1"/>
    </row>
    <row r="475" spans="1:20" ht="16.5" customHeight="1" x14ac:dyDescent="0.25">
      <c r="A475" s="321"/>
      <c r="B475" s="184"/>
      <c r="C475" s="165"/>
      <c r="D475" s="165"/>
      <c r="E475" s="165"/>
      <c r="F475" s="127" t="s">
        <v>584</v>
      </c>
      <c r="G475" s="32">
        <v>350</v>
      </c>
      <c r="H475" s="60">
        <v>0</v>
      </c>
      <c r="I475" s="60">
        <v>35</v>
      </c>
      <c r="J475" s="60">
        <v>35</v>
      </c>
      <c r="K475" s="60">
        <v>35</v>
      </c>
      <c r="L475" s="60">
        <v>35</v>
      </c>
      <c r="M475" s="60">
        <v>35</v>
      </c>
      <c r="N475" s="60">
        <v>35</v>
      </c>
      <c r="O475" s="60">
        <v>35</v>
      </c>
      <c r="P475" s="60">
        <v>35</v>
      </c>
      <c r="Q475" s="60">
        <v>35</v>
      </c>
      <c r="R475" s="60">
        <v>35</v>
      </c>
      <c r="S475" s="60">
        <v>0</v>
      </c>
      <c r="T475" s="1"/>
    </row>
    <row r="476" spans="1:20" ht="16.5" customHeight="1" x14ac:dyDescent="0.25">
      <c r="A476" s="321"/>
      <c r="B476" s="184"/>
      <c r="C476" s="165"/>
      <c r="D476" s="165"/>
      <c r="E476" s="165"/>
      <c r="F476" s="127" t="s">
        <v>585</v>
      </c>
      <c r="G476" s="32">
        <v>1400</v>
      </c>
      <c r="H476" s="60">
        <v>0</v>
      </c>
      <c r="I476" s="60">
        <v>140</v>
      </c>
      <c r="J476" s="60">
        <v>140</v>
      </c>
      <c r="K476" s="60">
        <v>140</v>
      </c>
      <c r="L476" s="60">
        <v>140</v>
      </c>
      <c r="M476" s="60">
        <v>140</v>
      </c>
      <c r="N476" s="60">
        <v>140</v>
      </c>
      <c r="O476" s="60">
        <v>140</v>
      </c>
      <c r="P476" s="60">
        <v>140</v>
      </c>
      <c r="Q476" s="60">
        <v>140</v>
      </c>
      <c r="R476" s="60">
        <v>140</v>
      </c>
      <c r="S476" s="60">
        <v>0</v>
      </c>
      <c r="T476" s="1"/>
    </row>
    <row r="477" spans="1:20" ht="16.5" customHeight="1" x14ac:dyDescent="0.25">
      <c r="A477" s="321"/>
      <c r="B477" s="184"/>
      <c r="C477" s="165"/>
      <c r="D477" s="165"/>
      <c r="E477" s="165"/>
      <c r="F477" s="127" t="s">
        <v>586</v>
      </c>
      <c r="G477" s="32">
        <v>48</v>
      </c>
      <c r="H477" s="60">
        <v>4</v>
      </c>
      <c r="I477" s="60">
        <v>4</v>
      </c>
      <c r="J477" s="60">
        <v>4</v>
      </c>
      <c r="K477" s="60">
        <v>4</v>
      </c>
      <c r="L477" s="60">
        <v>4</v>
      </c>
      <c r="M477" s="60">
        <v>4</v>
      </c>
      <c r="N477" s="60">
        <v>4</v>
      </c>
      <c r="O477" s="60">
        <v>4</v>
      </c>
      <c r="P477" s="60">
        <v>4</v>
      </c>
      <c r="Q477" s="60">
        <v>4</v>
      </c>
      <c r="R477" s="60">
        <v>4</v>
      </c>
      <c r="S477" s="60">
        <v>4</v>
      </c>
      <c r="T477" s="1"/>
    </row>
    <row r="478" spans="1:20" ht="16.5" customHeight="1" x14ac:dyDescent="0.25">
      <c r="A478" s="321"/>
      <c r="B478" s="184"/>
      <c r="C478" s="165"/>
      <c r="D478" s="165"/>
      <c r="E478" s="165"/>
      <c r="F478" s="127" t="s">
        <v>587</v>
      </c>
      <c r="G478" s="32">
        <v>192</v>
      </c>
      <c r="H478" s="60">
        <v>16</v>
      </c>
      <c r="I478" s="60">
        <v>16</v>
      </c>
      <c r="J478" s="60">
        <v>16</v>
      </c>
      <c r="K478" s="60">
        <v>16</v>
      </c>
      <c r="L478" s="60">
        <v>16</v>
      </c>
      <c r="M478" s="60">
        <v>16</v>
      </c>
      <c r="N478" s="60">
        <v>16</v>
      </c>
      <c r="O478" s="60">
        <v>16</v>
      </c>
      <c r="P478" s="60">
        <v>16</v>
      </c>
      <c r="Q478" s="60">
        <v>16</v>
      </c>
      <c r="R478" s="60">
        <v>16</v>
      </c>
      <c r="S478" s="60">
        <v>16</v>
      </c>
      <c r="T478" s="1"/>
    </row>
    <row r="479" spans="1:20" ht="16.5" customHeight="1" x14ac:dyDescent="0.25">
      <c r="A479" s="321"/>
      <c r="B479" s="184"/>
      <c r="C479" s="165"/>
      <c r="D479" s="165"/>
      <c r="E479" s="165"/>
      <c r="F479" s="127" t="s">
        <v>588</v>
      </c>
      <c r="G479" s="32">
        <v>3</v>
      </c>
      <c r="H479" s="60">
        <v>0</v>
      </c>
      <c r="I479" s="60">
        <v>0</v>
      </c>
      <c r="J479" s="60">
        <v>1</v>
      </c>
      <c r="K479" s="60">
        <v>0</v>
      </c>
      <c r="L479" s="60">
        <v>0</v>
      </c>
      <c r="M479" s="60">
        <v>0</v>
      </c>
      <c r="N479" s="60">
        <v>1</v>
      </c>
      <c r="O479" s="60">
        <v>0</v>
      </c>
      <c r="P479" s="60">
        <v>0</v>
      </c>
      <c r="Q479" s="60">
        <v>0</v>
      </c>
      <c r="R479" s="60">
        <v>1</v>
      </c>
      <c r="S479" s="60">
        <v>0</v>
      </c>
      <c r="T479" s="1"/>
    </row>
    <row r="480" spans="1:20" ht="16.5" customHeight="1" x14ac:dyDescent="0.25">
      <c r="A480" s="321"/>
      <c r="B480" s="184"/>
      <c r="C480" s="165"/>
      <c r="D480" s="165"/>
      <c r="E480" s="165"/>
      <c r="F480" s="127" t="s">
        <v>589</v>
      </c>
      <c r="G480" s="32">
        <v>120</v>
      </c>
      <c r="H480" s="60">
        <v>10</v>
      </c>
      <c r="I480" s="60">
        <v>10</v>
      </c>
      <c r="J480" s="60">
        <v>10</v>
      </c>
      <c r="K480" s="60">
        <v>10</v>
      </c>
      <c r="L480" s="60">
        <v>10</v>
      </c>
      <c r="M480" s="60">
        <v>10</v>
      </c>
      <c r="N480" s="60">
        <v>10</v>
      </c>
      <c r="O480" s="60">
        <v>10</v>
      </c>
      <c r="P480" s="60">
        <v>10</v>
      </c>
      <c r="Q480" s="60">
        <v>10</v>
      </c>
      <c r="R480" s="60">
        <v>10</v>
      </c>
      <c r="S480" s="60">
        <v>10</v>
      </c>
      <c r="T480" s="1"/>
    </row>
    <row r="481" spans="1:20" ht="16.5" customHeight="1" x14ac:dyDescent="0.25">
      <c r="A481" s="321"/>
      <c r="B481" s="184"/>
      <c r="C481" s="165"/>
      <c r="D481" s="165"/>
      <c r="E481" s="165"/>
      <c r="F481" s="127" t="s">
        <v>590</v>
      </c>
      <c r="G481" s="32">
        <v>0</v>
      </c>
      <c r="H481" s="60">
        <v>0</v>
      </c>
      <c r="I481" s="60">
        <v>0</v>
      </c>
      <c r="J481" s="60">
        <v>0</v>
      </c>
      <c r="K481" s="60">
        <v>0</v>
      </c>
      <c r="L481" s="60">
        <v>0</v>
      </c>
      <c r="M481" s="60">
        <v>0</v>
      </c>
      <c r="N481" s="60">
        <v>0</v>
      </c>
      <c r="O481" s="60">
        <v>0</v>
      </c>
      <c r="P481" s="60">
        <v>0</v>
      </c>
      <c r="Q481" s="60">
        <v>0</v>
      </c>
      <c r="R481" s="60">
        <v>0</v>
      </c>
      <c r="S481" s="60">
        <v>0</v>
      </c>
      <c r="T481" s="1"/>
    </row>
    <row r="482" spans="1:20" ht="16.5" customHeight="1" x14ac:dyDescent="0.25">
      <c r="A482" s="321"/>
      <c r="B482" s="184"/>
      <c r="C482" s="165"/>
      <c r="D482" s="165"/>
      <c r="E482" s="165"/>
      <c r="F482" s="127" t="s">
        <v>591</v>
      </c>
      <c r="G482" s="32">
        <v>0</v>
      </c>
      <c r="H482" s="60">
        <v>0</v>
      </c>
      <c r="I482" s="60">
        <v>0</v>
      </c>
      <c r="J482" s="60">
        <v>0</v>
      </c>
      <c r="K482" s="60">
        <v>0</v>
      </c>
      <c r="L482" s="60">
        <v>0</v>
      </c>
      <c r="M482" s="60">
        <v>0</v>
      </c>
      <c r="N482" s="60">
        <v>0</v>
      </c>
      <c r="O482" s="60">
        <v>0</v>
      </c>
      <c r="P482" s="60">
        <v>0</v>
      </c>
      <c r="Q482" s="60">
        <v>0</v>
      </c>
      <c r="R482" s="60">
        <v>0</v>
      </c>
      <c r="S482" s="60">
        <v>0</v>
      </c>
      <c r="T482" s="1"/>
    </row>
    <row r="483" spans="1:20" ht="16.5" customHeight="1" x14ac:dyDescent="0.25">
      <c r="A483" s="321"/>
      <c r="B483" s="184"/>
      <c r="C483" s="165"/>
      <c r="D483" s="165"/>
      <c r="E483" s="165"/>
      <c r="F483" s="127" t="s">
        <v>592</v>
      </c>
      <c r="G483" s="32">
        <v>6</v>
      </c>
      <c r="H483" s="60">
        <v>0</v>
      </c>
      <c r="I483" s="60">
        <v>0</v>
      </c>
      <c r="J483" s="60">
        <v>1</v>
      </c>
      <c r="K483" s="60">
        <v>1</v>
      </c>
      <c r="L483" s="60">
        <v>1</v>
      </c>
      <c r="M483" s="60">
        <v>0</v>
      </c>
      <c r="N483" s="60">
        <v>0</v>
      </c>
      <c r="O483" s="60">
        <v>1</v>
      </c>
      <c r="P483" s="60">
        <v>1</v>
      </c>
      <c r="Q483" s="60">
        <v>1</v>
      </c>
      <c r="R483" s="60">
        <v>0</v>
      </c>
      <c r="S483" s="60">
        <v>0</v>
      </c>
      <c r="T483" s="1"/>
    </row>
    <row r="484" spans="1:20" ht="16.5" customHeight="1" x14ac:dyDescent="0.25">
      <c r="A484" s="321"/>
      <c r="B484" s="184"/>
      <c r="C484" s="165"/>
      <c r="D484" s="165"/>
      <c r="E484" s="165"/>
      <c r="F484" s="127" t="s">
        <v>593</v>
      </c>
      <c r="G484" s="32">
        <v>480</v>
      </c>
      <c r="H484" s="60">
        <v>40</v>
      </c>
      <c r="I484" s="60">
        <v>40</v>
      </c>
      <c r="J484" s="60">
        <v>40</v>
      </c>
      <c r="K484" s="60">
        <v>40</v>
      </c>
      <c r="L484" s="60">
        <v>40</v>
      </c>
      <c r="M484" s="60">
        <v>40</v>
      </c>
      <c r="N484" s="60">
        <v>40</v>
      </c>
      <c r="O484" s="60">
        <v>40</v>
      </c>
      <c r="P484" s="60">
        <v>40</v>
      </c>
      <c r="Q484" s="60">
        <v>40</v>
      </c>
      <c r="R484" s="60">
        <v>40</v>
      </c>
      <c r="S484" s="60">
        <v>40</v>
      </c>
      <c r="T484" s="1"/>
    </row>
    <row r="485" spans="1:20" ht="16.5" customHeight="1" x14ac:dyDescent="0.25">
      <c r="A485" s="321"/>
      <c r="B485" s="184"/>
      <c r="C485" s="165"/>
      <c r="D485" s="165"/>
      <c r="E485" s="165"/>
      <c r="F485" s="127" t="s">
        <v>594</v>
      </c>
      <c r="G485" s="32">
        <v>60</v>
      </c>
      <c r="H485" s="60">
        <v>5</v>
      </c>
      <c r="I485" s="60">
        <v>5</v>
      </c>
      <c r="J485" s="60">
        <v>5</v>
      </c>
      <c r="K485" s="60">
        <v>5</v>
      </c>
      <c r="L485" s="60">
        <v>5</v>
      </c>
      <c r="M485" s="60">
        <v>5</v>
      </c>
      <c r="N485" s="60">
        <v>5</v>
      </c>
      <c r="O485" s="60">
        <v>5</v>
      </c>
      <c r="P485" s="60">
        <v>5</v>
      </c>
      <c r="Q485" s="60">
        <v>5</v>
      </c>
      <c r="R485" s="60">
        <v>5</v>
      </c>
      <c r="S485" s="60">
        <v>5</v>
      </c>
      <c r="T485" s="1"/>
    </row>
    <row r="486" spans="1:20" ht="16.5" customHeight="1" x14ac:dyDescent="0.25">
      <c r="A486" s="321"/>
      <c r="B486" s="184"/>
      <c r="C486" s="165"/>
      <c r="D486" s="165"/>
      <c r="E486" s="165"/>
      <c r="F486" s="127" t="s">
        <v>595</v>
      </c>
      <c r="G486" s="32">
        <v>1200</v>
      </c>
      <c r="H486" s="60">
        <v>100</v>
      </c>
      <c r="I486" s="60">
        <v>100</v>
      </c>
      <c r="J486" s="60">
        <v>100</v>
      </c>
      <c r="K486" s="60">
        <v>100</v>
      </c>
      <c r="L486" s="60">
        <v>100</v>
      </c>
      <c r="M486" s="60">
        <v>100</v>
      </c>
      <c r="N486" s="60">
        <v>100</v>
      </c>
      <c r="O486" s="60">
        <v>100</v>
      </c>
      <c r="P486" s="60">
        <v>100</v>
      </c>
      <c r="Q486" s="60">
        <v>100</v>
      </c>
      <c r="R486" s="60">
        <v>100</v>
      </c>
      <c r="S486" s="60">
        <v>100</v>
      </c>
      <c r="T486" s="1"/>
    </row>
    <row r="487" spans="1:20" ht="16.5" customHeight="1" x14ac:dyDescent="0.25">
      <c r="A487" s="321"/>
      <c r="B487" s="184"/>
      <c r="C487" s="165"/>
      <c r="D487" s="165"/>
      <c r="E487" s="165"/>
      <c r="F487" s="127" t="s">
        <v>596</v>
      </c>
      <c r="G487" s="32">
        <v>10</v>
      </c>
      <c r="H487" s="60">
        <v>0</v>
      </c>
      <c r="I487" s="60">
        <v>1</v>
      </c>
      <c r="J487" s="60">
        <v>1</v>
      </c>
      <c r="K487" s="60">
        <v>1</v>
      </c>
      <c r="L487" s="60">
        <v>1</v>
      </c>
      <c r="M487" s="60">
        <v>1</v>
      </c>
      <c r="N487" s="60">
        <v>1</v>
      </c>
      <c r="O487" s="60">
        <v>1</v>
      </c>
      <c r="P487" s="60">
        <v>1</v>
      </c>
      <c r="Q487" s="60">
        <v>1</v>
      </c>
      <c r="R487" s="60">
        <v>1</v>
      </c>
      <c r="S487" s="60">
        <v>0</v>
      </c>
      <c r="T487" s="1"/>
    </row>
    <row r="488" spans="1:20" ht="16.5" customHeight="1" x14ac:dyDescent="0.25">
      <c r="A488" s="321"/>
      <c r="B488" s="184"/>
      <c r="C488" s="167"/>
      <c r="D488" s="167"/>
      <c r="E488" s="167"/>
      <c r="F488" s="127" t="s">
        <v>597</v>
      </c>
      <c r="G488" s="32">
        <v>200</v>
      </c>
      <c r="H488" s="60">
        <v>0</v>
      </c>
      <c r="I488" s="60">
        <v>20</v>
      </c>
      <c r="J488" s="60">
        <v>20</v>
      </c>
      <c r="K488" s="60">
        <v>20</v>
      </c>
      <c r="L488" s="60">
        <v>20</v>
      </c>
      <c r="M488" s="60">
        <v>20</v>
      </c>
      <c r="N488" s="60">
        <v>20</v>
      </c>
      <c r="O488" s="60">
        <v>20</v>
      </c>
      <c r="P488" s="60">
        <v>20</v>
      </c>
      <c r="Q488" s="60">
        <v>20</v>
      </c>
      <c r="R488" s="60">
        <v>20</v>
      </c>
      <c r="S488" s="60">
        <v>0</v>
      </c>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32">
        <v>36</v>
      </c>
      <c r="H490" s="60">
        <v>3</v>
      </c>
      <c r="I490" s="60">
        <v>3</v>
      </c>
      <c r="J490" s="60">
        <v>3</v>
      </c>
      <c r="K490" s="60">
        <v>3</v>
      </c>
      <c r="L490" s="60">
        <v>3</v>
      </c>
      <c r="M490" s="60">
        <v>3</v>
      </c>
      <c r="N490" s="60">
        <v>3</v>
      </c>
      <c r="O490" s="60">
        <v>3</v>
      </c>
      <c r="P490" s="60">
        <v>3</v>
      </c>
      <c r="Q490" s="60">
        <v>3</v>
      </c>
      <c r="R490" s="60">
        <v>3</v>
      </c>
      <c r="S490" s="60">
        <v>3</v>
      </c>
      <c r="T490" s="1"/>
    </row>
    <row r="491" spans="1:20" ht="16.5" customHeight="1" x14ac:dyDescent="0.25">
      <c r="A491" s="321"/>
      <c r="B491" s="184"/>
      <c r="C491" s="165"/>
      <c r="D491" s="165"/>
      <c r="E491" s="166"/>
      <c r="F491" s="127" t="s">
        <v>601</v>
      </c>
      <c r="G491" s="32">
        <v>1400</v>
      </c>
      <c r="H491" s="60">
        <v>0</v>
      </c>
      <c r="I491" s="60">
        <v>140</v>
      </c>
      <c r="J491" s="60">
        <v>140</v>
      </c>
      <c r="K491" s="60">
        <v>140</v>
      </c>
      <c r="L491" s="60">
        <v>140</v>
      </c>
      <c r="M491" s="60">
        <v>140</v>
      </c>
      <c r="N491" s="60">
        <v>140</v>
      </c>
      <c r="O491" s="60">
        <v>140</v>
      </c>
      <c r="P491" s="60">
        <v>140</v>
      </c>
      <c r="Q491" s="60">
        <v>140</v>
      </c>
      <c r="R491" s="60">
        <v>140</v>
      </c>
      <c r="S491" s="60">
        <v>0</v>
      </c>
      <c r="T491" s="1"/>
    </row>
    <row r="492" spans="1:20" ht="16.5" customHeight="1" x14ac:dyDescent="0.25">
      <c r="A492" s="321"/>
      <c r="B492" s="184"/>
      <c r="C492" s="165"/>
      <c r="D492" s="165"/>
      <c r="E492" s="166"/>
      <c r="F492" s="127" t="s">
        <v>602</v>
      </c>
      <c r="G492" s="32">
        <v>2</v>
      </c>
      <c r="H492" s="60">
        <v>0</v>
      </c>
      <c r="I492" s="60">
        <v>0</v>
      </c>
      <c r="J492" s="60">
        <v>0</v>
      </c>
      <c r="K492" s="60">
        <v>0</v>
      </c>
      <c r="L492" s="60">
        <v>1</v>
      </c>
      <c r="M492" s="60">
        <v>0</v>
      </c>
      <c r="N492" s="60">
        <v>0</v>
      </c>
      <c r="O492" s="60">
        <v>0</v>
      </c>
      <c r="P492" s="60">
        <v>1</v>
      </c>
      <c r="Q492" s="60">
        <v>0</v>
      </c>
      <c r="R492" s="60">
        <v>0</v>
      </c>
      <c r="S492" s="60">
        <v>0</v>
      </c>
      <c r="T492" s="1"/>
    </row>
    <row r="493" spans="1:20" ht="16.5" customHeight="1" x14ac:dyDescent="0.25">
      <c r="A493" s="321"/>
      <c r="B493" s="184"/>
      <c r="C493" s="165"/>
      <c r="D493" s="165"/>
      <c r="E493" s="166"/>
      <c r="F493" s="127" t="s">
        <v>603</v>
      </c>
      <c r="G493" s="32">
        <v>30</v>
      </c>
      <c r="H493" s="60">
        <v>0</v>
      </c>
      <c r="I493" s="60">
        <v>3</v>
      </c>
      <c r="J493" s="60">
        <v>3</v>
      </c>
      <c r="K493" s="60">
        <v>3</v>
      </c>
      <c r="L493" s="60">
        <v>3</v>
      </c>
      <c r="M493" s="60">
        <v>3</v>
      </c>
      <c r="N493" s="60">
        <v>3</v>
      </c>
      <c r="O493" s="60">
        <v>3</v>
      </c>
      <c r="P493" s="60">
        <v>3</v>
      </c>
      <c r="Q493" s="60">
        <v>3</v>
      </c>
      <c r="R493" s="60">
        <v>3</v>
      </c>
      <c r="S493" s="60">
        <v>0</v>
      </c>
      <c r="T493" s="1"/>
    </row>
    <row r="494" spans="1:20" ht="16.5" customHeight="1" x14ac:dyDescent="0.25">
      <c r="A494" s="321"/>
      <c r="B494" s="184"/>
      <c r="C494" s="165"/>
      <c r="D494" s="165"/>
      <c r="E494" s="166"/>
      <c r="F494" s="127" t="s">
        <v>604</v>
      </c>
      <c r="G494" s="32">
        <v>0</v>
      </c>
      <c r="H494" s="60">
        <v>0</v>
      </c>
      <c r="I494" s="60">
        <v>0</v>
      </c>
      <c r="J494" s="60">
        <v>0</v>
      </c>
      <c r="K494" s="60">
        <v>0</v>
      </c>
      <c r="L494" s="60">
        <v>0</v>
      </c>
      <c r="M494" s="60">
        <v>0</v>
      </c>
      <c r="N494" s="60">
        <v>0</v>
      </c>
      <c r="O494" s="60">
        <v>0</v>
      </c>
      <c r="P494" s="60">
        <v>0</v>
      </c>
      <c r="Q494" s="60">
        <v>0</v>
      </c>
      <c r="R494" s="60">
        <v>0</v>
      </c>
      <c r="S494" s="60">
        <v>0</v>
      </c>
      <c r="T494" s="1"/>
    </row>
    <row r="495" spans="1:20" ht="16.5" customHeight="1" x14ac:dyDescent="0.25">
      <c r="A495" s="321"/>
      <c r="B495" s="184"/>
      <c r="C495" s="165"/>
      <c r="D495" s="165"/>
      <c r="E495" s="166"/>
      <c r="F495" s="127" t="s">
        <v>605</v>
      </c>
      <c r="G495" s="32">
        <v>0</v>
      </c>
      <c r="H495" s="60">
        <v>0</v>
      </c>
      <c r="I495" s="60">
        <v>0</v>
      </c>
      <c r="J495" s="60">
        <v>0</v>
      </c>
      <c r="K495" s="60">
        <v>0</v>
      </c>
      <c r="L495" s="60">
        <v>0</v>
      </c>
      <c r="M495" s="60">
        <v>0</v>
      </c>
      <c r="N495" s="60">
        <v>0</v>
      </c>
      <c r="O495" s="60">
        <v>0</v>
      </c>
      <c r="P495" s="60">
        <v>0</v>
      </c>
      <c r="Q495" s="60">
        <v>0</v>
      </c>
      <c r="R495" s="60">
        <v>0</v>
      </c>
      <c r="S495" s="60">
        <v>0</v>
      </c>
      <c r="T495" s="1"/>
    </row>
    <row r="496" spans="1:20" ht="16.5" customHeight="1" x14ac:dyDescent="0.25">
      <c r="A496" s="321"/>
      <c r="B496" s="184"/>
      <c r="C496" s="165"/>
      <c r="D496" s="165"/>
      <c r="E496" s="166"/>
      <c r="F496" s="127" t="s">
        <v>606</v>
      </c>
      <c r="G496" s="32">
        <v>0</v>
      </c>
      <c r="H496" s="60">
        <v>0</v>
      </c>
      <c r="I496" s="60">
        <v>0</v>
      </c>
      <c r="J496" s="60">
        <v>0</v>
      </c>
      <c r="K496" s="60">
        <v>0</v>
      </c>
      <c r="L496" s="60">
        <v>0</v>
      </c>
      <c r="M496" s="60">
        <v>0</v>
      </c>
      <c r="N496" s="60">
        <v>0</v>
      </c>
      <c r="O496" s="60">
        <v>0</v>
      </c>
      <c r="P496" s="60">
        <v>0</v>
      </c>
      <c r="Q496" s="60">
        <v>0</v>
      </c>
      <c r="R496" s="60">
        <v>0</v>
      </c>
      <c r="S496" s="60">
        <v>0</v>
      </c>
      <c r="T496" s="1"/>
    </row>
    <row r="497" spans="1:20" ht="16.5" customHeight="1" x14ac:dyDescent="0.25">
      <c r="A497" s="321"/>
      <c r="B497" s="184"/>
      <c r="C497" s="165"/>
      <c r="D497" s="165"/>
      <c r="E497" s="166"/>
      <c r="F497" s="127" t="s">
        <v>607</v>
      </c>
      <c r="G497" s="32">
        <v>0</v>
      </c>
      <c r="H497" s="60">
        <v>0</v>
      </c>
      <c r="I497" s="60">
        <v>0</v>
      </c>
      <c r="J497" s="60">
        <v>0</v>
      </c>
      <c r="K497" s="60">
        <v>0</v>
      </c>
      <c r="L497" s="60">
        <v>0</v>
      </c>
      <c r="M497" s="60">
        <v>0</v>
      </c>
      <c r="N497" s="60">
        <v>0</v>
      </c>
      <c r="O497" s="60">
        <v>0</v>
      </c>
      <c r="P497" s="60">
        <v>0</v>
      </c>
      <c r="Q497" s="60">
        <v>0</v>
      </c>
      <c r="R497" s="60">
        <v>0</v>
      </c>
      <c r="S497" s="60">
        <v>0</v>
      </c>
      <c r="T497" s="1"/>
    </row>
    <row r="498" spans="1:20" ht="16.5" customHeight="1" x14ac:dyDescent="0.25">
      <c r="A498" s="321"/>
      <c r="B498" s="184"/>
      <c r="C498" s="165"/>
      <c r="D498" s="165"/>
      <c r="E498" s="166"/>
      <c r="F498" s="127" t="s">
        <v>608</v>
      </c>
      <c r="G498" s="32">
        <v>0</v>
      </c>
      <c r="H498" s="60">
        <v>0</v>
      </c>
      <c r="I498" s="60">
        <v>0</v>
      </c>
      <c r="J498" s="60">
        <v>0</v>
      </c>
      <c r="K498" s="60">
        <v>0</v>
      </c>
      <c r="L498" s="60">
        <v>0</v>
      </c>
      <c r="M498" s="60">
        <v>0</v>
      </c>
      <c r="N498" s="60">
        <v>0</v>
      </c>
      <c r="O498" s="60">
        <v>0</v>
      </c>
      <c r="P498" s="60">
        <v>0</v>
      </c>
      <c r="Q498" s="60">
        <v>0</v>
      </c>
      <c r="R498" s="60">
        <v>0</v>
      </c>
      <c r="S498" s="60">
        <v>0</v>
      </c>
      <c r="T498" s="1"/>
    </row>
    <row r="499" spans="1:20" ht="16.5" customHeight="1" thickBot="1" x14ac:dyDescent="0.3">
      <c r="A499" s="322"/>
      <c r="B499" s="185"/>
      <c r="C499" s="167"/>
      <c r="D499" s="167"/>
      <c r="E499" s="168"/>
      <c r="F499" s="127" t="s">
        <v>609</v>
      </c>
      <c r="G499" s="32">
        <v>0</v>
      </c>
      <c r="H499" s="60">
        <v>0</v>
      </c>
      <c r="I499" s="60">
        <v>0</v>
      </c>
      <c r="J499" s="60">
        <v>0</v>
      </c>
      <c r="K499" s="60">
        <v>0</v>
      </c>
      <c r="L499" s="60">
        <v>0</v>
      </c>
      <c r="M499" s="60">
        <v>0</v>
      </c>
      <c r="N499" s="60">
        <v>0</v>
      </c>
      <c r="O499" s="60">
        <v>0</v>
      </c>
      <c r="P499" s="60">
        <v>0</v>
      </c>
      <c r="Q499" s="60">
        <v>0</v>
      </c>
      <c r="R499" s="60">
        <v>0</v>
      </c>
      <c r="S499" s="60">
        <v>0</v>
      </c>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398" priority="14" operator="equal">
      <formula>"REVISE PORQUE ESTE VALOR NO PUEDE SER NEGATIVO"</formula>
    </cfRule>
    <cfRule type="cellIs" dxfId="397" priority="18" operator="lessThan">
      <formula>0</formula>
    </cfRule>
  </conditionalFormatting>
  <conditionalFormatting sqref="G400:S400">
    <cfRule type="cellIs" dxfId="396" priority="17" operator="lessThan">
      <formula>0</formula>
    </cfRule>
  </conditionalFormatting>
  <conditionalFormatting sqref="G411:S411">
    <cfRule type="cellIs" dxfId="395" priority="13" operator="equal">
      <formula>"Revise porque este valor no puede ser negativo"</formula>
    </cfRule>
    <cfRule type="cellIs" dxfId="394" priority="16" operator="lessThan">
      <formula>0</formula>
    </cfRule>
  </conditionalFormatting>
  <conditionalFormatting sqref="G411:S411">
    <cfRule type="cellIs" dxfId="393" priority="15" operator="lessThan">
      <formula>0</formula>
    </cfRule>
  </conditionalFormatting>
  <conditionalFormatting sqref="G421:S421">
    <cfRule type="cellIs" dxfId="392" priority="10" operator="equal">
      <formula>"Revise porque este valor no puede ser negativo"</formula>
    </cfRule>
    <cfRule type="cellIs" dxfId="391" priority="12" operator="lessThan">
      <formula>0</formula>
    </cfRule>
  </conditionalFormatting>
  <conditionalFormatting sqref="G421:S421">
    <cfRule type="cellIs" dxfId="390" priority="11" operator="lessThan">
      <formula>0</formula>
    </cfRule>
  </conditionalFormatting>
  <conditionalFormatting sqref="G430 I430:S430">
    <cfRule type="cellIs" dxfId="389" priority="7" operator="equal">
      <formula>"Revise porque este valor no puede ser negativo"</formula>
    </cfRule>
    <cfRule type="cellIs" dxfId="388" priority="9" operator="lessThan">
      <formula>0</formula>
    </cfRule>
  </conditionalFormatting>
  <conditionalFormatting sqref="G430 I430:S430">
    <cfRule type="cellIs" dxfId="387" priority="8" operator="lessThan">
      <formula>0</formula>
    </cfRule>
  </conditionalFormatting>
  <conditionalFormatting sqref="H430">
    <cfRule type="cellIs" dxfId="386" priority="4" operator="equal">
      <formula>"Revise porque este valor no puede ser negativo"</formula>
    </cfRule>
    <cfRule type="cellIs" dxfId="385" priority="6" operator="lessThan">
      <formula>0</formula>
    </cfRule>
  </conditionalFormatting>
  <conditionalFormatting sqref="H430">
    <cfRule type="cellIs" dxfId="384" priority="5" operator="lessThan">
      <formula>0</formula>
    </cfRule>
  </conditionalFormatting>
  <conditionalFormatting sqref="G24:S24">
    <cfRule type="cellIs" dxfId="383" priority="1" operator="equal">
      <formula>"REVISE PORQUE ESTE VALOR NO PUEDE SER NEGATIVO"</formula>
    </cfRule>
    <cfRule type="cellIs" dxfId="382" priority="3" operator="lessThan">
      <formula>0</formula>
    </cfRule>
  </conditionalFormatting>
  <conditionalFormatting sqref="G24:S24">
    <cfRule type="cellIs" dxfId="381"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2"/>
  <sheetViews>
    <sheetView showGridLines="0" topLeftCell="A26" zoomScale="90" zoomScaleNormal="90" zoomScaleSheetLayoutView="75" workbookViewId="0">
      <selection activeCell="A31" sqref="A31:Q31"/>
    </sheetView>
  </sheetViews>
  <sheetFormatPr baseColWidth="10" defaultRowHeight="12.75" x14ac:dyDescent="0.2"/>
  <cols>
    <col min="1" max="1" width="37.7109375" style="641" customWidth="1"/>
    <col min="2" max="2" width="30.42578125" style="641" customWidth="1"/>
    <col min="3" max="3" width="12.28515625" style="641" customWidth="1"/>
    <col min="4" max="4" width="7" style="641" customWidth="1"/>
    <col min="5" max="5" width="11.140625" style="641" customWidth="1"/>
    <col min="6" max="6" width="6.7109375" style="641" customWidth="1"/>
    <col min="7" max="7" width="9.28515625" style="641" customWidth="1"/>
    <col min="8" max="8" width="11.7109375" style="641" customWidth="1"/>
    <col min="9" max="9" width="12.7109375" style="641" customWidth="1"/>
    <col min="10" max="10" width="10.42578125" style="641" customWidth="1"/>
    <col min="11" max="11" width="11.28515625" style="641" customWidth="1"/>
    <col min="12" max="12" width="10.42578125" style="641" customWidth="1"/>
    <col min="13" max="14" width="6.28515625" style="641" customWidth="1"/>
    <col min="15" max="15" width="4.140625" style="641" customWidth="1"/>
    <col min="16" max="16" width="4.140625" style="641" hidden="1" customWidth="1"/>
    <col min="17" max="17" width="30.7109375" style="641" customWidth="1"/>
    <col min="18" max="18" width="3" style="641" customWidth="1"/>
    <col min="19" max="19" width="0" style="641" hidden="1" customWidth="1"/>
    <col min="20" max="20" width="11.42578125" style="641" hidden="1" customWidth="1"/>
    <col min="21" max="21" width="58.85546875" style="642" hidden="1" customWidth="1"/>
    <col min="22" max="22" width="11.42578125" style="643" hidden="1" customWidth="1"/>
    <col min="23" max="23" width="48" style="643" hidden="1" customWidth="1"/>
    <col min="24" max="24" width="11.42578125" style="643" hidden="1" customWidth="1"/>
    <col min="25" max="25" width="64.28515625" style="643" hidden="1" customWidth="1"/>
    <col min="26" max="16384" width="11.42578125" style="641"/>
  </cols>
  <sheetData>
    <row r="1" spans="1:25" s="620" customFormat="1" ht="21.75" customHeight="1" x14ac:dyDescent="0.25">
      <c r="A1" s="613"/>
      <c r="B1" s="614" t="s">
        <v>0</v>
      </c>
      <c r="C1" s="615"/>
      <c r="D1" s="615"/>
      <c r="E1" s="615"/>
      <c r="F1" s="615"/>
      <c r="G1" s="615"/>
      <c r="H1" s="615"/>
      <c r="I1" s="615"/>
      <c r="J1" s="615"/>
      <c r="K1" s="615"/>
      <c r="L1" s="616" t="s">
        <v>1</v>
      </c>
      <c r="M1" s="615"/>
      <c r="N1" s="615"/>
      <c r="O1" s="615"/>
      <c r="P1" s="617">
        <v>42045</v>
      </c>
      <c r="Q1" s="618"/>
      <c r="R1" s="619"/>
      <c r="S1" s="619"/>
      <c r="T1" s="619"/>
      <c r="U1" s="619"/>
      <c r="V1" s="619"/>
      <c r="W1" s="619"/>
      <c r="X1" s="619"/>
      <c r="Y1" s="619"/>
    </row>
    <row r="2" spans="1:25" s="620" customFormat="1" ht="21" customHeight="1" x14ac:dyDescent="0.25">
      <c r="A2" s="621"/>
      <c r="B2" s="622" t="s">
        <v>2</v>
      </c>
      <c r="C2" s="623"/>
      <c r="D2" s="623"/>
      <c r="E2" s="623"/>
      <c r="F2" s="623"/>
      <c r="G2" s="623"/>
      <c r="H2" s="623"/>
      <c r="I2" s="623"/>
      <c r="J2" s="623"/>
      <c r="K2" s="623"/>
      <c r="L2" s="624" t="s">
        <v>3</v>
      </c>
      <c r="M2" s="625"/>
      <c r="N2" s="625"/>
      <c r="O2" s="625"/>
      <c r="P2" s="626">
        <v>42045</v>
      </c>
      <c r="Q2" s="627"/>
      <c r="R2" s="619"/>
      <c r="S2" s="619"/>
      <c r="T2" s="619"/>
      <c r="U2" s="619"/>
      <c r="V2" s="619"/>
      <c r="W2" s="619"/>
      <c r="X2" s="619"/>
      <c r="Y2" s="619"/>
    </row>
    <row r="3" spans="1:25" s="620" customFormat="1" ht="54.75" customHeight="1" x14ac:dyDescent="0.2">
      <c r="A3" s="621"/>
      <c r="B3" s="628" t="s">
        <v>673</v>
      </c>
      <c r="C3" s="628"/>
      <c r="D3" s="628"/>
      <c r="E3" s="628"/>
      <c r="F3" s="628"/>
      <c r="G3" s="628"/>
      <c r="H3" s="628"/>
      <c r="I3" s="628"/>
      <c r="J3" s="628"/>
      <c r="K3" s="628"/>
      <c r="L3" s="624" t="s">
        <v>5</v>
      </c>
      <c r="M3" s="625"/>
      <c r="N3" s="625"/>
      <c r="O3" s="625"/>
      <c r="P3" s="629">
        <v>2</v>
      </c>
      <c r="Q3" s="630"/>
      <c r="R3" s="619"/>
      <c r="S3" s="619"/>
      <c r="T3" s="619"/>
      <c r="U3" s="619"/>
      <c r="V3" s="619"/>
      <c r="W3" s="619"/>
      <c r="X3" s="619"/>
      <c r="Y3" s="619"/>
    </row>
    <row r="4" spans="1:25" s="620" customFormat="1" ht="45" customHeight="1" thickBot="1" x14ac:dyDescent="0.3">
      <c r="A4" s="631"/>
      <c r="B4" s="632" t="s">
        <v>674</v>
      </c>
      <c r="C4" s="633"/>
      <c r="D4" s="633"/>
      <c r="E4" s="633"/>
      <c r="F4" s="633"/>
      <c r="G4" s="633"/>
      <c r="H4" s="633"/>
      <c r="I4" s="633"/>
      <c r="J4" s="633"/>
      <c r="K4" s="633"/>
      <c r="L4" s="634" t="s">
        <v>7</v>
      </c>
      <c r="M4" s="635"/>
      <c r="N4" s="635"/>
      <c r="O4" s="635"/>
      <c r="P4" s="636" t="s">
        <v>675</v>
      </c>
      <c r="Q4" s="637"/>
      <c r="R4" s="619"/>
      <c r="S4" s="619"/>
      <c r="T4" s="619"/>
      <c r="U4" s="619"/>
      <c r="V4" s="619"/>
      <c r="W4" s="619"/>
      <c r="X4" s="619"/>
      <c r="Y4" s="619"/>
    </row>
    <row r="5" spans="1:25" ht="20.25" customHeight="1" x14ac:dyDescent="0.3">
      <c r="A5" s="638" t="s">
        <v>676</v>
      </c>
      <c r="B5" s="639"/>
      <c r="C5" s="639"/>
      <c r="D5" s="639"/>
      <c r="E5" s="639"/>
      <c r="F5" s="639"/>
      <c r="G5" s="639"/>
      <c r="H5" s="639"/>
      <c r="I5" s="639"/>
      <c r="J5" s="639"/>
      <c r="K5" s="639"/>
      <c r="L5" s="639"/>
      <c r="M5" s="639"/>
      <c r="N5" s="639"/>
      <c r="O5" s="639"/>
      <c r="P5" s="639"/>
      <c r="Q5" s="640"/>
    </row>
    <row r="6" spans="1:25" ht="22.5" customHeight="1" x14ac:dyDescent="0.25">
      <c r="A6" s="644" t="s">
        <v>677</v>
      </c>
      <c r="B6" s="645"/>
      <c r="C6" s="645"/>
      <c r="D6" s="645"/>
      <c r="E6" s="645"/>
      <c r="F6" s="645"/>
      <c r="G6" s="646" t="s">
        <v>678</v>
      </c>
      <c r="H6" s="646"/>
      <c r="I6" s="646"/>
      <c r="J6" s="646"/>
      <c r="K6" s="646"/>
      <c r="L6" s="646"/>
      <c r="M6" s="646"/>
      <c r="N6" s="646"/>
      <c r="O6" s="646"/>
      <c r="P6" s="646"/>
      <c r="Q6" s="646"/>
    </row>
    <row r="7" spans="1:25" ht="21.75" customHeight="1" x14ac:dyDescent="0.25">
      <c r="A7" s="644"/>
      <c r="B7" s="645"/>
      <c r="C7" s="645"/>
      <c r="D7" s="645"/>
      <c r="E7" s="645"/>
      <c r="F7" s="645"/>
      <c r="G7" s="647" t="s">
        <v>679</v>
      </c>
      <c r="H7" s="648"/>
      <c r="I7" s="648"/>
      <c r="J7" s="648"/>
      <c r="K7" s="648"/>
      <c r="L7" s="649"/>
      <c r="M7" s="650" t="s">
        <v>680</v>
      </c>
      <c r="N7" s="650"/>
      <c r="O7" s="650"/>
      <c r="P7" s="650"/>
      <c r="Q7" s="650"/>
    </row>
    <row r="8" spans="1:25" ht="23.25" customHeight="1" x14ac:dyDescent="0.25">
      <c r="A8" s="651" t="s">
        <v>681</v>
      </c>
      <c r="B8" s="652"/>
      <c r="C8" s="652"/>
      <c r="D8" s="652"/>
      <c r="E8" s="652"/>
      <c r="F8" s="652"/>
      <c r="G8" s="653" t="s">
        <v>682</v>
      </c>
      <c r="H8" s="654"/>
      <c r="I8" s="654"/>
      <c r="J8" s="654"/>
      <c r="K8" s="654"/>
      <c r="L8" s="655"/>
      <c r="M8" s="656" t="s">
        <v>683</v>
      </c>
      <c r="N8" s="656"/>
      <c r="O8" s="656"/>
      <c r="P8" s="656"/>
      <c r="Q8" s="656"/>
    </row>
    <row r="9" spans="1:25" ht="38.25" customHeight="1" x14ac:dyDescent="0.2">
      <c r="A9" s="657" t="s">
        <v>684</v>
      </c>
      <c r="B9" s="658" t="s">
        <v>685</v>
      </c>
      <c r="C9" s="659"/>
      <c r="D9" s="659"/>
      <c r="E9" s="659"/>
      <c r="F9" s="659"/>
      <c r="G9" s="659"/>
      <c r="H9" s="659"/>
      <c r="I9" s="659"/>
      <c r="J9" s="659"/>
      <c r="K9" s="659"/>
      <c r="L9" s="659"/>
      <c r="M9" s="659"/>
      <c r="N9" s="659"/>
      <c r="O9" s="659"/>
      <c r="P9" s="659"/>
      <c r="Q9" s="660"/>
    </row>
    <row r="10" spans="1:25" ht="45.75" customHeight="1" x14ac:dyDescent="0.2">
      <c r="A10" s="661" t="s">
        <v>686</v>
      </c>
      <c r="B10" s="662" t="s">
        <v>687</v>
      </c>
      <c r="C10" s="662"/>
      <c r="D10" s="662"/>
      <c r="E10" s="662"/>
      <c r="F10" s="662"/>
      <c r="G10" s="662"/>
      <c r="H10" s="662"/>
      <c r="I10" s="662"/>
      <c r="J10" s="662" t="s">
        <v>688</v>
      </c>
      <c r="K10" s="662"/>
      <c r="L10" s="662"/>
      <c r="M10" s="662"/>
      <c r="N10" s="662"/>
      <c r="O10" s="662"/>
      <c r="P10" s="662"/>
      <c r="Q10" s="662"/>
    </row>
    <row r="11" spans="1:25" ht="39" customHeight="1" x14ac:dyDescent="0.2">
      <c r="A11" s="663" t="s">
        <v>689</v>
      </c>
      <c r="B11" s="664" t="s">
        <v>690</v>
      </c>
      <c r="C11" s="665"/>
      <c r="D11" s="665"/>
      <c r="E11" s="665"/>
      <c r="F11" s="665"/>
      <c r="G11" s="665"/>
      <c r="H11" s="665"/>
      <c r="I11" s="666"/>
      <c r="J11" s="667" t="s">
        <v>691</v>
      </c>
      <c r="K11" s="668"/>
      <c r="L11" s="668"/>
      <c r="M11" s="668"/>
      <c r="N11" s="668"/>
      <c r="O11" s="668"/>
      <c r="P11" s="668"/>
      <c r="Q11" s="669"/>
    </row>
    <row r="12" spans="1:25" ht="26.25" customHeight="1" x14ac:dyDescent="0.2">
      <c r="A12" s="670" t="s">
        <v>692</v>
      </c>
      <c r="B12" s="671" t="s">
        <v>693</v>
      </c>
      <c r="C12" s="672"/>
      <c r="D12" s="672"/>
      <c r="E12" s="672"/>
      <c r="F12" s="672"/>
      <c r="G12" s="672"/>
      <c r="H12" s="672"/>
      <c r="I12" s="672"/>
      <c r="J12" s="672"/>
      <c r="K12" s="672"/>
      <c r="L12" s="672"/>
      <c r="M12" s="672"/>
      <c r="N12" s="672"/>
      <c r="O12" s="672"/>
      <c r="P12" s="672"/>
      <c r="Q12" s="672"/>
    </row>
    <row r="13" spans="1:25" ht="26.25" customHeight="1" x14ac:dyDescent="0.2">
      <c r="A13" s="644" t="s">
        <v>694</v>
      </c>
      <c r="B13" s="645"/>
      <c r="C13" s="645"/>
      <c r="D13" s="645"/>
      <c r="E13" s="645"/>
      <c r="F13" s="645"/>
      <c r="G13" s="645"/>
      <c r="H13" s="645"/>
      <c r="I13" s="645"/>
      <c r="J13" s="645"/>
      <c r="K13" s="645"/>
      <c r="L13" s="645"/>
      <c r="M13" s="645"/>
      <c r="N13" s="645"/>
      <c r="O13" s="645"/>
      <c r="P13" s="645"/>
      <c r="Q13" s="645"/>
    </row>
    <row r="14" spans="1:25" ht="23.25" customHeight="1" x14ac:dyDescent="0.2">
      <c r="A14" s="673" t="s">
        <v>695</v>
      </c>
      <c r="B14" s="674"/>
      <c r="C14" s="674"/>
      <c r="D14" s="674"/>
      <c r="E14" s="674"/>
      <c r="F14" s="674"/>
      <c r="G14" s="674"/>
      <c r="H14" s="674"/>
      <c r="I14" s="674"/>
      <c r="J14" s="674"/>
      <c r="K14" s="674"/>
      <c r="L14" s="674"/>
      <c r="M14" s="674"/>
      <c r="N14" s="674"/>
      <c r="O14" s="674"/>
      <c r="P14" s="674"/>
      <c r="Q14" s="675"/>
    </row>
    <row r="15" spans="1:25" ht="20.25" customHeight="1" x14ac:dyDescent="0.2">
      <c r="A15" s="676" t="s">
        <v>696</v>
      </c>
      <c r="B15" s="677"/>
      <c r="C15" s="677"/>
      <c r="D15" s="677"/>
      <c r="E15" s="677"/>
      <c r="F15" s="677"/>
      <c r="G15" s="677"/>
      <c r="H15" s="677"/>
      <c r="I15" s="677"/>
      <c r="J15" s="677"/>
      <c r="K15" s="677"/>
      <c r="L15" s="677"/>
      <c r="M15" s="677"/>
      <c r="N15" s="677"/>
      <c r="O15" s="677"/>
      <c r="P15" s="677"/>
      <c r="Q15" s="677"/>
    </row>
    <row r="16" spans="1:25" ht="21.75" customHeight="1" x14ac:dyDescent="0.2">
      <c r="A16" s="644" t="s">
        <v>697</v>
      </c>
      <c r="B16" s="645"/>
      <c r="C16" s="645"/>
      <c r="D16" s="645"/>
      <c r="E16" s="645"/>
      <c r="F16" s="645"/>
      <c r="G16" s="645"/>
      <c r="H16" s="645"/>
      <c r="I16" s="645"/>
      <c r="J16" s="645"/>
      <c r="K16" s="645"/>
      <c r="L16" s="645"/>
      <c r="M16" s="645"/>
      <c r="N16" s="645"/>
      <c r="O16" s="645"/>
      <c r="P16" s="645"/>
      <c r="Q16" s="645"/>
    </row>
    <row r="17" spans="1:17" ht="32.25" customHeight="1" x14ac:dyDescent="0.2">
      <c r="A17" s="678" t="s">
        <v>698</v>
      </c>
      <c r="B17" s="679"/>
      <c r="C17" s="679"/>
      <c r="D17" s="679"/>
      <c r="E17" s="679"/>
      <c r="F17" s="679"/>
      <c r="G17" s="679"/>
      <c r="H17" s="679"/>
      <c r="I17" s="679"/>
      <c r="J17" s="679"/>
      <c r="K17" s="679"/>
      <c r="L17" s="679"/>
      <c r="M17" s="679"/>
      <c r="N17" s="679"/>
      <c r="O17" s="679"/>
      <c r="P17" s="679"/>
      <c r="Q17" s="680"/>
    </row>
    <row r="18" spans="1:17" ht="39.75" customHeight="1" x14ac:dyDescent="0.2">
      <c r="A18" s="644" t="s">
        <v>699</v>
      </c>
      <c r="B18" s="645"/>
      <c r="C18" s="645"/>
      <c r="D18" s="645"/>
      <c r="E18" s="645"/>
      <c r="F18" s="645"/>
      <c r="G18" s="645"/>
      <c r="H18" s="645"/>
      <c r="I18" s="645"/>
      <c r="J18" s="645"/>
      <c r="K18" s="645"/>
      <c r="L18" s="645"/>
      <c r="M18" s="645"/>
      <c r="N18" s="645"/>
      <c r="O18" s="645"/>
      <c r="P18" s="645"/>
      <c r="Q18" s="645"/>
    </row>
    <row r="19" spans="1:17" ht="45.75" customHeight="1" x14ac:dyDescent="0.2">
      <c r="A19" s="678" t="s">
        <v>700</v>
      </c>
      <c r="B19" s="681"/>
      <c r="C19" s="681"/>
      <c r="D19" s="681"/>
      <c r="E19" s="681"/>
      <c r="F19" s="681"/>
      <c r="G19" s="681"/>
      <c r="H19" s="681"/>
      <c r="I19" s="681"/>
      <c r="J19" s="681"/>
      <c r="K19" s="681"/>
      <c r="L19" s="681"/>
      <c r="M19" s="681"/>
      <c r="N19" s="681"/>
      <c r="O19" s="681"/>
      <c r="P19" s="681"/>
      <c r="Q19" s="682"/>
    </row>
    <row r="20" spans="1:17" ht="39.75" customHeight="1" x14ac:dyDescent="0.2">
      <c r="A20" s="644" t="s">
        <v>701</v>
      </c>
      <c r="B20" s="645"/>
      <c r="C20" s="645"/>
      <c r="D20" s="645"/>
      <c r="E20" s="645"/>
      <c r="F20" s="645"/>
      <c r="G20" s="645"/>
      <c r="H20" s="645"/>
      <c r="I20" s="645"/>
      <c r="J20" s="645"/>
      <c r="K20" s="645"/>
      <c r="L20" s="645"/>
      <c r="M20" s="645"/>
      <c r="N20" s="645"/>
      <c r="O20" s="645"/>
      <c r="P20" s="645"/>
      <c r="Q20" s="645"/>
    </row>
    <row r="21" spans="1:17" ht="71.25" customHeight="1" x14ac:dyDescent="0.2">
      <c r="A21" s="678" t="s">
        <v>702</v>
      </c>
      <c r="B21" s="681"/>
      <c r="C21" s="681"/>
      <c r="D21" s="681"/>
      <c r="E21" s="681"/>
      <c r="F21" s="681"/>
      <c r="G21" s="681"/>
      <c r="H21" s="681"/>
      <c r="I21" s="681"/>
      <c r="J21" s="681"/>
      <c r="K21" s="681"/>
      <c r="L21" s="681"/>
      <c r="M21" s="681"/>
      <c r="N21" s="681"/>
      <c r="O21" s="681"/>
      <c r="P21" s="681"/>
      <c r="Q21" s="682"/>
    </row>
    <row r="22" spans="1:17" ht="39.75" customHeight="1" x14ac:dyDescent="0.2">
      <c r="A22" s="644" t="s">
        <v>703</v>
      </c>
      <c r="B22" s="645"/>
      <c r="C22" s="645"/>
      <c r="D22" s="645"/>
      <c r="E22" s="645"/>
      <c r="F22" s="645"/>
      <c r="G22" s="645"/>
      <c r="H22" s="645"/>
      <c r="I22" s="645"/>
      <c r="J22" s="645"/>
      <c r="K22" s="645"/>
      <c r="L22" s="645"/>
      <c r="M22" s="645"/>
      <c r="N22" s="645"/>
      <c r="O22" s="645"/>
      <c r="P22" s="645"/>
      <c r="Q22" s="645"/>
    </row>
    <row r="23" spans="1:17" ht="23.25" customHeight="1" x14ac:dyDescent="0.2">
      <c r="A23" s="673" t="s">
        <v>704</v>
      </c>
      <c r="B23" s="674"/>
      <c r="C23" s="674"/>
      <c r="D23" s="674"/>
      <c r="E23" s="674"/>
      <c r="F23" s="674"/>
      <c r="G23" s="674"/>
      <c r="H23" s="674"/>
      <c r="I23" s="674"/>
      <c r="J23" s="674"/>
      <c r="K23" s="674"/>
      <c r="L23" s="674"/>
      <c r="M23" s="674"/>
      <c r="N23" s="674"/>
      <c r="O23" s="674"/>
      <c r="P23" s="674"/>
      <c r="Q23" s="675"/>
    </row>
    <row r="24" spans="1:17" ht="39.75" customHeight="1" x14ac:dyDescent="0.2">
      <c r="A24" s="644" t="s">
        <v>705</v>
      </c>
      <c r="B24" s="645"/>
      <c r="C24" s="645"/>
      <c r="D24" s="645"/>
      <c r="E24" s="645"/>
      <c r="F24" s="645"/>
      <c r="G24" s="645"/>
      <c r="H24" s="645"/>
      <c r="I24" s="645"/>
      <c r="J24" s="645"/>
      <c r="K24" s="645"/>
      <c r="L24" s="645"/>
      <c r="M24" s="645"/>
      <c r="N24" s="645"/>
      <c r="O24" s="645"/>
      <c r="P24" s="645"/>
      <c r="Q24" s="683" t="s">
        <v>706</v>
      </c>
    </row>
    <row r="25" spans="1:17" ht="142.5" customHeight="1" x14ac:dyDescent="0.2">
      <c r="A25" s="684" t="s">
        <v>707</v>
      </c>
      <c r="B25" s="685"/>
      <c r="C25" s="685"/>
      <c r="D25" s="685"/>
      <c r="E25" s="685"/>
      <c r="F25" s="685"/>
      <c r="G25" s="685"/>
      <c r="H25" s="685"/>
      <c r="I25" s="685"/>
      <c r="J25" s="685"/>
      <c r="K25" s="685"/>
      <c r="L25" s="685"/>
      <c r="M25" s="685"/>
      <c r="N25" s="685"/>
      <c r="O25" s="685"/>
      <c r="P25" s="686"/>
      <c r="Q25" s="687" t="s">
        <v>708</v>
      </c>
    </row>
    <row r="26" spans="1:17" ht="38.25" customHeight="1" x14ac:dyDescent="0.2">
      <c r="A26" s="688" t="s">
        <v>709</v>
      </c>
      <c r="B26" s="689"/>
      <c r="C26" s="689"/>
      <c r="D26" s="689"/>
      <c r="E26" s="689"/>
      <c r="F26" s="689"/>
      <c r="G26" s="689"/>
      <c r="H26" s="689"/>
      <c r="I26" s="689"/>
      <c r="J26" s="689"/>
      <c r="K26" s="689"/>
      <c r="L26" s="689"/>
      <c r="M26" s="689"/>
      <c r="N26" s="689"/>
      <c r="O26" s="690"/>
      <c r="P26" s="691"/>
      <c r="Q26" s="692" t="s">
        <v>710</v>
      </c>
    </row>
    <row r="27" spans="1:17" ht="152.25" customHeight="1" x14ac:dyDescent="0.2">
      <c r="A27" s="671" t="s">
        <v>711</v>
      </c>
      <c r="B27" s="672"/>
      <c r="C27" s="672"/>
      <c r="D27" s="672"/>
      <c r="E27" s="672"/>
      <c r="F27" s="672"/>
      <c r="G27" s="672"/>
      <c r="H27" s="672"/>
      <c r="I27" s="672"/>
      <c r="J27" s="672"/>
      <c r="K27" s="672"/>
      <c r="L27" s="672"/>
      <c r="M27" s="672"/>
      <c r="N27" s="672"/>
      <c r="O27" s="672"/>
      <c r="P27" s="686"/>
      <c r="Q27" s="693" t="s">
        <v>712</v>
      </c>
    </row>
    <row r="28" spans="1:17" ht="13.5" customHeight="1" x14ac:dyDescent="0.2">
      <c r="A28" s="694" t="s">
        <v>713</v>
      </c>
      <c r="B28" s="695"/>
      <c r="C28" s="695"/>
      <c r="D28" s="695"/>
      <c r="E28" s="695"/>
      <c r="F28" s="695"/>
      <c r="G28" s="695"/>
      <c r="H28" s="695"/>
      <c r="I28" s="695"/>
      <c r="J28" s="695"/>
      <c r="K28" s="695"/>
      <c r="L28" s="695"/>
      <c r="M28" s="695"/>
      <c r="N28" s="695"/>
      <c r="O28" s="695"/>
      <c r="P28" s="645"/>
      <c r="Q28" s="645"/>
    </row>
    <row r="29" spans="1:17" ht="39.75" customHeight="1" x14ac:dyDescent="0.2">
      <c r="A29" s="696" t="s">
        <v>714</v>
      </c>
      <c r="B29" s="697"/>
      <c r="C29" s="697" t="s">
        <v>715</v>
      </c>
      <c r="D29" s="697"/>
      <c r="E29" s="697"/>
      <c r="F29" s="697"/>
      <c r="G29" s="697"/>
      <c r="H29" s="697"/>
      <c r="I29" s="697" t="s">
        <v>716</v>
      </c>
      <c r="J29" s="697"/>
      <c r="K29" s="697"/>
      <c r="L29" s="697"/>
      <c r="M29" s="697"/>
      <c r="N29" s="697"/>
      <c r="O29" s="697"/>
      <c r="P29" s="697"/>
      <c r="Q29" s="697"/>
    </row>
    <row r="30" spans="1:17" ht="21" customHeight="1" x14ac:dyDescent="0.2">
      <c r="A30" s="698" t="s">
        <v>717</v>
      </c>
      <c r="B30" s="699"/>
      <c r="C30" s="699" t="s">
        <v>717</v>
      </c>
      <c r="D30" s="699"/>
      <c r="E30" s="699"/>
      <c r="F30" s="699"/>
      <c r="G30" s="699"/>
      <c r="H30" s="699"/>
      <c r="I30" s="700" t="s">
        <v>717</v>
      </c>
      <c r="J30" s="701"/>
      <c r="K30" s="701"/>
      <c r="L30" s="701"/>
      <c r="M30" s="701"/>
      <c r="N30" s="701"/>
      <c r="O30" s="701"/>
      <c r="P30" s="701"/>
      <c r="Q30" s="701"/>
    </row>
    <row r="31" spans="1:17" ht="21" customHeight="1" x14ac:dyDescent="0.3">
      <c r="A31" s="702" t="s">
        <v>718</v>
      </c>
      <c r="B31" s="703"/>
      <c r="C31" s="703"/>
      <c r="D31" s="703"/>
      <c r="E31" s="703"/>
      <c r="F31" s="703"/>
      <c r="G31" s="703"/>
      <c r="H31" s="703"/>
      <c r="I31" s="703"/>
      <c r="J31" s="703"/>
      <c r="K31" s="703"/>
      <c r="L31" s="703"/>
      <c r="M31" s="703"/>
      <c r="N31" s="703"/>
      <c r="O31" s="703"/>
      <c r="P31" s="703"/>
      <c r="Q31" s="703"/>
    </row>
    <row r="32" spans="1:17" ht="27.75" customHeight="1" x14ac:dyDescent="0.25">
      <c r="A32" s="704" t="s">
        <v>719</v>
      </c>
      <c r="B32" s="705" t="s">
        <v>720</v>
      </c>
      <c r="C32" s="706" t="s">
        <v>721</v>
      </c>
      <c r="D32" s="706"/>
      <c r="E32" s="706"/>
      <c r="F32" s="707" t="s">
        <v>722</v>
      </c>
      <c r="G32" s="707"/>
      <c r="H32" s="707"/>
      <c r="I32" s="708" t="s">
        <v>723</v>
      </c>
      <c r="J32" s="709"/>
      <c r="K32" s="709"/>
      <c r="L32" s="710"/>
      <c r="M32" s="706" t="s">
        <v>724</v>
      </c>
      <c r="N32" s="706"/>
      <c r="O32" s="706"/>
      <c r="P32" s="706"/>
      <c r="Q32" s="706"/>
    </row>
    <row r="33" spans="1:21" ht="18" customHeight="1" x14ac:dyDescent="0.25">
      <c r="A33" s="704"/>
      <c r="B33" s="711"/>
      <c r="C33" s="712" t="s">
        <v>725</v>
      </c>
      <c r="D33" s="712" t="s">
        <v>726</v>
      </c>
      <c r="E33" s="712" t="s">
        <v>727</v>
      </c>
      <c r="F33" s="705" t="s">
        <v>725</v>
      </c>
      <c r="G33" s="705" t="s">
        <v>726</v>
      </c>
      <c r="H33" s="705" t="s">
        <v>727</v>
      </c>
      <c r="I33" s="712">
        <v>1</v>
      </c>
      <c r="J33" s="712">
        <v>2</v>
      </c>
      <c r="K33" s="712">
        <v>3</v>
      </c>
      <c r="L33" s="712">
        <v>4</v>
      </c>
      <c r="M33" s="713" t="s">
        <v>679</v>
      </c>
      <c r="N33" s="713"/>
      <c r="O33" s="713"/>
      <c r="P33" s="713"/>
      <c r="Q33" s="713"/>
    </row>
    <row r="34" spans="1:21" ht="28.5" customHeight="1" x14ac:dyDescent="0.2">
      <c r="A34" s="714" t="s">
        <v>728</v>
      </c>
      <c r="B34" s="715">
        <v>0.1</v>
      </c>
      <c r="C34" s="716">
        <v>16</v>
      </c>
      <c r="D34" s="716">
        <v>1</v>
      </c>
      <c r="E34" s="716">
        <v>2017</v>
      </c>
      <c r="F34" s="716">
        <v>16</v>
      </c>
      <c r="G34" s="716">
        <v>2</v>
      </c>
      <c r="H34" s="716">
        <v>2017</v>
      </c>
      <c r="I34" s="716">
        <v>100</v>
      </c>
      <c r="J34" s="716"/>
      <c r="K34" s="716"/>
      <c r="L34" s="716"/>
      <c r="M34" s="717" t="s">
        <v>729</v>
      </c>
      <c r="N34" s="717"/>
      <c r="O34" s="717"/>
      <c r="P34" s="717"/>
      <c r="Q34" s="717"/>
    </row>
    <row r="35" spans="1:21" ht="18.75" customHeight="1" x14ac:dyDescent="0.2">
      <c r="A35" s="718" t="s">
        <v>730</v>
      </c>
      <c r="B35" s="715">
        <v>0.2</v>
      </c>
      <c r="C35" s="716">
        <v>17</v>
      </c>
      <c r="D35" s="716">
        <v>2</v>
      </c>
      <c r="E35" s="716">
        <v>2017</v>
      </c>
      <c r="F35" s="716">
        <v>17</v>
      </c>
      <c r="G35" s="716">
        <v>3</v>
      </c>
      <c r="H35" s="716">
        <v>2017</v>
      </c>
      <c r="I35" s="716">
        <v>100</v>
      </c>
      <c r="J35" s="716"/>
      <c r="K35" s="716"/>
      <c r="L35" s="716"/>
      <c r="M35" s="717" t="s">
        <v>731</v>
      </c>
      <c r="N35" s="717"/>
      <c r="O35" s="717"/>
      <c r="P35" s="717"/>
      <c r="Q35" s="717"/>
    </row>
    <row r="36" spans="1:21" ht="20.25" customHeight="1" x14ac:dyDescent="0.2">
      <c r="A36" s="718" t="s">
        <v>732</v>
      </c>
      <c r="B36" s="715">
        <v>0.1</v>
      </c>
      <c r="C36" s="716">
        <v>21</v>
      </c>
      <c r="D36" s="716">
        <v>3</v>
      </c>
      <c r="E36" s="716">
        <v>2017</v>
      </c>
      <c r="F36" s="716">
        <v>22</v>
      </c>
      <c r="G36" s="716">
        <v>3</v>
      </c>
      <c r="H36" s="716">
        <v>2017</v>
      </c>
      <c r="I36" s="716">
        <v>100</v>
      </c>
      <c r="J36" s="716"/>
      <c r="K36" s="716"/>
      <c r="L36" s="716"/>
      <c r="M36" s="717" t="s">
        <v>733</v>
      </c>
      <c r="N36" s="717"/>
      <c r="O36" s="717"/>
      <c r="P36" s="717"/>
      <c r="Q36" s="717"/>
    </row>
    <row r="37" spans="1:21" ht="20.25" customHeight="1" x14ac:dyDescent="0.2">
      <c r="A37" s="718" t="s">
        <v>734</v>
      </c>
      <c r="B37" s="715">
        <v>0.4</v>
      </c>
      <c r="C37" s="716">
        <v>3</v>
      </c>
      <c r="D37" s="716">
        <v>4</v>
      </c>
      <c r="E37" s="716">
        <v>2017</v>
      </c>
      <c r="F37" s="716">
        <v>30</v>
      </c>
      <c r="G37" s="716">
        <v>10</v>
      </c>
      <c r="H37" s="716">
        <v>2017</v>
      </c>
      <c r="I37" s="716"/>
      <c r="J37" s="716">
        <v>40</v>
      </c>
      <c r="K37" s="716">
        <v>40</v>
      </c>
      <c r="L37" s="716">
        <v>20</v>
      </c>
      <c r="M37" s="717" t="s">
        <v>735</v>
      </c>
      <c r="N37" s="717"/>
      <c r="O37" s="717"/>
      <c r="P37" s="717"/>
      <c r="Q37" s="717"/>
    </row>
    <row r="38" spans="1:21" ht="20.25" customHeight="1" x14ac:dyDescent="0.2">
      <c r="A38" s="718" t="s">
        <v>736</v>
      </c>
      <c r="B38" s="715">
        <v>0.1</v>
      </c>
      <c r="C38" s="716">
        <v>1</v>
      </c>
      <c r="D38" s="716">
        <v>11</v>
      </c>
      <c r="E38" s="716">
        <v>2017</v>
      </c>
      <c r="F38" s="716">
        <v>15</v>
      </c>
      <c r="G38" s="716"/>
      <c r="H38" s="716">
        <v>2017</v>
      </c>
      <c r="I38" s="716"/>
      <c r="J38" s="716"/>
      <c r="K38" s="716"/>
      <c r="L38" s="716">
        <v>100</v>
      </c>
      <c r="M38" s="717" t="s">
        <v>735</v>
      </c>
      <c r="N38" s="717"/>
      <c r="O38" s="717"/>
      <c r="P38" s="717"/>
      <c r="Q38" s="717"/>
    </row>
    <row r="39" spans="1:21" ht="20.25" customHeight="1" x14ac:dyDescent="0.2">
      <c r="A39" s="718" t="s">
        <v>737</v>
      </c>
      <c r="B39" s="715"/>
      <c r="C39" s="716"/>
      <c r="D39" s="716"/>
      <c r="E39" s="716"/>
      <c r="F39" s="716"/>
      <c r="G39" s="716"/>
      <c r="H39" s="716"/>
      <c r="I39" s="716"/>
      <c r="J39" s="716"/>
      <c r="K39" s="716"/>
      <c r="L39" s="716"/>
      <c r="M39" s="719"/>
      <c r="N39" s="720"/>
      <c r="O39" s="720"/>
      <c r="P39" s="720"/>
      <c r="Q39" s="721"/>
    </row>
    <row r="40" spans="1:21" ht="20.25" customHeight="1" x14ac:dyDescent="0.2">
      <c r="A40" s="718" t="s">
        <v>738</v>
      </c>
      <c r="B40" s="715">
        <v>0.1</v>
      </c>
      <c r="C40" s="716">
        <v>15</v>
      </c>
      <c r="D40" s="716">
        <v>11</v>
      </c>
      <c r="E40" s="716">
        <v>2017</v>
      </c>
      <c r="F40" s="716">
        <v>15</v>
      </c>
      <c r="G40" s="716">
        <v>12</v>
      </c>
      <c r="H40" s="716">
        <v>2017</v>
      </c>
      <c r="I40" s="716"/>
      <c r="J40" s="716"/>
      <c r="K40" s="716"/>
      <c r="L40" s="716">
        <v>100</v>
      </c>
      <c r="M40" s="717" t="s">
        <v>739</v>
      </c>
      <c r="N40" s="717"/>
      <c r="O40" s="717"/>
      <c r="P40" s="717"/>
      <c r="Q40" s="717"/>
    </row>
    <row r="41" spans="1:21" ht="20.25" customHeight="1" thickBot="1" x14ac:dyDescent="0.25">
      <c r="A41" s="722"/>
      <c r="B41" s="723">
        <f>SUM(B34:B40)</f>
        <v>1</v>
      </c>
      <c r="C41" s="724"/>
      <c r="D41" s="724"/>
      <c r="E41" s="724"/>
      <c r="F41" s="724"/>
      <c r="G41" s="724"/>
      <c r="H41" s="724"/>
      <c r="I41" s="724"/>
      <c r="J41" s="724"/>
      <c r="K41" s="724"/>
      <c r="L41" s="724"/>
      <c r="M41" s="725"/>
      <c r="N41" s="726"/>
      <c r="O41" s="726"/>
      <c r="P41" s="726"/>
      <c r="Q41" s="727"/>
    </row>
    <row r="42" spans="1:21" ht="20.25" customHeight="1" x14ac:dyDescent="0.2">
      <c r="A42" s="728" t="s">
        <v>740</v>
      </c>
      <c r="B42" s="729"/>
      <c r="C42" s="730" t="s">
        <v>741</v>
      </c>
      <c r="D42" s="730"/>
      <c r="E42" s="730"/>
      <c r="F42" s="730"/>
      <c r="G42" s="730"/>
      <c r="H42" s="730"/>
      <c r="I42" s="730"/>
      <c r="J42" s="731" t="s">
        <v>742</v>
      </c>
      <c r="K42" s="731"/>
      <c r="L42" s="731"/>
      <c r="M42" s="731"/>
      <c r="N42" s="731"/>
      <c r="O42" s="731"/>
      <c r="P42" s="731"/>
      <c r="Q42" s="731"/>
      <c r="U42" s="732" t="s">
        <v>743</v>
      </c>
    </row>
  </sheetData>
  <sheetProtection selectLockedCells="1"/>
  <mergeCells count="66">
    <mergeCell ref="M40:Q40"/>
    <mergeCell ref="M41:Q41"/>
    <mergeCell ref="A42:B42"/>
    <mergeCell ref="C42:I42"/>
    <mergeCell ref="J42:Q42"/>
    <mergeCell ref="M34:Q34"/>
    <mergeCell ref="M35:Q35"/>
    <mergeCell ref="M36:Q36"/>
    <mergeCell ref="M37:Q37"/>
    <mergeCell ref="M38:Q38"/>
    <mergeCell ref="M39:Q39"/>
    <mergeCell ref="A31:Q31"/>
    <mergeCell ref="C32:E32"/>
    <mergeCell ref="F32:H32"/>
    <mergeCell ref="I32:L32"/>
    <mergeCell ref="M32:Q32"/>
    <mergeCell ref="M33:Q33"/>
    <mergeCell ref="A28:Q28"/>
    <mergeCell ref="A29:B29"/>
    <mergeCell ref="C29:H29"/>
    <mergeCell ref="I29:Q29"/>
    <mergeCell ref="A30:B30"/>
    <mergeCell ref="C30:H30"/>
    <mergeCell ref="I30:Q30"/>
    <mergeCell ref="A22:Q22"/>
    <mergeCell ref="A23:Q23"/>
    <mergeCell ref="A24:P24"/>
    <mergeCell ref="A25:O25"/>
    <mergeCell ref="A26:O26"/>
    <mergeCell ref="A27:O27"/>
    <mergeCell ref="A16:Q16"/>
    <mergeCell ref="A17:Q17"/>
    <mergeCell ref="A18:Q18"/>
    <mergeCell ref="A19:Q19"/>
    <mergeCell ref="A20:Q20"/>
    <mergeCell ref="A21:Q21"/>
    <mergeCell ref="B11:I11"/>
    <mergeCell ref="J11:Q11"/>
    <mergeCell ref="B12:Q12"/>
    <mergeCell ref="A13:Q13"/>
    <mergeCell ref="A14:Q14"/>
    <mergeCell ref="A15:Q15"/>
    <mergeCell ref="A8:F8"/>
    <mergeCell ref="G8:L8"/>
    <mergeCell ref="M8:Q8"/>
    <mergeCell ref="B9:Q9"/>
    <mergeCell ref="B10:I10"/>
    <mergeCell ref="J10:Q10"/>
    <mergeCell ref="B4:K4"/>
    <mergeCell ref="L4:O4"/>
    <mergeCell ref="P4:Q4"/>
    <mergeCell ref="A5:Q5"/>
    <mergeCell ref="A6:F7"/>
    <mergeCell ref="G6:Q6"/>
    <mergeCell ref="G7:L7"/>
    <mergeCell ref="M7:Q7"/>
    <mergeCell ref="A1:A4"/>
    <mergeCell ref="B1:K1"/>
    <mergeCell ref="L1:O1"/>
    <mergeCell ref="P1:Q1"/>
    <mergeCell ref="B2:K2"/>
    <mergeCell ref="L2:O2"/>
    <mergeCell ref="P2:Q2"/>
    <mergeCell ref="B3:K3"/>
    <mergeCell ref="L3:O3"/>
    <mergeCell ref="P3:Q3"/>
  </mergeCells>
  <dataValidations count="6">
    <dataValidation type="list" allowBlank="1" showInputMessage="1" showErrorMessage="1" sqref="A8:F8">
      <formula1>#REF!</formula1>
    </dataValidation>
    <dataValidation type="decimal" allowBlank="1" showInputMessage="1" showErrorMessage="1" errorTitle="ERROR" error="LA SUMA DE LOS PORCENTAJES NO DEBE EXCEDER EL 100%" promptTitle="ATENCIÓN" prompt="LA SUMA DE LOS PORCENTAJES DEBE SUMAR 100%" sqref="B41">
      <formula1>0</formula1>
      <formula2>1</formula2>
    </dataValidation>
    <dataValidation type="decimal" allowBlank="1" showInputMessage="1" showErrorMessage="1" sqref="B34:B40">
      <formula1>0</formula1>
      <formula2>1</formula2>
    </dataValidation>
    <dataValidation type="list" allowBlank="1" showInputMessage="1" showErrorMessage="1" sqref="M8:Q8">
      <formula1>CARGOS</formula1>
    </dataValidation>
    <dataValidation type="list" allowBlank="1" showInputMessage="1" showErrorMessage="1" sqref="J11">
      <formula1>INDIRECT($B$11)</formula1>
    </dataValidation>
    <dataValidation type="list" allowBlank="1" showInputMessage="1" showErrorMessage="1" sqref="B11">
      <formula1>OBJ</formula1>
    </dataValidation>
  </dataValidations>
  <printOptions horizontalCentered="1"/>
  <pageMargins left="7.874015748031496E-2" right="7.874015748031496E-2" top="0.39370078740157483" bottom="0.39370078740157483" header="0" footer="0"/>
  <pageSetup scale="6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F1" zoomScale="61" zoomScaleNormal="61" workbookViewId="0">
      <selection activeCell="G24" sqref="G24"/>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f>SUM(H12:S12)</f>
        <v>1045</v>
      </c>
      <c r="H12" s="12">
        <v>87</v>
      </c>
      <c r="I12" s="12">
        <v>87</v>
      </c>
      <c r="J12" s="12">
        <v>87</v>
      </c>
      <c r="K12" s="12">
        <v>87</v>
      </c>
      <c r="L12" s="12">
        <v>88</v>
      </c>
      <c r="M12" s="12">
        <v>87</v>
      </c>
      <c r="N12" s="12">
        <v>87</v>
      </c>
      <c r="O12" s="12">
        <v>87</v>
      </c>
      <c r="P12" s="12">
        <v>87</v>
      </c>
      <c r="Q12" s="12">
        <v>87</v>
      </c>
      <c r="R12" s="12">
        <v>87</v>
      </c>
      <c r="S12" s="12">
        <v>87</v>
      </c>
      <c r="T12" s="1"/>
    </row>
    <row r="13" spans="1:20" ht="16.5" customHeight="1" x14ac:dyDescent="0.25">
      <c r="A13" s="321"/>
      <c r="B13" s="6"/>
      <c r="C13" s="224"/>
      <c r="D13" s="285" t="s">
        <v>33</v>
      </c>
      <c r="E13" s="285"/>
      <c r="F13" s="133" t="s">
        <v>34</v>
      </c>
      <c r="G13" s="11">
        <f t="shared" ref="G13:G22" si="0">SUM(H13:S13)</f>
        <v>0</v>
      </c>
      <c r="H13" s="14">
        <v>0</v>
      </c>
      <c r="I13" s="14">
        <v>0</v>
      </c>
      <c r="J13" s="14">
        <v>0</v>
      </c>
      <c r="K13" s="14">
        <v>0</v>
      </c>
      <c r="L13" s="14">
        <v>0</v>
      </c>
      <c r="M13" s="14">
        <v>0</v>
      </c>
      <c r="N13" s="14">
        <v>0</v>
      </c>
      <c r="O13" s="14">
        <v>0</v>
      </c>
      <c r="P13" s="14">
        <v>0</v>
      </c>
      <c r="Q13" s="14">
        <v>0</v>
      </c>
      <c r="R13" s="14">
        <v>0</v>
      </c>
      <c r="S13" s="14">
        <v>0</v>
      </c>
      <c r="T13" s="1"/>
    </row>
    <row r="14" spans="1:20" ht="16.5" customHeight="1" x14ac:dyDescent="0.25">
      <c r="A14" s="321"/>
      <c r="B14" s="6"/>
      <c r="C14" s="224"/>
      <c r="D14" s="285"/>
      <c r="E14" s="285"/>
      <c r="F14" s="133" t="s">
        <v>35</v>
      </c>
      <c r="G14" s="11">
        <f t="shared" si="0"/>
        <v>360</v>
      </c>
      <c r="H14" s="14">
        <v>30</v>
      </c>
      <c r="I14" s="14">
        <v>30</v>
      </c>
      <c r="J14" s="14">
        <v>30</v>
      </c>
      <c r="K14" s="14">
        <v>30</v>
      </c>
      <c r="L14" s="14">
        <v>30</v>
      </c>
      <c r="M14" s="14">
        <v>30</v>
      </c>
      <c r="N14" s="14">
        <v>30</v>
      </c>
      <c r="O14" s="14">
        <v>30</v>
      </c>
      <c r="P14" s="14">
        <v>30</v>
      </c>
      <c r="Q14" s="14">
        <v>30</v>
      </c>
      <c r="R14" s="14">
        <v>30</v>
      </c>
      <c r="S14" s="14">
        <v>30</v>
      </c>
      <c r="T14" s="1"/>
    </row>
    <row r="15" spans="1:20" ht="16.5" customHeight="1" x14ac:dyDescent="0.25">
      <c r="A15" s="321"/>
      <c r="B15" s="6"/>
      <c r="C15" s="224"/>
      <c r="D15" s="285"/>
      <c r="E15" s="285"/>
      <c r="F15" s="133" t="s">
        <v>36</v>
      </c>
      <c r="G15" s="11">
        <f t="shared" si="0"/>
        <v>300</v>
      </c>
      <c r="H15" s="14">
        <v>25</v>
      </c>
      <c r="I15" s="14">
        <v>25</v>
      </c>
      <c r="J15" s="14">
        <v>25</v>
      </c>
      <c r="K15" s="14">
        <v>25</v>
      </c>
      <c r="L15" s="14">
        <v>25</v>
      </c>
      <c r="M15" s="14">
        <v>25</v>
      </c>
      <c r="N15" s="14">
        <v>25</v>
      </c>
      <c r="O15" s="14">
        <v>25</v>
      </c>
      <c r="P15" s="14">
        <v>25</v>
      </c>
      <c r="Q15" s="14">
        <v>25</v>
      </c>
      <c r="R15" s="14">
        <v>25</v>
      </c>
      <c r="S15" s="14">
        <v>25</v>
      </c>
      <c r="T15" s="1"/>
    </row>
    <row r="16" spans="1:20" ht="16.5" customHeight="1" x14ac:dyDescent="0.25">
      <c r="A16" s="321"/>
      <c r="B16" s="6"/>
      <c r="C16" s="224"/>
      <c r="D16" s="285"/>
      <c r="E16" s="285"/>
      <c r="F16" s="134" t="s">
        <v>37</v>
      </c>
      <c r="G16" s="11">
        <f t="shared" si="0"/>
        <v>180</v>
      </c>
      <c r="H16" s="14">
        <v>15</v>
      </c>
      <c r="I16" s="14">
        <v>15</v>
      </c>
      <c r="J16" s="14">
        <v>15</v>
      </c>
      <c r="K16" s="14">
        <v>15</v>
      </c>
      <c r="L16" s="14">
        <v>15</v>
      </c>
      <c r="M16" s="14">
        <v>15</v>
      </c>
      <c r="N16" s="14">
        <v>15</v>
      </c>
      <c r="O16" s="14">
        <v>15</v>
      </c>
      <c r="P16" s="14">
        <v>15</v>
      </c>
      <c r="Q16" s="14">
        <v>15</v>
      </c>
      <c r="R16" s="14">
        <v>15</v>
      </c>
      <c r="S16" s="14">
        <v>15</v>
      </c>
      <c r="T16" s="1"/>
    </row>
    <row r="17" spans="1:20" ht="16.5" customHeight="1" x14ac:dyDescent="0.25">
      <c r="A17" s="321"/>
      <c r="B17" s="6"/>
      <c r="C17" s="224"/>
      <c r="D17" s="283" t="s">
        <v>38</v>
      </c>
      <c r="E17" s="283"/>
      <c r="F17" s="133" t="s">
        <v>39</v>
      </c>
      <c r="G17" s="11">
        <f t="shared" si="0"/>
        <v>36</v>
      </c>
      <c r="H17" s="14">
        <v>3</v>
      </c>
      <c r="I17" s="14">
        <v>3</v>
      </c>
      <c r="J17" s="14">
        <v>3</v>
      </c>
      <c r="K17" s="14">
        <v>3</v>
      </c>
      <c r="L17" s="14">
        <v>3</v>
      </c>
      <c r="M17" s="14">
        <v>3</v>
      </c>
      <c r="N17" s="14">
        <v>3</v>
      </c>
      <c r="O17" s="14">
        <v>3</v>
      </c>
      <c r="P17" s="14">
        <v>3</v>
      </c>
      <c r="Q17" s="14">
        <v>3</v>
      </c>
      <c r="R17" s="14">
        <v>3</v>
      </c>
      <c r="S17" s="14">
        <v>3</v>
      </c>
      <c r="T17" s="1"/>
    </row>
    <row r="18" spans="1:20" ht="16.5" customHeight="1" x14ac:dyDescent="0.25">
      <c r="A18" s="321"/>
      <c r="B18" s="6"/>
      <c r="C18" s="224"/>
      <c r="D18" s="283" t="s">
        <v>40</v>
      </c>
      <c r="E18" s="283"/>
      <c r="F18" s="133" t="s">
        <v>41</v>
      </c>
      <c r="G18" s="11">
        <f t="shared" si="0"/>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21"/>
      <c r="B19" s="6"/>
      <c r="C19" s="224"/>
      <c r="D19" s="283" t="s">
        <v>42</v>
      </c>
      <c r="E19" s="283"/>
      <c r="F19" s="133" t="s">
        <v>43</v>
      </c>
      <c r="G19" s="11">
        <f t="shared" si="0"/>
        <v>48</v>
      </c>
      <c r="H19" s="14">
        <v>4</v>
      </c>
      <c r="I19" s="14">
        <v>4</v>
      </c>
      <c r="J19" s="14">
        <v>4</v>
      </c>
      <c r="K19" s="14">
        <v>4</v>
      </c>
      <c r="L19" s="14">
        <v>4</v>
      </c>
      <c r="M19" s="14">
        <v>4</v>
      </c>
      <c r="N19" s="14">
        <v>4</v>
      </c>
      <c r="O19" s="14">
        <v>4</v>
      </c>
      <c r="P19" s="14">
        <v>4</v>
      </c>
      <c r="Q19" s="14">
        <v>4</v>
      </c>
      <c r="R19" s="14">
        <v>4</v>
      </c>
      <c r="S19" s="14">
        <v>4</v>
      </c>
      <c r="T19" s="1"/>
    </row>
    <row r="20" spans="1:20" ht="16.5" customHeight="1" x14ac:dyDescent="0.25">
      <c r="A20" s="321"/>
      <c r="B20" s="6"/>
      <c r="C20" s="224"/>
      <c r="D20" s="306" t="s">
        <v>44</v>
      </c>
      <c r="E20" s="306"/>
      <c r="F20" s="135" t="s">
        <v>45</v>
      </c>
      <c r="G20" s="11">
        <f t="shared" si="0"/>
        <v>120</v>
      </c>
      <c r="H20" s="14">
        <v>10</v>
      </c>
      <c r="I20" s="14">
        <v>10</v>
      </c>
      <c r="J20" s="14">
        <v>10</v>
      </c>
      <c r="K20" s="14">
        <v>10</v>
      </c>
      <c r="L20" s="14">
        <v>10</v>
      </c>
      <c r="M20" s="14">
        <v>10</v>
      </c>
      <c r="N20" s="14">
        <v>10</v>
      </c>
      <c r="O20" s="14">
        <v>10</v>
      </c>
      <c r="P20" s="14">
        <v>10</v>
      </c>
      <c r="Q20" s="14">
        <v>10</v>
      </c>
      <c r="R20" s="14">
        <v>10</v>
      </c>
      <c r="S20" s="14">
        <v>10</v>
      </c>
      <c r="T20" s="1"/>
    </row>
    <row r="21" spans="1:20" ht="16.5" customHeight="1" x14ac:dyDescent="0.25">
      <c r="A21" s="321"/>
      <c r="B21" s="6"/>
      <c r="C21" s="224"/>
      <c r="D21" s="306"/>
      <c r="E21" s="306"/>
      <c r="F21" s="135" t="s">
        <v>46</v>
      </c>
      <c r="G21" s="11">
        <f t="shared" si="0"/>
        <v>0</v>
      </c>
      <c r="H21" s="14">
        <v>0</v>
      </c>
      <c r="I21" s="14">
        <v>0</v>
      </c>
      <c r="J21" s="14">
        <v>0</v>
      </c>
      <c r="K21" s="14">
        <v>0</v>
      </c>
      <c r="L21" s="14">
        <v>0</v>
      </c>
      <c r="M21" s="14">
        <v>0</v>
      </c>
      <c r="N21" s="14">
        <v>0</v>
      </c>
      <c r="O21" s="14">
        <v>0</v>
      </c>
      <c r="P21" s="14">
        <v>0</v>
      </c>
      <c r="Q21" s="14">
        <v>0</v>
      </c>
      <c r="R21" s="14">
        <v>0</v>
      </c>
      <c r="S21" s="14">
        <v>0</v>
      </c>
      <c r="T21" s="1"/>
    </row>
    <row r="22" spans="1:20" ht="16.5" customHeight="1" thickBot="1" x14ac:dyDescent="0.3">
      <c r="A22" s="321"/>
      <c r="B22" s="6"/>
      <c r="C22" s="224"/>
      <c r="D22" s="306"/>
      <c r="E22" s="306"/>
      <c r="F22" s="136" t="s">
        <v>47</v>
      </c>
      <c r="G22" s="11">
        <f t="shared" si="0"/>
        <v>0</v>
      </c>
      <c r="H22" s="14">
        <v>0</v>
      </c>
      <c r="I22" s="14">
        <v>0</v>
      </c>
      <c r="J22" s="14">
        <v>0</v>
      </c>
      <c r="K22" s="14">
        <v>0</v>
      </c>
      <c r="L22" s="14">
        <v>0</v>
      </c>
      <c r="M22" s="14">
        <v>0</v>
      </c>
      <c r="N22" s="14">
        <v>0</v>
      </c>
      <c r="O22" s="14">
        <v>0</v>
      </c>
      <c r="P22" s="14">
        <v>0</v>
      </c>
      <c r="Q22" s="14">
        <v>0</v>
      </c>
      <c r="R22" s="14">
        <v>0</v>
      </c>
      <c r="S22" s="14">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f>SUM(H25:S25)</f>
        <v>4</v>
      </c>
      <c r="H25" s="25">
        <v>0</v>
      </c>
      <c r="I25" s="25">
        <v>0</v>
      </c>
      <c r="J25" s="25">
        <v>1</v>
      </c>
      <c r="K25" s="25">
        <v>0</v>
      </c>
      <c r="L25" s="25">
        <v>0</v>
      </c>
      <c r="M25" s="25">
        <v>1</v>
      </c>
      <c r="N25" s="25">
        <v>0</v>
      </c>
      <c r="O25" s="25">
        <v>0</v>
      </c>
      <c r="P25" s="25">
        <v>1</v>
      </c>
      <c r="Q25" s="25">
        <v>0</v>
      </c>
      <c r="R25" s="25">
        <v>0</v>
      </c>
      <c r="S25" s="25">
        <v>1</v>
      </c>
      <c r="T25" s="1"/>
    </row>
    <row r="26" spans="1:20" ht="15.75" x14ac:dyDescent="0.25">
      <c r="A26" s="321"/>
      <c r="B26" s="6"/>
      <c r="C26" s="292"/>
      <c r="D26" s="294"/>
      <c r="E26" s="242"/>
      <c r="F26" s="26" t="s">
        <v>54</v>
      </c>
      <c r="G26" s="24">
        <f t="shared" ref="G26:G29" si="1">SUM(H26:S26)</f>
        <v>4</v>
      </c>
      <c r="H26" s="25">
        <v>0</v>
      </c>
      <c r="I26" s="25">
        <v>0</v>
      </c>
      <c r="J26" s="25">
        <v>1</v>
      </c>
      <c r="K26" s="25">
        <v>0</v>
      </c>
      <c r="L26" s="25">
        <v>0</v>
      </c>
      <c r="M26" s="25">
        <v>1</v>
      </c>
      <c r="N26" s="25">
        <v>0</v>
      </c>
      <c r="O26" s="25">
        <v>0</v>
      </c>
      <c r="P26" s="25">
        <v>1</v>
      </c>
      <c r="Q26" s="25">
        <v>0</v>
      </c>
      <c r="R26" s="25">
        <v>0</v>
      </c>
      <c r="S26" s="25">
        <v>1</v>
      </c>
      <c r="T26" s="1"/>
    </row>
    <row r="27" spans="1:20" ht="15.75" x14ac:dyDescent="0.25">
      <c r="A27" s="321"/>
      <c r="B27" s="6"/>
      <c r="C27" s="292"/>
      <c r="D27" s="294"/>
      <c r="E27" s="242"/>
      <c r="F27" s="26" t="s">
        <v>55</v>
      </c>
      <c r="G27" s="24">
        <f t="shared" si="1"/>
        <v>2</v>
      </c>
      <c r="H27" s="14">
        <v>0</v>
      </c>
      <c r="I27" s="14">
        <v>0</v>
      </c>
      <c r="J27" s="14">
        <v>0</v>
      </c>
      <c r="K27" s="14">
        <v>0</v>
      </c>
      <c r="L27" s="14">
        <v>0</v>
      </c>
      <c r="M27" s="14">
        <v>1</v>
      </c>
      <c r="N27" s="14">
        <v>0</v>
      </c>
      <c r="O27" s="14">
        <v>0</v>
      </c>
      <c r="P27" s="14">
        <v>1</v>
      </c>
      <c r="Q27" s="14">
        <v>0</v>
      </c>
      <c r="R27" s="14">
        <v>0</v>
      </c>
      <c r="S27" s="14">
        <v>0</v>
      </c>
      <c r="T27" s="1"/>
    </row>
    <row r="28" spans="1:20" ht="15.75" x14ac:dyDescent="0.25">
      <c r="A28" s="321"/>
      <c r="B28" s="6"/>
      <c r="C28" s="292"/>
      <c r="D28" s="294"/>
      <c r="E28" s="242"/>
      <c r="F28" s="26" t="s">
        <v>56</v>
      </c>
      <c r="G28" s="24">
        <f t="shared" si="1"/>
        <v>2</v>
      </c>
      <c r="H28" s="14">
        <v>0</v>
      </c>
      <c r="I28" s="14">
        <v>0</v>
      </c>
      <c r="J28" s="14">
        <v>0</v>
      </c>
      <c r="K28" s="14">
        <v>0</v>
      </c>
      <c r="L28" s="14">
        <v>1</v>
      </c>
      <c r="M28" s="14">
        <v>0</v>
      </c>
      <c r="N28" s="14">
        <v>0</v>
      </c>
      <c r="O28" s="14">
        <v>0</v>
      </c>
      <c r="P28" s="14">
        <v>0</v>
      </c>
      <c r="Q28" s="14">
        <v>1</v>
      </c>
      <c r="R28" s="14">
        <v>0</v>
      </c>
      <c r="S28" s="14">
        <v>0</v>
      </c>
      <c r="T28" s="1"/>
    </row>
    <row r="29" spans="1:20" ht="16.5" thickBot="1" x14ac:dyDescent="0.3">
      <c r="A29" s="321"/>
      <c r="B29" s="6"/>
      <c r="C29" s="292"/>
      <c r="D29" s="294"/>
      <c r="E29" s="242"/>
      <c r="F29" s="27" t="s">
        <v>57</v>
      </c>
      <c r="G29" s="24">
        <f t="shared" si="1"/>
        <v>2</v>
      </c>
      <c r="H29" s="14">
        <v>0</v>
      </c>
      <c r="I29" s="14">
        <v>0</v>
      </c>
      <c r="J29" s="14">
        <v>0</v>
      </c>
      <c r="K29" s="14">
        <v>0</v>
      </c>
      <c r="L29" s="14">
        <v>1</v>
      </c>
      <c r="M29" s="14">
        <v>0</v>
      </c>
      <c r="N29" s="14">
        <v>0</v>
      </c>
      <c r="O29" s="14">
        <v>0</v>
      </c>
      <c r="P29" s="14">
        <v>0</v>
      </c>
      <c r="Q29" s="14">
        <v>1</v>
      </c>
      <c r="R29" s="14">
        <v>0</v>
      </c>
      <c r="S29" s="14">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120</v>
      </c>
      <c r="H33" s="123">
        <f t="shared" ref="H33:S33" si="2">H20</f>
        <v>10</v>
      </c>
      <c r="I33" s="123">
        <f t="shared" si="2"/>
        <v>10</v>
      </c>
      <c r="J33" s="123">
        <f t="shared" si="2"/>
        <v>10</v>
      </c>
      <c r="K33" s="123">
        <f t="shared" si="2"/>
        <v>10</v>
      </c>
      <c r="L33" s="123">
        <f t="shared" si="2"/>
        <v>10</v>
      </c>
      <c r="M33" s="123">
        <f t="shared" si="2"/>
        <v>10</v>
      </c>
      <c r="N33" s="123">
        <f t="shared" si="2"/>
        <v>10</v>
      </c>
      <c r="O33" s="123">
        <f t="shared" si="2"/>
        <v>10</v>
      </c>
      <c r="P33" s="123">
        <f t="shared" si="2"/>
        <v>10</v>
      </c>
      <c r="Q33" s="123">
        <f t="shared" si="2"/>
        <v>10</v>
      </c>
      <c r="R33" s="123">
        <f t="shared" si="2"/>
        <v>10</v>
      </c>
      <c r="S33" s="123">
        <f t="shared" si="2"/>
        <v>10</v>
      </c>
      <c r="T33" s="1"/>
    </row>
    <row r="34" spans="1:20" ht="16.5" customHeight="1" x14ac:dyDescent="0.25">
      <c r="A34" s="321"/>
      <c r="B34" s="6"/>
      <c r="C34" s="296"/>
      <c r="D34" s="301"/>
      <c r="E34" s="301"/>
      <c r="F34" s="31" t="s">
        <v>64</v>
      </c>
      <c r="G34" s="33">
        <f t="shared" ref="G34:G45" si="3">SUM(H34:S34)</f>
        <v>5</v>
      </c>
      <c r="H34" s="14">
        <v>0</v>
      </c>
      <c r="I34" s="14">
        <v>1</v>
      </c>
      <c r="J34" s="14">
        <v>0</v>
      </c>
      <c r="K34" s="14">
        <v>1</v>
      </c>
      <c r="L34" s="14">
        <v>0</v>
      </c>
      <c r="M34" s="14">
        <v>1</v>
      </c>
      <c r="N34" s="14">
        <v>0</v>
      </c>
      <c r="O34" s="14">
        <v>1</v>
      </c>
      <c r="P34" s="14">
        <v>0</v>
      </c>
      <c r="Q34" s="14">
        <v>0</v>
      </c>
      <c r="R34" s="14">
        <v>1</v>
      </c>
      <c r="S34" s="14">
        <v>0</v>
      </c>
      <c r="T34" s="1"/>
    </row>
    <row r="35" spans="1:20" ht="16.5" customHeight="1" x14ac:dyDescent="0.25">
      <c r="A35" s="321"/>
      <c r="B35" s="6"/>
      <c r="C35" s="296"/>
      <c r="D35" s="301" t="s">
        <v>65</v>
      </c>
      <c r="E35" s="301"/>
      <c r="F35" s="133" t="s">
        <v>66</v>
      </c>
      <c r="G35" s="33">
        <f t="shared" si="3"/>
        <v>12</v>
      </c>
      <c r="H35" s="14">
        <v>1</v>
      </c>
      <c r="I35" s="14">
        <v>1</v>
      </c>
      <c r="J35" s="14">
        <v>1</v>
      </c>
      <c r="K35" s="14">
        <v>1</v>
      </c>
      <c r="L35" s="14">
        <v>1</v>
      </c>
      <c r="M35" s="14">
        <v>1</v>
      </c>
      <c r="N35" s="14">
        <v>1</v>
      </c>
      <c r="O35" s="14">
        <v>1</v>
      </c>
      <c r="P35" s="14">
        <v>1</v>
      </c>
      <c r="Q35" s="14">
        <v>1</v>
      </c>
      <c r="R35" s="14">
        <v>1</v>
      </c>
      <c r="S35" s="14">
        <v>1</v>
      </c>
      <c r="T35" s="1"/>
    </row>
    <row r="36" spans="1:20" ht="16.5" customHeight="1" x14ac:dyDescent="0.25">
      <c r="A36" s="321"/>
      <c r="B36" s="6"/>
      <c r="C36" s="296"/>
      <c r="D36" s="301"/>
      <c r="E36" s="301"/>
      <c r="F36" s="133" t="s">
        <v>67</v>
      </c>
      <c r="G36" s="33">
        <f t="shared" si="3"/>
        <v>12</v>
      </c>
      <c r="H36" s="14">
        <v>1</v>
      </c>
      <c r="I36" s="14">
        <v>1</v>
      </c>
      <c r="J36" s="14">
        <v>1</v>
      </c>
      <c r="K36" s="14">
        <v>1</v>
      </c>
      <c r="L36" s="14">
        <v>1</v>
      </c>
      <c r="M36" s="14">
        <v>1</v>
      </c>
      <c r="N36" s="14">
        <v>1</v>
      </c>
      <c r="O36" s="14">
        <v>1</v>
      </c>
      <c r="P36" s="14">
        <v>1</v>
      </c>
      <c r="Q36" s="14">
        <v>1</v>
      </c>
      <c r="R36" s="14">
        <v>1</v>
      </c>
      <c r="S36" s="14">
        <v>1</v>
      </c>
      <c r="T36" s="1"/>
    </row>
    <row r="37" spans="1:20" ht="16.5" customHeight="1" x14ac:dyDescent="0.25">
      <c r="A37" s="321"/>
      <c r="B37" s="6"/>
      <c r="C37" s="296"/>
      <c r="D37" s="283" t="s">
        <v>68</v>
      </c>
      <c r="E37" s="283"/>
      <c r="F37" s="133" t="s">
        <v>69</v>
      </c>
      <c r="G37" s="33">
        <f t="shared" si="3"/>
        <v>120</v>
      </c>
      <c r="H37" s="14">
        <v>10</v>
      </c>
      <c r="I37" s="14">
        <v>10</v>
      </c>
      <c r="J37" s="14">
        <v>10</v>
      </c>
      <c r="K37" s="14">
        <v>10</v>
      </c>
      <c r="L37" s="14">
        <v>10</v>
      </c>
      <c r="M37" s="14">
        <v>10</v>
      </c>
      <c r="N37" s="14">
        <v>10</v>
      </c>
      <c r="O37" s="14">
        <v>10</v>
      </c>
      <c r="P37" s="14">
        <v>10</v>
      </c>
      <c r="Q37" s="14">
        <v>10</v>
      </c>
      <c r="R37" s="14">
        <v>10</v>
      </c>
      <c r="S37" s="14">
        <v>10</v>
      </c>
      <c r="T37" s="1"/>
    </row>
    <row r="38" spans="1:20" ht="16.5" customHeight="1" x14ac:dyDescent="0.25">
      <c r="A38" s="321"/>
      <c r="B38" s="6"/>
      <c r="C38" s="296"/>
      <c r="D38" s="283" t="s">
        <v>70</v>
      </c>
      <c r="E38" s="283"/>
      <c r="F38" s="133" t="s">
        <v>71</v>
      </c>
      <c r="G38" s="33">
        <f t="shared" si="3"/>
        <v>5</v>
      </c>
      <c r="H38" s="14">
        <v>0</v>
      </c>
      <c r="I38" s="14">
        <v>0</v>
      </c>
      <c r="J38" s="14">
        <v>1</v>
      </c>
      <c r="K38" s="14">
        <v>0</v>
      </c>
      <c r="L38" s="14">
        <v>1</v>
      </c>
      <c r="M38" s="14">
        <v>0</v>
      </c>
      <c r="N38" s="14">
        <v>1</v>
      </c>
      <c r="O38" s="14">
        <v>0</v>
      </c>
      <c r="P38" s="14">
        <v>1</v>
      </c>
      <c r="Q38" s="14">
        <v>0</v>
      </c>
      <c r="R38" s="14">
        <v>1</v>
      </c>
      <c r="S38" s="14">
        <v>0</v>
      </c>
      <c r="T38" s="1"/>
    </row>
    <row r="39" spans="1:20" ht="16.5" customHeight="1" x14ac:dyDescent="0.25">
      <c r="A39" s="321"/>
      <c r="B39" s="6"/>
      <c r="C39" s="296"/>
      <c r="D39" s="172" t="s">
        <v>72</v>
      </c>
      <c r="E39" s="172"/>
      <c r="F39" s="133" t="s">
        <v>73</v>
      </c>
      <c r="G39" s="33">
        <f t="shared" si="3"/>
        <v>5</v>
      </c>
      <c r="H39" s="14">
        <v>0</v>
      </c>
      <c r="I39" s="14">
        <v>0</v>
      </c>
      <c r="J39" s="14">
        <v>1</v>
      </c>
      <c r="K39" s="14">
        <v>0</v>
      </c>
      <c r="L39" s="14">
        <v>1</v>
      </c>
      <c r="M39" s="14">
        <v>0</v>
      </c>
      <c r="N39" s="14">
        <v>1</v>
      </c>
      <c r="O39" s="14">
        <v>0</v>
      </c>
      <c r="P39" s="14">
        <v>1</v>
      </c>
      <c r="Q39" s="14">
        <v>0</v>
      </c>
      <c r="R39" s="14">
        <v>1</v>
      </c>
      <c r="S39" s="14">
        <v>0</v>
      </c>
      <c r="T39" s="1"/>
    </row>
    <row r="40" spans="1:20" ht="16.5" customHeight="1" x14ac:dyDescent="0.25">
      <c r="A40" s="321"/>
      <c r="B40" s="6"/>
      <c r="C40" s="296"/>
      <c r="D40" s="283" t="s">
        <v>74</v>
      </c>
      <c r="E40" s="283"/>
      <c r="F40" s="35" t="s">
        <v>75</v>
      </c>
      <c r="G40" s="33">
        <f t="shared" si="3"/>
        <v>0</v>
      </c>
      <c r="H40" s="14">
        <v>0</v>
      </c>
      <c r="I40" s="14">
        <v>0</v>
      </c>
      <c r="J40" s="14">
        <v>0</v>
      </c>
      <c r="K40" s="14">
        <v>0</v>
      </c>
      <c r="L40" s="14">
        <v>0</v>
      </c>
      <c r="M40" s="14">
        <v>0</v>
      </c>
      <c r="N40" s="14">
        <v>0</v>
      </c>
      <c r="O40" s="14">
        <v>0</v>
      </c>
      <c r="P40" s="14">
        <v>0</v>
      </c>
      <c r="Q40" s="14">
        <v>0</v>
      </c>
      <c r="R40" s="14">
        <v>0</v>
      </c>
      <c r="S40" s="14">
        <v>0</v>
      </c>
      <c r="T40" s="1"/>
    </row>
    <row r="41" spans="1:20" ht="16.5" customHeight="1" x14ac:dyDescent="0.25">
      <c r="A41" s="321"/>
      <c r="B41" s="6"/>
      <c r="C41" s="296"/>
      <c r="D41" s="284" t="s">
        <v>76</v>
      </c>
      <c r="E41" s="284"/>
      <c r="F41" s="135" t="s">
        <v>77</v>
      </c>
      <c r="G41" s="33">
        <f t="shared" si="3"/>
        <v>72</v>
      </c>
      <c r="H41" s="14">
        <v>6</v>
      </c>
      <c r="I41" s="14">
        <v>6</v>
      </c>
      <c r="J41" s="14">
        <v>6</v>
      </c>
      <c r="K41" s="14">
        <v>6</v>
      </c>
      <c r="L41" s="14">
        <v>6</v>
      </c>
      <c r="M41" s="14">
        <v>6</v>
      </c>
      <c r="N41" s="14">
        <v>6</v>
      </c>
      <c r="O41" s="14">
        <v>6</v>
      </c>
      <c r="P41" s="14">
        <v>6</v>
      </c>
      <c r="Q41" s="14">
        <v>6</v>
      </c>
      <c r="R41" s="14">
        <v>6</v>
      </c>
      <c r="S41" s="14">
        <v>6</v>
      </c>
      <c r="T41" s="1"/>
    </row>
    <row r="42" spans="1:20" ht="16.5" customHeight="1" x14ac:dyDescent="0.25">
      <c r="A42" s="321"/>
      <c r="B42" s="6"/>
      <c r="C42" s="296"/>
      <c r="D42" s="284" t="s">
        <v>78</v>
      </c>
      <c r="E42" s="284"/>
      <c r="F42" s="135" t="s">
        <v>79</v>
      </c>
      <c r="G42" s="33">
        <f t="shared" si="3"/>
        <v>20</v>
      </c>
      <c r="H42" s="14">
        <v>0</v>
      </c>
      <c r="I42" s="14">
        <v>2</v>
      </c>
      <c r="J42" s="14">
        <v>2</v>
      </c>
      <c r="K42" s="14">
        <v>2</v>
      </c>
      <c r="L42" s="14">
        <v>2</v>
      </c>
      <c r="M42" s="14">
        <v>2</v>
      </c>
      <c r="N42" s="14">
        <v>2</v>
      </c>
      <c r="O42" s="14">
        <v>2</v>
      </c>
      <c r="P42" s="14">
        <v>2</v>
      </c>
      <c r="Q42" s="14">
        <v>2</v>
      </c>
      <c r="R42" s="14">
        <v>2</v>
      </c>
      <c r="S42" s="14">
        <v>0</v>
      </c>
      <c r="T42" s="1"/>
    </row>
    <row r="43" spans="1:20" ht="16.5" customHeight="1" x14ac:dyDescent="0.25">
      <c r="A43" s="321"/>
      <c r="B43" s="6"/>
      <c r="C43" s="296"/>
      <c r="D43" s="285" t="s">
        <v>80</v>
      </c>
      <c r="E43" s="285"/>
      <c r="F43" s="137" t="s">
        <v>81</v>
      </c>
      <c r="G43" s="33">
        <f t="shared" si="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21"/>
      <c r="B44" s="6"/>
      <c r="C44" s="296"/>
      <c r="D44" s="285"/>
      <c r="E44" s="285"/>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21"/>
      <c r="B45" s="6"/>
      <c r="C45" s="296"/>
      <c r="D45" s="285"/>
      <c r="E45" s="285"/>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4">G21</f>
        <v>0</v>
      </c>
      <c r="H50" s="123">
        <f t="shared" si="4"/>
        <v>0</v>
      </c>
      <c r="I50" s="123">
        <f t="shared" si="4"/>
        <v>0</v>
      </c>
      <c r="J50" s="123">
        <f t="shared" si="4"/>
        <v>0</v>
      </c>
      <c r="K50" s="123">
        <f t="shared" si="4"/>
        <v>0</v>
      </c>
      <c r="L50" s="123">
        <f t="shared" si="4"/>
        <v>0</v>
      </c>
      <c r="M50" s="123">
        <f t="shared" si="4"/>
        <v>0</v>
      </c>
      <c r="N50" s="123">
        <f t="shared" si="4"/>
        <v>0</v>
      </c>
      <c r="O50" s="123">
        <f t="shared" si="4"/>
        <v>0</v>
      </c>
      <c r="P50" s="123">
        <f t="shared" si="4"/>
        <v>0</v>
      </c>
      <c r="Q50" s="123">
        <f t="shared" si="4"/>
        <v>0</v>
      </c>
      <c r="R50" s="123">
        <f t="shared" si="4"/>
        <v>0</v>
      </c>
      <c r="S50" s="123">
        <f t="shared" si="4"/>
        <v>0</v>
      </c>
      <c r="T50" s="1"/>
    </row>
    <row r="51" spans="1:20" ht="15.75" x14ac:dyDescent="0.25">
      <c r="A51" s="321"/>
      <c r="B51" s="6"/>
      <c r="C51" s="286"/>
      <c r="D51" s="246"/>
      <c r="E51" s="246"/>
      <c r="F51" s="40" t="s">
        <v>92</v>
      </c>
      <c r="G51" s="123">
        <f t="shared" ref="G51:S51" si="5">G41</f>
        <v>72</v>
      </c>
      <c r="H51" s="123">
        <f t="shared" si="5"/>
        <v>6</v>
      </c>
      <c r="I51" s="123">
        <f t="shared" si="5"/>
        <v>6</v>
      </c>
      <c r="J51" s="123">
        <f t="shared" si="5"/>
        <v>6</v>
      </c>
      <c r="K51" s="123">
        <f t="shared" si="5"/>
        <v>6</v>
      </c>
      <c r="L51" s="123">
        <f t="shared" si="5"/>
        <v>6</v>
      </c>
      <c r="M51" s="123">
        <f t="shared" si="5"/>
        <v>6</v>
      </c>
      <c r="N51" s="123">
        <f t="shared" si="5"/>
        <v>6</v>
      </c>
      <c r="O51" s="123">
        <f t="shared" si="5"/>
        <v>6</v>
      </c>
      <c r="P51" s="123">
        <f t="shared" si="5"/>
        <v>6</v>
      </c>
      <c r="Q51" s="123">
        <f t="shared" si="5"/>
        <v>6</v>
      </c>
      <c r="R51" s="123">
        <f t="shared" si="5"/>
        <v>6</v>
      </c>
      <c r="S51" s="123">
        <f t="shared" si="5"/>
        <v>6</v>
      </c>
      <c r="T51" s="1"/>
    </row>
    <row r="52" spans="1:20" ht="15.75" x14ac:dyDescent="0.25">
      <c r="A52" s="321"/>
      <c r="B52" s="6"/>
      <c r="C52" s="286"/>
      <c r="D52" s="246"/>
      <c r="E52" s="246"/>
      <c r="F52" s="26" t="s">
        <v>93</v>
      </c>
      <c r="G52" s="33">
        <f t="shared" ref="G52:H78" si="6">SUM(H52:S52)</f>
        <v>4</v>
      </c>
      <c r="H52" s="14">
        <v>0</v>
      </c>
      <c r="I52" s="14">
        <v>0</v>
      </c>
      <c r="J52" s="14">
        <v>0</v>
      </c>
      <c r="K52" s="14">
        <v>1</v>
      </c>
      <c r="L52" s="14">
        <v>0</v>
      </c>
      <c r="M52" s="14">
        <v>1</v>
      </c>
      <c r="N52" s="14">
        <v>0</v>
      </c>
      <c r="O52" s="14">
        <v>1</v>
      </c>
      <c r="P52" s="14">
        <v>0</v>
      </c>
      <c r="Q52" s="14">
        <v>1</v>
      </c>
      <c r="R52" s="14">
        <v>0</v>
      </c>
      <c r="S52" s="14">
        <v>0</v>
      </c>
      <c r="T52" s="1"/>
    </row>
    <row r="53" spans="1:20" ht="15.75" x14ac:dyDescent="0.25">
      <c r="A53" s="321"/>
      <c r="B53" s="6"/>
      <c r="C53" s="286"/>
      <c r="D53" s="246" t="s">
        <v>94</v>
      </c>
      <c r="E53" s="246"/>
      <c r="F53" s="137" t="s">
        <v>95</v>
      </c>
      <c r="G53" s="33">
        <f t="shared" si="6"/>
        <v>5</v>
      </c>
      <c r="H53" s="14">
        <v>0</v>
      </c>
      <c r="I53" s="14">
        <v>0</v>
      </c>
      <c r="J53" s="14">
        <v>1</v>
      </c>
      <c r="K53" s="14">
        <v>0</v>
      </c>
      <c r="L53" s="14">
        <v>1</v>
      </c>
      <c r="M53" s="14">
        <v>0</v>
      </c>
      <c r="N53" s="14">
        <v>1</v>
      </c>
      <c r="O53" s="14">
        <v>0</v>
      </c>
      <c r="P53" s="14">
        <v>1</v>
      </c>
      <c r="Q53" s="14">
        <v>0</v>
      </c>
      <c r="R53" s="14">
        <v>1</v>
      </c>
      <c r="S53" s="14">
        <v>0</v>
      </c>
      <c r="T53" s="1"/>
    </row>
    <row r="54" spans="1:20" ht="15.75" x14ac:dyDescent="0.25">
      <c r="A54" s="321"/>
      <c r="B54" s="6"/>
      <c r="C54" s="286"/>
      <c r="D54" s="246"/>
      <c r="E54" s="246"/>
      <c r="F54" s="137" t="s">
        <v>96</v>
      </c>
      <c r="G54" s="33">
        <f t="shared" si="6"/>
        <v>3</v>
      </c>
      <c r="H54" s="14">
        <v>0</v>
      </c>
      <c r="I54" s="14">
        <v>0</v>
      </c>
      <c r="J54" s="14">
        <v>0</v>
      </c>
      <c r="K54" s="14">
        <v>1</v>
      </c>
      <c r="L54" s="14">
        <v>0</v>
      </c>
      <c r="M54" s="14">
        <v>0</v>
      </c>
      <c r="N54" s="14">
        <v>1</v>
      </c>
      <c r="O54" s="14">
        <v>0</v>
      </c>
      <c r="P54" s="14">
        <v>0</v>
      </c>
      <c r="Q54" s="14">
        <v>1</v>
      </c>
      <c r="R54" s="14">
        <v>0</v>
      </c>
      <c r="S54" s="14">
        <v>0</v>
      </c>
      <c r="T54" s="1"/>
    </row>
    <row r="55" spans="1:20" ht="15.75" x14ac:dyDescent="0.25">
      <c r="A55" s="321"/>
      <c r="B55" s="6"/>
      <c r="C55" s="286"/>
      <c r="D55" s="282" t="s">
        <v>97</v>
      </c>
      <c r="E55" s="282"/>
      <c r="F55" s="137" t="s">
        <v>98</v>
      </c>
      <c r="G55" s="33">
        <f t="shared" si="6"/>
        <v>12</v>
      </c>
      <c r="H55" s="14">
        <v>1</v>
      </c>
      <c r="I55" s="14">
        <v>1</v>
      </c>
      <c r="J55" s="14">
        <v>1</v>
      </c>
      <c r="K55" s="14">
        <v>1</v>
      </c>
      <c r="L55" s="14">
        <v>1</v>
      </c>
      <c r="M55" s="14">
        <v>1</v>
      </c>
      <c r="N55" s="14">
        <v>1</v>
      </c>
      <c r="O55" s="14">
        <v>1</v>
      </c>
      <c r="P55" s="14">
        <v>1</v>
      </c>
      <c r="Q55" s="14">
        <v>1</v>
      </c>
      <c r="R55" s="14">
        <v>1</v>
      </c>
      <c r="S55" s="14">
        <v>1</v>
      </c>
      <c r="T55" s="1"/>
    </row>
    <row r="56" spans="1:20" ht="15.75" x14ac:dyDescent="0.25">
      <c r="A56" s="321"/>
      <c r="B56" s="6"/>
      <c r="C56" s="286"/>
      <c r="D56" s="282" t="s">
        <v>99</v>
      </c>
      <c r="E56" s="282"/>
      <c r="F56" s="137" t="s">
        <v>100</v>
      </c>
      <c r="G56" s="33">
        <f t="shared" si="6"/>
        <v>3</v>
      </c>
      <c r="H56" s="14">
        <v>0</v>
      </c>
      <c r="I56" s="14">
        <v>0</v>
      </c>
      <c r="J56" s="14">
        <v>0</v>
      </c>
      <c r="K56" s="14">
        <v>0</v>
      </c>
      <c r="L56" s="14">
        <v>1</v>
      </c>
      <c r="M56" s="14">
        <v>0</v>
      </c>
      <c r="N56" s="14">
        <v>0</v>
      </c>
      <c r="O56" s="14">
        <v>1</v>
      </c>
      <c r="P56" s="14">
        <v>0</v>
      </c>
      <c r="Q56" s="14">
        <v>0</v>
      </c>
      <c r="R56" s="14">
        <v>1</v>
      </c>
      <c r="S56" s="14">
        <v>0</v>
      </c>
      <c r="T56" s="1"/>
    </row>
    <row r="57" spans="1:20" ht="15.75" x14ac:dyDescent="0.25">
      <c r="A57" s="321"/>
      <c r="B57" s="6"/>
      <c r="C57" s="286"/>
      <c r="D57" s="282" t="s">
        <v>101</v>
      </c>
      <c r="E57" s="282"/>
      <c r="F57" s="137" t="s">
        <v>102</v>
      </c>
      <c r="G57" s="33">
        <f t="shared" si="6"/>
        <v>3</v>
      </c>
      <c r="H57" s="14">
        <v>0</v>
      </c>
      <c r="I57" s="14">
        <v>0</v>
      </c>
      <c r="J57" s="14">
        <v>0</v>
      </c>
      <c r="K57" s="14">
        <v>0</v>
      </c>
      <c r="L57" s="14">
        <v>1</v>
      </c>
      <c r="M57" s="14">
        <v>0</v>
      </c>
      <c r="N57" s="14">
        <v>0</v>
      </c>
      <c r="O57" s="14">
        <v>1</v>
      </c>
      <c r="P57" s="14">
        <v>0</v>
      </c>
      <c r="Q57" s="14">
        <v>0</v>
      </c>
      <c r="R57" s="14">
        <v>1</v>
      </c>
      <c r="S57" s="14">
        <v>0</v>
      </c>
      <c r="T57" s="1"/>
    </row>
    <row r="58" spans="1:20" ht="15.75" x14ac:dyDescent="0.25">
      <c r="A58" s="321"/>
      <c r="B58" s="6"/>
      <c r="C58" s="286"/>
      <c r="D58" s="282" t="s">
        <v>103</v>
      </c>
      <c r="E58" s="282"/>
      <c r="F58" s="26" t="s">
        <v>104</v>
      </c>
      <c r="G58" s="33">
        <f t="shared" si="6"/>
        <v>12</v>
      </c>
      <c r="H58" s="14">
        <v>1</v>
      </c>
      <c r="I58" s="14">
        <v>1</v>
      </c>
      <c r="J58" s="14">
        <v>1</v>
      </c>
      <c r="K58" s="14">
        <v>1</v>
      </c>
      <c r="L58" s="14">
        <v>1</v>
      </c>
      <c r="M58" s="14">
        <v>1</v>
      </c>
      <c r="N58" s="14">
        <v>1</v>
      </c>
      <c r="O58" s="14">
        <v>1</v>
      </c>
      <c r="P58" s="14">
        <v>1</v>
      </c>
      <c r="Q58" s="14">
        <v>1</v>
      </c>
      <c r="R58" s="14">
        <v>1</v>
      </c>
      <c r="S58" s="14">
        <v>1</v>
      </c>
      <c r="T58" s="1"/>
    </row>
    <row r="59" spans="1:20" ht="15.75" x14ac:dyDescent="0.25">
      <c r="A59" s="321"/>
      <c r="B59" s="6"/>
      <c r="C59" s="286"/>
      <c r="D59" s="282" t="s">
        <v>105</v>
      </c>
      <c r="E59" s="282"/>
      <c r="F59" s="26" t="s">
        <v>106</v>
      </c>
      <c r="G59" s="33">
        <f t="shared" si="6"/>
        <v>10</v>
      </c>
      <c r="H59" s="14">
        <v>0</v>
      </c>
      <c r="I59" s="14">
        <v>1</v>
      </c>
      <c r="J59" s="14">
        <v>1</v>
      </c>
      <c r="K59" s="14">
        <v>1</v>
      </c>
      <c r="L59" s="14">
        <v>1</v>
      </c>
      <c r="M59" s="14">
        <v>1</v>
      </c>
      <c r="N59" s="14">
        <v>1</v>
      </c>
      <c r="O59" s="14">
        <v>1</v>
      </c>
      <c r="P59" s="14">
        <v>1</v>
      </c>
      <c r="Q59" s="14">
        <v>1</v>
      </c>
      <c r="R59" s="14">
        <v>1</v>
      </c>
      <c r="S59" s="14">
        <v>0</v>
      </c>
      <c r="T59" s="1"/>
    </row>
    <row r="60" spans="1:20" ht="17.25" customHeight="1" x14ac:dyDescent="0.25">
      <c r="A60" s="321"/>
      <c r="B60" s="6"/>
      <c r="C60" s="286"/>
      <c r="D60" s="172" t="s">
        <v>107</v>
      </c>
      <c r="E60" s="172"/>
      <c r="F60" s="138" t="s">
        <v>108</v>
      </c>
      <c r="G60" s="33">
        <f t="shared" si="6"/>
        <v>0</v>
      </c>
      <c r="H60" s="14">
        <v>0</v>
      </c>
      <c r="I60" s="14">
        <v>0</v>
      </c>
      <c r="J60" s="14">
        <v>0</v>
      </c>
      <c r="K60" s="14">
        <v>0</v>
      </c>
      <c r="L60" s="14">
        <v>0</v>
      </c>
      <c r="M60" s="14">
        <v>0</v>
      </c>
      <c r="N60" s="14">
        <v>0</v>
      </c>
      <c r="O60" s="14">
        <v>0</v>
      </c>
      <c r="P60" s="14">
        <v>0</v>
      </c>
      <c r="Q60" s="14">
        <v>0</v>
      </c>
      <c r="R60" s="14">
        <v>0</v>
      </c>
      <c r="S60" s="14">
        <v>0</v>
      </c>
      <c r="T60" s="1"/>
    </row>
    <row r="61" spans="1:20" ht="15.75" x14ac:dyDescent="0.25">
      <c r="A61" s="321"/>
      <c r="B61" s="6"/>
      <c r="C61" s="286"/>
      <c r="D61" s="246" t="s">
        <v>109</v>
      </c>
      <c r="E61" s="246"/>
      <c r="F61" s="139" t="s">
        <v>110</v>
      </c>
      <c r="G61" s="33">
        <f t="shared" si="6"/>
        <v>5</v>
      </c>
      <c r="H61" s="14">
        <v>0</v>
      </c>
      <c r="I61" s="14">
        <v>0</v>
      </c>
      <c r="J61" s="14">
        <v>1</v>
      </c>
      <c r="K61" s="14">
        <v>0</v>
      </c>
      <c r="L61" s="14">
        <v>1</v>
      </c>
      <c r="M61" s="14">
        <v>0</v>
      </c>
      <c r="N61" s="14">
        <v>1</v>
      </c>
      <c r="O61" s="14">
        <v>0</v>
      </c>
      <c r="P61" s="14">
        <v>1</v>
      </c>
      <c r="Q61" s="14">
        <v>0</v>
      </c>
      <c r="R61" s="14">
        <v>1</v>
      </c>
      <c r="S61" s="14">
        <v>0</v>
      </c>
      <c r="T61" s="1"/>
    </row>
    <row r="62" spans="1:20" ht="15.75" x14ac:dyDescent="0.25">
      <c r="A62" s="321"/>
      <c r="B62" s="6"/>
      <c r="C62" s="286"/>
      <c r="D62" s="246"/>
      <c r="E62" s="246"/>
      <c r="F62" s="139" t="s">
        <v>111</v>
      </c>
      <c r="G62" s="33">
        <f t="shared" si="6"/>
        <v>1</v>
      </c>
      <c r="H62" s="14">
        <v>0</v>
      </c>
      <c r="I62" s="14">
        <v>0</v>
      </c>
      <c r="J62" s="14">
        <v>0</v>
      </c>
      <c r="K62" s="14">
        <v>0</v>
      </c>
      <c r="L62" s="14">
        <v>0</v>
      </c>
      <c r="M62" s="14">
        <v>0</v>
      </c>
      <c r="N62" s="14">
        <v>0</v>
      </c>
      <c r="O62" s="14">
        <v>0</v>
      </c>
      <c r="P62" s="14">
        <v>0</v>
      </c>
      <c r="Q62" s="14">
        <v>1</v>
      </c>
      <c r="R62" s="14">
        <v>0</v>
      </c>
      <c r="S62" s="14">
        <v>0</v>
      </c>
      <c r="T62" s="1"/>
    </row>
    <row r="63" spans="1:20" ht="15.75" x14ac:dyDescent="0.25">
      <c r="A63" s="321"/>
      <c r="B63" s="6"/>
      <c r="C63" s="286"/>
      <c r="D63" s="246"/>
      <c r="E63" s="246"/>
      <c r="F63" s="139" t="s">
        <v>112</v>
      </c>
      <c r="G63" s="33">
        <f t="shared" si="6"/>
        <v>5</v>
      </c>
      <c r="H63" s="14">
        <v>0</v>
      </c>
      <c r="I63" s="14">
        <v>0</v>
      </c>
      <c r="J63" s="14">
        <v>1</v>
      </c>
      <c r="K63" s="14">
        <v>0</v>
      </c>
      <c r="L63" s="14">
        <v>1</v>
      </c>
      <c r="M63" s="14">
        <v>0</v>
      </c>
      <c r="N63" s="14">
        <v>1</v>
      </c>
      <c r="O63" s="14">
        <v>0</v>
      </c>
      <c r="P63" s="14">
        <v>1</v>
      </c>
      <c r="Q63" s="14">
        <v>0</v>
      </c>
      <c r="R63" s="14">
        <v>1</v>
      </c>
      <c r="S63" s="14">
        <v>0</v>
      </c>
      <c r="T63" s="1"/>
    </row>
    <row r="64" spans="1:20" ht="15.75" x14ac:dyDescent="0.25">
      <c r="A64" s="321"/>
      <c r="B64" s="6"/>
      <c r="C64" s="286"/>
      <c r="D64" s="246"/>
      <c r="E64" s="246"/>
      <c r="F64" s="139" t="s">
        <v>113</v>
      </c>
      <c r="G64" s="33">
        <f t="shared" si="6"/>
        <v>0</v>
      </c>
      <c r="H64" s="14">
        <v>0</v>
      </c>
      <c r="I64" s="14">
        <v>0</v>
      </c>
      <c r="J64" s="14">
        <v>0</v>
      </c>
      <c r="K64" s="14">
        <v>0</v>
      </c>
      <c r="L64" s="14">
        <v>0</v>
      </c>
      <c r="M64" s="14">
        <v>0</v>
      </c>
      <c r="N64" s="14">
        <v>0</v>
      </c>
      <c r="O64" s="14">
        <v>0</v>
      </c>
      <c r="P64" s="14">
        <v>0</v>
      </c>
      <c r="Q64" s="14">
        <v>0</v>
      </c>
      <c r="R64" s="14">
        <v>0</v>
      </c>
      <c r="S64" s="14">
        <v>0</v>
      </c>
      <c r="T64" s="1"/>
    </row>
    <row r="65" spans="1:20" ht="15.75" x14ac:dyDescent="0.25">
      <c r="A65" s="321"/>
      <c r="B65" s="6"/>
      <c r="C65" s="286"/>
      <c r="D65" s="246"/>
      <c r="E65" s="246"/>
      <c r="F65" s="140" t="s">
        <v>114</v>
      </c>
      <c r="G65" s="33">
        <f t="shared" si="6"/>
        <v>0</v>
      </c>
      <c r="H65" s="14">
        <v>0</v>
      </c>
      <c r="I65" s="14">
        <v>0</v>
      </c>
      <c r="J65" s="14">
        <v>0</v>
      </c>
      <c r="K65" s="14">
        <v>0</v>
      </c>
      <c r="L65" s="14">
        <v>0</v>
      </c>
      <c r="M65" s="14">
        <v>0</v>
      </c>
      <c r="N65" s="14">
        <v>0</v>
      </c>
      <c r="O65" s="14">
        <v>0</v>
      </c>
      <c r="P65" s="14">
        <v>0</v>
      </c>
      <c r="Q65" s="14">
        <v>0</v>
      </c>
      <c r="R65" s="14">
        <v>0</v>
      </c>
      <c r="S65" s="14">
        <v>0</v>
      </c>
      <c r="T65" s="1"/>
    </row>
    <row r="66" spans="1:20" ht="15.75" x14ac:dyDescent="0.25">
      <c r="A66" s="321"/>
      <c r="B66" s="6"/>
      <c r="C66" s="286"/>
      <c r="D66" s="281" t="s">
        <v>115</v>
      </c>
      <c r="E66" s="281"/>
      <c r="F66" s="137" t="s">
        <v>116</v>
      </c>
      <c r="G66" s="33">
        <f t="shared" si="6"/>
        <v>6</v>
      </c>
      <c r="H66" s="14">
        <v>0</v>
      </c>
      <c r="I66" s="14">
        <v>1</v>
      </c>
      <c r="J66" s="14">
        <v>0</v>
      </c>
      <c r="K66" s="14">
        <v>1</v>
      </c>
      <c r="L66" s="14">
        <v>0</v>
      </c>
      <c r="M66" s="14">
        <v>1</v>
      </c>
      <c r="N66" s="14">
        <v>0</v>
      </c>
      <c r="O66" s="14">
        <v>1</v>
      </c>
      <c r="P66" s="14">
        <v>0</v>
      </c>
      <c r="Q66" s="14">
        <v>1</v>
      </c>
      <c r="R66" s="14">
        <v>0</v>
      </c>
      <c r="S66" s="14">
        <v>1</v>
      </c>
      <c r="T66" s="1"/>
    </row>
    <row r="67" spans="1:20" ht="15.75" x14ac:dyDescent="0.25">
      <c r="A67" s="321"/>
      <c r="B67" s="6"/>
      <c r="C67" s="286"/>
      <c r="D67" s="281"/>
      <c r="E67" s="281"/>
      <c r="F67" s="137" t="s">
        <v>117</v>
      </c>
      <c r="G67" s="33">
        <f t="shared" si="6"/>
        <v>1</v>
      </c>
      <c r="H67" s="14">
        <v>0</v>
      </c>
      <c r="I67" s="14">
        <v>0</v>
      </c>
      <c r="J67" s="14">
        <v>0</v>
      </c>
      <c r="K67" s="14">
        <v>0</v>
      </c>
      <c r="L67" s="14">
        <v>0</v>
      </c>
      <c r="M67" s="14">
        <v>0</v>
      </c>
      <c r="N67" s="14">
        <v>0</v>
      </c>
      <c r="O67" s="14">
        <v>0</v>
      </c>
      <c r="P67" s="14">
        <v>0</v>
      </c>
      <c r="Q67" s="14">
        <v>1</v>
      </c>
      <c r="R67" s="14">
        <v>0</v>
      </c>
      <c r="S67" s="14">
        <v>0</v>
      </c>
      <c r="T67" s="1"/>
    </row>
    <row r="68" spans="1:20" ht="15.75" x14ac:dyDescent="0.25">
      <c r="A68" s="321"/>
      <c r="B68" s="6"/>
      <c r="C68" s="286"/>
      <c r="D68" s="281"/>
      <c r="E68" s="281"/>
      <c r="F68" s="46" t="s">
        <v>118</v>
      </c>
      <c r="G68" s="33">
        <f t="shared" si="6"/>
        <v>4</v>
      </c>
      <c r="H68" s="14">
        <v>0</v>
      </c>
      <c r="I68" s="14">
        <v>0</v>
      </c>
      <c r="J68" s="14">
        <v>0</v>
      </c>
      <c r="K68" s="14">
        <v>1</v>
      </c>
      <c r="L68" s="14">
        <v>0</v>
      </c>
      <c r="M68" s="14">
        <v>1</v>
      </c>
      <c r="N68" s="14">
        <v>0</v>
      </c>
      <c r="O68" s="14">
        <v>0</v>
      </c>
      <c r="P68" s="14">
        <v>0</v>
      </c>
      <c r="Q68" s="14">
        <v>1</v>
      </c>
      <c r="R68" s="14">
        <v>0</v>
      </c>
      <c r="S68" s="14">
        <v>1</v>
      </c>
      <c r="T68" s="1"/>
    </row>
    <row r="69" spans="1:20" ht="15.75" x14ac:dyDescent="0.25">
      <c r="A69" s="321"/>
      <c r="B69" s="6"/>
      <c r="C69" s="286"/>
      <c r="D69" s="281"/>
      <c r="E69" s="281"/>
      <c r="F69" s="46" t="s">
        <v>119</v>
      </c>
      <c r="G69" s="33">
        <f t="shared" si="6"/>
        <v>2</v>
      </c>
      <c r="H69" s="14">
        <v>0</v>
      </c>
      <c r="I69" s="14">
        <v>1</v>
      </c>
      <c r="J69" s="14">
        <v>0</v>
      </c>
      <c r="K69" s="14">
        <v>0</v>
      </c>
      <c r="L69" s="14">
        <v>0</v>
      </c>
      <c r="M69" s="14">
        <v>0</v>
      </c>
      <c r="N69" s="14">
        <v>0</v>
      </c>
      <c r="O69" s="14">
        <v>1</v>
      </c>
      <c r="P69" s="14">
        <v>0</v>
      </c>
      <c r="Q69" s="14">
        <v>0</v>
      </c>
      <c r="R69" s="14">
        <v>0</v>
      </c>
      <c r="S69" s="14">
        <v>0</v>
      </c>
      <c r="T69" s="1"/>
    </row>
    <row r="70" spans="1:20" ht="15.75" x14ac:dyDescent="0.25">
      <c r="A70" s="321"/>
      <c r="B70" s="6"/>
      <c r="C70" s="286"/>
      <c r="D70" s="282" t="s">
        <v>120</v>
      </c>
      <c r="E70" s="282"/>
      <c r="F70" s="26" t="s">
        <v>121</v>
      </c>
      <c r="G70" s="33">
        <f t="shared" si="6"/>
        <v>2</v>
      </c>
      <c r="H70" s="14">
        <v>0</v>
      </c>
      <c r="I70" s="14">
        <v>0</v>
      </c>
      <c r="J70" s="14">
        <v>0</v>
      </c>
      <c r="K70" s="14">
        <v>0</v>
      </c>
      <c r="L70" s="14">
        <v>1</v>
      </c>
      <c r="M70" s="14">
        <v>0</v>
      </c>
      <c r="N70" s="14">
        <v>0</v>
      </c>
      <c r="O70" s="14">
        <v>0</v>
      </c>
      <c r="P70" s="14">
        <v>0</v>
      </c>
      <c r="Q70" s="14">
        <v>0</v>
      </c>
      <c r="R70" s="14">
        <v>1</v>
      </c>
      <c r="S70" s="14">
        <v>0</v>
      </c>
      <c r="T70" s="1"/>
    </row>
    <row r="71" spans="1:20" ht="15.75" x14ac:dyDescent="0.25">
      <c r="A71" s="321"/>
      <c r="B71" s="6"/>
      <c r="C71" s="286"/>
      <c r="D71" s="282" t="s">
        <v>122</v>
      </c>
      <c r="E71" s="282"/>
      <c r="F71" s="137" t="s">
        <v>123</v>
      </c>
      <c r="G71" s="33">
        <f t="shared" si="6"/>
        <v>2</v>
      </c>
      <c r="H71" s="14">
        <v>0</v>
      </c>
      <c r="I71" s="14">
        <v>0</v>
      </c>
      <c r="J71" s="14">
        <v>0</v>
      </c>
      <c r="K71" s="14">
        <v>0</v>
      </c>
      <c r="L71" s="14">
        <v>1</v>
      </c>
      <c r="M71" s="14">
        <v>0</v>
      </c>
      <c r="N71" s="14">
        <v>0</v>
      </c>
      <c r="O71" s="14">
        <v>0</v>
      </c>
      <c r="P71" s="14">
        <v>0</v>
      </c>
      <c r="Q71" s="14">
        <v>1</v>
      </c>
      <c r="R71" s="14">
        <v>0</v>
      </c>
      <c r="S71" s="14">
        <v>0</v>
      </c>
      <c r="T71" s="1"/>
    </row>
    <row r="72" spans="1:20" ht="15.75" x14ac:dyDescent="0.25">
      <c r="A72" s="321"/>
      <c r="B72" s="6"/>
      <c r="C72" s="286"/>
      <c r="D72" s="246" t="s">
        <v>124</v>
      </c>
      <c r="E72" s="246"/>
      <c r="F72" s="137" t="s">
        <v>125</v>
      </c>
      <c r="G72" s="33">
        <f>SUM(H72:S72)</f>
        <v>0</v>
      </c>
      <c r="H72" s="14">
        <v>0</v>
      </c>
      <c r="I72" s="14">
        <v>0</v>
      </c>
      <c r="J72" s="14">
        <v>0</v>
      </c>
      <c r="K72" s="14">
        <v>0</v>
      </c>
      <c r="L72" s="14">
        <v>0</v>
      </c>
      <c r="M72" s="14">
        <v>0</v>
      </c>
      <c r="N72" s="14">
        <v>0</v>
      </c>
      <c r="O72" s="14">
        <v>0</v>
      </c>
      <c r="P72" s="14">
        <v>0</v>
      </c>
      <c r="Q72" s="14">
        <v>0</v>
      </c>
      <c r="R72" s="14">
        <v>0</v>
      </c>
      <c r="S72" s="14">
        <v>0</v>
      </c>
      <c r="T72" s="1"/>
    </row>
    <row r="73" spans="1:20" ht="15.75" x14ac:dyDescent="0.25">
      <c r="A73" s="321"/>
      <c r="B73" s="6"/>
      <c r="C73" s="286"/>
      <c r="D73" s="246"/>
      <c r="E73" s="246"/>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21"/>
      <c r="B74" s="6"/>
      <c r="C74" s="286"/>
      <c r="D74" s="246" t="s">
        <v>127</v>
      </c>
      <c r="E74" s="246"/>
      <c r="F74" s="31" t="s">
        <v>128</v>
      </c>
      <c r="G74" s="33">
        <f t="shared" si="6"/>
        <v>15</v>
      </c>
      <c r="H74" s="14">
        <v>0</v>
      </c>
      <c r="I74" s="14">
        <v>2</v>
      </c>
      <c r="J74" s="14">
        <v>1</v>
      </c>
      <c r="K74" s="14">
        <v>2</v>
      </c>
      <c r="L74" s="14">
        <v>1</v>
      </c>
      <c r="M74" s="14">
        <v>2</v>
      </c>
      <c r="N74" s="14">
        <v>1</v>
      </c>
      <c r="O74" s="14">
        <v>2</v>
      </c>
      <c r="P74" s="14">
        <v>1</v>
      </c>
      <c r="Q74" s="14">
        <v>2</v>
      </c>
      <c r="R74" s="14">
        <v>1</v>
      </c>
      <c r="S74" s="14">
        <v>0</v>
      </c>
      <c r="T74" s="1"/>
    </row>
    <row r="75" spans="1:20" ht="15.75" x14ac:dyDescent="0.25">
      <c r="A75" s="321"/>
      <c r="B75" s="6"/>
      <c r="C75" s="286"/>
      <c r="D75" s="246"/>
      <c r="E75" s="246"/>
      <c r="F75" s="26" t="s">
        <v>129</v>
      </c>
      <c r="G75" s="33">
        <f t="shared" si="6"/>
        <v>3</v>
      </c>
      <c r="H75" s="14">
        <v>0</v>
      </c>
      <c r="I75" s="14">
        <v>0</v>
      </c>
      <c r="J75" s="14">
        <v>0</v>
      </c>
      <c r="K75" s="14">
        <v>1</v>
      </c>
      <c r="L75" s="14">
        <v>0</v>
      </c>
      <c r="M75" s="14">
        <v>0</v>
      </c>
      <c r="N75" s="14">
        <v>0</v>
      </c>
      <c r="O75" s="14">
        <v>1</v>
      </c>
      <c r="P75" s="14">
        <v>0</v>
      </c>
      <c r="Q75" s="14">
        <v>0</v>
      </c>
      <c r="R75" s="14">
        <v>1</v>
      </c>
      <c r="S75" s="14">
        <v>0</v>
      </c>
      <c r="T75" s="1"/>
    </row>
    <row r="76" spans="1:20" ht="15.75" x14ac:dyDescent="0.25">
      <c r="A76" s="321"/>
      <c r="B76" s="6"/>
      <c r="C76" s="286"/>
      <c r="D76" s="246"/>
      <c r="E76" s="246"/>
      <c r="F76" s="26" t="s">
        <v>130</v>
      </c>
      <c r="G76" s="33">
        <f t="shared" si="6"/>
        <v>1</v>
      </c>
      <c r="H76" s="14">
        <v>0</v>
      </c>
      <c r="I76" s="14">
        <v>0</v>
      </c>
      <c r="J76" s="14">
        <v>0</v>
      </c>
      <c r="K76" s="14">
        <v>0</v>
      </c>
      <c r="L76" s="14">
        <v>0</v>
      </c>
      <c r="M76" s="14">
        <v>0</v>
      </c>
      <c r="N76" s="14">
        <v>0</v>
      </c>
      <c r="O76" s="14">
        <v>0</v>
      </c>
      <c r="P76" s="14">
        <v>0</v>
      </c>
      <c r="Q76" s="14">
        <v>1</v>
      </c>
      <c r="R76" s="14">
        <v>0</v>
      </c>
      <c r="S76" s="14">
        <v>0</v>
      </c>
      <c r="T76" s="1"/>
    </row>
    <row r="77" spans="1:20" ht="15.75" x14ac:dyDescent="0.25">
      <c r="A77" s="321"/>
      <c r="B77" s="6"/>
      <c r="C77" s="286"/>
      <c r="D77" s="282" t="s">
        <v>131</v>
      </c>
      <c r="E77" s="282"/>
      <c r="F77" s="31" t="s">
        <v>132</v>
      </c>
      <c r="G77" s="33">
        <f t="shared" si="6"/>
        <v>0</v>
      </c>
      <c r="H77" s="33">
        <f t="shared" si="6"/>
        <v>0</v>
      </c>
      <c r="I77" s="14">
        <v>0</v>
      </c>
      <c r="J77" s="14">
        <v>0</v>
      </c>
      <c r="K77" s="14">
        <v>0</v>
      </c>
      <c r="L77" s="14">
        <v>0</v>
      </c>
      <c r="M77" s="14">
        <v>0</v>
      </c>
      <c r="N77" s="14">
        <v>0</v>
      </c>
      <c r="O77" s="14">
        <v>0</v>
      </c>
      <c r="P77" s="14">
        <v>0</v>
      </c>
      <c r="Q77" s="14">
        <v>0</v>
      </c>
      <c r="R77" s="14">
        <v>0</v>
      </c>
      <c r="S77" s="14">
        <v>0</v>
      </c>
      <c r="T77" s="14">
        <v>0</v>
      </c>
    </row>
    <row r="78" spans="1:20" ht="16.5" thickBot="1" x14ac:dyDescent="0.3">
      <c r="A78" s="321"/>
      <c r="B78" s="6"/>
      <c r="C78" s="286"/>
      <c r="D78" s="246" t="s">
        <v>133</v>
      </c>
      <c r="E78" s="246"/>
      <c r="F78" s="137" t="s">
        <v>134</v>
      </c>
      <c r="G78" s="33">
        <f t="shared" si="6"/>
        <v>0</v>
      </c>
      <c r="H78" s="33">
        <f t="shared" si="6"/>
        <v>0</v>
      </c>
      <c r="I78" s="14">
        <v>0</v>
      </c>
      <c r="J78" s="14">
        <v>0</v>
      </c>
      <c r="K78" s="14">
        <v>0</v>
      </c>
      <c r="L78" s="14">
        <v>0</v>
      </c>
      <c r="M78" s="14">
        <v>0</v>
      </c>
      <c r="N78" s="14">
        <v>0</v>
      </c>
      <c r="O78" s="14">
        <v>0</v>
      </c>
      <c r="P78" s="14">
        <v>0</v>
      </c>
      <c r="Q78" s="14">
        <v>0</v>
      </c>
      <c r="R78" s="14">
        <v>0</v>
      </c>
      <c r="S78" s="14">
        <v>0</v>
      </c>
      <c r="T78" s="14">
        <v>0</v>
      </c>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33">
        <f t="shared" ref="H81:H82" si="7">SUM(I81:T81)</f>
        <v>0</v>
      </c>
      <c r="I81" s="14">
        <v>0</v>
      </c>
      <c r="J81" s="14">
        <v>0</v>
      </c>
      <c r="K81" s="14">
        <v>0</v>
      </c>
      <c r="L81" s="14">
        <v>0</v>
      </c>
      <c r="M81" s="14">
        <v>0</v>
      </c>
      <c r="N81" s="14">
        <v>0</v>
      </c>
      <c r="O81" s="14">
        <v>0</v>
      </c>
      <c r="P81" s="14">
        <v>0</v>
      </c>
      <c r="Q81" s="14">
        <v>0</v>
      </c>
      <c r="R81" s="14">
        <v>0</v>
      </c>
      <c r="S81" s="14">
        <v>0</v>
      </c>
      <c r="T81" s="14">
        <v>0</v>
      </c>
    </row>
    <row r="82" spans="1:20" ht="16.5" thickBot="1" x14ac:dyDescent="0.3">
      <c r="A82" s="321"/>
      <c r="B82" s="6"/>
      <c r="C82" s="286"/>
      <c r="D82" s="274"/>
      <c r="E82" s="274"/>
      <c r="F82" s="50" t="s">
        <v>140</v>
      </c>
      <c r="G82" s="8">
        <f>SUM(H82:S82)</f>
        <v>0</v>
      </c>
      <c r="H82" s="33">
        <f t="shared" si="7"/>
        <v>0</v>
      </c>
      <c r="I82" s="14">
        <v>0</v>
      </c>
      <c r="J82" s="14">
        <v>0</v>
      </c>
      <c r="K82" s="14">
        <v>0</v>
      </c>
      <c r="L82" s="14">
        <v>0</v>
      </c>
      <c r="M82" s="14">
        <v>0</v>
      </c>
      <c r="N82" s="14">
        <v>0</v>
      </c>
      <c r="O82" s="14">
        <v>0</v>
      </c>
      <c r="P82" s="14">
        <v>0</v>
      </c>
      <c r="Q82" s="14">
        <v>0</v>
      </c>
      <c r="R82" s="14">
        <v>0</v>
      </c>
      <c r="S82" s="14">
        <v>0</v>
      </c>
      <c r="T82" s="14">
        <v>0</v>
      </c>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f>SUM(H85:S85)</f>
        <v>12</v>
      </c>
      <c r="H85" s="119">
        <v>1</v>
      </c>
      <c r="I85" s="119">
        <v>1</v>
      </c>
      <c r="J85" s="119">
        <v>1</v>
      </c>
      <c r="K85" s="119">
        <v>1</v>
      </c>
      <c r="L85" s="119">
        <v>1</v>
      </c>
      <c r="M85" s="119">
        <v>1</v>
      </c>
      <c r="N85" s="119">
        <v>1</v>
      </c>
      <c r="O85" s="119">
        <v>1</v>
      </c>
      <c r="P85" s="119">
        <v>1</v>
      </c>
      <c r="Q85" s="119">
        <v>1</v>
      </c>
      <c r="R85" s="119">
        <v>1</v>
      </c>
      <c r="S85" s="119">
        <v>1</v>
      </c>
      <c r="T85" s="55">
        <f>+T86+T87+T88</f>
        <v>0</v>
      </c>
    </row>
    <row r="86" spans="1:20" ht="16.5" customHeight="1" x14ac:dyDescent="0.25">
      <c r="A86" s="321"/>
      <c r="B86" s="6"/>
      <c r="C86" s="275"/>
      <c r="D86" s="241"/>
      <c r="E86" s="242"/>
      <c r="F86" s="143" t="s">
        <v>146</v>
      </c>
      <c r="G86" s="33">
        <f t="shared" ref="G86:G99" si="8">SUM(H86:S86)</f>
        <v>5</v>
      </c>
      <c r="H86" s="14">
        <v>0</v>
      </c>
      <c r="I86" s="14">
        <v>0</v>
      </c>
      <c r="J86" s="14">
        <v>1</v>
      </c>
      <c r="K86" s="14">
        <v>0</v>
      </c>
      <c r="L86" s="14">
        <v>1</v>
      </c>
      <c r="M86" s="14">
        <v>0</v>
      </c>
      <c r="N86" s="14">
        <v>1</v>
      </c>
      <c r="O86" s="14">
        <v>0</v>
      </c>
      <c r="P86" s="14">
        <v>1</v>
      </c>
      <c r="Q86" s="14">
        <v>0</v>
      </c>
      <c r="R86" s="14">
        <v>1</v>
      </c>
      <c r="S86" s="14">
        <v>0</v>
      </c>
      <c r="T86" s="1"/>
    </row>
    <row r="87" spans="1:20" ht="16.5" customHeight="1" x14ac:dyDescent="0.25">
      <c r="A87" s="321"/>
      <c r="B87" s="6"/>
      <c r="C87" s="275"/>
      <c r="D87" s="241"/>
      <c r="E87" s="242"/>
      <c r="F87" s="143" t="s">
        <v>147</v>
      </c>
      <c r="G87" s="33">
        <f t="shared" si="8"/>
        <v>2</v>
      </c>
      <c r="H87" s="14">
        <v>0</v>
      </c>
      <c r="I87" s="14">
        <v>0</v>
      </c>
      <c r="J87" s="14">
        <v>0</v>
      </c>
      <c r="K87" s="14">
        <v>0</v>
      </c>
      <c r="L87" s="14">
        <v>0</v>
      </c>
      <c r="M87" s="14">
        <v>1</v>
      </c>
      <c r="N87" s="14">
        <v>0</v>
      </c>
      <c r="O87" s="14">
        <v>0</v>
      </c>
      <c r="P87" s="14">
        <v>0</v>
      </c>
      <c r="Q87" s="14">
        <v>1</v>
      </c>
      <c r="R87" s="14">
        <v>0</v>
      </c>
      <c r="S87" s="14">
        <v>0</v>
      </c>
      <c r="T87" s="1"/>
    </row>
    <row r="88" spans="1:20" ht="16.5" customHeight="1" x14ac:dyDescent="0.25">
      <c r="A88" s="321"/>
      <c r="B88" s="6"/>
      <c r="C88" s="275"/>
      <c r="D88" s="241"/>
      <c r="E88" s="242"/>
      <c r="F88" s="143" t="s">
        <v>148</v>
      </c>
      <c r="G88" s="33">
        <f t="shared" si="8"/>
        <v>4</v>
      </c>
      <c r="H88" s="14">
        <v>0</v>
      </c>
      <c r="I88" s="14">
        <v>0</v>
      </c>
      <c r="J88" s="14">
        <v>1</v>
      </c>
      <c r="K88" s="14">
        <v>0</v>
      </c>
      <c r="L88" s="14">
        <v>0</v>
      </c>
      <c r="M88" s="14">
        <v>1</v>
      </c>
      <c r="N88" s="14">
        <v>0</v>
      </c>
      <c r="O88" s="14">
        <v>1</v>
      </c>
      <c r="P88" s="14">
        <v>0</v>
      </c>
      <c r="Q88" s="14">
        <v>0</v>
      </c>
      <c r="R88" s="14">
        <v>1</v>
      </c>
      <c r="S88" s="14">
        <v>0</v>
      </c>
      <c r="T88" s="1"/>
    </row>
    <row r="89" spans="1:20" ht="16.5" customHeight="1" x14ac:dyDescent="0.25">
      <c r="A89" s="321"/>
      <c r="B89" s="6"/>
      <c r="C89" s="275"/>
      <c r="D89" s="241"/>
      <c r="E89" s="242"/>
      <c r="F89" s="144" t="s">
        <v>149</v>
      </c>
      <c r="G89" s="33">
        <f t="shared" si="8"/>
        <v>5</v>
      </c>
      <c r="H89" s="14">
        <v>0</v>
      </c>
      <c r="I89" s="14">
        <v>0</v>
      </c>
      <c r="J89" s="14">
        <v>1</v>
      </c>
      <c r="K89" s="14">
        <v>0</v>
      </c>
      <c r="L89" s="14">
        <v>1</v>
      </c>
      <c r="M89" s="14">
        <v>0</v>
      </c>
      <c r="N89" s="14">
        <v>1</v>
      </c>
      <c r="O89" s="14">
        <v>0</v>
      </c>
      <c r="P89" s="14">
        <v>1</v>
      </c>
      <c r="Q89" s="14">
        <v>0</v>
      </c>
      <c r="R89" s="14">
        <v>1</v>
      </c>
      <c r="S89" s="14">
        <v>0</v>
      </c>
      <c r="T89" s="1"/>
    </row>
    <row r="90" spans="1:20" ht="16.5" customHeight="1" x14ac:dyDescent="0.25">
      <c r="A90" s="321"/>
      <c r="B90" s="6"/>
      <c r="C90" s="275"/>
      <c r="D90" s="241"/>
      <c r="E90" s="242"/>
      <c r="F90" s="144" t="s">
        <v>150</v>
      </c>
      <c r="G90" s="33">
        <f t="shared" si="8"/>
        <v>2</v>
      </c>
      <c r="H90" s="14">
        <v>0</v>
      </c>
      <c r="I90" s="14">
        <v>0</v>
      </c>
      <c r="J90" s="14">
        <v>0</v>
      </c>
      <c r="K90" s="14">
        <v>0</v>
      </c>
      <c r="L90" s="14">
        <v>0</v>
      </c>
      <c r="M90" s="14">
        <v>1</v>
      </c>
      <c r="N90" s="14">
        <v>0</v>
      </c>
      <c r="O90" s="14">
        <v>0</v>
      </c>
      <c r="P90" s="14">
        <v>0</v>
      </c>
      <c r="Q90" s="14">
        <v>1</v>
      </c>
      <c r="R90" s="14">
        <v>0</v>
      </c>
      <c r="S90" s="14">
        <v>0</v>
      </c>
      <c r="T90" s="1"/>
    </row>
    <row r="91" spans="1:20" ht="16.5" customHeight="1" x14ac:dyDescent="0.25">
      <c r="A91" s="321"/>
      <c r="B91" s="6"/>
      <c r="C91" s="275"/>
      <c r="D91" s="241"/>
      <c r="E91" s="242"/>
      <c r="F91" s="144" t="s">
        <v>151</v>
      </c>
      <c r="G91" s="33">
        <f t="shared" si="8"/>
        <v>4</v>
      </c>
      <c r="H91" s="14">
        <v>0</v>
      </c>
      <c r="I91" s="14">
        <v>0</v>
      </c>
      <c r="J91" s="14">
        <v>1</v>
      </c>
      <c r="K91" s="14">
        <v>0</v>
      </c>
      <c r="L91" s="14">
        <v>0</v>
      </c>
      <c r="M91" s="14">
        <v>1</v>
      </c>
      <c r="N91" s="14">
        <v>0</v>
      </c>
      <c r="O91" s="14">
        <v>1</v>
      </c>
      <c r="P91" s="14">
        <v>0</v>
      </c>
      <c r="Q91" s="14">
        <v>0</v>
      </c>
      <c r="R91" s="14">
        <v>1</v>
      </c>
      <c r="S91" s="14">
        <v>0</v>
      </c>
      <c r="T91" s="1"/>
    </row>
    <row r="92" spans="1:20" ht="16.5" customHeight="1" x14ac:dyDescent="0.25">
      <c r="A92" s="321"/>
      <c r="B92" s="6"/>
      <c r="C92" s="275"/>
      <c r="D92" s="241"/>
      <c r="E92" s="242"/>
      <c r="F92" s="145" t="s">
        <v>152</v>
      </c>
      <c r="G92" s="33">
        <f t="shared" si="8"/>
        <v>0</v>
      </c>
      <c r="H92" s="515">
        <f t="shared" ref="H92:H97" si="9">SUM(I92:T92)</f>
        <v>0</v>
      </c>
      <c r="I92" s="513">
        <v>0</v>
      </c>
      <c r="J92" s="513">
        <v>0</v>
      </c>
      <c r="K92" s="513">
        <v>0</v>
      </c>
      <c r="L92" s="513">
        <v>0</v>
      </c>
      <c r="M92" s="513">
        <v>0</v>
      </c>
      <c r="N92" s="513">
        <v>0</v>
      </c>
      <c r="O92" s="513">
        <v>0</v>
      </c>
      <c r="P92" s="513">
        <v>0</v>
      </c>
      <c r="Q92" s="513">
        <v>0</v>
      </c>
      <c r="R92" s="513">
        <v>0</v>
      </c>
      <c r="S92" s="513">
        <v>0</v>
      </c>
      <c r="T92" s="1"/>
    </row>
    <row r="93" spans="1:20" ht="16.5" customHeight="1" x14ac:dyDescent="0.25">
      <c r="A93" s="321"/>
      <c r="B93" s="6"/>
      <c r="C93" s="275"/>
      <c r="D93" s="241"/>
      <c r="E93" s="242"/>
      <c r="F93" s="145" t="s">
        <v>153</v>
      </c>
      <c r="G93" s="33">
        <f t="shared" si="8"/>
        <v>0</v>
      </c>
      <c r="H93" s="515">
        <f t="shared" si="9"/>
        <v>0</v>
      </c>
      <c r="I93" s="513">
        <v>0</v>
      </c>
      <c r="J93" s="513">
        <v>0</v>
      </c>
      <c r="K93" s="513">
        <v>0</v>
      </c>
      <c r="L93" s="513">
        <v>0</v>
      </c>
      <c r="M93" s="513">
        <v>0</v>
      </c>
      <c r="N93" s="513">
        <v>0</v>
      </c>
      <c r="O93" s="513">
        <v>0</v>
      </c>
      <c r="P93" s="513">
        <v>0</v>
      </c>
      <c r="Q93" s="513">
        <v>0</v>
      </c>
      <c r="R93" s="513">
        <v>0</v>
      </c>
      <c r="S93" s="513">
        <v>0</v>
      </c>
      <c r="T93" s="1"/>
    </row>
    <row r="94" spans="1:20" ht="16.5" customHeight="1" x14ac:dyDescent="0.25">
      <c r="A94" s="321"/>
      <c r="B94" s="6"/>
      <c r="C94" s="275"/>
      <c r="D94" s="241"/>
      <c r="E94" s="242"/>
      <c r="F94" s="145" t="s">
        <v>154</v>
      </c>
      <c r="G94" s="33">
        <f t="shared" si="8"/>
        <v>0</v>
      </c>
      <c r="H94" s="515">
        <f t="shared" si="9"/>
        <v>0</v>
      </c>
      <c r="I94" s="513">
        <v>0</v>
      </c>
      <c r="J94" s="513">
        <v>0</v>
      </c>
      <c r="K94" s="513">
        <v>0</v>
      </c>
      <c r="L94" s="513">
        <v>0</v>
      </c>
      <c r="M94" s="513">
        <v>0</v>
      </c>
      <c r="N94" s="513">
        <v>0</v>
      </c>
      <c r="O94" s="513">
        <v>0</v>
      </c>
      <c r="P94" s="513">
        <v>0</v>
      </c>
      <c r="Q94" s="513">
        <v>0</v>
      </c>
      <c r="R94" s="513">
        <v>0</v>
      </c>
      <c r="S94" s="513">
        <v>0</v>
      </c>
      <c r="T94" s="1"/>
    </row>
    <row r="95" spans="1:20" ht="16.5" customHeight="1" x14ac:dyDescent="0.25">
      <c r="A95" s="321"/>
      <c r="B95" s="6"/>
      <c r="C95" s="275"/>
      <c r="D95" s="241"/>
      <c r="E95" s="242"/>
      <c r="F95" s="145" t="s">
        <v>155</v>
      </c>
      <c r="G95" s="33">
        <f t="shared" si="8"/>
        <v>0</v>
      </c>
      <c r="H95" s="515">
        <f t="shared" si="9"/>
        <v>0</v>
      </c>
      <c r="I95" s="513">
        <v>0</v>
      </c>
      <c r="J95" s="513">
        <v>0</v>
      </c>
      <c r="K95" s="513">
        <v>0</v>
      </c>
      <c r="L95" s="513">
        <v>0</v>
      </c>
      <c r="M95" s="513">
        <v>0</v>
      </c>
      <c r="N95" s="513">
        <v>0</v>
      </c>
      <c r="O95" s="513">
        <v>0</v>
      </c>
      <c r="P95" s="513">
        <v>0</v>
      </c>
      <c r="Q95" s="513">
        <v>0</v>
      </c>
      <c r="R95" s="513">
        <v>0</v>
      </c>
      <c r="S95" s="513">
        <v>0</v>
      </c>
      <c r="T95" s="1"/>
    </row>
    <row r="96" spans="1:20" ht="16.5" customHeight="1" x14ac:dyDescent="0.25">
      <c r="A96" s="321"/>
      <c r="B96" s="6"/>
      <c r="C96" s="275"/>
      <c r="D96" s="241"/>
      <c r="E96" s="242"/>
      <c r="F96" s="145" t="s">
        <v>156</v>
      </c>
      <c r="G96" s="33">
        <f t="shared" si="8"/>
        <v>0</v>
      </c>
      <c r="H96" s="515">
        <f t="shared" si="9"/>
        <v>0</v>
      </c>
      <c r="I96" s="513">
        <v>0</v>
      </c>
      <c r="J96" s="513">
        <v>0</v>
      </c>
      <c r="K96" s="513">
        <v>0</v>
      </c>
      <c r="L96" s="513">
        <v>0</v>
      </c>
      <c r="M96" s="513">
        <v>0</v>
      </c>
      <c r="N96" s="513">
        <v>0</v>
      </c>
      <c r="O96" s="513">
        <v>0</v>
      </c>
      <c r="P96" s="513">
        <v>0</v>
      </c>
      <c r="Q96" s="513">
        <v>0</v>
      </c>
      <c r="R96" s="513">
        <v>0</v>
      </c>
      <c r="S96" s="513">
        <v>0</v>
      </c>
      <c r="T96" s="1"/>
    </row>
    <row r="97" spans="1:20" ht="16.5" customHeight="1" x14ac:dyDescent="0.25">
      <c r="A97" s="321"/>
      <c r="B97" s="6"/>
      <c r="C97" s="275"/>
      <c r="D97" s="243"/>
      <c r="E97" s="244"/>
      <c r="F97" s="145" t="s">
        <v>157</v>
      </c>
      <c r="G97" s="33">
        <f t="shared" si="8"/>
        <v>0</v>
      </c>
      <c r="H97" s="515">
        <f t="shared" si="9"/>
        <v>0</v>
      </c>
      <c r="I97" s="513">
        <v>0</v>
      </c>
      <c r="J97" s="513">
        <v>0</v>
      </c>
      <c r="K97" s="513">
        <v>0</v>
      </c>
      <c r="L97" s="513">
        <v>0</v>
      </c>
      <c r="M97" s="513">
        <v>0</v>
      </c>
      <c r="N97" s="513">
        <v>0</v>
      </c>
      <c r="O97" s="513">
        <v>0</v>
      </c>
      <c r="P97" s="513">
        <v>0</v>
      </c>
      <c r="Q97" s="513">
        <v>0</v>
      </c>
      <c r="R97" s="513">
        <v>0</v>
      </c>
      <c r="S97" s="513">
        <v>0</v>
      </c>
      <c r="T97" s="1"/>
    </row>
    <row r="98" spans="1:20" ht="16.5" customHeight="1" x14ac:dyDescent="0.25">
      <c r="A98" s="321"/>
      <c r="B98" s="6"/>
      <c r="C98" s="275"/>
      <c r="D98" s="279" t="s">
        <v>158</v>
      </c>
      <c r="E98" s="273"/>
      <c r="F98" s="144" t="s">
        <v>159</v>
      </c>
      <c r="G98" s="33">
        <f t="shared" si="8"/>
        <v>0</v>
      </c>
      <c r="H98" s="14"/>
      <c r="I98" s="14"/>
      <c r="J98" s="14"/>
      <c r="K98" s="14"/>
      <c r="L98" s="14"/>
      <c r="M98" s="14"/>
      <c r="N98" s="14"/>
      <c r="O98" s="14"/>
      <c r="P98" s="14"/>
      <c r="Q98" s="14"/>
      <c r="R98" s="14"/>
      <c r="S98" s="14"/>
      <c r="T98" s="1"/>
    </row>
    <row r="99" spans="1:20" ht="16.5" customHeight="1" x14ac:dyDescent="0.25">
      <c r="A99" s="321"/>
      <c r="B99" s="6"/>
      <c r="C99" s="275"/>
      <c r="D99" s="279"/>
      <c r="E99" s="273"/>
      <c r="F99" s="144" t="s">
        <v>160</v>
      </c>
      <c r="G99" s="33">
        <f t="shared" si="8"/>
        <v>0</v>
      </c>
      <c r="H99" s="14"/>
      <c r="I99" s="14"/>
      <c r="J99" s="14"/>
      <c r="K99" s="14"/>
      <c r="L99" s="14"/>
      <c r="M99" s="14"/>
      <c r="N99" s="14"/>
      <c r="O99" s="14"/>
      <c r="P99" s="14"/>
      <c r="Q99" s="14"/>
      <c r="R99" s="14"/>
      <c r="S99" s="14"/>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24</v>
      </c>
      <c r="H101" s="119">
        <v>2</v>
      </c>
      <c r="I101" s="119">
        <v>2</v>
      </c>
      <c r="J101" s="119">
        <v>2</v>
      </c>
      <c r="K101" s="119">
        <v>2</v>
      </c>
      <c r="L101" s="119">
        <v>2</v>
      </c>
      <c r="M101" s="119">
        <v>2</v>
      </c>
      <c r="N101" s="119">
        <v>2</v>
      </c>
      <c r="O101" s="119">
        <v>2</v>
      </c>
      <c r="P101" s="119">
        <v>2</v>
      </c>
      <c r="Q101" s="119">
        <v>2</v>
      </c>
      <c r="R101" s="119">
        <v>2</v>
      </c>
      <c r="S101" s="119">
        <v>2</v>
      </c>
      <c r="T101" s="1"/>
    </row>
    <row r="102" spans="1:20" ht="16.5" customHeight="1" x14ac:dyDescent="0.25">
      <c r="A102" s="321"/>
      <c r="B102" s="6"/>
      <c r="C102" s="275"/>
      <c r="D102" s="241"/>
      <c r="E102" s="242"/>
      <c r="F102" s="146" t="s">
        <v>164</v>
      </c>
      <c r="G102" s="33">
        <f t="shared" ref="G102:H119" si="10">SUM(H102:S102)</f>
        <v>2</v>
      </c>
      <c r="H102" s="14">
        <v>0</v>
      </c>
      <c r="I102" s="14">
        <v>0</v>
      </c>
      <c r="J102" s="14">
        <v>0</v>
      </c>
      <c r="K102" s="14">
        <v>0</v>
      </c>
      <c r="L102" s="14">
        <v>0</v>
      </c>
      <c r="M102" s="14">
        <v>0</v>
      </c>
      <c r="N102" s="14">
        <v>0</v>
      </c>
      <c r="O102" s="14">
        <v>1</v>
      </c>
      <c r="P102" s="14">
        <v>0</v>
      </c>
      <c r="Q102" s="14">
        <v>0</v>
      </c>
      <c r="R102" s="14">
        <v>1</v>
      </c>
      <c r="S102" s="14">
        <v>0</v>
      </c>
      <c r="T102" s="1"/>
    </row>
    <row r="103" spans="1:20" ht="16.5" customHeight="1" x14ac:dyDescent="0.25">
      <c r="A103" s="321"/>
      <c r="B103" s="6"/>
      <c r="C103" s="275"/>
      <c r="D103" s="241"/>
      <c r="E103" s="242"/>
      <c r="F103" s="146" t="s">
        <v>165</v>
      </c>
      <c r="G103" s="33">
        <f t="shared" si="10"/>
        <v>24</v>
      </c>
      <c r="H103" s="14">
        <v>2</v>
      </c>
      <c r="I103" s="14">
        <v>2</v>
      </c>
      <c r="J103" s="14">
        <v>2</v>
      </c>
      <c r="K103" s="14">
        <v>2</v>
      </c>
      <c r="L103" s="14">
        <v>2</v>
      </c>
      <c r="M103" s="14">
        <v>2</v>
      </c>
      <c r="N103" s="14">
        <v>2</v>
      </c>
      <c r="O103" s="14">
        <v>2</v>
      </c>
      <c r="P103" s="14">
        <v>2</v>
      </c>
      <c r="Q103" s="14">
        <v>2</v>
      </c>
      <c r="R103" s="14">
        <v>2</v>
      </c>
      <c r="S103" s="14">
        <v>2</v>
      </c>
      <c r="T103" s="1"/>
    </row>
    <row r="104" spans="1:20" ht="16.5" customHeight="1" x14ac:dyDescent="0.25">
      <c r="A104" s="321"/>
      <c r="B104" s="6"/>
      <c r="C104" s="275"/>
      <c r="D104" s="241"/>
      <c r="E104" s="242"/>
      <c r="F104" s="146" t="s">
        <v>166</v>
      </c>
      <c r="G104" s="33">
        <f t="shared" si="10"/>
        <v>1</v>
      </c>
      <c r="H104" s="14">
        <v>0</v>
      </c>
      <c r="I104" s="14">
        <v>0</v>
      </c>
      <c r="J104" s="14">
        <v>0</v>
      </c>
      <c r="K104" s="14">
        <v>0</v>
      </c>
      <c r="L104" s="14">
        <v>0</v>
      </c>
      <c r="M104" s="14">
        <v>0</v>
      </c>
      <c r="N104" s="14">
        <v>0</v>
      </c>
      <c r="O104" s="14">
        <v>0</v>
      </c>
      <c r="P104" s="14">
        <v>1</v>
      </c>
      <c r="Q104" s="14">
        <v>0</v>
      </c>
      <c r="R104" s="14">
        <v>0</v>
      </c>
      <c r="S104" s="14">
        <v>0</v>
      </c>
      <c r="T104" s="1"/>
    </row>
    <row r="105" spans="1:20" ht="16.5" customHeight="1" x14ac:dyDescent="0.25">
      <c r="A105" s="321"/>
      <c r="B105" s="6"/>
      <c r="C105" s="275"/>
      <c r="D105" s="241"/>
      <c r="E105" s="242"/>
      <c r="F105" s="146" t="s">
        <v>167</v>
      </c>
      <c r="G105" s="33">
        <f t="shared" si="10"/>
        <v>6</v>
      </c>
      <c r="H105" s="14">
        <v>0</v>
      </c>
      <c r="I105" s="14">
        <v>1</v>
      </c>
      <c r="J105" s="14">
        <v>0</v>
      </c>
      <c r="K105" s="14">
        <v>1</v>
      </c>
      <c r="L105" s="14">
        <v>0</v>
      </c>
      <c r="M105" s="14">
        <v>1</v>
      </c>
      <c r="N105" s="14">
        <v>0</v>
      </c>
      <c r="O105" s="14">
        <v>1</v>
      </c>
      <c r="P105" s="14">
        <v>0</v>
      </c>
      <c r="Q105" s="14">
        <v>1</v>
      </c>
      <c r="R105" s="14">
        <v>0</v>
      </c>
      <c r="S105" s="14">
        <v>1</v>
      </c>
      <c r="T105" s="1"/>
    </row>
    <row r="106" spans="1:20" ht="16.5" customHeight="1" x14ac:dyDescent="0.25">
      <c r="A106" s="321"/>
      <c r="B106" s="6"/>
      <c r="C106" s="275"/>
      <c r="D106" s="241"/>
      <c r="E106" s="242"/>
      <c r="F106" s="146" t="s">
        <v>168</v>
      </c>
      <c r="G106" s="33">
        <f t="shared" si="10"/>
        <v>2</v>
      </c>
      <c r="H106" s="14">
        <v>0</v>
      </c>
      <c r="I106" s="14">
        <v>0</v>
      </c>
      <c r="J106" s="14">
        <v>0</v>
      </c>
      <c r="K106" s="14">
        <v>0</v>
      </c>
      <c r="L106" s="14">
        <v>0</v>
      </c>
      <c r="M106" s="14">
        <v>0</v>
      </c>
      <c r="N106" s="14">
        <v>1</v>
      </c>
      <c r="O106" s="14">
        <v>0</v>
      </c>
      <c r="P106" s="14">
        <v>0</v>
      </c>
      <c r="Q106" s="14">
        <v>0</v>
      </c>
      <c r="R106" s="14">
        <v>1</v>
      </c>
      <c r="S106" s="14">
        <v>0</v>
      </c>
      <c r="T106" s="1"/>
    </row>
    <row r="107" spans="1:20" ht="16.5" customHeight="1" x14ac:dyDescent="0.25">
      <c r="A107" s="321"/>
      <c r="B107" s="6"/>
      <c r="C107" s="275"/>
      <c r="D107" s="241"/>
      <c r="E107" s="242"/>
      <c r="F107" s="146" t="s">
        <v>169</v>
      </c>
      <c r="G107" s="33">
        <f t="shared" si="10"/>
        <v>1</v>
      </c>
      <c r="H107" s="14">
        <v>0</v>
      </c>
      <c r="I107" s="14">
        <v>0</v>
      </c>
      <c r="J107" s="14">
        <v>0</v>
      </c>
      <c r="K107" s="14">
        <v>0</v>
      </c>
      <c r="L107" s="14">
        <v>0</v>
      </c>
      <c r="M107" s="14">
        <v>0</v>
      </c>
      <c r="N107" s="14">
        <v>0</v>
      </c>
      <c r="O107" s="14">
        <v>0</v>
      </c>
      <c r="P107" s="14">
        <v>0</v>
      </c>
      <c r="Q107" s="14">
        <v>1</v>
      </c>
      <c r="R107" s="14">
        <v>0</v>
      </c>
      <c r="S107" s="14">
        <v>0</v>
      </c>
      <c r="T107" s="1"/>
    </row>
    <row r="108" spans="1:20" ht="16.5" customHeight="1" x14ac:dyDescent="0.25">
      <c r="A108" s="321"/>
      <c r="B108" s="6"/>
      <c r="C108" s="275"/>
      <c r="D108" s="241"/>
      <c r="E108" s="242"/>
      <c r="F108" s="146" t="s">
        <v>170</v>
      </c>
      <c r="G108" s="33">
        <f t="shared" si="10"/>
        <v>1</v>
      </c>
      <c r="H108" s="14">
        <v>0</v>
      </c>
      <c r="I108" s="14">
        <v>0</v>
      </c>
      <c r="J108" s="14">
        <v>0</v>
      </c>
      <c r="K108" s="14">
        <v>0</v>
      </c>
      <c r="L108" s="14">
        <v>0</v>
      </c>
      <c r="M108" s="14">
        <v>0</v>
      </c>
      <c r="N108" s="14">
        <v>0</v>
      </c>
      <c r="O108" s="14">
        <v>0</v>
      </c>
      <c r="P108" s="14">
        <v>1</v>
      </c>
      <c r="Q108" s="14">
        <v>0</v>
      </c>
      <c r="R108" s="14">
        <v>0</v>
      </c>
      <c r="S108" s="14">
        <v>0</v>
      </c>
      <c r="T108" s="1"/>
    </row>
    <row r="109" spans="1:20" ht="16.5" customHeight="1" x14ac:dyDescent="0.25">
      <c r="A109" s="321"/>
      <c r="B109" s="6"/>
      <c r="C109" s="275"/>
      <c r="D109" s="241"/>
      <c r="E109" s="242"/>
      <c r="F109" s="146" t="s">
        <v>171</v>
      </c>
      <c r="G109" s="33">
        <f t="shared" si="10"/>
        <v>0</v>
      </c>
      <c r="H109" s="515">
        <f t="shared" si="10"/>
        <v>0</v>
      </c>
      <c r="I109" s="513">
        <v>0</v>
      </c>
      <c r="J109" s="513">
        <v>0</v>
      </c>
      <c r="K109" s="513">
        <v>0</v>
      </c>
      <c r="L109" s="513">
        <v>0</v>
      </c>
      <c r="M109" s="513">
        <v>0</v>
      </c>
      <c r="N109" s="513">
        <v>0</v>
      </c>
      <c r="O109" s="513">
        <v>0</v>
      </c>
      <c r="P109" s="513">
        <v>0</v>
      </c>
      <c r="Q109" s="513">
        <v>0</v>
      </c>
      <c r="R109" s="513">
        <v>0</v>
      </c>
      <c r="S109" s="513">
        <v>0</v>
      </c>
      <c r="T109" s="1"/>
    </row>
    <row r="110" spans="1:20" ht="16.5" customHeight="1" x14ac:dyDescent="0.25">
      <c r="A110" s="321"/>
      <c r="B110" s="6"/>
      <c r="C110" s="275"/>
      <c r="D110" s="241"/>
      <c r="E110" s="242"/>
      <c r="F110" s="146" t="s">
        <v>172</v>
      </c>
      <c r="G110" s="33">
        <f t="shared" si="10"/>
        <v>0</v>
      </c>
      <c r="H110" s="515">
        <f t="shared" si="10"/>
        <v>0</v>
      </c>
      <c r="I110" s="513">
        <v>0</v>
      </c>
      <c r="J110" s="513">
        <v>0</v>
      </c>
      <c r="K110" s="513">
        <v>0</v>
      </c>
      <c r="L110" s="513">
        <v>0</v>
      </c>
      <c r="M110" s="513">
        <v>0</v>
      </c>
      <c r="N110" s="513">
        <v>0</v>
      </c>
      <c r="O110" s="513">
        <v>0</v>
      </c>
      <c r="P110" s="513">
        <v>0</v>
      </c>
      <c r="Q110" s="513">
        <v>0</v>
      </c>
      <c r="R110" s="513">
        <v>0</v>
      </c>
      <c r="S110" s="513">
        <v>0</v>
      </c>
      <c r="T110" s="1"/>
    </row>
    <row r="111" spans="1:20" ht="16.5" customHeight="1" x14ac:dyDescent="0.25">
      <c r="A111" s="321"/>
      <c r="B111" s="6"/>
      <c r="C111" s="275"/>
      <c r="D111" s="241"/>
      <c r="E111" s="242"/>
      <c r="F111" s="146" t="s">
        <v>173</v>
      </c>
      <c r="G111" s="33">
        <f t="shared" si="10"/>
        <v>0</v>
      </c>
      <c r="H111" s="515">
        <f t="shared" si="10"/>
        <v>0</v>
      </c>
      <c r="I111" s="513">
        <v>0</v>
      </c>
      <c r="J111" s="513">
        <v>0</v>
      </c>
      <c r="K111" s="513">
        <v>0</v>
      </c>
      <c r="L111" s="513">
        <v>0</v>
      </c>
      <c r="M111" s="513">
        <v>0</v>
      </c>
      <c r="N111" s="513">
        <v>0</v>
      </c>
      <c r="O111" s="513">
        <v>0</v>
      </c>
      <c r="P111" s="513">
        <v>0</v>
      </c>
      <c r="Q111" s="513">
        <v>0</v>
      </c>
      <c r="R111" s="513">
        <v>0</v>
      </c>
      <c r="S111" s="513">
        <v>0</v>
      </c>
      <c r="T111" s="1"/>
    </row>
    <row r="112" spans="1:20" ht="16.5" customHeight="1" x14ac:dyDescent="0.25">
      <c r="A112" s="321"/>
      <c r="B112" s="6"/>
      <c r="C112" s="275"/>
      <c r="D112" s="241"/>
      <c r="E112" s="242"/>
      <c r="F112" s="146" t="s">
        <v>174</v>
      </c>
      <c r="G112" s="33">
        <f t="shared" si="10"/>
        <v>0</v>
      </c>
      <c r="H112" s="515">
        <f t="shared" si="10"/>
        <v>0</v>
      </c>
      <c r="I112" s="513">
        <v>0</v>
      </c>
      <c r="J112" s="513">
        <v>0</v>
      </c>
      <c r="K112" s="513">
        <v>0</v>
      </c>
      <c r="L112" s="513">
        <v>0</v>
      </c>
      <c r="M112" s="513">
        <v>0</v>
      </c>
      <c r="N112" s="513">
        <v>0</v>
      </c>
      <c r="O112" s="513">
        <v>0</v>
      </c>
      <c r="P112" s="513">
        <v>0</v>
      </c>
      <c r="Q112" s="513">
        <v>0</v>
      </c>
      <c r="R112" s="513">
        <v>0</v>
      </c>
      <c r="S112" s="513">
        <v>0</v>
      </c>
      <c r="T112" s="1"/>
    </row>
    <row r="113" spans="1:20" ht="16.5" customHeight="1" x14ac:dyDescent="0.25">
      <c r="A113" s="321"/>
      <c r="B113" s="6"/>
      <c r="C113" s="275"/>
      <c r="D113" s="241"/>
      <c r="E113" s="242"/>
      <c r="F113" s="146" t="s">
        <v>175</v>
      </c>
      <c r="G113" s="33">
        <f t="shared" si="10"/>
        <v>0</v>
      </c>
      <c r="H113" s="515">
        <f t="shared" si="10"/>
        <v>0</v>
      </c>
      <c r="I113" s="513">
        <v>0</v>
      </c>
      <c r="J113" s="513">
        <v>0</v>
      </c>
      <c r="K113" s="513">
        <v>0</v>
      </c>
      <c r="L113" s="513">
        <v>0</v>
      </c>
      <c r="M113" s="513">
        <v>0</v>
      </c>
      <c r="N113" s="513">
        <v>0</v>
      </c>
      <c r="O113" s="513">
        <v>0</v>
      </c>
      <c r="P113" s="513">
        <v>0</v>
      </c>
      <c r="Q113" s="513">
        <v>0</v>
      </c>
      <c r="R113" s="513">
        <v>0</v>
      </c>
      <c r="S113" s="513">
        <v>0</v>
      </c>
      <c r="T113" s="1"/>
    </row>
    <row r="114" spans="1:20" ht="16.5" customHeight="1" x14ac:dyDescent="0.25">
      <c r="A114" s="321"/>
      <c r="B114" s="6"/>
      <c r="C114" s="275"/>
      <c r="D114" s="241"/>
      <c r="E114" s="242"/>
      <c r="F114" s="146" t="s">
        <v>176</v>
      </c>
      <c r="G114" s="33">
        <f t="shared" si="10"/>
        <v>0</v>
      </c>
      <c r="H114" s="515">
        <f t="shared" si="10"/>
        <v>0</v>
      </c>
      <c r="I114" s="513">
        <v>0</v>
      </c>
      <c r="J114" s="513">
        <v>0</v>
      </c>
      <c r="K114" s="513">
        <v>0</v>
      </c>
      <c r="L114" s="513">
        <v>0</v>
      </c>
      <c r="M114" s="513">
        <v>0</v>
      </c>
      <c r="N114" s="513">
        <v>0</v>
      </c>
      <c r="O114" s="513">
        <v>0</v>
      </c>
      <c r="P114" s="513">
        <v>0</v>
      </c>
      <c r="Q114" s="513">
        <v>0</v>
      </c>
      <c r="R114" s="513">
        <v>0</v>
      </c>
      <c r="S114" s="513">
        <v>0</v>
      </c>
      <c r="T114" s="1"/>
    </row>
    <row r="115" spans="1:20" ht="16.5" customHeight="1" x14ac:dyDescent="0.25">
      <c r="A115" s="321"/>
      <c r="B115" s="6"/>
      <c r="C115" s="275"/>
      <c r="D115" s="241"/>
      <c r="E115" s="242"/>
      <c r="F115" s="146" t="s">
        <v>177</v>
      </c>
      <c r="G115" s="33">
        <f t="shared" si="10"/>
        <v>0</v>
      </c>
      <c r="H115" s="515">
        <f t="shared" si="10"/>
        <v>0</v>
      </c>
      <c r="I115" s="513">
        <v>0</v>
      </c>
      <c r="J115" s="513">
        <v>0</v>
      </c>
      <c r="K115" s="513">
        <v>0</v>
      </c>
      <c r="L115" s="513">
        <v>0</v>
      </c>
      <c r="M115" s="513">
        <v>0</v>
      </c>
      <c r="N115" s="513">
        <v>0</v>
      </c>
      <c r="O115" s="513">
        <v>0</v>
      </c>
      <c r="P115" s="513">
        <v>0</v>
      </c>
      <c r="Q115" s="513">
        <v>0</v>
      </c>
      <c r="R115" s="513">
        <v>0</v>
      </c>
      <c r="S115" s="513">
        <v>0</v>
      </c>
      <c r="T115" s="1"/>
    </row>
    <row r="116" spans="1:20" ht="21" customHeight="1" x14ac:dyDescent="0.25">
      <c r="A116" s="321"/>
      <c r="B116" s="6"/>
      <c r="C116" s="275"/>
      <c r="D116" s="241"/>
      <c r="E116" s="242"/>
      <c r="F116" s="147" t="s">
        <v>178</v>
      </c>
      <c r="G116" s="33">
        <f t="shared" si="10"/>
        <v>0</v>
      </c>
      <c r="H116" s="515">
        <f t="shared" si="10"/>
        <v>0</v>
      </c>
      <c r="I116" s="513">
        <v>0</v>
      </c>
      <c r="J116" s="513">
        <v>0</v>
      </c>
      <c r="K116" s="513">
        <v>0</v>
      </c>
      <c r="L116" s="513">
        <v>0</v>
      </c>
      <c r="M116" s="513">
        <v>0</v>
      </c>
      <c r="N116" s="513">
        <v>0</v>
      </c>
      <c r="O116" s="513">
        <v>0</v>
      </c>
      <c r="P116" s="513">
        <v>0</v>
      </c>
      <c r="Q116" s="513">
        <v>0</v>
      </c>
      <c r="R116" s="513">
        <v>0</v>
      </c>
      <c r="S116" s="513">
        <v>0</v>
      </c>
      <c r="T116" s="1"/>
    </row>
    <row r="117" spans="1:20" ht="16.5" customHeight="1" x14ac:dyDescent="0.25">
      <c r="A117" s="321"/>
      <c r="B117" s="6"/>
      <c r="C117" s="275"/>
      <c r="D117" s="241"/>
      <c r="E117" s="242"/>
      <c r="F117" s="148" t="s">
        <v>179</v>
      </c>
      <c r="G117" s="33">
        <f t="shared" si="10"/>
        <v>0</v>
      </c>
      <c r="H117" s="515">
        <f t="shared" si="10"/>
        <v>0</v>
      </c>
      <c r="I117" s="513">
        <v>0</v>
      </c>
      <c r="J117" s="513">
        <v>0</v>
      </c>
      <c r="K117" s="513">
        <v>0</v>
      </c>
      <c r="L117" s="513">
        <v>0</v>
      </c>
      <c r="M117" s="513">
        <v>0</v>
      </c>
      <c r="N117" s="513">
        <v>0</v>
      </c>
      <c r="O117" s="513">
        <v>0</v>
      </c>
      <c r="P117" s="513">
        <v>0</v>
      </c>
      <c r="Q117" s="513">
        <v>0</v>
      </c>
      <c r="R117" s="513">
        <v>0</v>
      </c>
      <c r="S117" s="513">
        <v>0</v>
      </c>
      <c r="T117" s="1"/>
    </row>
    <row r="118" spans="1:20" ht="16.5" customHeight="1" x14ac:dyDescent="0.25">
      <c r="A118" s="321"/>
      <c r="B118" s="6"/>
      <c r="C118" s="275"/>
      <c r="D118" s="241"/>
      <c r="E118" s="242"/>
      <c r="F118" s="146" t="s">
        <v>180</v>
      </c>
      <c r="G118" s="33">
        <f t="shared" si="10"/>
        <v>0</v>
      </c>
      <c r="H118" s="515">
        <f t="shared" si="10"/>
        <v>0</v>
      </c>
      <c r="I118" s="513">
        <v>0</v>
      </c>
      <c r="J118" s="513">
        <v>0</v>
      </c>
      <c r="K118" s="513">
        <v>0</v>
      </c>
      <c r="L118" s="513">
        <v>0</v>
      </c>
      <c r="M118" s="513">
        <v>0</v>
      </c>
      <c r="N118" s="513">
        <v>0</v>
      </c>
      <c r="O118" s="513">
        <v>0</v>
      </c>
      <c r="P118" s="513">
        <v>0</v>
      </c>
      <c r="Q118" s="513">
        <v>0</v>
      </c>
      <c r="R118" s="513">
        <v>0</v>
      </c>
      <c r="S118" s="513">
        <v>0</v>
      </c>
      <c r="T118" s="1"/>
    </row>
    <row r="119" spans="1:20" ht="16.5" customHeight="1" x14ac:dyDescent="0.25">
      <c r="A119" s="321"/>
      <c r="B119" s="6"/>
      <c r="C119" s="275"/>
      <c r="D119" s="243"/>
      <c r="E119" s="244"/>
      <c r="F119" s="146" t="s">
        <v>181</v>
      </c>
      <c r="G119" s="33">
        <f t="shared" si="10"/>
        <v>0</v>
      </c>
      <c r="H119" s="515">
        <f t="shared" si="10"/>
        <v>0</v>
      </c>
      <c r="I119" s="513">
        <v>0</v>
      </c>
      <c r="J119" s="513">
        <v>0</v>
      </c>
      <c r="K119" s="513">
        <v>0</v>
      </c>
      <c r="L119" s="513">
        <v>0</v>
      </c>
      <c r="M119" s="513">
        <v>0</v>
      </c>
      <c r="N119" s="513">
        <v>0</v>
      </c>
      <c r="O119" s="513">
        <v>0</v>
      </c>
      <c r="P119" s="513">
        <v>0</v>
      </c>
      <c r="Q119" s="513">
        <v>0</v>
      </c>
      <c r="R119" s="513">
        <v>0</v>
      </c>
      <c r="S119" s="513">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11">G22+G42+G60</f>
        <v>20</v>
      </c>
      <c r="H125" s="123">
        <f t="shared" si="11"/>
        <v>0</v>
      </c>
      <c r="I125" s="123">
        <f t="shared" si="11"/>
        <v>2</v>
      </c>
      <c r="J125" s="123">
        <f t="shared" si="11"/>
        <v>2</v>
      </c>
      <c r="K125" s="123">
        <f t="shared" si="11"/>
        <v>2</v>
      </c>
      <c r="L125" s="123">
        <f t="shared" si="11"/>
        <v>2</v>
      </c>
      <c r="M125" s="123">
        <f t="shared" si="11"/>
        <v>2</v>
      </c>
      <c r="N125" s="123">
        <f t="shared" si="11"/>
        <v>2</v>
      </c>
      <c r="O125" s="123">
        <f t="shared" si="11"/>
        <v>2</v>
      </c>
      <c r="P125" s="123">
        <f t="shared" si="11"/>
        <v>2</v>
      </c>
      <c r="Q125" s="123">
        <f t="shared" si="11"/>
        <v>2</v>
      </c>
      <c r="R125" s="123">
        <f t="shared" si="11"/>
        <v>2</v>
      </c>
      <c r="S125" s="123">
        <f t="shared" si="11"/>
        <v>0</v>
      </c>
      <c r="T125" s="1"/>
    </row>
    <row r="126" spans="1:20" ht="16.5" customHeight="1" x14ac:dyDescent="0.25">
      <c r="A126" s="321"/>
      <c r="B126" s="6"/>
      <c r="C126" s="268"/>
      <c r="D126" s="243"/>
      <c r="E126" s="244"/>
      <c r="F126" s="57" t="s">
        <v>190</v>
      </c>
      <c r="G126" s="66">
        <f>+H126+I126+J126+K126+L126+M126+N126+O126+P126+Q126+R126+S126</f>
        <v>0</v>
      </c>
      <c r="H126" s="515">
        <f t="shared" ref="H126" si="12">SUM(I126:T126)</f>
        <v>0</v>
      </c>
      <c r="I126" s="513">
        <v>0</v>
      </c>
      <c r="J126" s="513">
        <v>0</v>
      </c>
      <c r="K126" s="513">
        <v>0</v>
      </c>
      <c r="L126" s="513">
        <v>0</v>
      </c>
      <c r="M126" s="513">
        <v>0</v>
      </c>
      <c r="N126" s="513">
        <v>0</v>
      </c>
      <c r="O126" s="513">
        <v>0</v>
      </c>
      <c r="P126" s="513">
        <v>0</v>
      </c>
      <c r="Q126" s="513">
        <v>0</v>
      </c>
      <c r="R126" s="513">
        <v>0</v>
      </c>
      <c r="S126" s="513">
        <v>0</v>
      </c>
      <c r="T126" s="1"/>
    </row>
    <row r="127" spans="1:20" ht="16.5" customHeight="1" x14ac:dyDescent="0.25">
      <c r="A127" s="321"/>
      <c r="B127" s="6"/>
      <c r="C127" s="268"/>
      <c r="D127" s="239" t="s">
        <v>191</v>
      </c>
      <c r="E127" s="240"/>
      <c r="F127" s="146" t="s">
        <v>192</v>
      </c>
      <c r="G127" s="66">
        <f t="shared" ref="G127:G136" si="13">+H127+I127+J127+K127+L127+M127+N127+O127+P127+Q127+R127+S127</f>
        <v>2</v>
      </c>
      <c r="H127" s="14">
        <v>0</v>
      </c>
      <c r="I127" s="14">
        <v>0</v>
      </c>
      <c r="J127" s="14">
        <v>0</v>
      </c>
      <c r="K127" s="14">
        <v>0</v>
      </c>
      <c r="L127" s="14">
        <v>0</v>
      </c>
      <c r="M127" s="14">
        <v>1</v>
      </c>
      <c r="N127" s="14">
        <v>0</v>
      </c>
      <c r="O127" s="14">
        <v>0</v>
      </c>
      <c r="P127" s="14">
        <v>0</v>
      </c>
      <c r="Q127" s="14">
        <v>1</v>
      </c>
      <c r="R127" s="14">
        <v>0</v>
      </c>
      <c r="S127" s="14">
        <v>0</v>
      </c>
      <c r="T127" s="1"/>
    </row>
    <row r="128" spans="1:20" ht="16.5" customHeight="1" x14ac:dyDescent="0.25">
      <c r="A128" s="321"/>
      <c r="B128" s="6"/>
      <c r="C128" s="268"/>
      <c r="D128" s="241"/>
      <c r="E128" s="242"/>
      <c r="F128" s="146" t="s">
        <v>193</v>
      </c>
      <c r="G128" s="66">
        <f t="shared" si="13"/>
        <v>20</v>
      </c>
      <c r="H128" s="14">
        <v>0</v>
      </c>
      <c r="I128" s="14">
        <v>2</v>
      </c>
      <c r="J128" s="14">
        <v>2</v>
      </c>
      <c r="K128" s="14">
        <v>2</v>
      </c>
      <c r="L128" s="14">
        <v>2</v>
      </c>
      <c r="M128" s="14">
        <v>2</v>
      </c>
      <c r="N128" s="14">
        <v>2</v>
      </c>
      <c r="O128" s="14">
        <v>2</v>
      </c>
      <c r="P128" s="14">
        <v>2</v>
      </c>
      <c r="Q128" s="14">
        <v>2</v>
      </c>
      <c r="R128" s="14">
        <v>2</v>
      </c>
      <c r="S128" s="14">
        <v>0</v>
      </c>
      <c r="T128" s="1"/>
    </row>
    <row r="129" spans="1:20" ht="16.5" customHeight="1" x14ac:dyDescent="0.25">
      <c r="A129" s="321"/>
      <c r="B129" s="6"/>
      <c r="C129" s="268"/>
      <c r="D129" s="241"/>
      <c r="E129" s="242"/>
      <c r="F129" s="57" t="s">
        <v>194</v>
      </c>
      <c r="G129" s="66">
        <f t="shared" si="13"/>
        <v>15</v>
      </c>
      <c r="H129" s="14">
        <v>0</v>
      </c>
      <c r="I129" s="14">
        <v>1</v>
      </c>
      <c r="J129" s="14">
        <v>2</v>
      </c>
      <c r="K129" s="14">
        <v>1</v>
      </c>
      <c r="L129" s="14">
        <v>2</v>
      </c>
      <c r="M129" s="14">
        <v>1</v>
      </c>
      <c r="N129" s="14">
        <v>2</v>
      </c>
      <c r="O129" s="14">
        <v>2</v>
      </c>
      <c r="P129" s="14">
        <v>1</v>
      </c>
      <c r="Q129" s="14">
        <v>2</v>
      </c>
      <c r="R129" s="14">
        <v>1</v>
      </c>
      <c r="S129" s="14">
        <v>0</v>
      </c>
      <c r="T129" s="1"/>
    </row>
    <row r="130" spans="1:20" ht="16.5" customHeight="1" x14ac:dyDescent="0.25">
      <c r="A130" s="321"/>
      <c r="B130" s="6"/>
      <c r="C130" s="268"/>
      <c r="D130" s="243"/>
      <c r="E130" s="244"/>
      <c r="F130" s="57" t="s">
        <v>195</v>
      </c>
      <c r="G130" s="66">
        <f t="shared" si="13"/>
        <v>5</v>
      </c>
      <c r="H130" s="14">
        <v>0</v>
      </c>
      <c r="I130" s="14">
        <v>1</v>
      </c>
      <c r="J130" s="14">
        <v>0</v>
      </c>
      <c r="K130" s="14">
        <v>1</v>
      </c>
      <c r="L130" s="14">
        <v>0</v>
      </c>
      <c r="M130" s="14">
        <v>1</v>
      </c>
      <c r="N130" s="14">
        <v>0</v>
      </c>
      <c r="O130" s="14">
        <v>0</v>
      </c>
      <c r="P130" s="14">
        <v>1</v>
      </c>
      <c r="Q130" s="14">
        <v>0</v>
      </c>
      <c r="R130" s="14">
        <v>1</v>
      </c>
      <c r="S130" s="14">
        <v>0</v>
      </c>
      <c r="T130" s="1"/>
    </row>
    <row r="131" spans="1:20" ht="16.5" customHeight="1" x14ac:dyDescent="0.25">
      <c r="A131" s="321"/>
      <c r="B131" s="6"/>
      <c r="C131" s="268"/>
      <c r="D131" s="239" t="s">
        <v>196</v>
      </c>
      <c r="E131" s="240"/>
      <c r="F131" s="146" t="s">
        <v>197</v>
      </c>
      <c r="G131" s="66">
        <f t="shared" si="13"/>
        <v>0</v>
      </c>
      <c r="H131" s="515">
        <f t="shared" ref="H131:H136" si="14">SUM(I131:T131)</f>
        <v>0</v>
      </c>
      <c r="I131" s="513">
        <v>0</v>
      </c>
      <c r="J131" s="513">
        <v>0</v>
      </c>
      <c r="K131" s="513">
        <v>0</v>
      </c>
      <c r="L131" s="513">
        <v>0</v>
      </c>
      <c r="M131" s="513">
        <v>0</v>
      </c>
      <c r="N131" s="513">
        <v>0</v>
      </c>
      <c r="O131" s="513">
        <v>0</v>
      </c>
      <c r="P131" s="513">
        <v>0</v>
      </c>
      <c r="Q131" s="513">
        <v>0</v>
      </c>
      <c r="R131" s="513">
        <v>0</v>
      </c>
      <c r="S131" s="513">
        <v>0</v>
      </c>
      <c r="T131" s="1"/>
    </row>
    <row r="132" spans="1:20" ht="16.5" customHeight="1" x14ac:dyDescent="0.25">
      <c r="A132" s="321"/>
      <c r="B132" s="6"/>
      <c r="C132" s="268"/>
      <c r="D132" s="241"/>
      <c r="E132" s="242"/>
      <c r="F132" s="146" t="s">
        <v>198</v>
      </c>
      <c r="G132" s="66">
        <f t="shared" si="13"/>
        <v>0</v>
      </c>
      <c r="H132" s="515">
        <f t="shared" si="14"/>
        <v>0</v>
      </c>
      <c r="I132" s="513">
        <v>0</v>
      </c>
      <c r="J132" s="513">
        <v>0</v>
      </c>
      <c r="K132" s="513">
        <v>0</v>
      </c>
      <c r="L132" s="513">
        <v>0</v>
      </c>
      <c r="M132" s="513">
        <v>0</v>
      </c>
      <c r="N132" s="513">
        <v>0</v>
      </c>
      <c r="O132" s="513">
        <v>0</v>
      </c>
      <c r="P132" s="513">
        <v>0</v>
      </c>
      <c r="Q132" s="513">
        <v>0</v>
      </c>
      <c r="R132" s="513">
        <v>0</v>
      </c>
      <c r="S132" s="513">
        <v>0</v>
      </c>
      <c r="T132" s="1"/>
    </row>
    <row r="133" spans="1:20" ht="16.5" customHeight="1" x14ac:dyDescent="0.25">
      <c r="A133" s="321"/>
      <c r="B133" s="6"/>
      <c r="C133" s="268"/>
      <c r="D133" s="241"/>
      <c r="E133" s="242"/>
      <c r="F133" s="146" t="s">
        <v>199</v>
      </c>
      <c r="G133" s="66">
        <f t="shared" si="13"/>
        <v>0</v>
      </c>
      <c r="H133" s="515">
        <f t="shared" si="14"/>
        <v>0</v>
      </c>
      <c r="I133" s="513">
        <v>0</v>
      </c>
      <c r="J133" s="513">
        <v>0</v>
      </c>
      <c r="K133" s="513">
        <v>0</v>
      </c>
      <c r="L133" s="513">
        <v>0</v>
      </c>
      <c r="M133" s="513">
        <v>0</v>
      </c>
      <c r="N133" s="513">
        <v>0</v>
      </c>
      <c r="O133" s="513">
        <v>0</v>
      </c>
      <c r="P133" s="513">
        <v>0</v>
      </c>
      <c r="Q133" s="513">
        <v>0</v>
      </c>
      <c r="R133" s="513">
        <v>0</v>
      </c>
      <c r="S133" s="513">
        <v>0</v>
      </c>
      <c r="T133" s="1"/>
    </row>
    <row r="134" spans="1:20" ht="16.5" customHeight="1" x14ac:dyDescent="0.25">
      <c r="A134" s="321"/>
      <c r="B134" s="6"/>
      <c r="C134" s="268"/>
      <c r="D134" s="241"/>
      <c r="E134" s="242"/>
      <c r="F134" s="54" t="s">
        <v>200</v>
      </c>
      <c r="G134" s="66">
        <f t="shared" si="13"/>
        <v>0</v>
      </c>
      <c r="H134" s="515">
        <f t="shared" si="14"/>
        <v>0</v>
      </c>
      <c r="I134" s="513">
        <v>0</v>
      </c>
      <c r="J134" s="513">
        <v>0</v>
      </c>
      <c r="K134" s="513">
        <v>0</v>
      </c>
      <c r="L134" s="513">
        <v>0</v>
      </c>
      <c r="M134" s="513">
        <v>0</v>
      </c>
      <c r="N134" s="513">
        <v>0</v>
      </c>
      <c r="O134" s="513">
        <v>0</v>
      </c>
      <c r="P134" s="513">
        <v>0</v>
      </c>
      <c r="Q134" s="513">
        <v>0</v>
      </c>
      <c r="R134" s="513">
        <v>0</v>
      </c>
      <c r="S134" s="513">
        <v>0</v>
      </c>
      <c r="T134" s="1"/>
    </row>
    <row r="135" spans="1:20" ht="16.5" customHeight="1" x14ac:dyDescent="0.25">
      <c r="A135" s="321"/>
      <c r="B135" s="6"/>
      <c r="C135" s="268"/>
      <c r="D135" s="241"/>
      <c r="E135" s="242"/>
      <c r="F135" s="146" t="s">
        <v>201</v>
      </c>
      <c r="G135" s="66">
        <f t="shared" si="13"/>
        <v>0</v>
      </c>
      <c r="H135" s="515">
        <f t="shared" si="14"/>
        <v>0</v>
      </c>
      <c r="I135" s="513">
        <v>0</v>
      </c>
      <c r="J135" s="513">
        <v>0</v>
      </c>
      <c r="K135" s="513">
        <v>0</v>
      </c>
      <c r="L135" s="513">
        <v>0</v>
      </c>
      <c r="M135" s="513">
        <v>0</v>
      </c>
      <c r="N135" s="513">
        <v>0</v>
      </c>
      <c r="O135" s="513">
        <v>0</v>
      </c>
      <c r="P135" s="513">
        <v>0</v>
      </c>
      <c r="Q135" s="513">
        <v>0</v>
      </c>
      <c r="R135" s="513">
        <v>0</v>
      </c>
      <c r="S135" s="513">
        <v>0</v>
      </c>
      <c r="T135" s="1"/>
    </row>
    <row r="136" spans="1:20" ht="16.5" customHeight="1" x14ac:dyDescent="0.25">
      <c r="A136" s="321"/>
      <c r="B136" s="6"/>
      <c r="C136" s="268"/>
      <c r="D136" s="243"/>
      <c r="E136" s="244"/>
      <c r="F136" s="146" t="s">
        <v>202</v>
      </c>
      <c r="G136" s="66">
        <f t="shared" si="13"/>
        <v>0</v>
      </c>
      <c r="H136" s="515">
        <f t="shared" si="14"/>
        <v>0</v>
      </c>
      <c r="I136" s="513">
        <v>0</v>
      </c>
      <c r="J136" s="513">
        <v>0</v>
      </c>
      <c r="K136" s="513">
        <v>0</v>
      </c>
      <c r="L136" s="513">
        <v>0</v>
      </c>
      <c r="M136" s="513">
        <v>0</v>
      </c>
      <c r="N136" s="513">
        <v>0</v>
      </c>
      <c r="O136" s="513">
        <v>0</v>
      </c>
      <c r="P136" s="513">
        <v>0</v>
      </c>
      <c r="Q136" s="513">
        <v>0</v>
      </c>
      <c r="R136" s="513">
        <v>0</v>
      </c>
      <c r="S136" s="513">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0</v>
      </c>
      <c r="H141" s="515">
        <f t="shared" ref="H141:H153" si="15">SUM(I141:T141)</f>
        <v>0</v>
      </c>
      <c r="I141" s="513">
        <v>0</v>
      </c>
      <c r="J141" s="513">
        <v>0</v>
      </c>
      <c r="K141" s="513">
        <v>0</v>
      </c>
      <c r="L141" s="513">
        <v>0</v>
      </c>
      <c r="M141" s="513">
        <v>0</v>
      </c>
      <c r="N141" s="513">
        <v>0</v>
      </c>
      <c r="O141" s="513">
        <v>0</v>
      </c>
      <c r="P141" s="513">
        <v>0</v>
      </c>
      <c r="Q141" s="513">
        <v>0</v>
      </c>
      <c r="R141" s="513">
        <v>0</v>
      </c>
      <c r="S141" s="513">
        <v>0</v>
      </c>
      <c r="T141" s="1"/>
    </row>
    <row r="142" spans="1:20" ht="16.5" customHeight="1" x14ac:dyDescent="0.25">
      <c r="A142" s="321"/>
      <c r="B142" s="6"/>
      <c r="C142" s="268"/>
      <c r="D142" s="241"/>
      <c r="E142" s="242"/>
      <c r="F142" s="146" t="s">
        <v>209</v>
      </c>
      <c r="G142" s="66">
        <f t="shared" ref="G142:G153" si="16">SUM(H142:S142)</f>
        <v>0</v>
      </c>
      <c r="H142" s="515">
        <f t="shared" si="15"/>
        <v>0</v>
      </c>
      <c r="I142" s="513">
        <v>0</v>
      </c>
      <c r="J142" s="513">
        <v>0</v>
      </c>
      <c r="K142" s="513">
        <v>0</v>
      </c>
      <c r="L142" s="513">
        <v>0</v>
      </c>
      <c r="M142" s="513">
        <v>0</v>
      </c>
      <c r="N142" s="513">
        <v>0</v>
      </c>
      <c r="O142" s="513">
        <v>0</v>
      </c>
      <c r="P142" s="513">
        <v>0</v>
      </c>
      <c r="Q142" s="513">
        <v>0</v>
      </c>
      <c r="R142" s="513">
        <v>0</v>
      </c>
      <c r="S142" s="513">
        <v>0</v>
      </c>
      <c r="T142" s="1"/>
    </row>
    <row r="143" spans="1:20" ht="16.5" customHeight="1" x14ac:dyDescent="0.25">
      <c r="A143" s="321"/>
      <c r="B143" s="6"/>
      <c r="C143" s="268"/>
      <c r="D143" s="241"/>
      <c r="E143" s="242"/>
      <c r="F143" s="146" t="s">
        <v>210</v>
      </c>
      <c r="G143" s="66">
        <f t="shared" si="16"/>
        <v>0</v>
      </c>
      <c r="H143" s="515">
        <f t="shared" si="15"/>
        <v>0</v>
      </c>
      <c r="I143" s="513">
        <v>0</v>
      </c>
      <c r="J143" s="513">
        <v>0</v>
      </c>
      <c r="K143" s="513">
        <v>0</v>
      </c>
      <c r="L143" s="513">
        <v>0</v>
      </c>
      <c r="M143" s="513">
        <v>0</v>
      </c>
      <c r="N143" s="513">
        <v>0</v>
      </c>
      <c r="O143" s="513">
        <v>0</v>
      </c>
      <c r="P143" s="513">
        <v>0</v>
      </c>
      <c r="Q143" s="513">
        <v>0</v>
      </c>
      <c r="R143" s="513">
        <v>0</v>
      </c>
      <c r="S143" s="513">
        <v>0</v>
      </c>
      <c r="T143" s="1"/>
    </row>
    <row r="144" spans="1:20" ht="16.5" customHeight="1" x14ac:dyDescent="0.25">
      <c r="A144" s="321"/>
      <c r="B144" s="6"/>
      <c r="C144" s="268"/>
      <c r="D144" s="241"/>
      <c r="E144" s="242"/>
      <c r="F144" s="146" t="s">
        <v>211</v>
      </c>
      <c r="G144" s="66">
        <f t="shared" si="16"/>
        <v>0</v>
      </c>
      <c r="H144" s="515">
        <f t="shared" si="15"/>
        <v>0</v>
      </c>
      <c r="I144" s="513">
        <v>0</v>
      </c>
      <c r="J144" s="513">
        <v>0</v>
      </c>
      <c r="K144" s="513">
        <v>0</v>
      </c>
      <c r="L144" s="513">
        <v>0</v>
      </c>
      <c r="M144" s="513">
        <v>0</v>
      </c>
      <c r="N144" s="513">
        <v>0</v>
      </c>
      <c r="O144" s="513">
        <v>0</v>
      </c>
      <c r="P144" s="513">
        <v>0</v>
      </c>
      <c r="Q144" s="513">
        <v>0</v>
      </c>
      <c r="R144" s="513">
        <v>0</v>
      </c>
      <c r="S144" s="513">
        <v>0</v>
      </c>
      <c r="T144" s="1"/>
    </row>
    <row r="145" spans="1:20" ht="16.5" customHeight="1" x14ac:dyDescent="0.25">
      <c r="A145" s="321"/>
      <c r="B145" s="6"/>
      <c r="C145" s="268"/>
      <c r="D145" s="241"/>
      <c r="E145" s="242"/>
      <c r="F145" s="57" t="s">
        <v>212</v>
      </c>
      <c r="G145" s="66">
        <f t="shared" si="16"/>
        <v>0</v>
      </c>
      <c r="H145" s="515">
        <f t="shared" si="15"/>
        <v>0</v>
      </c>
      <c r="I145" s="513">
        <v>0</v>
      </c>
      <c r="J145" s="513">
        <v>0</v>
      </c>
      <c r="K145" s="513">
        <v>0</v>
      </c>
      <c r="L145" s="513">
        <v>0</v>
      </c>
      <c r="M145" s="513">
        <v>0</v>
      </c>
      <c r="N145" s="513">
        <v>0</v>
      </c>
      <c r="O145" s="513">
        <v>0</v>
      </c>
      <c r="P145" s="513">
        <v>0</v>
      </c>
      <c r="Q145" s="513">
        <v>0</v>
      </c>
      <c r="R145" s="513">
        <v>0</v>
      </c>
      <c r="S145" s="513">
        <v>0</v>
      </c>
      <c r="T145" s="1"/>
    </row>
    <row r="146" spans="1:20" ht="16.5" customHeight="1" x14ac:dyDescent="0.25">
      <c r="A146" s="321"/>
      <c r="B146" s="6"/>
      <c r="C146" s="268"/>
      <c r="D146" s="241"/>
      <c r="E146" s="242"/>
      <c r="F146" s="57" t="s">
        <v>213</v>
      </c>
      <c r="G146" s="66">
        <f t="shared" si="16"/>
        <v>0</v>
      </c>
      <c r="H146" s="515">
        <f t="shared" si="15"/>
        <v>0</v>
      </c>
      <c r="I146" s="513">
        <v>0</v>
      </c>
      <c r="J146" s="513">
        <v>0</v>
      </c>
      <c r="K146" s="513">
        <v>0</v>
      </c>
      <c r="L146" s="513">
        <v>0</v>
      </c>
      <c r="M146" s="513">
        <v>0</v>
      </c>
      <c r="N146" s="513">
        <v>0</v>
      </c>
      <c r="O146" s="513">
        <v>0</v>
      </c>
      <c r="P146" s="513">
        <v>0</v>
      </c>
      <c r="Q146" s="513">
        <v>0</v>
      </c>
      <c r="R146" s="513">
        <v>0</v>
      </c>
      <c r="S146" s="513">
        <v>0</v>
      </c>
      <c r="T146" s="1"/>
    </row>
    <row r="147" spans="1:20" ht="16.5" customHeight="1" x14ac:dyDescent="0.25">
      <c r="A147" s="321"/>
      <c r="B147" s="6"/>
      <c r="C147" s="268"/>
      <c r="D147" s="241"/>
      <c r="E147" s="242"/>
      <c r="F147" s="57" t="s">
        <v>214</v>
      </c>
      <c r="G147" s="66">
        <f t="shared" si="16"/>
        <v>0</v>
      </c>
      <c r="H147" s="515">
        <f t="shared" si="15"/>
        <v>0</v>
      </c>
      <c r="I147" s="513">
        <v>0</v>
      </c>
      <c r="J147" s="513">
        <v>0</v>
      </c>
      <c r="K147" s="513">
        <v>0</v>
      </c>
      <c r="L147" s="513">
        <v>0</v>
      </c>
      <c r="M147" s="513">
        <v>0</v>
      </c>
      <c r="N147" s="513">
        <v>0</v>
      </c>
      <c r="O147" s="513">
        <v>0</v>
      </c>
      <c r="P147" s="513">
        <v>0</v>
      </c>
      <c r="Q147" s="513">
        <v>0</v>
      </c>
      <c r="R147" s="513">
        <v>0</v>
      </c>
      <c r="S147" s="513">
        <v>0</v>
      </c>
      <c r="T147" s="1"/>
    </row>
    <row r="148" spans="1:20" ht="16.5" customHeight="1" x14ac:dyDescent="0.25">
      <c r="A148" s="321"/>
      <c r="B148" s="6"/>
      <c r="C148" s="268"/>
      <c r="D148" s="241"/>
      <c r="E148" s="242"/>
      <c r="F148" s="148" t="s">
        <v>215</v>
      </c>
      <c r="G148" s="66">
        <f t="shared" si="16"/>
        <v>0</v>
      </c>
      <c r="H148" s="515">
        <f t="shared" si="15"/>
        <v>0</v>
      </c>
      <c r="I148" s="513">
        <v>0</v>
      </c>
      <c r="J148" s="513">
        <v>0</v>
      </c>
      <c r="K148" s="513">
        <v>0</v>
      </c>
      <c r="L148" s="513">
        <v>0</v>
      </c>
      <c r="M148" s="513">
        <v>0</v>
      </c>
      <c r="N148" s="513">
        <v>0</v>
      </c>
      <c r="O148" s="513">
        <v>0</v>
      </c>
      <c r="P148" s="513">
        <v>0</v>
      </c>
      <c r="Q148" s="513">
        <v>0</v>
      </c>
      <c r="R148" s="513">
        <v>0</v>
      </c>
      <c r="S148" s="513">
        <v>0</v>
      </c>
      <c r="T148" s="1"/>
    </row>
    <row r="149" spans="1:20" ht="16.5" customHeight="1" x14ac:dyDescent="0.25">
      <c r="A149" s="321"/>
      <c r="B149" s="6"/>
      <c r="C149" s="268"/>
      <c r="D149" s="241"/>
      <c r="E149" s="242"/>
      <c r="F149" s="148" t="s">
        <v>216</v>
      </c>
      <c r="G149" s="66">
        <f t="shared" si="16"/>
        <v>0</v>
      </c>
      <c r="H149" s="515">
        <f t="shared" si="15"/>
        <v>0</v>
      </c>
      <c r="I149" s="513">
        <v>0</v>
      </c>
      <c r="J149" s="513">
        <v>0</v>
      </c>
      <c r="K149" s="513">
        <v>0</v>
      </c>
      <c r="L149" s="513">
        <v>0</v>
      </c>
      <c r="M149" s="513">
        <v>0</v>
      </c>
      <c r="N149" s="513">
        <v>0</v>
      </c>
      <c r="O149" s="513">
        <v>0</v>
      </c>
      <c r="P149" s="513">
        <v>0</v>
      </c>
      <c r="Q149" s="513">
        <v>0</v>
      </c>
      <c r="R149" s="513">
        <v>0</v>
      </c>
      <c r="S149" s="513">
        <v>0</v>
      </c>
      <c r="T149" s="1"/>
    </row>
    <row r="150" spans="1:20" ht="16.5" customHeight="1" x14ac:dyDescent="0.25">
      <c r="A150" s="321"/>
      <c r="B150" s="6"/>
      <c r="C150" s="268"/>
      <c r="D150" s="241"/>
      <c r="E150" s="242"/>
      <c r="F150" s="149" t="s">
        <v>217</v>
      </c>
      <c r="G150" s="66">
        <f t="shared" si="16"/>
        <v>0</v>
      </c>
      <c r="H150" s="515">
        <f t="shared" si="15"/>
        <v>0</v>
      </c>
      <c r="I150" s="513">
        <v>0</v>
      </c>
      <c r="J150" s="513">
        <v>0</v>
      </c>
      <c r="K150" s="513">
        <v>0</v>
      </c>
      <c r="L150" s="513">
        <v>0</v>
      </c>
      <c r="M150" s="513">
        <v>0</v>
      </c>
      <c r="N150" s="513">
        <v>0</v>
      </c>
      <c r="O150" s="513">
        <v>0</v>
      </c>
      <c r="P150" s="513">
        <v>0</v>
      </c>
      <c r="Q150" s="513">
        <v>0</v>
      </c>
      <c r="R150" s="513">
        <v>0</v>
      </c>
      <c r="S150" s="513">
        <v>0</v>
      </c>
      <c r="T150" s="1"/>
    </row>
    <row r="151" spans="1:20" ht="16.5" customHeight="1" x14ac:dyDescent="0.25">
      <c r="A151" s="321"/>
      <c r="B151" s="6"/>
      <c r="C151" s="268"/>
      <c r="D151" s="241"/>
      <c r="E151" s="242"/>
      <c r="F151" s="148" t="s">
        <v>218</v>
      </c>
      <c r="G151" s="66">
        <f t="shared" si="16"/>
        <v>0</v>
      </c>
      <c r="H151" s="515">
        <f t="shared" si="15"/>
        <v>0</v>
      </c>
      <c r="I151" s="513">
        <v>0</v>
      </c>
      <c r="J151" s="513">
        <v>0</v>
      </c>
      <c r="K151" s="513">
        <v>0</v>
      </c>
      <c r="L151" s="513">
        <v>0</v>
      </c>
      <c r="M151" s="513">
        <v>0</v>
      </c>
      <c r="N151" s="513">
        <v>0</v>
      </c>
      <c r="O151" s="513">
        <v>0</v>
      </c>
      <c r="P151" s="513">
        <v>0</v>
      </c>
      <c r="Q151" s="513">
        <v>0</v>
      </c>
      <c r="R151" s="513">
        <v>0</v>
      </c>
      <c r="S151" s="513">
        <v>0</v>
      </c>
      <c r="T151" s="1"/>
    </row>
    <row r="152" spans="1:20" ht="16.5" customHeight="1" x14ac:dyDescent="0.25">
      <c r="A152" s="321"/>
      <c r="B152" s="6"/>
      <c r="C152" s="268"/>
      <c r="D152" s="241"/>
      <c r="E152" s="242"/>
      <c r="F152" s="148" t="s">
        <v>219</v>
      </c>
      <c r="G152" s="66">
        <f t="shared" si="16"/>
        <v>0</v>
      </c>
      <c r="H152" s="515">
        <f t="shared" si="15"/>
        <v>0</v>
      </c>
      <c r="I152" s="513">
        <v>0</v>
      </c>
      <c r="J152" s="513">
        <v>0</v>
      </c>
      <c r="K152" s="513">
        <v>0</v>
      </c>
      <c r="L152" s="513">
        <v>0</v>
      </c>
      <c r="M152" s="513">
        <v>0</v>
      </c>
      <c r="N152" s="513">
        <v>0</v>
      </c>
      <c r="O152" s="513">
        <v>0</v>
      </c>
      <c r="P152" s="513">
        <v>0</v>
      </c>
      <c r="Q152" s="513">
        <v>0</v>
      </c>
      <c r="R152" s="513">
        <v>0</v>
      </c>
      <c r="S152" s="513">
        <v>0</v>
      </c>
      <c r="T152" s="1"/>
    </row>
    <row r="153" spans="1:20" ht="16.5" customHeight="1" x14ac:dyDescent="0.25">
      <c r="A153" s="321"/>
      <c r="B153" s="6"/>
      <c r="C153" s="268"/>
      <c r="D153" s="243"/>
      <c r="E153" s="244"/>
      <c r="F153" s="148" t="s">
        <v>220</v>
      </c>
      <c r="G153" s="66">
        <f t="shared" si="16"/>
        <v>0</v>
      </c>
      <c r="H153" s="515">
        <f t="shared" si="15"/>
        <v>0</v>
      </c>
      <c r="I153" s="513">
        <v>0</v>
      </c>
      <c r="J153" s="513">
        <v>0</v>
      </c>
      <c r="K153" s="513">
        <v>0</v>
      </c>
      <c r="L153" s="513">
        <v>0</v>
      </c>
      <c r="M153" s="513">
        <v>0</v>
      </c>
      <c r="N153" s="513">
        <v>0</v>
      </c>
      <c r="O153" s="513">
        <v>0</v>
      </c>
      <c r="P153" s="513">
        <v>0</v>
      </c>
      <c r="Q153" s="513">
        <v>0</v>
      </c>
      <c r="R153" s="513">
        <v>0</v>
      </c>
      <c r="S153" s="513">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515">
        <f t="shared" ref="H157:H166" si="17">SUM(I157:T157)</f>
        <v>0</v>
      </c>
      <c r="I157" s="513">
        <v>0</v>
      </c>
      <c r="J157" s="513">
        <v>0</v>
      </c>
      <c r="K157" s="513">
        <v>0</v>
      </c>
      <c r="L157" s="513">
        <v>0</v>
      </c>
      <c r="M157" s="513">
        <v>0</v>
      </c>
      <c r="N157" s="513">
        <v>0</v>
      </c>
      <c r="O157" s="513">
        <v>0</v>
      </c>
      <c r="P157" s="513">
        <v>0</v>
      </c>
      <c r="Q157" s="513">
        <v>0</v>
      </c>
      <c r="R157" s="513">
        <v>0</v>
      </c>
      <c r="S157" s="513">
        <v>0</v>
      </c>
      <c r="T157" s="1"/>
    </row>
    <row r="158" spans="1:20" ht="16.5" customHeight="1" x14ac:dyDescent="0.25">
      <c r="A158" s="321"/>
      <c r="B158" s="6"/>
      <c r="C158" s="268"/>
      <c r="D158" s="241"/>
      <c r="E158" s="242"/>
      <c r="F158" s="146" t="s">
        <v>227</v>
      </c>
      <c r="G158" s="66">
        <f t="shared" ref="G158:G166" si="18">SUM(H158:S158)</f>
        <v>0</v>
      </c>
      <c r="H158" s="515">
        <f t="shared" si="17"/>
        <v>0</v>
      </c>
      <c r="I158" s="513">
        <v>0</v>
      </c>
      <c r="J158" s="513">
        <v>0</v>
      </c>
      <c r="K158" s="513">
        <v>0</v>
      </c>
      <c r="L158" s="513">
        <v>0</v>
      </c>
      <c r="M158" s="513">
        <v>0</v>
      </c>
      <c r="N158" s="513">
        <v>0</v>
      </c>
      <c r="O158" s="513">
        <v>0</v>
      </c>
      <c r="P158" s="513">
        <v>0</v>
      </c>
      <c r="Q158" s="513">
        <v>0</v>
      </c>
      <c r="R158" s="513">
        <v>0</v>
      </c>
      <c r="S158" s="513">
        <v>0</v>
      </c>
      <c r="T158" s="1"/>
    </row>
    <row r="159" spans="1:20" ht="16.5" customHeight="1" x14ac:dyDescent="0.25">
      <c r="A159" s="321"/>
      <c r="B159" s="6"/>
      <c r="C159" s="268"/>
      <c r="D159" s="241"/>
      <c r="E159" s="242"/>
      <c r="F159" s="146" t="s">
        <v>228</v>
      </c>
      <c r="G159" s="66">
        <f t="shared" si="18"/>
        <v>0</v>
      </c>
      <c r="H159" s="515">
        <f t="shared" si="17"/>
        <v>0</v>
      </c>
      <c r="I159" s="513">
        <v>0</v>
      </c>
      <c r="J159" s="513">
        <v>0</v>
      </c>
      <c r="K159" s="513">
        <v>0</v>
      </c>
      <c r="L159" s="513">
        <v>0</v>
      </c>
      <c r="M159" s="513">
        <v>0</v>
      </c>
      <c r="N159" s="513">
        <v>0</v>
      </c>
      <c r="O159" s="513">
        <v>0</v>
      </c>
      <c r="P159" s="513">
        <v>0</v>
      </c>
      <c r="Q159" s="513">
        <v>0</v>
      </c>
      <c r="R159" s="513">
        <v>0</v>
      </c>
      <c r="S159" s="513">
        <v>0</v>
      </c>
      <c r="T159" s="1"/>
    </row>
    <row r="160" spans="1:20" ht="16.5" customHeight="1" x14ac:dyDescent="0.25">
      <c r="A160" s="321"/>
      <c r="B160" s="6"/>
      <c r="C160" s="268"/>
      <c r="D160" s="241"/>
      <c r="E160" s="242"/>
      <c r="F160" s="146" t="s">
        <v>229</v>
      </c>
      <c r="G160" s="66">
        <f t="shared" si="18"/>
        <v>0</v>
      </c>
      <c r="H160" s="515">
        <f t="shared" si="17"/>
        <v>0</v>
      </c>
      <c r="I160" s="513">
        <v>0</v>
      </c>
      <c r="J160" s="513">
        <v>0</v>
      </c>
      <c r="K160" s="513">
        <v>0</v>
      </c>
      <c r="L160" s="513">
        <v>0</v>
      </c>
      <c r="M160" s="513">
        <v>0</v>
      </c>
      <c r="N160" s="513">
        <v>0</v>
      </c>
      <c r="O160" s="513">
        <v>0</v>
      </c>
      <c r="P160" s="513">
        <v>0</v>
      </c>
      <c r="Q160" s="513">
        <v>0</v>
      </c>
      <c r="R160" s="513">
        <v>0</v>
      </c>
      <c r="S160" s="513">
        <v>0</v>
      </c>
      <c r="T160" s="1"/>
    </row>
    <row r="161" spans="1:20" ht="16.5" customHeight="1" x14ac:dyDescent="0.25">
      <c r="A161" s="321"/>
      <c r="B161" s="6"/>
      <c r="C161" s="268"/>
      <c r="D161" s="241"/>
      <c r="E161" s="242"/>
      <c r="F161" s="146" t="s">
        <v>230</v>
      </c>
      <c r="G161" s="66">
        <f t="shared" si="18"/>
        <v>0</v>
      </c>
      <c r="H161" s="515">
        <f t="shared" si="17"/>
        <v>0</v>
      </c>
      <c r="I161" s="513">
        <v>0</v>
      </c>
      <c r="J161" s="513">
        <v>0</v>
      </c>
      <c r="K161" s="513">
        <v>0</v>
      </c>
      <c r="L161" s="513">
        <v>0</v>
      </c>
      <c r="M161" s="513">
        <v>0</v>
      </c>
      <c r="N161" s="513">
        <v>0</v>
      </c>
      <c r="O161" s="513">
        <v>0</v>
      </c>
      <c r="P161" s="513">
        <v>0</v>
      </c>
      <c r="Q161" s="513">
        <v>0</v>
      </c>
      <c r="R161" s="513">
        <v>0</v>
      </c>
      <c r="S161" s="513">
        <v>0</v>
      </c>
      <c r="T161" s="1"/>
    </row>
    <row r="162" spans="1:20" ht="16.5" customHeight="1" x14ac:dyDescent="0.25">
      <c r="A162" s="321"/>
      <c r="B162" s="6"/>
      <c r="C162" s="268"/>
      <c r="D162" s="241"/>
      <c r="E162" s="242"/>
      <c r="F162" s="54" t="s">
        <v>231</v>
      </c>
      <c r="G162" s="66">
        <f t="shared" si="18"/>
        <v>0</v>
      </c>
      <c r="H162" s="515">
        <f t="shared" si="17"/>
        <v>0</v>
      </c>
      <c r="I162" s="513">
        <v>0</v>
      </c>
      <c r="J162" s="513">
        <v>0</v>
      </c>
      <c r="K162" s="513">
        <v>0</v>
      </c>
      <c r="L162" s="513">
        <v>0</v>
      </c>
      <c r="M162" s="513">
        <v>0</v>
      </c>
      <c r="N162" s="513">
        <v>0</v>
      </c>
      <c r="O162" s="513">
        <v>0</v>
      </c>
      <c r="P162" s="513">
        <v>0</v>
      </c>
      <c r="Q162" s="513">
        <v>0</v>
      </c>
      <c r="R162" s="513">
        <v>0</v>
      </c>
      <c r="S162" s="513">
        <v>0</v>
      </c>
      <c r="T162" s="1"/>
    </row>
    <row r="163" spans="1:20" ht="16.5" customHeight="1" x14ac:dyDescent="0.25">
      <c r="A163" s="321"/>
      <c r="B163" s="6"/>
      <c r="C163" s="268"/>
      <c r="D163" s="241"/>
      <c r="E163" s="242"/>
      <c r="F163" s="54" t="s">
        <v>232</v>
      </c>
      <c r="G163" s="66">
        <f t="shared" si="18"/>
        <v>0</v>
      </c>
      <c r="H163" s="515">
        <f t="shared" si="17"/>
        <v>0</v>
      </c>
      <c r="I163" s="513">
        <v>0</v>
      </c>
      <c r="J163" s="513">
        <v>0</v>
      </c>
      <c r="K163" s="513">
        <v>0</v>
      </c>
      <c r="L163" s="513">
        <v>0</v>
      </c>
      <c r="M163" s="513">
        <v>0</v>
      </c>
      <c r="N163" s="513">
        <v>0</v>
      </c>
      <c r="O163" s="513">
        <v>0</v>
      </c>
      <c r="P163" s="513">
        <v>0</v>
      </c>
      <c r="Q163" s="513">
        <v>0</v>
      </c>
      <c r="R163" s="513">
        <v>0</v>
      </c>
      <c r="S163" s="513">
        <v>0</v>
      </c>
      <c r="T163" s="1"/>
    </row>
    <row r="164" spans="1:20" ht="16.5" customHeight="1" x14ac:dyDescent="0.25">
      <c r="A164" s="321"/>
      <c r="B164" s="6"/>
      <c r="C164" s="268"/>
      <c r="D164" s="241"/>
      <c r="E164" s="242"/>
      <c r="F164" s="54" t="s">
        <v>233</v>
      </c>
      <c r="G164" s="66">
        <f t="shared" si="18"/>
        <v>0</v>
      </c>
      <c r="H164" s="515">
        <f t="shared" si="17"/>
        <v>0</v>
      </c>
      <c r="I164" s="513">
        <v>0</v>
      </c>
      <c r="J164" s="513">
        <v>0</v>
      </c>
      <c r="K164" s="513">
        <v>0</v>
      </c>
      <c r="L164" s="513">
        <v>0</v>
      </c>
      <c r="M164" s="513">
        <v>0</v>
      </c>
      <c r="N164" s="513">
        <v>0</v>
      </c>
      <c r="O164" s="513">
        <v>0</v>
      </c>
      <c r="P164" s="513">
        <v>0</v>
      </c>
      <c r="Q164" s="513">
        <v>0</v>
      </c>
      <c r="R164" s="513">
        <v>0</v>
      </c>
      <c r="S164" s="513">
        <v>0</v>
      </c>
      <c r="T164" s="1"/>
    </row>
    <row r="165" spans="1:20" ht="16.5" customHeight="1" x14ac:dyDescent="0.25">
      <c r="A165" s="321"/>
      <c r="B165" s="6"/>
      <c r="C165" s="268"/>
      <c r="D165" s="241"/>
      <c r="E165" s="242"/>
      <c r="F165" s="146" t="s">
        <v>234</v>
      </c>
      <c r="G165" s="66">
        <f t="shared" si="18"/>
        <v>0</v>
      </c>
      <c r="H165" s="515">
        <f t="shared" si="17"/>
        <v>0</v>
      </c>
      <c r="I165" s="513">
        <v>0</v>
      </c>
      <c r="J165" s="513">
        <v>0</v>
      </c>
      <c r="K165" s="513">
        <v>0</v>
      </c>
      <c r="L165" s="513">
        <v>0</v>
      </c>
      <c r="M165" s="513">
        <v>0</v>
      </c>
      <c r="N165" s="513">
        <v>0</v>
      </c>
      <c r="O165" s="513">
        <v>0</v>
      </c>
      <c r="P165" s="513">
        <v>0</v>
      </c>
      <c r="Q165" s="513">
        <v>0</v>
      </c>
      <c r="R165" s="513">
        <v>0</v>
      </c>
      <c r="S165" s="513">
        <v>0</v>
      </c>
      <c r="T165" s="1"/>
    </row>
    <row r="166" spans="1:20" ht="16.5" customHeight="1" x14ac:dyDescent="0.25">
      <c r="A166" s="321"/>
      <c r="B166" s="6"/>
      <c r="C166" s="268"/>
      <c r="D166" s="243"/>
      <c r="E166" s="244"/>
      <c r="F166" s="146" t="s">
        <v>235</v>
      </c>
      <c r="G166" s="66">
        <f t="shared" si="18"/>
        <v>0</v>
      </c>
      <c r="H166" s="515">
        <f t="shared" si="17"/>
        <v>0</v>
      </c>
      <c r="I166" s="513">
        <v>0</v>
      </c>
      <c r="J166" s="513">
        <v>0</v>
      </c>
      <c r="K166" s="513">
        <v>0</v>
      </c>
      <c r="L166" s="513">
        <v>0</v>
      </c>
      <c r="M166" s="513">
        <v>0</v>
      </c>
      <c r="N166" s="513">
        <v>0</v>
      </c>
      <c r="O166" s="513">
        <v>0</v>
      </c>
      <c r="P166" s="513">
        <v>0</v>
      </c>
      <c r="Q166" s="513">
        <v>0</v>
      </c>
      <c r="R166" s="513">
        <v>0</v>
      </c>
      <c r="S166" s="513">
        <v>0</v>
      </c>
      <c r="T166" s="1"/>
    </row>
    <row r="167" spans="1:20" ht="16.5" customHeight="1" x14ac:dyDescent="0.25">
      <c r="A167" s="321"/>
      <c r="B167" s="6"/>
      <c r="C167" s="268"/>
      <c r="D167" s="245" t="s">
        <v>236</v>
      </c>
      <c r="E167" s="246"/>
      <c r="F167" s="64" t="s">
        <v>237</v>
      </c>
      <c r="G167" s="123"/>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9"/>
      <c r="I169" s="70"/>
      <c r="J169" s="70"/>
      <c r="K169" s="70"/>
      <c r="L169" s="70"/>
      <c r="M169" s="70"/>
      <c r="N169" s="70"/>
      <c r="O169" s="70"/>
      <c r="P169" s="70"/>
      <c r="Q169" s="70"/>
      <c r="R169" s="70"/>
      <c r="S169" s="70"/>
      <c r="T169" s="1"/>
    </row>
    <row r="170" spans="1:20" ht="15.75" x14ac:dyDescent="0.25">
      <c r="A170" s="321"/>
      <c r="B170" s="6"/>
      <c r="C170" s="248"/>
      <c r="D170" s="250"/>
      <c r="E170" s="250"/>
      <c r="F170" s="71" t="s">
        <v>242</v>
      </c>
      <c r="G170" s="69">
        <f t="shared" ref="G170:G172" si="19">SUM(H170:S170)</f>
        <v>0</v>
      </c>
      <c r="H170" s="72"/>
      <c r="I170" s="72"/>
      <c r="J170" s="72"/>
      <c r="K170" s="72"/>
      <c r="L170" s="72"/>
      <c r="M170" s="72"/>
      <c r="N170" s="72"/>
      <c r="O170" s="72"/>
      <c r="P170" s="72"/>
      <c r="Q170" s="72"/>
      <c r="R170" s="72"/>
      <c r="S170" s="72"/>
      <c r="T170" s="1"/>
    </row>
    <row r="171" spans="1:20" ht="15.75" x14ac:dyDescent="0.25">
      <c r="A171" s="321"/>
      <c r="B171" s="6"/>
      <c r="C171" s="248"/>
      <c r="D171" s="250"/>
      <c r="E171" s="250"/>
      <c r="F171" s="73" t="s">
        <v>243</v>
      </c>
      <c r="G171" s="69">
        <f t="shared" si="19"/>
        <v>0</v>
      </c>
      <c r="H171" s="72"/>
      <c r="I171" s="72"/>
      <c r="J171" s="72"/>
      <c r="K171" s="72"/>
      <c r="L171" s="72"/>
      <c r="M171" s="72"/>
      <c r="N171" s="72"/>
      <c r="O171" s="72"/>
      <c r="P171" s="72"/>
      <c r="Q171" s="72"/>
      <c r="R171" s="72"/>
      <c r="S171" s="72"/>
      <c r="T171" s="1"/>
    </row>
    <row r="172" spans="1:20" ht="16.5" thickBot="1" x14ac:dyDescent="0.3">
      <c r="A172" s="321"/>
      <c r="B172" s="6"/>
      <c r="C172" s="249"/>
      <c r="D172" s="251"/>
      <c r="E172" s="251"/>
      <c r="F172" s="74" t="s">
        <v>244</v>
      </c>
      <c r="G172" s="69">
        <f t="shared" si="19"/>
        <v>0</v>
      </c>
      <c r="H172" s="75"/>
      <c r="I172" s="75"/>
      <c r="J172" s="75"/>
      <c r="K172" s="75"/>
      <c r="L172" s="75"/>
      <c r="M172" s="75"/>
      <c r="N172" s="75"/>
      <c r="O172" s="75"/>
      <c r="P172" s="75"/>
      <c r="Q172" s="75"/>
      <c r="R172" s="75"/>
      <c r="S172" s="75"/>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6.5" thickBot="1" x14ac:dyDescent="0.3">
      <c r="A175" s="321"/>
      <c r="B175" s="253"/>
      <c r="C175" s="256"/>
      <c r="D175" s="260" t="s">
        <v>249</v>
      </c>
      <c r="E175" s="221"/>
      <c r="F175" s="150" t="s">
        <v>250</v>
      </c>
      <c r="G175" s="77">
        <f>SUM(H175:S175)</f>
        <v>5</v>
      </c>
      <c r="H175" s="515">
        <v>0</v>
      </c>
      <c r="I175" s="513">
        <v>1</v>
      </c>
      <c r="J175" s="513">
        <v>0</v>
      </c>
      <c r="K175" s="513">
        <v>1</v>
      </c>
      <c r="L175" s="513">
        <v>0</v>
      </c>
      <c r="M175" s="513">
        <v>1</v>
      </c>
      <c r="N175" s="513">
        <v>0</v>
      </c>
      <c r="O175" s="513">
        <v>1</v>
      </c>
      <c r="P175" s="513">
        <v>0</v>
      </c>
      <c r="Q175" s="513">
        <v>1</v>
      </c>
      <c r="R175" s="513">
        <v>0</v>
      </c>
      <c r="S175" s="513">
        <v>0</v>
      </c>
      <c r="T175" s="1"/>
    </row>
    <row r="176" spans="1:20" ht="16.5" thickBot="1" x14ac:dyDescent="0.3">
      <c r="A176" s="321"/>
      <c r="B176" s="253"/>
      <c r="C176" s="256"/>
      <c r="D176" s="220"/>
      <c r="E176" s="221"/>
      <c r="F176" s="151" t="s">
        <v>251</v>
      </c>
      <c r="G176" s="81">
        <f t="shared" ref="G176:H239" si="20">SUM(H176:S176)</f>
        <v>0</v>
      </c>
      <c r="H176" s="515">
        <f t="shared" si="20"/>
        <v>0</v>
      </c>
      <c r="I176" s="513">
        <v>0</v>
      </c>
      <c r="J176" s="513">
        <v>0</v>
      </c>
      <c r="K176" s="513">
        <v>0</v>
      </c>
      <c r="L176" s="513">
        <v>0</v>
      </c>
      <c r="M176" s="513">
        <v>0</v>
      </c>
      <c r="N176" s="513">
        <v>0</v>
      </c>
      <c r="O176" s="513">
        <v>0</v>
      </c>
      <c r="P176" s="513">
        <v>0</v>
      </c>
      <c r="Q176" s="513">
        <v>0</v>
      </c>
      <c r="R176" s="513">
        <v>0</v>
      </c>
      <c r="S176" s="513">
        <v>0</v>
      </c>
      <c r="T176" s="1"/>
    </row>
    <row r="177" spans="1:20" ht="16.5" thickBot="1" x14ac:dyDescent="0.3">
      <c r="A177" s="321"/>
      <c r="B177" s="253"/>
      <c r="C177" s="256"/>
      <c r="D177" s="220"/>
      <c r="E177" s="221"/>
      <c r="F177" s="151" t="s">
        <v>252</v>
      </c>
      <c r="G177" s="81">
        <f t="shared" si="20"/>
        <v>0</v>
      </c>
      <c r="H177" s="515">
        <f t="shared" si="20"/>
        <v>0</v>
      </c>
      <c r="I177" s="513">
        <v>0</v>
      </c>
      <c r="J177" s="513">
        <v>0</v>
      </c>
      <c r="K177" s="513">
        <v>0</v>
      </c>
      <c r="L177" s="513">
        <v>0</v>
      </c>
      <c r="M177" s="513">
        <v>0</v>
      </c>
      <c r="N177" s="513">
        <v>0</v>
      </c>
      <c r="O177" s="513">
        <v>0</v>
      </c>
      <c r="P177" s="513">
        <v>0</v>
      </c>
      <c r="Q177" s="513">
        <v>0</v>
      </c>
      <c r="R177" s="513">
        <v>0</v>
      </c>
      <c r="S177" s="513">
        <v>0</v>
      </c>
      <c r="T177" s="1"/>
    </row>
    <row r="178" spans="1:20" ht="16.5" thickBot="1" x14ac:dyDescent="0.3">
      <c r="A178" s="321"/>
      <c r="B178" s="253"/>
      <c r="C178" s="256"/>
      <c r="D178" s="220"/>
      <c r="E178" s="221"/>
      <c r="F178" s="151" t="s">
        <v>253</v>
      </c>
      <c r="G178" s="81">
        <f t="shared" si="20"/>
        <v>1</v>
      </c>
      <c r="H178" s="515">
        <v>0</v>
      </c>
      <c r="I178" s="513">
        <v>0</v>
      </c>
      <c r="J178" s="513">
        <v>0</v>
      </c>
      <c r="K178" s="513">
        <v>0</v>
      </c>
      <c r="L178" s="513">
        <v>0</v>
      </c>
      <c r="M178" s="513">
        <v>0</v>
      </c>
      <c r="N178" s="513">
        <v>0</v>
      </c>
      <c r="O178" s="513">
        <v>0</v>
      </c>
      <c r="P178" s="513">
        <v>1</v>
      </c>
      <c r="Q178" s="513">
        <v>0</v>
      </c>
      <c r="R178" s="513">
        <v>0</v>
      </c>
      <c r="S178" s="513">
        <v>0</v>
      </c>
      <c r="T178" s="1"/>
    </row>
    <row r="179" spans="1:20" ht="16.5" thickBot="1" x14ac:dyDescent="0.3">
      <c r="A179" s="321"/>
      <c r="B179" s="253"/>
      <c r="C179" s="256"/>
      <c r="D179" s="220"/>
      <c r="E179" s="221"/>
      <c r="F179" s="151" t="s">
        <v>254</v>
      </c>
      <c r="G179" s="81">
        <f t="shared" si="20"/>
        <v>0</v>
      </c>
      <c r="H179" s="515">
        <f t="shared" si="20"/>
        <v>0</v>
      </c>
      <c r="I179" s="513">
        <v>0</v>
      </c>
      <c r="J179" s="513">
        <v>0</v>
      </c>
      <c r="K179" s="513">
        <v>0</v>
      </c>
      <c r="L179" s="513">
        <v>0</v>
      </c>
      <c r="M179" s="513">
        <v>0</v>
      </c>
      <c r="N179" s="513">
        <v>0</v>
      </c>
      <c r="O179" s="513">
        <v>0</v>
      </c>
      <c r="P179" s="513">
        <v>0</v>
      </c>
      <c r="Q179" s="513">
        <v>0</v>
      </c>
      <c r="R179" s="513">
        <v>0</v>
      </c>
      <c r="S179" s="513">
        <v>0</v>
      </c>
      <c r="T179" s="1"/>
    </row>
    <row r="180" spans="1:20" ht="33.75" customHeight="1" thickBot="1" x14ac:dyDescent="0.3">
      <c r="A180" s="321"/>
      <c r="B180" s="253"/>
      <c r="C180" s="256"/>
      <c r="D180" s="220"/>
      <c r="E180" s="221"/>
      <c r="F180" s="152" t="s">
        <v>255</v>
      </c>
      <c r="G180" s="81">
        <f t="shared" si="20"/>
        <v>0</v>
      </c>
      <c r="H180" s="515">
        <f t="shared" si="20"/>
        <v>0</v>
      </c>
      <c r="I180" s="513">
        <v>0</v>
      </c>
      <c r="J180" s="513">
        <v>0</v>
      </c>
      <c r="K180" s="513">
        <v>0</v>
      </c>
      <c r="L180" s="513">
        <v>0</v>
      </c>
      <c r="M180" s="513">
        <v>0</v>
      </c>
      <c r="N180" s="513">
        <v>0</v>
      </c>
      <c r="O180" s="513">
        <v>0</v>
      </c>
      <c r="P180" s="513">
        <v>0</v>
      </c>
      <c r="Q180" s="513">
        <v>0</v>
      </c>
      <c r="R180" s="513">
        <v>0</v>
      </c>
      <c r="S180" s="513">
        <v>0</v>
      </c>
      <c r="T180" s="1"/>
    </row>
    <row r="181" spans="1:20" ht="30.75" thickBot="1" x14ac:dyDescent="0.3">
      <c r="A181" s="321"/>
      <c r="B181" s="253"/>
      <c r="C181" s="256"/>
      <c r="D181" s="220"/>
      <c r="E181" s="221"/>
      <c r="F181" s="152" t="s">
        <v>256</v>
      </c>
      <c r="G181" s="81">
        <f t="shared" si="20"/>
        <v>0</v>
      </c>
      <c r="H181" s="515">
        <f t="shared" si="20"/>
        <v>0</v>
      </c>
      <c r="I181" s="513">
        <v>0</v>
      </c>
      <c r="J181" s="513">
        <v>0</v>
      </c>
      <c r="K181" s="513">
        <v>0</v>
      </c>
      <c r="L181" s="513">
        <v>0</v>
      </c>
      <c r="M181" s="513">
        <v>0</v>
      </c>
      <c r="N181" s="513">
        <v>0</v>
      </c>
      <c r="O181" s="513">
        <v>0</v>
      </c>
      <c r="P181" s="513">
        <v>0</v>
      </c>
      <c r="Q181" s="513">
        <v>0</v>
      </c>
      <c r="R181" s="513">
        <v>0</v>
      </c>
      <c r="S181" s="513">
        <v>0</v>
      </c>
      <c r="T181" s="1"/>
    </row>
    <row r="182" spans="1:20" ht="16.5" thickBot="1" x14ac:dyDescent="0.3">
      <c r="A182" s="321"/>
      <c r="B182" s="253"/>
      <c r="C182" s="256"/>
      <c r="D182" s="220"/>
      <c r="E182" s="221"/>
      <c r="F182" s="152" t="s">
        <v>257</v>
      </c>
      <c r="G182" s="81">
        <f t="shared" si="20"/>
        <v>1</v>
      </c>
      <c r="H182" s="515">
        <v>0</v>
      </c>
      <c r="I182" s="513">
        <v>0</v>
      </c>
      <c r="J182" s="513">
        <v>0</v>
      </c>
      <c r="K182" s="513">
        <v>0</v>
      </c>
      <c r="L182" s="513">
        <v>0</v>
      </c>
      <c r="M182" s="513">
        <v>0</v>
      </c>
      <c r="N182" s="513">
        <v>0</v>
      </c>
      <c r="O182" s="513">
        <v>0</v>
      </c>
      <c r="P182" s="513">
        <v>1</v>
      </c>
      <c r="Q182" s="513">
        <v>0</v>
      </c>
      <c r="R182" s="513">
        <v>0</v>
      </c>
      <c r="S182" s="513">
        <v>0</v>
      </c>
      <c r="T182" s="1"/>
    </row>
    <row r="183" spans="1:20" ht="30.75" thickBot="1" x14ac:dyDescent="0.3">
      <c r="A183" s="321"/>
      <c r="B183" s="253"/>
      <c r="C183" s="256"/>
      <c r="D183" s="220"/>
      <c r="E183" s="221"/>
      <c r="F183" s="152" t="s">
        <v>258</v>
      </c>
      <c r="G183" s="81">
        <f t="shared" si="20"/>
        <v>0</v>
      </c>
      <c r="H183" s="515">
        <f t="shared" si="20"/>
        <v>0</v>
      </c>
      <c r="I183" s="513">
        <v>0</v>
      </c>
      <c r="J183" s="513">
        <v>0</v>
      </c>
      <c r="K183" s="513">
        <v>0</v>
      </c>
      <c r="L183" s="513">
        <v>0</v>
      </c>
      <c r="M183" s="513">
        <v>0</v>
      </c>
      <c r="N183" s="513">
        <v>0</v>
      </c>
      <c r="O183" s="513">
        <v>0</v>
      </c>
      <c r="P183" s="513">
        <v>0</v>
      </c>
      <c r="Q183" s="513">
        <v>0</v>
      </c>
      <c r="R183" s="513">
        <v>0</v>
      </c>
      <c r="S183" s="513">
        <v>0</v>
      </c>
      <c r="T183" s="1"/>
    </row>
    <row r="184" spans="1:20" ht="16.5" thickBot="1" x14ac:dyDescent="0.3">
      <c r="A184" s="321"/>
      <c r="B184" s="253"/>
      <c r="C184" s="256"/>
      <c r="D184" s="220"/>
      <c r="E184" s="221"/>
      <c r="F184" s="152" t="s">
        <v>259</v>
      </c>
      <c r="G184" s="81">
        <f t="shared" si="20"/>
        <v>0</v>
      </c>
      <c r="H184" s="515">
        <f t="shared" si="20"/>
        <v>0</v>
      </c>
      <c r="I184" s="513">
        <v>0</v>
      </c>
      <c r="J184" s="513">
        <v>0</v>
      </c>
      <c r="K184" s="513">
        <v>0</v>
      </c>
      <c r="L184" s="513">
        <v>0</v>
      </c>
      <c r="M184" s="513">
        <v>0</v>
      </c>
      <c r="N184" s="513">
        <v>0</v>
      </c>
      <c r="O184" s="513">
        <v>0</v>
      </c>
      <c r="P184" s="513">
        <v>0</v>
      </c>
      <c r="Q184" s="513">
        <v>0</v>
      </c>
      <c r="R184" s="513">
        <v>0</v>
      </c>
      <c r="S184" s="513">
        <v>0</v>
      </c>
      <c r="T184" s="1"/>
    </row>
    <row r="185" spans="1:20" ht="30.75" thickBot="1" x14ac:dyDescent="0.3">
      <c r="A185" s="321"/>
      <c r="B185" s="253"/>
      <c r="C185" s="256"/>
      <c r="D185" s="220"/>
      <c r="E185" s="221"/>
      <c r="F185" s="152" t="s">
        <v>260</v>
      </c>
      <c r="G185" s="81">
        <f t="shared" si="20"/>
        <v>0</v>
      </c>
      <c r="H185" s="515">
        <f t="shared" si="20"/>
        <v>0</v>
      </c>
      <c r="I185" s="513">
        <v>0</v>
      </c>
      <c r="J185" s="513">
        <v>0</v>
      </c>
      <c r="K185" s="513">
        <v>0</v>
      </c>
      <c r="L185" s="513">
        <v>0</v>
      </c>
      <c r="M185" s="513">
        <v>0</v>
      </c>
      <c r="N185" s="513">
        <v>0</v>
      </c>
      <c r="O185" s="513">
        <v>0</v>
      </c>
      <c r="P185" s="513">
        <v>0</v>
      </c>
      <c r="Q185" s="513">
        <v>0</v>
      </c>
      <c r="R185" s="513">
        <v>0</v>
      </c>
      <c r="S185" s="513">
        <v>0</v>
      </c>
      <c r="T185" s="1"/>
    </row>
    <row r="186" spans="1:20" ht="30.75" thickBot="1" x14ac:dyDescent="0.3">
      <c r="A186" s="321"/>
      <c r="B186" s="253"/>
      <c r="C186" s="256"/>
      <c r="D186" s="220"/>
      <c r="E186" s="221"/>
      <c r="F186" s="152" t="s">
        <v>261</v>
      </c>
      <c r="G186" s="81">
        <f t="shared" si="20"/>
        <v>0</v>
      </c>
      <c r="H186" s="515">
        <f t="shared" si="20"/>
        <v>0</v>
      </c>
      <c r="I186" s="513">
        <v>0</v>
      </c>
      <c r="J186" s="513">
        <v>0</v>
      </c>
      <c r="K186" s="513">
        <v>0</v>
      </c>
      <c r="L186" s="513">
        <v>0</v>
      </c>
      <c r="M186" s="513">
        <v>0</v>
      </c>
      <c r="N186" s="513">
        <v>0</v>
      </c>
      <c r="O186" s="513">
        <v>0</v>
      </c>
      <c r="P186" s="513">
        <v>0</v>
      </c>
      <c r="Q186" s="513">
        <v>0</v>
      </c>
      <c r="R186" s="513">
        <v>0</v>
      </c>
      <c r="S186" s="513">
        <v>0</v>
      </c>
      <c r="T186" s="1"/>
    </row>
    <row r="187" spans="1:20" ht="16.5" thickBot="1" x14ac:dyDescent="0.3">
      <c r="A187" s="321"/>
      <c r="B187" s="253"/>
      <c r="C187" s="256"/>
      <c r="D187" s="220"/>
      <c r="E187" s="221"/>
      <c r="F187" s="152" t="s">
        <v>262</v>
      </c>
      <c r="G187" s="81">
        <f t="shared" si="20"/>
        <v>0</v>
      </c>
      <c r="H187" s="515">
        <f t="shared" si="20"/>
        <v>0</v>
      </c>
      <c r="I187" s="513">
        <v>0</v>
      </c>
      <c r="J187" s="513">
        <v>0</v>
      </c>
      <c r="K187" s="513">
        <v>0</v>
      </c>
      <c r="L187" s="513">
        <v>0</v>
      </c>
      <c r="M187" s="513">
        <v>0</v>
      </c>
      <c r="N187" s="513">
        <v>0</v>
      </c>
      <c r="O187" s="513">
        <v>0</v>
      </c>
      <c r="P187" s="513">
        <v>0</v>
      </c>
      <c r="Q187" s="513">
        <v>0</v>
      </c>
      <c r="R187" s="513">
        <v>0</v>
      </c>
      <c r="S187" s="513">
        <v>0</v>
      </c>
      <c r="T187" s="1"/>
    </row>
    <row r="188" spans="1:20" ht="16.5" thickBot="1" x14ac:dyDescent="0.3">
      <c r="A188" s="321"/>
      <c r="B188" s="253"/>
      <c r="C188" s="256"/>
      <c r="D188" s="220"/>
      <c r="E188" s="221"/>
      <c r="F188" s="152" t="s">
        <v>263</v>
      </c>
      <c r="G188" s="81">
        <f t="shared" si="20"/>
        <v>0</v>
      </c>
      <c r="H188" s="515">
        <f t="shared" si="20"/>
        <v>0</v>
      </c>
      <c r="I188" s="513">
        <v>0</v>
      </c>
      <c r="J188" s="513">
        <v>0</v>
      </c>
      <c r="K188" s="513">
        <v>0</v>
      </c>
      <c r="L188" s="513">
        <v>0</v>
      </c>
      <c r="M188" s="513">
        <v>0</v>
      </c>
      <c r="N188" s="513">
        <v>0</v>
      </c>
      <c r="O188" s="513">
        <v>0</v>
      </c>
      <c r="P188" s="513">
        <v>0</v>
      </c>
      <c r="Q188" s="513">
        <v>0</v>
      </c>
      <c r="R188" s="513">
        <v>0</v>
      </c>
      <c r="S188" s="513">
        <v>0</v>
      </c>
      <c r="T188" s="1"/>
    </row>
    <row r="189" spans="1:20" ht="30.75" thickBot="1" x14ac:dyDescent="0.3">
      <c r="A189" s="321"/>
      <c r="B189" s="253"/>
      <c r="C189" s="256"/>
      <c r="D189" s="220"/>
      <c r="E189" s="221"/>
      <c r="F189" s="152" t="s">
        <v>264</v>
      </c>
      <c r="G189" s="81">
        <f t="shared" si="20"/>
        <v>0</v>
      </c>
      <c r="H189" s="515">
        <f t="shared" si="20"/>
        <v>0</v>
      </c>
      <c r="I189" s="513">
        <v>0</v>
      </c>
      <c r="J189" s="513">
        <v>0</v>
      </c>
      <c r="K189" s="513">
        <v>0</v>
      </c>
      <c r="L189" s="513">
        <v>0</v>
      </c>
      <c r="M189" s="513">
        <v>0</v>
      </c>
      <c r="N189" s="513">
        <v>0</v>
      </c>
      <c r="O189" s="513">
        <v>0</v>
      </c>
      <c r="P189" s="513">
        <v>0</v>
      </c>
      <c r="Q189" s="513">
        <v>0</v>
      </c>
      <c r="R189" s="513">
        <v>0</v>
      </c>
      <c r="S189" s="513">
        <v>0</v>
      </c>
      <c r="T189" s="1"/>
    </row>
    <row r="190" spans="1:20" ht="31.5" customHeight="1" thickBot="1" x14ac:dyDescent="0.3">
      <c r="A190" s="321"/>
      <c r="B190" s="253"/>
      <c r="C190" s="256"/>
      <c r="D190" s="220"/>
      <c r="E190" s="221"/>
      <c r="F190" s="152" t="s">
        <v>265</v>
      </c>
      <c r="G190" s="81">
        <f t="shared" si="20"/>
        <v>0</v>
      </c>
      <c r="H190" s="515">
        <f t="shared" si="20"/>
        <v>0</v>
      </c>
      <c r="I190" s="513">
        <v>0</v>
      </c>
      <c r="J190" s="513">
        <v>0</v>
      </c>
      <c r="K190" s="513">
        <v>0</v>
      </c>
      <c r="L190" s="513">
        <v>0</v>
      </c>
      <c r="M190" s="513">
        <v>0</v>
      </c>
      <c r="N190" s="513">
        <v>0</v>
      </c>
      <c r="O190" s="513">
        <v>0</v>
      </c>
      <c r="P190" s="513">
        <v>0</v>
      </c>
      <c r="Q190" s="513">
        <v>0</v>
      </c>
      <c r="R190" s="513">
        <v>0</v>
      </c>
      <c r="S190" s="513">
        <v>0</v>
      </c>
      <c r="T190" s="1"/>
    </row>
    <row r="191" spans="1:20" ht="16.5" thickBot="1" x14ac:dyDescent="0.3">
      <c r="A191" s="321"/>
      <c r="B191" s="253"/>
      <c r="C191" s="256"/>
      <c r="D191" s="220"/>
      <c r="E191" s="221"/>
      <c r="F191" s="152" t="s">
        <v>266</v>
      </c>
      <c r="G191" s="81">
        <f t="shared" si="20"/>
        <v>1</v>
      </c>
      <c r="H191" s="515">
        <v>0</v>
      </c>
      <c r="I191" s="513">
        <v>0</v>
      </c>
      <c r="J191" s="513">
        <v>0</v>
      </c>
      <c r="K191" s="513">
        <v>0</v>
      </c>
      <c r="L191" s="513">
        <v>0</v>
      </c>
      <c r="M191" s="513">
        <v>0</v>
      </c>
      <c r="N191" s="513">
        <v>0</v>
      </c>
      <c r="O191" s="513">
        <v>0</v>
      </c>
      <c r="P191" s="513">
        <v>0</v>
      </c>
      <c r="Q191" s="513">
        <v>1</v>
      </c>
      <c r="R191" s="513">
        <v>0</v>
      </c>
      <c r="S191" s="513">
        <v>0</v>
      </c>
      <c r="T191" s="1"/>
    </row>
    <row r="192" spans="1:20" ht="22.5" customHeight="1" thickBot="1" x14ac:dyDescent="0.3">
      <c r="A192" s="321"/>
      <c r="B192" s="253"/>
      <c r="C192" s="256"/>
      <c r="D192" s="220"/>
      <c r="E192" s="221"/>
      <c r="F192" s="152" t="s">
        <v>267</v>
      </c>
      <c r="G192" s="81">
        <f t="shared" si="20"/>
        <v>0</v>
      </c>
      <c r="H192" s="515">
        <f t="shared" si="20"/>
        <v>0</v>
      </c>
      <c r="I192" s="513">
        <v>0</v>
      </c>
      <c r="J192" s="513">
        <v>0</v>
      </c>
      <c r="K192" s="513">
        <v>0</v>
      </c>
      <c r="L192" s="513">
        <v>0</v>
      </c>
      <c r="M192" s="513">
        <v>0</v>
      </c>
      <c r="N192" s="513">
        <v>0</v>
      </c>
      <c r="O192" s="513">
        <v>0</v>
      </c>
      <c r="P192" s="513">
        <v>0</v>
      </c>
      <c r="Q192" s="513">
        <v>0</v>
      </c>
      <c r="R192" s="513">
        <v>0</v>
      </c>
      <c r="S192" s="513">
        <v>0</v>
      </c>
      <c r="T192" s="1"/>
    </row>
    <row r="193" spans="1:20" ht="16.5" thickBot="1" x14ac:dyDescent="0.3">
      <c r="A193" s="321"/>
      <c r="B193" s="253"/>
      <c r="C193" s="256"/>
      <c r="D193" s="220"/>
      <c r="E193" s="221"/>
      <c r="F193" s="152" t="s">
        <v>268</v>
      </c>
      <c r="G193" s="81">
        <f t="shared" si="20"/>
        <v>0</v>
      </c>
      <c r="H193" s="515">
        <f t="shared" si="20"/>
        <v>0</v>
      </c>
      <c r="I193" s="513">
        <v>0</v>
      </c>
      <c r="J193" s="513">
        <v>0</v>
      </c>
      <c r="K193" s="513">
        <v>0</v>
      </c>
      <c r="L193" s="513">
        <v>0</v>
      </c>
      <c r="M193" s="513">
        <v>0</v>
      </c>
      <c r="N193" s="513">
        <v>0</v>
      </c>
      <c r="O193" s="513">
        <v>0</v>
      </c>
      <c r="P193" s="513">
        <v>0</v>
      </c>
      <c r="Q193" s="513">
        <v>0</v>
      </c>
      <c r="R193" s="513">
        <v>0</v>
      </c>
      <c r="S193" s="513">
        <v>0</v>
      </c>
      <c r="T193" s="1"/>
    </row>
    <row r="194" spans="1:20" ht="16.5" thickBot="1" x14ac:dyDescent="0.3">
      <c r="A194" s="321"/>
      <c r="B194" s="253"/>
      <c r="C194" s="256"/>
      <c r="D194" s="220"/>
      <c r="E194" s="221"/>
      <c r="F194" s="152" t="s">
        <v>269</v>
      </c>
      <c r="G194" s="81">
        <f t="shared" si="20"/>
        <v>0</v>
      </c>
      <c r="H194" s="515">
        <f t="shared" si="20"/>
        <v>0</v>
      </c>
      <c r="I194" s="513">
        <v>0</v>
      </c>
      <c r="J194" s="513">
        <v>0</v>
      </c>
      <c r="K194" s="513">
        <v>0</v>
      </c>
      <c r="L194" s="513">
        <v>0</v>
      </c>
      <c r="M194" s="513">
        <v>0</v>
      </c>
      <c r="N194" s="513">
        <v>0</v>
      </c>
      <c r="O194" s="513">
        <v>0</v>
      </c>
      <c r="P194" s="513">
        <v>0</v>
      </c>
      <c r="Q194" s="513">
        <v>0</v>
      </c>
      <c r="R194" s="513">
        <v>0</v>
      </c>
      <c r="S194" s="513">
        <v>0</v>
      </c>
      <c r="T194" s="1"/>
    </row>
    <row r="195" spans="1:20" ht="16.5" thickBot="1" x14ac:dyDescent="0.3">
      <c r="A195" s="321"/>
      <c r="B195" s="253"/>
      <c r="C195" s="256"/>
      <c r="D195" s="220"/>
      <c r="E195" s="221"/>
      <c r="F195" s="152" t="s">
        <v>270</v>
      </c>
      <c r="G195" s="81">
        <f t="shared" si="20"/>
        <v>5</v>
      </c>
      <c r="H195" s="515">
        <v>0</v>
      </c>
      <c r="I195" s="513">
        <v>0</v>
      </c>
      <c r="J195" s="513">
        <v>1</v>
      </c>
      <c r="K195" s="513">
        <v>0</v>
      </c>
      <c r="L195" s="513">
        <v>1</v>
      </c>
      <c r="M195" s="513">
        <v>0</v>
      </c>
      <c r="N195" s="513">
        <v>1</v>
      </c>
      <c r="O195" s="513">
        <v>0</v>
      </c>
      <c r="P195" s="513">
        <v>1</v>
      </c>
      <c r="Q195" s="513">
        <v>0</v>
      </c>
      <c r="R195" s="513">
        <v>1</v>
      </c>
      <c r="S195" s="513">
        <v>0</v>
      </c>
      <c r="T195" s="1"/>
    </row>
    <row r="196" spans="1:20" ht="16.5" thickBot="1" x14ac:dyDescent="0.3">
      <c r="A196" s="321"/>
      <c r="B196" s="253"/>
      <c r="C196" s="256"/>
      <c r="D196" s="220"/>
      <c r="E196" s="221"/>
      <c r="F196" s="152" t="s">
        <v>271</v>
      </c>
      <c r="G196" s="81">
        <f t="shared" si="20"/>
        <v>5</v>
      </c>
      <c r="H196" s="515">
        <v>0</v>
      </c>
      <c r="I196" s="513">
        <v>0</v>
      </c>
      <c r="J196" s="513">
        <v>1</v>
      </c>
      <c r="K196" s="513">
        <v>0</v>
      </c>
      <c r="L196" s="513">
        <v>1</v>
      </c>
      <c r="M196" s="513">
        <v>0</v>
      </c>
      <c r="N196" s="513">
        <v>1</v>
      </c>
      <c r="O196" s="513">
        <v>0</v>
      </c>
      <c r="P196" s="513">
        <v>1</v>
      </c>
      <c r="Q196" s="513">
        <v>0</v>
      </c>
      <c r="R196" s="513">
        <v>1</v>
      </c>
      <c r="S196" s="513">
        <v>0</v>
      </c>
      <c r="T196" s="1"/>
    </row>
    <row r="197" spans="1:20" ht="16.5" thickBot="1" x14ac:dyDescent="0.3">
      <c r="A197" s="321"/>
      <c r="B197" s="253"/>
      <c r="C197" s="256"/>
      <c r="D197" s="220"/>
      <c r="E197" s="221"/>
      <c r="F197" s="152" t="s">
        <v>272</v>
      </c>
      <c r="G197" s="81">
        <f t="shared" si="20"/>
        <v>0</v>
      </c>
      <c r="H197" s="515">
        <f t="shared" si="20"/>
        <v>0</v>
      </c>
      <c r="I197" s="513">
        <v>0</v>
      </c>
      <c r="J197" s="513">
        <v>0</v>
      </c>
      <c r="K197" s="513">
        <v>0</v>
      </c>
      <c r="L197" s="513">
        <v>0</v>
      </c>
      <c r="M197" s="513">
        <v>0</v>
      </c>
      <c r="N197" s="513">
        <v>0</v>
      </c>
      <c r="O197" s="513">
        <v>0</v>
      </c>
      <c r="P197" s="513">
        <v>0</v>
      </c>
      <c r="Q197" s="513">
        <v>0</v>
      </c>
      <c r="R197" s="513">
        <v>0</v>
      </c>
      <c r="S197" s="513">
        <v>0</v>
      </c>
      <c r="T197" s="1"/>
    </row>
    <row r="198" spans="1:20" ht="16.5" thickBot="1" x14ac:dyDescent="0.3">
      <c r="A198" s="321"/>
      <c r="B198" s="253"/>
      <c r="C198" s="256"/>
      <c r="D198" s="220"/>
      <c r="E198" s="221"/>
      <c r="F198" s="152" t="s">
        <v>273</v>
      </c>
      <c r="G198" s="81">
        <f t="shared" si="20"/>
        <v>2</v>
      </c>
      <c r="H198" s="515">
        <v>0</v>
      </c>
      <c r="I198" s="513">
        <v>0</v>
      </c>
      <c r="J198" s="513">
        <v>0</v>
      </c>
      <c r="K198" s="513">
        <v>0</v>
      </c>
      <c r="L198" s="513">
        <v>0</v>
      </c>
      <c r="M198" s="513">
        <v>0</v>
      </c>
      <c r="N198" s="513">
        <v>1</v>
      </c>
      <c r="O198" s="513">
        <v>0</v>
      </c>
      <c r="P198" s="513">
        <v>0</v>
      </c>
      <c r="Q198" s="513">
        <v>1</v>
      </c>
      <c r="R198" s="513">
        <v>0</v>
      </c>
      <c r="S198" s="513">
        <v>0</v>
      </c>
      <c r="T198" s="1"/>
    </row>
    <row r="199" spans="1:20" ht="16.5" thickBot="1" x14ac:dyDescent="0.3">
      <c r="A199" s="321"/>
      <c r="B199" s="253"/>
      <c r="C199" s="256"/>
      <c r="D199" s="220"/>
      <c r="E199" s="221"/>
      <c r="F199" s="152" t="s">
        <v>274</v>
      </c>
      <c r="G199" s="81">
        <f t="shared" si="20"/>
        <v>0</v>
      </c>
      <c r="H199" s="515">
        <f t="shared" si="20"/>
        <v>0</v>
      </c>
      <c r="I199" s="513">
        <v>0</v>
      </c>
      <c r="J199" s="513">
        <v>0</v>
      </c>
      <c r="K199" s="513">
        <v>0</v>
      </c>
      <c r="L199" s="513">
        <v>0</v>
      </c>
      <c r="M199" s="513">
        <v>0</v>
      </c>
      <c r="N199" s="513">
        <v>0</v>
      </c>
      <c r="O199" s="513">
        <v>0</v>
      </c>
      <c r="P199" s="513">
        <v>0</v>
      </c>
      <c r="Q199" s="513">
        <v>0</v>
      </c>
      <c r="R199" s="513">
        <v>0</v>
      </c>
      <c r="S199" s="513">
        <v>0</v>
      </c>
      <c r="T199" s="1"/>
    </row>
    <row r="200" spans="1:20" ht="16.5" thickBot="1" x14ac:dyDescent="0.3">
      <c r="A200" s="321"/>
      <c r="B200" s="253"/>
      <c r="C200" s="256"/>
      <c r="D200" s="220"/>
      <c r="E200" s="221"/>
      <c r="F200" s="152" t="s">
        <v>275</v>
      </c>
      <c r="G200" s="81">
        <f t="shared" si="20"/>
        <v>0</v>
      </c>
      <c r="H200" s="515">
        <f t="shared" si="20"/>
        <v>0</v>
      </c>
      <c r="I200" s="513">
        <v>0</v>
      </c>
      <c r="J200" s="513">
        <v>0</v>
      </c>
      <c r="K200" s="513">
        <v>0</v>
      </c>
      <c r="L200" s="513">
        <v>0</v>
      </c>
      <c r="M200" s="513">
        <v>0</v>
      </c>
      <c r="N200" s="513">
        <v>0</v>
      </c>
      <c r="O200" s="513">
        <v>0</v>
      </c>
      <c r="P200" s="513">
        <v>0</v>
      </c>
      <c r="Q200" s="513">
        <v>0</v>
      </c>
      <c r="R200" s="513">
        <v>0</v>
      </c>
      <c r="S200" s="513">
        <v>0</v>
      </c>
      <c r="T200" s="1"/>
    </row>
    <row r="201" spans="1:20" ht="16.5" thickBot="1" x14ac:dyDescent="0.3">
      <c r="A201" s="321"/>
      <c r="B201" s="253"/>
      <c r="C201" s="256"/>
      <c r="D201" s="220"/>
      <c r="E201" s="221"/>
      <c r="F201" s="152" t="s">
        <v>276</v>
      </c>
      <c r="G201" s="81">
        <f t="shared" si="20"/>
        <v>0</v>
      </c>
      <c r="H201" s="515">
        <f t="shared" si="20"/>
        <v>0</v>
      </c>
      <c r="I201" s="513">
        <v>0</v>
      </c>
      <c r="J201" s="513">
        <v>0</v>
      </c>
      <c r="K201" s="513">
        <v>0</v>
      </c>
      <c r="L201" s="513">
        <v>0</v>
      </c>
      <c r="M201" s="513">
        <v>0</v>
      </c>
      <c r="N201" s="513">
        <v>0</v>
      </c>
      <c r="O201" s="513">
        <v>0</v>
      </c>
      <c r="P201" s="513">
        <v>0</v>
      </c>
      <c r="Q201" s="513">
        <v>0</v>
      </c>
      <c r="R201" s="513">
        <v>0</v>
      </c>
      <c r="S201" s="513">
        <v>0</v>
      </c>
      <c r="T201" s="1"/>
    </row>
    <row r="202" spans="1:20" ht="16.5" thickBot="1" x14ac:dyDescent="0.3">
      <c r="A202" s="321"/>
      <c r="B202" s="253"/>
      <c r="C202" s="256"/>
      <c r="D202" s="220"/>
      <c r="E202" s="221"/>
      <c r="F202" s="152" t="s">
        <v>277</v>
      </c>
      <c r="G202" s="81">
        <f t="shared" si="20"/>
        <v>0</v>
      </c>
      <c r="H202" s="515">
        <f t="shared" si="20"/>
        <v>0</v>
      </c>
      <c r="I202" s="513">
        <v>0</v>
      </c>
      <c r="J202" s="513">
        <v>0</v>
      </c>
      <c r="K202" s="513">
        <v>0</v>
      </c>
      <c r="L202" s="513">
        <v>0</v>
      </c>
      <c r="M202" s="513">
        <v>0</v>
      </c>
      <c r="N202" s="513">
        <v>0</v>
      </c>
      <c r="O202" s="513">
        <v>0</v>
      </c>
      <c r="P202" s="513">
        <v>0</v>
      </c>
      <c r="Q202" s="513">
        <v>0</v>
      </c>
      <c r="R202" s="513">
        <v>0</v>
      </c>
      <c r="S202" s="513">
        <v>0</v>
      </c>
      <c r="T202" s="1"/>
    </row>
    <row r="203" spans="1:20" ht="16.5" thickBot="1" x14ac:dyDescent="0.3">
      <c r="A203" s="321"/>
      <c r="B203" s="253"/>
      <c r="C203" s="256"/>
      <c r="D203" s="220"/>
      <c r="E203" s="221"/>
      <c r="F203" s="152" t="s">
        <v>278</v>
      </c>
      <c r="G203" s="81">
        <f t="shared" si="20"/>
        <v>0</v>
      </c>
      <c r="H203" s="515">
        <f t="shared" si="20"/>
        <v>0</v>
      </c>
      <c r="I203" s="513">
        <v>0</v>
      </c>
      <c r="J203" s="513">
        <v>0</v>
      </c>
      <c r="K203" s="513">
        <v>0</v>
      </c>
      <c r="L203" s="513">
        <v>0</v>
      </c>
      <c r="M203" s="513">
        <v>0</v>
      </c>
      <c r="N203" s="513">
        <v>0</v>
      </c>
      <c r="O203" s="513">
        <v>0</v>
      </c>
      <c r="P203" s="513">
        <v>0</v>
      </c>
      <c r="Q203" s="513">
        <v>0</v>
      </c>
      <c r="R203" s="513">
        <v>0</v>
      </c>
      <c r="S203" s="513">
        <v>0</v>
      </c>
      <c r="T203" s="1"/>
    </row>
    <row r="204" spans="1:20" ht="16.5" thickBot="1" x14ac:dyDescent="0.3">
      <c r="A204" s="321"/>
      <c r="B204" s="253"/>
      <c r="C204" s="256"/>
      <c r="D204" s="220"/>
      <c r="E204" s="221"/>
      <c r="F204" s="152" t="s">
        <v>279</v>
      </c>
      <c r="G204" s="81">
        <f t="shared" si="20"/>
        <v>0</v>
      </c>
      <c r="H204" s="515">
        <f t="shared" si="20"/>
        <v>0</v>
      </c>
      <c r="I204" s="513">
        <v>0</v>
      </c>
      <c r="J204" s="513">
        <v>0</v>
      </c>
      <c r="K204" s="513">
        <v>0</v>
      </c>
      <c r="L204" s="513">
        <v>0</v>
      </c>
      <c r="M204" s="513">
        <v>0</v>
      </c>
      <c r="N204" s="513">
        <v>0</v>
      </c>
      <c r="O204" s="513">
        <v>0</v>
      </c>
      <c r="P204" s="513">
        <v>0</v>
      </c>
      <c r="Q204" s="513">
        <v>0</v>
      </c>
      <c r="R204" s="513">
        <v>0</v>
      </c>
      <c r="S204" s="513">
        <v>0</v>
      </c>
      <c r="T204" s="1"/>
    </row>
    <row r="205" spans="1:20" ht="33" customHeight="1" thickBot="1" x14ac:dyDescent="0.3">
      <c r="A205" s="321"/>
      <c r="B205" s="253"/>
      <c r="C205" s="256"/>
      <c r="D205" s="220"/>
      <c r="E205" s="221"/>
      <c r="F205" s="152" t="s">
        <v>280</v>
      </c>
      <c r="G205" s="81">
        <f t="shared" si="20"/>
        <v>5</v>
      </c>
      <c r="H205" s="515">
        <v>0</v>
      </c>
      <c r="I205" s="513">
        <v>0</v>
      </c>
      <c r="J205" s="513">
        <v>1</v>
      </c>
      <c r="K205" s="513">
        <v>0</v>
      </c>
      <c r="L205" s="513">
        <v>1</v>
      </c>
      <c r="M205" s="513">
        <v>0</v>
      </c>
      <c r="N205" s="513">
        <v>1</v>
      </c>
      <c r="O205" s="513">
        <v>0</v>
      </c>
      <c r="P205" s="513">
        <v>1</v>
      </c>
      <c r="Q205" s="513">
        <v>0</v>
      </c>
      <c r="R205" s="513">
        <v>1</v>
      </c>
      <c r="S205" s="513">
        <v>0</v>
      </c>
      <c r="T205" s="1"/>
    </row>
    <row r="206" spans="1:20" ht="30.75" thickBot="1" x14ac:dyDescent="0.3">
      <c r="A206" s="321"/>
      <c r="B206" s="253"/>
      <c r="C206" s="256"/>
      <c r="D206" s="220"/>
      <c r="E206" s="221"/>
      <c r="F206" s="152" t="s">
        <v>281</v>
      </c>
      <c r="G206" s="81">
        <f t="shared" si="20"/>
        <v>0</v>
      </c>
      <c r="H206" s="515">
        <f t="shared" si="20"/>
        <v>0</v>
      </c>
      <c r="I206" s="513">
        <v>0</v>
      </c>
      <c r="J206" s="513">
        <v>0</v>
      </c>
      <c r="K206" s="513">
        <v>0</v>
      </c>
      <c r="L206" s="513">
        <v>0</v>
      </c>
      <c r="M206" s="513">
        <v>0</v>
      </c>
      <c r="N206" s="513">
        <v>0</v>
      </c>
      <c r="O206" s="513">
        <v>0</v>
      </c>
      <c r="P206" s="513">
        <v>0</v>
      </c>
      <c r="Q206" s="513">
        <v>0</v>
      </c>
      <c r="R206" s="513">
        <v>0</v>
      </c>
      <c r="S206" s="513">
        <v>0</v>
      </c>
      <c r="T206" s="1"/>
    </row>
    <row r="207" spans="1:20" ht="30.75" thickBot="1" x14ac:dyDescent="0.3">
      <c r="A207" s="321"/>
      <c r="B207" s="253"/>
      <c r="C207" s="256"/>
      <c r="D207" s="220"/>
      <c r="E207" s="221"/>
      <c r="F207" s="152" t="s">
        <v>282</v>
      </c>
      <c r="G207" s="81">
        <f t="shared" si="20"/>
        <v>5</v>
      </c>
      <c r="H207" s="515">
        <v>0</v>
      </c>
      <c r="I207" s="513">
        <v>0</v>
      </c>
      <c r="J207" s="513">
        <v>1</v>
      </c>
      <c r="K207" s="513">
        <v>0</v>
      </c>
      <c r="L207" s="513">
        <v>1</v>
      </c>
      <c r="M207" s="513">
        <v>0</v>
      </c>
      <c r="N207" s="513">
        <v>1</v>
      </c>
      <c r="O207" s="513">
        <v>0</v>
      </c>
      <c r="P207" s="513">
        <v>1</v>
      </c>
      <c r="Q207" s="513">
        <v>0</v>
      </c>
      <c r="R207" s="513">
        <v>1</v>
      </c>
      <c r="S207" s="513">
        <v>0</v>
      </c>
      <c r="T207" s="1"/>
    </row>
    <row r="208" spans="1:20" ht="16.5" thickBot="1" x14ac:dyDescent="0.3">
      <c r="A208" s="321"/>
      <c r="B208" s="253"/>
      <c r="C208" s="256"/>
      <c r="D208" s="220"/>
      <c r="E208" s="221"/>
      <c r="F208" s="152" t="s">
        <v>283</v>
      </c>
      <c r="G208" s="81">
        <f t="shared" si="20"/>
        <v>0</v>
      </c>
      <c r="H208" s="515">
        <f t="shared" si="20"/>
        <v>0</v>
      </c>
      <c r="I208" s="513">
        <v>0</v>
      </c>
      <c r="J208" s="513">
        <v>0</v>
      </c>
      <c r="K208" s="513">
        <v>0</v>
      </c>
      <c r="L208" s="513">
        <v>0</v>
      </c>
      <c r="M208" s="513">
        <v>0</v>
      </c>
      <c r="N208" s="513">
        <v>0</v>
      </c>
      <c r="O208" s="513">
        <v>0</v>
      </c>
      <c r="P208" s="513">
        <v>0</v>
      </c>
      <c r="Q208" s="513">
        <v>0</v>
      </c>
      <c r="R208" s="513">
        <v>0</v>
      </c>
      <c r="S208" s="513">
        <v>0</v>
      </c>
      <c r="T208" s="1"/>
    </row>
    <row r="209" spans="1:20" ht="16.5" thickBot="1" x14ac:dyDescent="0.3">
      <c r="A209" s="321"/>
      <c r="B209" s="253"/>
      <c r="C209" s="256"/>
      <c r="D209" s="220"/>
      <c r="E209" s="221"/>
      <c r="F209" s="152" t="s">
        <v>284</v>
      </c>
      <c r="G209" s="81">
        <f t="shared" si="20"/>
        <v>0</v>
      </c>
      <c r="H209" s="515">
        <f t="shared" si="20"/>
        <v>0</v>
      </c>
      <c r="I209" s="513">
        <v>0</v>
      </c>
      <c r="J209" s="513">
        <v>0</v>
      </c>
      <c r="K209" s="513">
        <v>0</v>
      </c>
      <c r="L209" s="513">
        <v>0</v>
      </c>
      <c r="M209" s="513">
        <v>0</v>
      </c>
      <c r="N209" s="513">
        <v>0</v>
      </c>
      <c r="O209" s="513">
        <v>0</v>
      </c>
      <c r="P209" s="513">
        <v>0</v>
      </c>
      <c r="Q209" s="513">
        <v>0</v>
      </c>
      <c r="R209" s="513">
        <v>0</v>
      </c>
      <c r="S209" s="513">
        <v>0</v>
      </c>
      <c r="T209" s="1"/>
    </row>
    <row r="210" spans="1:20" ht="30.75" thickBot="1" x14ac:dyDescent="0.3">
      <c r="A210" s="321"/>
      <c r="B210" s="253"/>
      <c r="C210" s="256"/>
      <c r="D210" s="220"/>
      <c r="E210" s="221"/>
      <c r="F210" s="152" t="s">
        <v>285</v>
      </c>
      <c r="G210" s="81">
        <f t="shared" si="20"/>
        <v>0</v>
      </c>
      <c r="H210" s="515">
        <f t="shared" si="20"/>
        <v>0</v>
      </c>
      <c r="I210" s="513">
        <v>0</v>
      </c>
      <c r="J210" s="513">
        <v>0</v>
      </c>
      <c r="K210" s="513">
        <v>0</v>
      </c>
      <c r="L210" s="513">
        <v>0</v>
      </c>
      <c r="M210" s="513">
        <v>0</v>
      </c>
      <c r="N210" s="513">
        <v>0</v>
      </c>
      <c r="O210" s="513">
        <v>0</v>
      </c>
      <c r="P210" s="513">
        <v>0</v>
      </c>
      <c r="Q210" s="513">
        <v>0</v>
      </c>
      <c r="R210" s="513">
        <v>0</v>
      </c>
      <c r="S210" s="513">
        <v>0</v>
      </c>
      <c r="T210" s="1"/>
    </row>
    <row r="211" spans="1:20" ht="30.75" thickBot="1" x14ac:dyDescent="0.3">
      <c r="A211" s="321"/>
      <c r="B211" s="253"/>
      <c r="C211" s="256"/>
      <c r="D211" s="220"/>
      <c r="E211" s="221"/>
      <c r="F211" s="152" t="s">
        <v>286</v>
      </c>
      <c r="G211" s="81">
        <f t="shared" si="20"/>
        <v>0</v>
      </c>
      <c r="H211" s="515">
        <f t="shared" si="20"/>
        <v>0</v>
      </c>
      <c r="I211" s="513">
        <v>0</v>
      </c>
      <c r="J211" s="513">
        <v>0</v>
      </c>
      <c r="K211" s="513">
        <v>0</v>
      </c>
      <c r="L211" s="513">
        <v>0</v>
      </c>
      <c r="M211" s="513">
        <v>0</v>
      </c>
      <c r="N211" s="513">
        <v>0</v>
      </c>
      <c r="O211" s="513">
        <v>0</v>
      </c>
      <c r="P211" s="513">
        <v>0</v>
      </c>
      <c r="Q211" s="513">
        <v>0</v>
      </c>
      <c r="R211" s="513">
        <v>0</v>
      </c>
      <c r="S211" s="513">
        <v>0</v>
      </c>
      <c r="T211" s="1"/>
    </row>
    <row r="212" spans="1:20" ht="16.5" thickBot="1" x14ac:dyDescent="0.3">
      <c r="A212" s="321"/>
      <c r="B212" s="253"/>
      <c r="C212" s="256"/>
      <c r="D212" s="220"/>
      <c r="E212" s="221"/>
      <c r="F212" s="152" t="s">
        <v>287</v>
      </c>
      <c r="G212" s="81">
        <f t="shared" si="20"/>
        <v>2</v>
      </c>
      <c r="H212" s="515">
        <v>0</v>
      </c>
      <c r="I212" s="513">
        <v>0</v>
      </c>
      <c r="J212" s="513">
        <v>0</v>
      </c>
      <c r="K212" s="513">
        <v>0</v>
      </c>
      <c r="L212" s="513">
        <v>0</v>
      </c>
      <c r="M212" s="513">
        <v>0</v>
      </c>
      <c r="N212" s="513">
        <v>1</v>
      </c>
      <c r="O212" s="513">
        <v>0</v>
      </c>
      <c r="P212" s="513">
        <v>0</v>
      </c>
      <c r="Q212" s="513">
        <v>0</v>
      </c>
      <c r="R212" s="513">
        <v>1</v>
      </c>
      <c r="S212" s="513">
        <v>0</v>
      </c>
      <c r="T212" s="1"/>
    </row>
    <row r="213" spans="1:20" ht="16.5" thickBot="1" x14ac:dyDescent="0.3">
      <c r="A213" s="321"/>
      <c r="B213" s="253"/>
      <c r="C213" s="256"/>
      <c r="D213" s="220"/>
      <c r="E213" s="221"/>
      <c r="F213" s="152" t="s">
        <v>288</v>
      </c>
      <c r="G213" s="81">
        <f t="shared" si="20"/>
        <v>0</v>
      </c>
      <c r="H213" s="515">
        <f t="shared" si="20"/>
        <v>0</v>
      </c>
      <c r="I213" s="513">
        <v>0</v>
      </c>
      <c r="J213" s="513">
        <v>0</v>
      </c>
      <c r="K213" s="513">
        <v>0</v>
      </c>
      <c r="L213" s="513">
        <v>0</v>
      </c>
      <c r="M213" s="513">
        <v>0</v>
      </c>
      <c r="N213" s="513">
        <v>0</v>
      </c>
      <c r="O213" s="513">
        <v>0</v>
      </c>
      <c r="P213" s="513">
        <v>0</v>
      </c>
      <c r="Q213" s="513">
        <v>0</v>
      </c>
      <c r="R213" s="513">
        <v>0</v>
      </c>
      <c r="S213" s="513">
        <v>0</v>
      </c>
      <c r="T213" s="1"/>
    </row>
    <row r="214" spans="1:20" ht="16.5" thickBot="1" x14ac:dyDescent="0.3">
      <c r="A214" s="321"/>
      <c r="B214" s="253"/>
      <c r="C214" s="256"/>
      <c r="D214" s="220"/>
      <c r="E214" s="221"/>
      <c r="F214" s="152" t="s">
        <v>289</v>
      </c>
      <c r="G214" s="81">
        <f t="shared" si="20"/>
        <v>0</v>
      </c>
      <c r="H214" s="515">
        <f t="shared" si="20"/>
        <v>0</v>
      </c>
      <c r="I214" s="513">
        <v>0</v>
      </c>
      <c r="J214" s="513">
        <v>0</v>
      </c>
      <c r="K214" s="513">
        <v>0</v>
      </c>
      <c r="L214" s="513">
        <v>0</v>
      </c>
      <c r="M214" s="513">
        <v>0</v>
      </c>
      <c r="N214" s="513">
        <v>0</v>
      </c>
      <c r="O214" s="513">
        <v>0</v>
      </c>
      <c r="P214" s="513">
        <v>0</v>
      </c>
      <c r="Q214" s="513">
        <v>0</v>
      </c>
      <c r="R214" s="513">
        <v>0</v>
      </c>
      <c r="S214" s="513">
        <v>0</v>
      </c>
      <c r="T214" s="1"/>
    </row>
    <row r="215" spans="1:20" ht="16.5" thickBot="1" x14ac:dyDescent="0.3">
      <c r="A215" s="321"/>
      <c r="B215" s="253"/>
      <c r="C215" s="256"/>
      <c r="D215" s="220"/>
      <c r="E215" s="221"/>
      <c r="F215" s="152" t="s">
        <v>290</v>
      </c>
      <c r="G215" s="81">
        <f t="shared" si="20"/>
        <v>0</v>
      </c>
      <c r="H215" s="515">
        <f t="shared" si="20"/>
        <v>0</v>
      </c>
      <c r="I215" s="513">
        <v>0</v>
      </c>
      <c r="J215" s="513">
        <v>0</v>
      </c>
      <c r="K215" s="513">
        <v>0</v>
      </c>
      <c r="L215" s="513">
        <v>0</v>
      </c>
      <c r="M215" s="513">
        <v>0</v>
      </c>
      <c r="N215" s="513">
        <v>0</v>
      </c>
      <c r="O215" s="513">
        <v>0</v>
      </c>
      <c r="P215" s="513">
        <v>0</v>
      </c>
      <c r="Q215" s="513">
        <v>0</v>
      </c>
      <c r="R215" s="513">
        <v>0</v>
      </c>
      <c r="S215" s="513">
        <v>0</v>
      </c>
      <c r="T215" s="1"/>
    </row>
    <row r="216" spans="1:20" ht="16.5" thickBot="1" x14ac:dyDescent="0.3">
      <c r="A216" s="321"/>
      <c r="B216" s="253"/>
      <c r="C216" s="256"/>
      <c r="D216" s="220"/>
      <c r="E216" s="221"/>
      <c r="F216" s="152" t="s">
        <v>291</v>
      </c>
      <c r="G216" s="81">
        <f t="shared" si="20"/>
        <v>0</v>
      </c>
      <c r="H216" s="515">
        <f t="shared" si="20"/>
        <v>0</v>
      </c>
      <c r="I216" s="513">
        <v>0</v>
      </c>
      <c r="J216" s="513">
        <v>0</v>
      </c>
      <c r="K216" s="513">
        <v>0</v>
      </c>
      <c r="L216" s="513">
        <v>0</v>
      </c>
      <c r="M216" s="513">
        <v>0</v>
      </c>
      <c r="N216" s="513">
        <v>0</v>
      </c>
      <c r="O216" s="513">
        <v>0</v>
      </c>
      <c r="P216" s="513">
        <v>0</v>
      </c>
      <c r="Q216" s="513">
        <v>0</v>
      </c>
      <c r="R216" s="513">
        <v>0</v>
      </c>
      <c r="S216" s="513">
        <v>0</v>
      </c>
      <c r="T216" s="1"/>
    </row>
    <row r="217" spans="1:20" ht="16.5" thickBot="1" x14ac:dyDescent="0.3">
      <c r="A217" s="321"/>
      <c r="B217" s="253"/>
      <c r="C217" s="256"/>
      <c r="D217" s="220"/>
      <c r="E217" s="221"/>
      <c r="F217" s="152" t="s">
        <v>292</v>
      </c>
      <c r="G217" s="81">
        <f t="shared" si="20"/>
        <v>0</v>
      </c>
      <c r="H217" s="515">
        <f t="shared" si="20"/>
        <v>0</v>
      </c>
      <c r="I217" s="513">
        <v>0</v>
      </c>
      <c r="J217" s="513">
        <v>0</v>
      </c>
      <c r="K217" s="513">
        <v>0</v>
      </c>
      <c r="L217" s="513">
        <v>0</v>
      </c>
      <c r="M217" s="513">
        <v>0</v>
      </c>
      <c r="N217" s="513">
        <v>0</v>
      </c>
      <c r="O217" s="513">
        <v>0</v>
      </c>
      <c r="P217" s="513">
        <v>0</v>
      </c>
      <c r="Q217" s="513">
        <v>0</v>
      </c>
      <c r="R217" s="513">
        <v>0</v>
      </c>
      <c r="S217" s="513">
        <v>0</v>
      </c>
      <c r="T217" s="1"/>
    </row>
    <row r="218" spans="1:20" ht="16.5" thickBot="1" x14ac:dyDescent="0.3">
      <c r="A218" s="321"/>
      <c r="B218" s="253"/>
      <c r="C218" s="256"/>
      <c r="D218" s="220"/>
      <c r="E218" s="221"/>
      <c r="F218" s="152" t="s">
        <v>293</v>
      </c>
      <c r="G218" s="81">
        <f t="shared" si="20"/>
        <v>2</v>
      </c>
      <c r="H218" s="515">
        <v>0</v>
      </c>
      <c r="I218" s="513">
        <v>0</v>
      </c>
      <c r="J218" s="513">
        <v>0</v>
      </c>
      <c r="K218" s="513">
        <v>0</v>
      </c>
      <c r="L218" s="513">
        <v>0</v>
      </c>
      <c r="M218" s="513">
        <v>1</v>
      </c>
      <c r="N218" s="513">
        <v>0</v>
      </c>
      <c r="O218" s="513">
        <v>0</v>
      </c>
      <c r="P218" s="513">
        <v>0</v>
      </c>
      <c r="Q218" s="513">
        <v>1</v>
      </c>
      <c r="R218" s="513">
        <v>0</v>
      </c>
      <c r="S218" s="513">
        <v>0</v>
      </c>
      <c r="T218" s="1"/>
    </row>
    <row r="219" spans="1:20" ht="30.75" thickBot="1" x14ac:dyDescent="0.3">
      <c r="A219" s="321"/>
      <c r="B219" s="253"/>
      <c r="C219" s="256"/>
      <c r="D219" s="220"/>
      <c r="E219" s="221"/>
      <c r="F219" s="152" t="s">
        <v>294</v>
      </c>
      <c r="G219" s="81">
        <f t="shared" si="20"/>
        <v>0</v>
      </c>
      <c r="H219" s="515">
        <f t="shared" si="20"/>
        <v>0</v>
      </c>
      <c r="I219" s="513">
        <v>0</v>
      </c>
      <c r="J219" s="513">
        <v>0</v>
      </c>
      <c r="K219" s="513">
        <v>0</v>
      </c>
      <c r="L219" s="513">
        <v>0</v>
      </c>
      <c r="M219" s="513">
        <v>0</v>
      </c>
      <c r="N219" s="513">
        <v>0</v>
      </c>
      <c r="O219" s="513">
        <v>0</v>
      </c>
      <c r="P219" s="513">
        <v>0</v>
      </c>
      <c r="Q219" s="513">
        <v>0</v>
      </c>
      <c r="R219" s="513">
        <v>0</v>
      </c>
      <c r="S219" s="513">
        <v>0</v>
      </c>
      <c r="T219" s="1"/>
    </row>
    <row r="220" spans="1:20" ht="30.75" thickBot="1" x14ac:dyDescent="0.3">
      <c r="A220" s="321"/>
      <c r="B220" s="253"/>
      <c r="C220" s="256"/>
      <c r="D220" s="220"/>
      <c r="E220" s="221"/>
      <c r="F220" s="152" t="s">
        <v>295</v>
      </c>
      <c r="G220" s="81">
        <f t="shared" si="20"/>
        <v>0</v>
      </c>
      <c r="H220" s="515">
        <f t="shared" si="20"/>
        <v>0</v>
      </c>
      <c r="I220" s="513">
        <v>0</v>
      </c>
      <c r="J220" s="513">
        <v>0</v>
      </c>
      <c r="K220" s="513">
        <v>0</v>
      </c>
      <c r="L220" s="513">
        <v>0</v>
      </c>
      <c r="M220" s="513">
        <v>0</v>
      </c>
      <c r="N220" s="513">
        <v>0</v>
      </c>
      <c r="O220" s="513">
        <v>0</v>
      </c>
      <c r="P220" s="513">
        <v>0</v>
      </c>
      <c r="Q220" s="513">
        <v>0</v>
      </c>
      <c r="R220" s="513">
        <v>0</v>
      </c>
      <c r="S220" s="513">
        <v>0</v>
      </c>
      <c r="T220" s="1"/>
    </row>
    <row r="221" spans="1:20" ht="16.5" thickBot="1" x14ac:dyDescent="0.3">
      <c r="A221" s="321"/>
      <c r="B221" s="253"/>
      <c r="C221" s="256"/>
      <c r="D221" s="220"/>
      <c r="E221" s="221"/>
      <c r="F221" s="152" t="s">
        <v>296</v>
      </c>
      <c r="G221" s="81">
        <f t="shared" si="20"/>
        <v>3</v>
      </c>
      <c r="H221" s="515">
        <v>0</v>
      </c>
      <c r="I221" s="513">
        <v>0</v>
      </c>
      <c r="J221" s="513">
        <v>0</v>
      </c>
      <c r="K221" s="513">
        <v>1</v>
      </c>
      <c r="L221" s="513">
        <v>0</v>
      </c>
      <c r="M221" s="513">
        <v>0</v>
      </c>
      <c r="N221" s="513">
        <v>1</v>
      </c>
      <c r="O221" s="513">
        <v>0</v>
      </c>
      <c r="P221" s="513">
        <v>0</v>
      </c>
      <c r="Q221" s="513">
        <v>1</v>
      </c>
      <c r="R221" s="513">
        <v>0</v>
      </c>
      <c r="S221" s="513">
        <v>0</v>
      </c>
      <c r="T221" s="1"/>
    </row>
    <row r="222" spans="1:20" ht="16.5" thickBot="1" x14ac:dyDescent="0.3">
      <c r="A222" s="321"/>
      <c r="B222" s="253"/>
      <c r="C222" s="256"/>
      <c r="D222" s="220"/>
      <c r="E222" s="221"/>
      <c r="F222" s="152" t="s">
        <v>297</v>
      </c>
      <c r="G222" s="81">
        <f t="shared" si="20"/>
        <v>1</v>
      </c>
      <c r="H222" s="515">
        <v>0</v>
      </c>
      <c r="I222" s="513">
        <v>0</v>
      </c>
      <c r="J222" s="513">
        <v>0</v>
      </c>
      <c r="K222" s="513">
        <v>0</v>
      </c>
      <c r="L222" s="513">
        <v>0</v>
      </c>
      <c r="M222" s="513">
        <v>0</v>
      </c>
      <c r="N222" s="513">
        <v>0</v>
      </c>
      <c r="O222" s="513">
        <v>0</v>
      </c>
      <c r="P222" s="513">
        <v>1</v>
      </c>
      <c r="Q222" s="513">
        <v>0</v>
      </c>
      <c r="R222" s="513">
        <v>0</v>
      </c>
      <c r="S222" s="513">
        <v>0</v>
      </c>
      <c r="T222" s="1"/>
    </row>
    <row r="223" spans="1:20" ht="16.5" thickBot="1" x14ac:dyDescent="0.3">
      <c r="A223" s="321"/>
      <c r="B223" s="253"/>
      <c r="C223" s="256"/>
      <c r="D223" s="220"/>
      <c r="E223" s="221"/>
      <c r="F223" s="152" t="s">
        <v>298</v>
      </c>
      <c r="G223" s="81">
        <f t="shared" si="20"/>
        <v>0</v>
      </c>
      <c r="H223" s="515">
        <f t="shared" si="20"/>
        <v>0</v>
      </c>
      <c r="I223" s="513">
        <v>0</v>
      </c>
      <c r="J223" s="513">
        <v>0</v>
      </c>
      <c r="K223" s="513">
        <v>0</v>
      </c>
      <c r="L223" s="513">
        <v>0</v>
      </c>
      <c r="M223" s="513">
        <v>0</v>
      </c>
      <c r="N223" s="513">
        <v>0</v>
      </c>
      <c r="O223" s="513">
        <v>0</v>
      </c>
      <c r="P223" s="513">
        <v>0</v>
      </c>
      <c r="Q223" s="513">
        <v>0</v>
      </c>
      <c r="R223" s="513">
        <v>0</v>
      </c>
      <c r="S223" s="513">
        <v>0</v>
      </c>
      <c r="T223" s="1"/>
    </row>
    <row r="224" spans="1:20" ht="30" customHeight="1" thickBot="1" x14ac:dyDescent="0.3">
      <c r="A224" s="321"/>
      <c r="B224" s="253"/>
      <c r="C224" s="256"/>
      <c r="D224" s="220"/>
      <c r="E224" s="221"/>
      <c r="F224" s="152" t="s">
        <v>299</v>
      </c>
      <c r="G224" s="81">
        <f t="shared" si="20"/>
        <v>2</v>
      </c>
      <c r="H224" s="515">
        <v>0</v>
      </c>
      <c r="I224" s="513">
        <v>0</v>
      </c>
      <c r="J224" s="513">
        <v>0</v>
      </c>
      <c r="K224" s="513">
        <v>1</v>
      </c>
      <c r="L224" s="513">
        <v>0</v>
      </c>
      <c r="M224" s="513">
        <v>0</v>
      </c>
      <c r="N224" s="513">
        <v>0</v>
      </c>
      <c r="O224" s="513">
        <v>0</v>
      </c>
      <c r="P224" s="513">
        <v>0</v>
      </c>
      <c r="Q224" s="513">
        <v>1</v>
      </c>
      <c r="R224" s="513">
        <v>0</v>
      </c>
      <c r="S224" s="513">
        <v>0</v>
      </c>
      <c r="T224" s="1"/>
    </row>
    <row r="225" spans="1:20" ht="16.5" thickBot="1" x14ac:dyDescent="0.3">
      <c r="A225" s="321"/>
      <c r="B225" s="253"/>
      <c r="C225" s="256"/>
      <c r="D225" s="220"/>
      <c r="E225" s="221"/>
      <c r="F225" s="152" t="s">
        <v>300</v>
      </c>
      <c r="G225" s="81">
        <f t="shared" si="20"/>
        <v>0</v>
      </c>
      <c r="H225" s="515">
        <f t="shared" si="20"/>
        <v>0</v>
      </c>
      <c r="I225" s="513">
        <v>0</v>
      </c>
      <c r="J225" s="513">
        <v>0</v>
      </c>
      <c r="K225" s="513">
        <v>0</v>
      </c>
      <c r="L225" s="513">
        <v>0</v>
      </c>
      <c r="M225" s="513">
        <v>0</v>
      </c>
      <c r="N225" s="513">
        <v>0</v>
      </c>
      <c r="O225" s="513">
        <v>0</v>
      </c>
      <c r="P225" s="513">
        <v>0</v>
      </c>
      <c r="Q225" s="513">
        <v>0</v>
      </c>
      <c r="R225" s="513">
        <v>0</v>
      </c>
      <c r="S225" s="513">
        <v>0</v>
      </c>
      <c r="T225" s="1"/>
    </row>
    <row r="226" spans="1:20" ht="19.5" customHeight="1" thickBot="1" x14ac:dyDescent="0.3">
      <c r="A226" s="321"/>
      <c r="B226" s="253"/>
      <c r="C226" s="256"/>
      <c r="D226" s="220"/>
      <c r="E226" s="221"/>
      <c r="F226" s="152" t="s">
        <v>301</v>
      </c>
      <c r="G226" s="81">
        <f t="shared" si="20"/>
        <v>0</v>
      </c>
      <c r="H226" s="515">
        <f t="shared" si="20"/>
        <v>0</v>
      </c>
      <c r="I226" s="513">
        <v>0</v>
      </c>
      <c r="J226" s="513">
        <v>0</v>
      </c>
      <c r="K226" s="513">
        <v>0</v>
      </c>
      <c r="L226" s="513">
        <v>0</v>
      </c>
      <c r="M226" s="513">
        <v>0</v>
      </c>
      <c r="N226" s="513">
        <v>0</v>
      </c>
      <c r="O226" s="513">
        <v>0</v>
      </c>
      <c r="P226" s="513">
        <v>0</v>
      </c>
      <c r="Q226" s="513">
        <v>0</v>
      </c>
      <c r="R226" s="513">
        <v>0</v>
      </c>
      <c r="S226" s="513">
        <v>0</v>
      </c>
      <c r="T226" s="1"/>
    </row>
    <row r="227" spans="1:20" ht="19.5" customHeight="1" thickBot="1" x14ac:dyDescent="0.3">
      <c r="A227" s="321"/>
      <c r="B227" s="253"/>
      <c r="C227" s="256"/>
      <c r="D227" s="220"/>
      <c r="E227" s="221"/>
      <c r="F227" s="153" t="s">
        <v>302</v>
      </c>
      <c r="G227" s="86">
        <f t="shared" si="20"/>
        <v>0</v>
      </c>
      <c r="H227" s="515">
        <f t="shared" si="20"/>
        <v>0</v>
      </c>
      <c r="I227" s="513">
        <v>0</v>
      </c>
      <c r="J227" s="513">
        <v>0</v>
      </c>
      <c r="K227" s="513">
        <v>0</v>
      </c>
      <c r="L227" s="513">
        <v>0</v>
      </c>
      <c r="M227" s="513">
        <v>0</v>
      </c>
      <c r="N227" s="513">
        <v>0</v>
      </c>
      <c r="O227" s="513">
        <v>0</v>
      </c>
      <c r="P227" s="513">
        <v>0</v>
      </c>
      <c r="Q227" s="513">
        <v>0</v>
      </c>
      <c r="R227" s="513">
        <v>0</v>
      </c>
      <c r="S227" s="513">
        <v>0</v>
      </c>
      <c r="T227" s="1"/>
    </row>
    <row r="228" spans="1:20" ht="16.5" thickBot="1" x14ac:dyDescent="0.3">
      <c r="A228" s="321"/>
      <c r="B228" s="253"/>
      <c r="C228" s="256"/>
      <c r="D228" s="222"/>
      <c r="E228" s="223"/>
      <c r="F228" s="155" t="s">
        <v>303</v>
      </c>
      <c r="G228" s="88">
        <f>SUM(G175:G227)</f>
        <v>40</v>
      </c>
      <c r="H228" s="88">
        <f t="shared" ref="H228:S228" si="21">SUM(H175:H227)</f>
        <v>0</v>
      </c>
      <c r="I228" s="88">
        <f t="shared" si="21"/>
        <v>1</v>
      </c>
      <c r="J228" s="88">
        <f t="shared" si="21"/>
        <v>4</v>
      </c>
      <c r="K228" s="88">
        <f t="shared" si="21"/>
        <v>3</v>
      </c>
      <c r="L228" s="88">
        <f t="shared" si="21"/>
        <v>4</v>
      </c>
      <c r="M228" s="88">
        <f t="shared" si="21"/>
        <v>2</v>
      </c>
      <c r="N228" s="88">
        <f t="shared" si="21"/>
        <v>7</v>
      </c>
      <c r="O228" s="88">
        <f t="shared" si="21"/>
        <v>1</v>
      </c>
      <c r="P228" s="88">
        <f t="shared" si="21"/>
        <v>7</v>
      </c>
      <c r="Q228" s="88">
        <f t="shared" si="21"/>
        <v>6</v>
      </c>
      <c r="R228" s="88">
        <f t="shared" si="21"/>
        <v>5</v>
      </c>
      <c r="S228" s="89">
        <f t="shared" si="21"/>
        <v>0</v>
      </c>
      <c r="T228" s="1"/>
    </row>
    <row r="229" spans="1:20" ht="16.5" thickBot="1" x14ac:dyDescent="0.3">
      <c r="A229" s="321"/>
      <c r="B229" s="253"/>
      <c r="C229" s="256"/>
      <c r="D229" s="261" t="s">
        <v>304</v>
      </c>
      <c r="E229" s="262"/>
      <c r="F229" s="156" t="s">
        <v>305</v>
      </c>
      <c r="G229" s="77">
        <f t="shared" si="20"/>
        <v>12</v>
      </c>
      <c r="H229" s="515">
        <v>1</v>
      </c>
      <c r="I229" s="513">
        <v>1</v>
      </c>
      <c r="J229" s="513">
        <v>1</v>
      </c>
      <c r="K229" s="513">
        <v>1</v>
      </c>
      <c r="L229" s="513">
        <v>1</v>
      </c>
      <c r="M229" s="513">
        <v>1</v>
      </c>
      <c r="N229" s="513">
        <v>1</v>
      </c>
      <c r="O229" s="513">
        <v>1</v>
      </c>
      <c r="P229" s="513">
        <v>1</v>
      </c>
      <c r="Q229" s="513">
        <v>1</v>
      </c>
      <c r="R229" s="513">
        <v>1</v>
      </c>
      <c r="S229" s="513">
        <v>1</v>
      </c>
      <c r="T229" s="1"/>
    </row>
    <row r="230" spans="1:20" ht="16.5" thickBot="1" x14ac:dyDescent="0.3">
      <c r="A230" s="321"/>
      <c r="B230" s="253"/>
      <c r="C230" s="256"/>
      <c r="D230" s="224"/>
      <c r="E230" s="225"/>
      <c r="F230" s="157" t="s">
        <v>306</v>
      </c>
      <c r="G230" s="81">
        <f t="shared" si="20"/>
        <v>2</v>
      </c>
      <c r="H230" s="515">
        <v>0</v>
      </c>
      <c r="I230" s="513">
        <v>0</v>
      </c>
      <c r="J230" s="513">
        <v>0</v>
      </c>
      <c r="K230" s="513">
        <v>0</v>
      </c>
      <c r="L230" s="513">
        <v>0</v>
      </c>
      <c r="M230" s="513">
        <v>0</v>
      </c>
      <c r="N230" s="513">
        <v>1</v>
      </c>
      <c r="O230" s="513">
        <v>0</v>
      </c>
      <c r="P230" s="513">
        <v>0</v>
      </c>
      <c r="Q230" s="513">
        <v>1</v>
      </c>
      <c r="R230" s="513">
        <v>0</v>
      </c>
      <c r="S230" s="513">
        <v>0</v>
      </c>
      <c r="T230" s="1"/>
    </row>
    <row r="231" spans="1:20" ht="16.5" thickBot="1" x14ac:dyDescent="0.3">
      <c r="A231" s="321"/>
      <c r="B231" s="253"/>
      <c r="C231" s="256"/>
      <c r="D231" s="224"/>
      <c r="E231" s="225"/>
      <c r="F231" s="157" t="s">
        <v>307</v>
      </c>
      <c r="G231" s="81">
        <f t="shared" si="20"/>
        <v>0</v>
      </c>
      <c r="H231" s="515">
        <f t="shared" si="20"/>
        <v>0</v>
      </c>
      <c r="I231" s="513">
        <v>0</v>
      </c>
      <c r="J231" s="513">
        <v>0</v>
      </c>
      <c r="K231" s="513">
        <v>0</v>
      </c>
      <c r="L231" s="513">
        <v>0</v>
      </c>
      <c r="M231" s="513">
        <v>0</v>
      </c>
      <c r="N231" s="513">
        <v>0</v>
      </c>
      <c r="O231" s="513">
        <v>0</v>
      </c>
      <c r="P231" s="513">
        <v>0</v>
      </c>
      <c r="Q231" s="513">
        <v>0</v>
      </c>
      <c r="R231" s="513">
        <v>0</v>
      </c>
      <c r="S231" s="513">
        <v>0</v>
      </c>
      <c r="T231" s="1"/>
    </row>
    <row r="232" spans="1:20" ht="16.5" thickBot="1" x14ac:dyDescent="0.3">
      <c r="A232" s="321"/>
      <c r="B232" s="253"/>
      <c r="C232" s="256"/>
      <c r="D232" s="224"/>
      <c r="E232" s="225"/>
      <c r="F232" s="157" t="s">
        <v>308</v>
      </c>
      <c r="G232" s="81">
        <f t="shared" si="20"/>
        <v>4</v>
      </c>
      <c r="H232" s="515">
        <v>0</v>
      </c>
      <c r="I232" s="513">
        <v>0</v>
      </c>
      <c r="J232" s="513">
        <v>0</v>
      </c>
      <c r="K232" s="513">
        <v>1</v>
      </c>
      <c r="L232" s="513">
        <v>0</v>
      </c>
      <c r="M232" s="513">
        <v>1</v>
      </c>
      <c r="N232" s="513">
        <v>0</v>
      </c>
      <c r="O232" s="513">
        <v>1</v>
      </c>
      <c r="P232" s="513">
        <v>0</v>
      </c>
      <c r="Q232" s="513">
        <v>1</v>
      </c>
      <c r="R232" s="513">
        <v>0</v>
      </c>
      <c r="S232" s="513">
        <v>0</v>
      </c>
      <c r="T232" s="1"/>
    </row>
    <row r="233" spans="1:20" ht="16.5" thickBot="1" x14ac:dyDescent="0.3">
      <c r="A233" s="321"/>
      <c r="B233" s="253"/>
      <c r="C233" s="256"/>
      <c r="D233" s="224"/>
      <c r="E233" s="225"/>
      <c r="F233" s="157" t="s">
        <v>309</v>
      </c>
      <c r="G233" s="81">
        <f t="shared" si="20"/>
        <v>10</v>
      </c>
      <c r="H233" s="515">
        <v>0</v>
      </c>
      <c r="I233" s="513">
        <v>1</v>
      </c>
      <c r="J233" s="513">
        <v>1</v>
      </c>
      <c r="K233" s="513">
        <v>1</v>
      </c>
      <c r="L233" s="513">
        <v>1</v>
      </c>
      <c r="M233" s="513">
        <v>1</v>
      </c>
      <c r="N233" s="513">
        <v>1</v>
      </c>
      <c r="O233" s="513">
        <v>1</v>
      </c>
      <c r="P233" s="513">
        <v>1</v>
      </c>
      <c r="Q233" s="513">
        <v>1</v>
      </c>
      <c r="R233" s="513">
        <v>1</v>
      </c>
      <c r="S233" s="513">
        <v>0</v>
      </c>
      <c r="T233" s="1"/>
    </row>
    <row r="234" spans="1:20" ht="30" customHeight="1" thickBot="1" x14ac:dyDescent="0.3">
      <c r="A234" s="321"/>
      <c r="B234" s="252"/>
      <c r="C234" s="256"/>
      <c r="D234" s="224"/>
      <c r="E234" s="225"/>
      <c r="F234" s="157" t="s">
        <v>310</v>
      </c>
      <c r="G234" s="81">
        <f t="shared" si="20"/>
        <v>0</v>
      </c>
      <c r="H234" s="515">
        <f t="shared" si="20"/>
        <v>0</v>
      </c>
      <c r="I234" s="513">
        <v>0</v>
      </c>
      <c r="J234" s="513">
        <v>0</v>
      </c>
      <c r="K234" s="513">
        <v>0</v>
      </c>
      <c r="L234" s="513">
        <v>0</v>
      </c>
      <c r="M234" s="513">
        <v>0</v>
      </c>
      <c r="N234" s="513">
        <v>0</v>
      </c>
      <c r="O234" s="513">
        <v>0</v>
      </c>
      <c r="P234" s="513">
        <v>0</v>
      </c>
      <c r="Q234" s="513">
        <v>0</v>
      </c>
      <c r="R234" s="513">
        <v>0</v>
      </c>
      <c r="S234" s="513">
        <v>0</v>
      </c>
      <c r="T234" s="1"/>
    </row>
    <row r="235" spans="1:20" ht="35.25" customHeight="1" thickBot="1" x14ac:dyDescent="0.3">
      <c r="A235" s="321"/>
      <c r="B235" s="252"/>
      <c r="C235" s="256"/>
      <c r="D235" s="224"/>
      <c r="E235" s="225"/>
      <c r="F235" s="157" t="s">
        <v>311</v>
      </c>
      <c r="G235" s="81">
        <f t="shared" si="20"/>
        <v>0</v>
      </c>
      <c r="H235" s="515">
        <f t="shared" si="20"/>
        <v>0</v>
      </c>
      <c r="I235" s="513">
        <v>0</v>
      </c>
      <c r="J235" s="513">
        <v>0</v>
      </c>
      <c r="K235" s="513">
        <v>0</v>
      </c>
      <c r="L235" s="513">
        <v>0</v>
      </c>
      <c r="M235" s="513">
        <v>0</v>
      </c>
      <c r="N235" s="513">
        <v>0</v>
      </c>
      <c r="O235" s="513">
        <v>0</v>
      </c>
      <c r="P235" s="513">
        <v>0</v>
      </c>
      <c r="Q235" s="513">
        <v>0</v>
      </c>
      <c r="R235" s="513">
        <v>0</v>
      </c>
      <c r="S235" s="513">
        <v>0</v>
      </c>
      <c r="T235" s="1"/>
    </row>
    <row r="236" spans="1:20" ht="15.75" customHeight="1" thickBot="1" x14ac:dyDescent="0.3">
      <c r="A236" s="321"/>
      <c r="B236" s="252"/>
      <c r="C236" s="256"/>
      <c r="D236" s="224"/>
      <c r="E236" s="225"/>
      <c r="F236" s="157" t="s">
        <v>312</v>
      </c>
      <c r="G236" s="81">
        <f t="shared" si="20"/>
        <v>0</v>
      </c>
      <c r="H236" s="515">
        <f t="shared" si="20"/>
        <v>0</v>
      </c>
      <c r="I236" s="513">
        <v>0</v>
      </c>
      <c r="J236" s="513">
        <v>0</v>
      </c>
      <c r="K236" s="513">
        <v>0</v>
      </c>
      <c r="L236" s="513">
        <v>0</v>
      </c>
      <c r="M236" s="513">
        <v>0</v>
      </c>
      <c r="N236" s="513">
        <v>0</v>
      </c>
      <c r="O236" s="513">
        <v>0</v>
      </c>
      <c r="P236" s="513">
        <v>0</v>
      </c>
      <c r="Q236" s="513">
        <v>0</v>
      </c>
      <c r="R236" s="513">
        <v>0</v>
      </c>
      <c r="S236" s="513">
        <v>0</v>
      </c>
      <c r="T236" s="1"/>
    </row>
    <row r="237" spans="1:20" ht="33.75" customHeight="1" thickBot="1" x14ac:dyDescent="0.3">
      <c r="A237" s="321"/>
      <c r="B237" s="252"/>
      <c r="C237" s="256"/>
      <c r="D237" s="224"/>
      <c r="E237" s="225"/>
      <c r="F237" s="157" t="s">
        <v>313</v>
      </c>
      <c r="G237" s="81">
        <f t="shared" si="20"/>
        <v>0</v>
      </c>
      <c r="H237" s="515">
        <f t="shared" si="20"/>
        <v>0</v>
      </c>
      <c r="I237" s="513">
        <v>0</v>
      </c>
      <c r="J237" s="513">
        <v>0</v>
      </c>
      <c r="K237" s="513">
        <v>0</v>
      </c>
      <c r="L237" s="513">
        <v>0</v>
      </c>
      <c r="M237" s="513">
        <v>0</v>
      </c>
      <c r="N237" s="513">
        <v>0</v>
      </c>
      <c r="O237" s="513">
        <v>0</v>
      </c>
      <c r="P237" s="513">
        <v>0</v>
      </c>
      <c r="Q237" s="513">
        <v>0</v>
      </c>
      <c r="R237" s="513">
        <v>0</v>
      </c>
      <c r="S237" s="513">
        <v>0</v>
      </c>
      <c r="T237" s="1"/>
    </row>
    <row r="238" spans="1:20" ht="15.75" customHeight="1" thickBot="1" x14ac:dyDescent="0.3">
      <c r="A238" s="321"/>
      <c r="B238" s="252"/>
      <c r="C238" s="256"/>
      <c r="D238" s="224"/>
      <c r="E238" s="225"/>
      <c r="F238" s="157" t="s">
        <v>314</v>
      </c>
      <c r="G238" s="81">
        <f t="shared" si="20"/>
        <v>0</v>
      </c>
      <c r="H238" s="515">
        <f t="shared" si="20"/>
        <v>0</v>
      </c>
      <c r="I238" s="513">
        <v>0</v>
      </c>
      <c r="J238" s="513">
        <v>0</v>
      </c>
      <c r="K238" s="513">
        <v>0</v>
      </c>
      <c r="L238" s="513">
        <v>0</v>
      </c>
      <c r="M238" s="513">
        <v>0</v>
      </c>
      <c r="N238" s="513">
        <v>0</v>
      </c>
      <c r="O238" s="513">
        <v>0</v>
      </c>
      <c r="P238" s="513">
        <v>0</v>
      </c>
      <c r="Q238" s="513">
        <v>0</v>
      </c>
      <c r="R238" s="513">
        <v>0</v>
      </c>
      <c r="S238" s="513">
        <v>0</v>
      </c>
      <c r="T238" s="1"/>
    </row>
    <row r="239" spans="1:20" ht="31.5" customHeight="1" thickBot="1" x14ac:dyDescent="0.3">
      <c r="A239" s="321"/>
      <c r="B239" s="252"/>
      <c r="C239" s="256"/>
      <c r="D239" s="224"/>
      <c r="E239" s="225"/>
      <c r="F239" s="157" t="s">
        <v>315</v>
      </c>
      <c r="G239" s="81">
        <f t="shared" si="20"/>
        <v>0</v>
      </c>
      <c r="H239" s="515">
        <f t="shared" si="20"/>
        <v>0</v>
      </c>
      <c r="I239" s="513">
        <v>0</v>
      </c>
      <c r="J239" s="513">
        <v>0</v>
      </c>
      <c r="K239" s="513">
        <v>0</v>
      </c>
      <c r="L239" s="513">
        <v>0</v>
      </c>
      <c r="M239" s="513">
        <v>0</v>
      </c>
      <c r="N239" s="513">
        <v>0</v>
      </c>
      <c r="O239" s="513">
        <v>0</v>
      </c>
      <c r="P239" s="513">
        <v>0</v>
      </c>
      <c r="Q239" s="513">
        <v>0</v>
      </c>
      <c r="R239" s="513">
        <v>0</v>
      </c>
      <c r="S239" s="513">
        <v>0</v>
      </c>
      <c r="T239" s="1"/>
    </row>
    <row r="240" spans="1:20" ht="31.5" customHeight="1" thickBot="1" x14ac:dyDescent="0.3">
      <c r="A240" s="321"/>
      <c r="B240" s="252"/>
      <c r="C240" s="256"/>
      <c r="D240" s="224"/>
      <c r="E240" s="225"/>
      <c r="F240" s="157" t="s">
        <v>316</v>
      </c>
      <c r="G240" s="81">
        <f t="shared" ref="G240:H303" si="22">SUM(H240:S240)</f>
        <v>0</v>
      </c>
      <c r="H240" s="515">
        <f t="shared" si="22"/>
        <v>0</v>
      </c>
      <c r="I240" s="513">
        <v>0</v>
      </c>
      <c r="J240" s="513">
        <v>0</v>
      </c>
      <c r="K240" s="513">
        <v>0</v>
      </c>
      <c r="L240" s="513">
        <v>0</v>
      </c>
      <c r="M240" s="513">
        <v>0</v>
      </c>
      <c r="N240" s="513">
        <v>0</v>
      </c>
      <c r="O240" s="513">
        <v>0</v>
      </c>
      <c r="P240" s="513">
        <v>0</v>
      </c>
      <c r="Q240" s="513">
        <v>0</v>
      </c>
      <c r="R240" s="513">
        <v>0</v>
      </c>
      <c r="S240" s="513">
        <v>0</v>
      </c>
      <c r="T240" s="1"/>
    </row>
    <row r="241" spans="1:20" ht="15.75" customHeight="1" thickBot="1" x14ac:dyDescent="0.3">
      <c r="A241" s="321"/>
      <c r="B241" s="252"/>
      <c r="C241" s="256"/>
      <c r="D241" s="224"/>
      <c r="E241" s="225"/>
      <c r="F241" s="157" t="s">
        <v>317</v>
      </c>
      <c r="G241" s="81">
        <f t="shared" si="22"/>
        <v>0</v>
      </c>
      <c r="H241" s="515">
        <f t="shared" si="22"/>
        <v>0</v>
      </c>
      <c r="I241" s="513">
        <v>0</v>
      </c>
      <c r="J241" s="513">
        <v>0</v>
      </c>
      <c r="K241" s="513">
        <v>0</v>
      </c>
      <c r="L241" s="513">
        <v>0</v>
      </c>
      <c r="M241" s="513">
        <v>0</v>
      </c>
      <c r="N241" s="513">
        <v>0</v>
      </c>
      <c r="O241" s="513">
        <v>0</v>
      </c>
      <c r="P241" s="513">
        <v>0</v>
      </c>
      <c r="Q241" s="513">
        <v>0</v>
      </c>
      <c r="R241" s="513">
        <v>0</v>
      </c>
      <c r="S241" s="513">
        <v>0</v>
      </c>
      <c r="T241" s="1"/>
    </row>
    <row r="242" spans="1:20" ht="15.75" customHeight="1" thickBot="1" x14ac:dyDescent="0.3">
      <c r="A242" s="321"/>
      <c r="B242" s="252"/>
      <c r="C242" s="256"/>
      <c r="D242" s="224"/>
      <c r="E242" s="225"/>
      <c r="F242" s="157" t="s">
        <v>318</v>
      </c>
      <c r="G242" s="81">
        <f t="shared" si="22"/>
        <v>0</v>
      </c>
      <c r="H242" s="515">
        <f t="shared" si="22"/>
        <v>0</v>
      </c>
      <c r="I242" s="513">
        <v>0</v>
      </c>
      <c r="J242" s="513">
        <v>0</v>
      </c>
      <c r="K242" s="513">
        <v>0</v>
      </c>
      <c r="L242" s="513">
        <v>0</v>
      </c>
      <c r="M242" s="513">
        <v>0</v>
      </c>
      <c r="N242" s="513">
        <v>0</v>
      </c>
      <c r="O242" s="513">
        <v>0</v>
      </c>
      <c r="P242" s="513">
        <v>0</v>
      </c>
      <c r="Q242" s="513">
        <v>0</v>
      </c>
      <c r="R242" s="513">
        <v>0</v>
      </c>
      <c r="S242" s="513">
        <v>0</v>
      </c>
      <c r="T242" s="1"/>
    </row>
    <row r="243" spans="1:20" ht="31.5" customHeight="1" thickBot="1" x14ac:dyDescent="0.3">
      <c r="A243" s="321"/>
      <c r="B243" s="252"/>
      <c r="C243" s="256"/>
      <c r="D243" s="224"/>
      <c r="E243" s="225"/>
      <c r="F243" s="157" t="s">
        <v>319</v>
      </c>
      <c r="G243" s="81">
        <f t="shared" si="22"/>
        <v>0</v>
      </c>
      <c r="H243" s="515">
        <f t="shared" si="22"/>
        <v>0</v>
      </c>
      <c r="I243" s="513">
        <v>0</v>
      </c>
      <c r="J243" s="513">
        <v>0</v>
      </c>
      <c r="K243" s="513">
        <v>0</v>
      </c>
      <c r="L243" s="513">
        <v>0</v>
      </c>
      <c r="M243" s="513">
        <v>0</v>
      </c>
      <c r="N243" s="513">
        <v>0</v>
      </c>
      <c r="O243" s="513">
        <v>0</v>
      </c>
      <c r="P243" s="513">
        <v>0</v>
      </c>
      <c r="Q243" s="513">
        <v>0</v>
      </c>
      <c r="R243" s="513">
        <v>0</v>
      </c>
      <c r="S243" s="513">
        <v>0</v>
      </c>
      <c r="T243" s="1"/>
    </row>
    <row r="244" spans="1:20" ht="20.25" customHeight="1" thickBot="1" x14ac:dyDescent="0.3">
      <c r="A244" s="321"/>
      <c r="B244" s="252"/>
      <c r="C244" s="256"/>
      <c r="D244" s="224"/>
      <c r="E244" s="225"/>
      <c r="F244" s="157" t="s">
        <v>320</v>
      </c>
      <c r="G244" s="81">
        <f t="shared" si="22"/>
        <v>0</v>
      </c>
      <c r="H244" s="515">
        <f t="shared" si="22"/>
        <v>0</v>
      </c>
      <c r="I244" s="513">
        <v>0</v>
      </c>
      <c r="J244" s="513">
        <v>0</v>
      </c>
      <c r="K244" s="513">
        <v>0</v>
      </c>
      <c r="L244" s="513">
        <v>0</v>
      </c>
      <c r="M244" s="513">
        <v>0</v>
      </c>
      <c r="N244" s="513">
        <v>0</v>
      </c>
      <c r="O244" s="513">
        <v>0</v>
      </c>
      <c r="P244" s="513">
        <v>0</v>
      </c>
      <c r="Q244" s="513">
        <v>0</v>
      </c>
      <c r="R244" s="513">
        <v>0</v>
      </c>
      <c r="S244" s="513">
        <v>0</v>
      </c>
      <c r="T244" s="1"/>
    </row>
    <row r="245" spans="1:20" ht="15.75" customHeight="1" thickBot="1" x14ac:dyDescent="0.3">
      <c r="A245" s="321"/>
      <c r="B245" s="252"/>
      <c r="C245" s="256"/>
      <c r="D245" s="224"/>
      <c r="E245" s="225"/>
      <c r="F245" s="157" t="s">
        <v>321</v>
      </c>
      <c r="G245" s="81">
        <f t="shared" si="22"/>
        <v>0</v>
      </c>
      <c r="H245" s="515">
        <f t="shared" si="22"/>
        <v>0</v>
      </c>
      <c r="I245" s="513">
        <v>0</v>
      </c>
      <c r="J245" s="513">
        <v>0</v>
      </c>
      <c r="K245" s="513">
        <v>0</v>
      </c>
      <c r="L245" s="513">
        <v>0</v>
      </c>
      <c r="M245" s="513">
        <v>0</v>
      </c>
      <c r="N245" s="513">
        <v>0</v>
      </c>
      <c r="O245" s="513">
        <v>0</v>
      </c>
      <c r="P245" s="513">
        <v>0</v>
      </c>
      <c r="Q245" s="513">
        <v>0</v>
      </c>
      <c r="R245" s="513">
        <v>0</v>
      </c>
      <c r="S245" s="513">
        <v>0</v>
      </c>
      <c r="T245" s="1"/>
    </row>
    <row r="246" spans="1:20" ht="18" customHeight="1" thickBot="1" x14ac:dyDescent="0.3">
      <c r="A246" s="321"/>
      <c r="B246" s="252"/>
      <c r="C246" s="256"/>
      <c r="D246" s="224"/>
      <c r="E246" s="225"/>
      <c r="F246" s="157" t="s">
        <v>322</v>
      </c>
      <c r="G246" s="81">
        <f t="shared" si="22"/>
        <v>0</v>
      </c>
      <c r="H246" s="515">
        <f t="shared" si="22"/>
        <v>0</v>
      </c>
      <c r="I246" s="513">
        <v>0</v>
      </c>
      <c r="J246" s="513">
        <v>0</v>
      </c>
      <c r="K246" s="513">
        <v>0</v>
      </c>
      <c r="L246" s="513">
        <v>0</v>
      </c>
      <c r="M246" s="513">
        <v>0</v>
      </c>
      <c r="N246" s="513">
        <v>0</v>
      </c>
      <c r="O246" s="513">
        <v>0</v>
      </c>
      <c r="P246" s="513">
        <v>0</v>
      </c>
      <c r="Q246" s="513">
        <v>0</v>
      </c>
      <c r="R246" s="513">
        <v>0</v>
      </c>
      <c r="S246" s="513">
        <v>0</v>
      </c>
      <c r="T246" s="1"/>
    </row>
    <row r="247" spans="1:20" ht="15.75" customHeight="1" thickBot="1" x14ac:dyDescent="0.3">
      <c r="A247" s="321"/>
      <c r="B247" s="252"/>
      <c r="C247" s="256"/>
      <c r="D247" s="224"/>
      <c r="E247" s="225"/>
      <c r="F247" s="157" t="s">
        <v>323</v>
      </c>
      <c r="G247" s="81">
        <f t="shared" si="22"/>
        <v>0</v>
      </c>
      <c r="H247" s="515">
        <f t="shared" si="22"/>
        <v>0</v>
      </c>
      <c r="I247" s="513">
        <v>0</v>
      </c>
      <c r="J247" s="513">
        <v>0</v>
      </c>
      <c r="K247" s="513">
        <v>0</v>
      </c>
      <c r="L247" s="513">
        <v>0</v>
      </c>
      <c r="M247" s="513">
        <v>0</v>
      </c>
      <c r="N247" s="513">
        <v>0</v>
      </c>
      <c r="O247" s="513">
        <v>0</v>
      </c>
      <c r="P247" s="513">
        <v>0</v>
      </c>
      <c r="Q247" s="513">
        <v>0</v>
      </c>
      <c r="R247" s="513">
        <v>0</v>
      </c>
      <c r="S247" s="513">
        <v>0</v>
      </c>
      <c r="T247" s="1"/>
    </row>
    <row r="248" spans="1:20" ht="15.75" customHeight="1" thickBot="1" x14ac:dyDescent="0.3">
      <c r="A248" s="321"/>
      <c r="B248" s="252"/>
      <c r="C248" s="256"/>
      <c r="D248" s="224"/>
      <c r="E248" s="225"/>
      <c r="F248" s="157" t="s">
        <v>324</v>
      </c>
      <c r="G248" s="81">
        <f t="shared" si="22"/>
        <v>0</v>
      </c>
      <c r="H248" s="515">
        <f t="shared" si="22"/>
        <v>0</v>
      </c>
      <c r="I248" s="513">
        <v>0</v>
      </c>
      <c r="J248" s="513">
        <v>0</v>
      </c>
      <c r="K248" s="513">
        <v>0</v>
      </c>
      <c r="L248" s="513">
        <v>0</v>
      </c>
      <c r="M248" s="513">
        <v>0</v>
      </c>
      <c r="N248" s="513">
        <v>0</v>
      </c>
      <c r="O248" s="513">
        <v>0</v>
      </c>
      <c r="P248" s="513">
        <v>0</v>
      </c>
      <c r="Q248" s="513">
        <v>0</v>
      </c>
      <c r="R248" s="513">
        <v>0</v>
      </c>
      <c r="S248" s="513">
        <v>0</v>
      </c>
      <c r="T248" s="1"/>
    </row>
    <row r="249" spans="1:20" ht="16.5" customHeight="1" thickBot="1" x14ac:dyDescent="0.3">
      <c r="A249" s="321"/>
      <c r="B249" s="252"/>
      <c r="C249" s="256"/>
      <c r="D249" s="224"/>
      <c r="E249" s="225"/>
      <c r="F249" s="157" t="s">
        <v>325</v>
      </c>
      <c r="G249" s="81">
        <f t="shared" si="22"/>
        <v>5</v>
      </c>
      <c r="H249" s="515">
        <v>0</v>
      </c>
      <c r="I249" s="513">
        <v>0</v>
      </c>
      <c r="J249" s="513">
        <v>1</v>
      </c>
      <c r="K249" s="513">
        <v>0</v>
      </c>
      <c r="L249" s="513">
        <v>1</v>
      </c>
      <c r="M249" s="513">
        <v>0</v>
      </c>
      <c r="N249" s="513">
        <v>1</v>
      </c>
      <c r="O249" s="513">
        <v>0</v>
      </c>
      <c r="P249" s="513">
        <v>1</v>
      </c>
      <c r="Q249" s="513">
        <v>0</v>
      </c>
      <c r="R249" s="513">
        <v>1</v>
      </c>
      <c r="S249" s="513">
        <v>0</v>
      </c>
      <c r="T249" s="1"/>
    </row>
    <row r="250" spans="1:20" ht="22.5" customHeight="1" thickBot="1" x14ac:dyDescent="0.3">
      <c r="A250" s="321"/>
      <c r="B250" s="252"/>
      <c r="C250" s="256"/>
      <c r="D250" s="224"/>
      <c r="E250" s="225"/>
      <c r="F250" s="157" t="s">
        <v>326</v>
      </c>
      <c r="G250" s="81">
        <f t="shared" si="22"/>
        <v>5</v>
      </c>
      <c r="H250" s="515">
        <v>0</v>
      </c>
      <c r="I250" s="513">
        <v>0</v>
      </c>
      <c r="J250" s="513">
        <v>1</v>
      </c>
      <c r="K250" s="513">
        <v>0</v>
      </c>
      <c r="L250" s="513">
        <v>1</v>
      </c>
      <c r="M250" s="513">
        <v>0</v>
      </c>
      <c r="N250" s="513">
        <v>1</v>
      </c>
      <c r="O250" s="513">
        <v>0</v>
      </c>
      <c r="P250" s="513">
        <v>1</v>
      </c>
      <c r="Q250" s="513">
        <v>0</v>
      </c>
      <c r="R250" s="513">
        <v>1</v>
      </c>
      <c r="S250" s="513">
        <v>0</v>
      </c>
      <c r="T250" s="1"/>
    </row>
    <row r="251" spans="1:20" ht="19.5" customHeight="1" thickBot="1" x14ac:dyDescent="0.3">
      <c r="A251" s="321"/>
      <c r="B251" s="252"/>
      <c r="C251" s="256"/>
      <c r="D251" s="224"/>
      <c r="E251" s="225"/>
      <c r="F251" s="157" t="s">
        <v>327</v>
      </c>
      <c r="G251" s="81">
        <f t="shared" si="22"/>
        <v>0</v>
      </c>
      <c r="H251" s="515">
        <f t="shared" si="22"/>
        <v>0</v>
      </c>
      <c r="I251" s="513">
        <v>0</v>
      </c>
      <c r="J251" s="513">
        <v>0</v>
      </c>
      <c r="K251" s="513">
        <v>0</v>
      </c>
      <c r="L251" s="513">
        <v>0</v>
      </c>
      <c r="M251" s="513">
        <v>0</v>
      </c>
      <c r="N251" s="513">
        <v>0</v>
      </c>
      <c r="O251" s="513">
        <v>0</v>
      </c>
      <c r="P251" s="513">
        <v>0</v>
      </c>
      <c r="Q251" s="513">
        <v>0</v>
      </c>
      <c r="R251" s="513">
        <v>0</v>
      </c>
      <c r="S251" s="513">
        <v>0</v>
      </c>
      <c r="T251" s="1"/>
    </row>
    <row r="252" spans="1:20" ht="16.5" customHeight="1" thickBot="1" x14ac:dyDescent="0.3">
      <c r="A252" s="321"/>
      <c r="B252" s="252"/>
      <c r="C252" s="256"/>
      <c r="D252" s="224"/>
      <c r="E252" s="225"/>
      <c r="F252" s="157" t="s">
        <v>328</v>
      </c>
      <c r="G252" s="81">
        <f t="shared" si="22"/>
        <v>5</v>
      </c>
      <c r="H252" s="515">
        <v>0</v>
      </c>
      <c r="I252" s="513">
        <v>0</v>
      </c>
      <c r="J252" s="513">
        <v>1</v>
      </c>
      <c r="K252" s="513">
        <v>0</v>
      </c>
      <c r="L252" s="513">
        <v>1</v>
      </c>
      <c r="M252" s="513">
        <v>0</v>
      </c>
      <c r="N252" s="513">
        <v>1</v>
      </c>
      <c r="O252" s="513">
        <v>0</v>
      </c>
      <c r="P252" s="513">
        <v>1</v>
      </c>
      <c r="Q252" s="513">
        <v>0</v>
      </c>
      <c r="R252" s="513">
        <v>1</v>
      </c>
      <c r="S252" s="513">
        <v>0</v>
      </c>
      <c r="T252" s="1"/>
    </row>
    <row r="253" spans="1:20" ht="15.75" customHeight="1" thickBot="1" x14ac:dyDescent="0.3">
      <c r="A253" s="321"/>
      <c r="B253" s="252"/>
      <c r="C253" s="256"/>
      <c r="D253" s="224"/>
      <c r="E253" s="225"/>
      <c r="F253" s="157" t="s">
        <v>329</v>
      </c>
      <c r="G253" s="81">
        <f t="shared" si="22"/>
        <v>0</v>
      </c>
      <c r="H253" s="515">
        <f t="shared" si="22"/>
        <v>0</v>
      </c>
      <c r="I253" s="513">
        <v>0</v>
      </c>
      <c r="J253" s="513">
        <v>0</v>
      </c>
      <c r="K253" s="513">
        <v>0</v>
      </c>
      <c r="L253" s="513">
        <v>0</v>
      </c>
      <c r="M253" s="513">
        <v>0</v>
      </c>
      <c r="N253" s="513">
        <v>0</v>
      </c>
      <c r="O253" s="513">
        <v>0</v>
      </c>
      <c r="P253" s="513">
        <v>0</v>
      </c>
      <c r="Q253" s="513">
        <v>0</v>
      </c>
      <c r="R253" s="513">
        <v>0</v>
      </c>
      <c r="S253" s="513">
        <v>0</v>
      </c>
      <c r="T253" s="1"/>
    </row>
    <row r="254" spans="1:20" ht="15.75" customHeight="1" thickBot="1" x14ac:dyDescent="0.3">
      <c r="A254" s="321"/>
      <c r="B254" s="252"/>
      <c r="C254" s="256"/>
      <c r="D254" s="224"/>
      <c r="E254" s="225"/>
      <c r="F254" s="157" t="s">
        <v>330</v>
      </c>
      <c r="G254" s="81">
        <f t="shared" si="22"/>
        <v>0</v>
      </c>
      <c r="H254" s="515">
        <f t="shared" si="22"/>
        <v>0</v>
      </c>
      <c r="I254" s="513">
        <v>0</v>
      </c>
      <c r="J254" s="513">
        <v>0</v>
      </c>
      <c r="K254" s="513">
        <v>0</v>
      </c>
      <c r="L254" s="513">
        <v>0</v>
      </c>
      <c r="M254" s="513">
        <v>0</v>
      </c>
      <c r="N254" s="513">
        <v>0</v>
      </c>
      <c r="O254" s="513">
        <v>0</v>
      </c>
      <c r="P254" s="513">
        <v>0</v>
      </c>
      <c r="Q254" s="513">
        <v>0</v>
      </c>
      <c r="R254" s="513">
        <v>0</v>
      </c>
      <c r="S254" s="513">
        <v>0</v>
      </c>
      <c r="T254" s="1"/>
    </row>
    <row r="255" spans="1:20" ht="16.5" customHeight="1" thickBot="1" x14ac:dyDescent="0.3">
      <c r="A255" s="321"/>
      <c r="B255" s="252"/>
      <c r="C255" s="256"/>
      <c r="D255" s="224"/>
      <c r="E255" s="225"/>
      <c r="F255" s="157" t="s">
        <v>331</v>
      </c>
      <c r="G255" s="81">
        <f t="shared" si="22"/>
        <v>0</v>
      </c>
      <c r="H255" s="515">
        <f t="shared" si="22"/>
        <v>0</v>
      </c>
      <c r="I255" s="513">
        <v>0</v>
      </c>
      <c r="J255" s="513">
        <v>0</v>
      </c>
      <c r="K255" s="513">
        <v>0</v>
      </c>
      <c r="L255" s="513">
        <v>0</v>
      </c>
      <c r="M255" s="513">
        <v>0</v>
      </c>
      <c r="N255" s="513">
        <v>0</v>
      </c>
      <c r="O255" s="513">
        <v>0</v>
      </c>
      <c r="P255" s="513">
        <v>0</v>
      </c>
      <c r="Q255" s="513">
        <v>0</v>
      </c>
      <c r="R255" s="513">
        <v>0</v>
      </c>
      <c r="S255" s="513">
        <v>0</v>
      </c>
      <c r="T255" s="1"/>
    </row>
    <row r="256" spans="1:20" ht="15.75" customHeight="1" thickBot="1" x14ac:dyDescent="0.3">
      <c r="A256" s="321"/>
      <c r="B256" s="252"/>
      <c r="C256" s="256"/>
      <c r="D256" s="224"/>
      <c r="E256" s="225"/>
      <c r="F256" s="157" t="s">
        <v>332</v>
      </c>
      <c r="G256" s="81">
        <f t="shared" si="22"/>
        <v>0</v>
      </c>
      <c r="H256" s="515">
        <f t="shared" si="22"/>
        <v>0</v>
      </c>
      <c r="I256" s="513">
        <v>0</v>
      </c>
      <c r="J256" s="513">
        <v>0</v>
      </c>
      <c r="K256" s="513">
        <v>0</v>
      </c>
      <c r="L256" s="513">
        <v>0</v>
      </c>
      <c r="M256" s="513">
        <v>0</v>
      </c>
      <c r="N256" s="513">
        <v>0</v>
      </c>
      <c r="O256" s="513">
        <v>0</v>
      </c>
      <c r="P256" s="513">
        <v>0</v>
      </c>
      <c r="Q256" s="513">
        <v>0</v>
      </c>
      <c r="R256" s="513">
        <v>0</v>
      </c>
      <c r="S256" s="513">
        <v>0</v>
      </c>
      <c r="T256" s="1"/>
    </row>
    <row r="257" spans="1:20" ht="15.75" customHeight="1" thickBot="1" x14ac:dyDescent="0.3">
      <c r="A257" s="321"/>
      <c r="B257" s="252"/>
      <c r="C257" s="256"/>
      <c r="D257" s="224"/>
      <c r="E257" s="225"/>
      <c r="F257" s="157" t="s">
        <v>333</v>
      </c>
      <c r="G257" s="81">
        <f t="shared" si="22"/>
        <v>0</v>
      </c>
      <c r="H257" s="515">
        <f t="shared" si="22"/>
        <v>0</v>
      </c>
      <c r="I257" s="513">
        <v>0</v>
      </c>
      <c r="J257" s="513">
        <v>0</v>
      </c>
      <c r="K257" s="513">
        <v>0</v>
      </c>
      <c r="L257" s="513">
        <v>0</v>
      </c>
      <c r="M257" s="513">
        <v>0</v>
      </c>
      <c r="N257" s="513">
        <v>0</v>
      </c>
      <c r="O257" s="513">
        <v>0</v>
      </c>
      <c r="P257" s="513">
        <v>0</v>
      </c>
      <c r="Q257" s="513">
        <v>0</v>
      </c>
      <c r="R257" s="513">
        <v>0</v>
      </c>
      <c r="S257" s="513">
        <v>0</v>
      </c>
      <c r="T257" s="1"/>
    </row>
    <row r="258" spans="1:20" ht="16.5" customHeight="1" thickBot="1" x14ac:dyDescent="0.3">
      <c r="A258" s="321"/>
      <c r="B258" s="252"/>
      <c r="C258" s="256"/>
      <c r="D258" s="224"/>
      <c r="E258" s="225"/>
      <c r="F258" s="157" t="s">
        <v>334</v>
      </c>
      <c r="G258" s="81">
        <f t="shared" si="22"/>
        <v>0</v>
      </c>
      <c r="H258" s="515">
        <f t="shared" si="22"/>
        <v>0</v>
      </c>
      <c r="I258" s="513">
        <v>0</v>
      </c>
      <c r="J258" s="513">
        <v>0</v>
      </c>
      <c r="K258" s="513">
        <v>0</v>
      </c>
      <c r="L258" s="513">
        <v>0</v>
      </c>
      <c r="M258" s="513">
        <v>0</v>
      </c>
      <c r="N258" s="513">
        <v>0</v>
      </c>
      <c r="O258" s="513">
        <v>0</v>
      </c>
      <c r="P258" s="513">
        <v>0</v>
      </c>
      <c r="Q258" s="513">
        <v>0</v>
      </c>
      <c r="R258" s="513">
        <v>0</v>
      </c>
      <c r="S258" s="513">
        <v>0</v>
      </c>
      <c r="T258" s="1"/>
    </row>
    <row r="259" spans="1:20" ht="33.75" customHeight="1" thickBot="1" x14ac:dyDescent="0.3">
      <c r="A259" s="321"/>
      <c r="B259" s="252"/>
      <c r="C259" s="256"/>
      <c r="D259" s="224"/>
      <c r="E259" s="225"/>
      <c r="F259" s="157" t="s">
        <v>335</v>
      </c>
      <c r="G259" s="81">
        <f t="shared" si="22"/>
        <v>10</v>
      </c>
      <c r="H259" s="515">
        <v>0</v>
      </c>
      <c r="I259" s="513">
        <v>1</v>
      </c>
      <c r="J259" s="513">
        <v>1</v>
      </c>
      <c r="K259" s="513">
        <v>1</v>
      </c>
      <c r="L259" s="513">
        <v>1</v>
      </c>
      <c r="M259" s="513">
        <v>1</v>
      </c>
      <c r="N259" s="513">
        <v>1</v>
      </c>
      <c r="O259" s="513">
        <v>1</v>
      </c>
      <c r="P259" s="513">
        <v>1</v>
      </c>
      <c r="Q259" s="513">
        <v>1</v>
      </c>
      <c r="R259" s="513">
        <v>1</v>
      </c>
      <c r="S259" s="513">
        <v>0</v>
      </c>
      <c r="T259" s="1"/>
    </row>
    <row r="260" spans="1:20" ht="31.5" customHeight="1" thickBot="1" x14ac:dyDescent="0.3">
      <c r="A260" s="321"/>
      <c r="B260" s="252"/>
      <c r="C260" s="256"/>
      <c r="D260" s="224"/>
      <c r="E260" s="225"/>
      <c r="F260" s="157" t="s">
        <v>336</v>
      </c>
      <c r="G260" s="81">
        <f t="shared" si="22"/>
        <v>0</v>
      </c>
      <c r="H260" s="515">
        <f t="shared" si="22"/>
        <v>0</v>
      </c>
      <c r="I260" s="513">
        <v>0</v>
      </c>
      <c r="J260" s="513">
        <v>0</v>
      </c>
      <c r="K260" s="513">
        <v>0</v>
      </c>
      <c r="L260" s="513">
        <v>0</v>
      </c>
      <c r="M260" s="513">
        <v>0</v>
      </c>
      <c r="N260" s="513">
        <v>0</v>
      </c>
      <c r="O260" s="513">
        <v>0</v>
      </c>
      <c r="P260" s="513">
        <v>0</v>
      </c>
      <c r="Q260" s="513">
        <v>0</v>
      </c>
      <c r="R260" s="513">
        <v>0</v>
      </c>
      <c r="S260" s="513">
        <v>0</v>
      </c>
      <c r="T260" s="1"/>
    </row>
    <row r="261" spans="1:20" ht="34.5" customHeight="1" thickBot="1" x14ac:dyDescent="0.3">
      <c r="A261" s="321"/>
      <c r="B261" s="252"/>
      <c r="C261" s="256"/>
      <c r="D261" s="224"/>
      <c r="E261" s="225"/>
      <c r="F261" s="157" t="s">
        <v>337</v>
      </c>
      <c r="G261" s="81">
        <f t="shared" si="22"/>
        <v>24</v>
      </c>
      <c r="H261" s="515">
        <v>2</v>
      </c>
      <c r="I261" s="513">
        <v>2</v>
      </c>
      <c r="J261" s="513">
        <v>2</v>
      </c>
      <c r="K261" s="513">
        <v>2</v>
      </c>
      <c r="L261" s="513">
        <v>2</v>
      </c>
      <c r="M261" s="513">
        <v>2</v>
      </c>
      <c r="N261" s="513">
        <v>2</v>
      </c>
      <c r="O261" s="513">
        <v>2</v>
      </c>
      <c r="P261" s="513">
        <v>2</v>
      </c>
      <c r="Q261" s="513">
        <v>2</v>
      </c>
      <c r="R261" s="513">
        <v>2</v>
      </c>
      <c r="S261" s="513">
        <v>2</v>
      </c>
      <c r="T261" s="1"/>
    </row>
    <row r="262" spans="1:20" ht="15.75" customHeight="1" thickBot="1" x14ac:dyDescent="0.3">
      <c r="A262" s="321"/>
      <c r="B262" s="252"/>
      <c r="C262" s="256"/>
      <c r="D262" s="224"/>
      <c r="E262" s="225"/>
      <c r="F262" s="157" t="s">
        <v>338</v>
      </c>
      <c r="G262" s="81">
        <f t="shared" si="22"/>
        <v>0</v>
      </c>
      <c r="H262" s="515">
        <f t="shared" si="22"/>
        <v>0</v>
      </c>
      <c r="I262" s="513">
        <v>0</v>
      </c>
      <c r="J262" s="513">
        <v>0</v>
      </c>
      <c r="K262" s="513">
        <v>0</v>
      </c>
      <c r="L262" s="513">
        <v>0</v>
      </c>
      <c r="M262" s="513">
        <v>0</v>
      </c>
      <c r="N262" s="513">
        <v>0</v>
      </c>
      <c r="O262" s="513">
        <v>0</v>
      </c>
      <c r="P262" s="513">
        <v>0</v>
      </c>
      <c r="Q262" s="513">
        <v>0</v>
      </c>
      <c r="R262" s="513">
        <v>0</v>
      </c>
      <c r="S262" s="513">
        <v>0</v>
      </c>
      <c r="T262" s="1"/>
    </row>
    <row r="263" spans="1:20" ht="15.75" customHeight="1" thickBot="1" x14ac:dyDescent="0.3">
      <c r="A263" s="321"/>
      <c r="B263" s="252"/>
      <c r="C263" s="256"/>
      <c r="D263" s="224"/>
      <c r="E263" s="225"/>
      <c r="F263" s="157" t="s">
        <v>339</v>
      </c>
      <c r="G263" s="81">
        <f t="shared" si="22"/>
        <v>0</v>
      </c>
      <c r="H263" s="515">
        <f t="shared" si="22"/>
        <v>0</v>
      </c>
      <c r="I263" s="513">
        <v>0</v>
      </c>
      <c r="J263" s="513">
        <v>0</v>
      </c>
      <c r="K263" s="513">
        <v>0</v>
      </c>
      <c r="L263" s="513">
        <v>0</v>
      </c>
      <c r="M263" s="513">
        <v>0</v>
      </c>
      <c r="N263" s="513">
        <v>0</v>
      </c>
      <c r="O263" s="513">
        <v>0</v>
      </c>
      <c r="P263" s="513">
        <v>0</v>
      </c>
      <c r="Q263" s="513">
        <v>0</v>
      </c>
      <c r="R263" s="513">
        <v>0</v>
      </c>
      <c r="S263" s="513">
        <v>0</v>
      </c>
      <c r="T263" s="1"/>
    </row>
    <row r="264" spans="1:20" ht="34.5" customHeight="1" thickBot="1" x14ac:dyDescent="0.3">
      <c r="A264" s="321"/>
      <c r="B264" s="252"/>
      <c r="C264" s="256"/>
      <c r="D264" s="224"/>
      <c r="E264" s="225"/>
      <c r="F264" s="157" t="s">
        <v>340</v>
      </c>
      <c r="G264" s="81">
        <f t="shared" si="22"/>
        <v>0</v>
      </c>
      <c r="H264" s="515">
        <f t="shared" si="22"/>
        <v>0</v>
      </c>
      <c r="I264" s="513">
        <v>0</v>
      </c>
      <c r="J264" s="513">
        <v>0</v>
      </c>
      <c r="K264" s="513">
        <v>0</v>
      </c>
      <c r="L264" s="513">
        <v>0</v>
      </c>
      <c r="M264" s="513">
        <v>0</v>
      </c>
      <c r="N264" s="513">
        <v>0</v>
      </c>
      <c r="O264" s="513">
        <v>0</v>
      </c>
      <c r="P264" s="513">
        <v>0</v>
      </c>
      <c r="Q264" s="513">
        <v>0</v>
      </c>
      <c r="R264" s="513">
        <v>0</v>
      </c>
      <c r="S264" s="513">
        <v>0</v>
      </c>
      <c r="T264" s="1"/>
    </row>
    <row r="265" spans="1:20" ht="35.25" customHeight="1" thickBot="1" x14ac:dyDescent="0.3">
      <c r="A265" s="321"/>
      <c r="B265" s="252"/>
      <c r="C265" s="256"/>
      <c r="D265" s="224"/>
      <c r="E265" s="225"/>
      <c r="F265" s="157" t="s">
        <v>341</v>
      </c>
      <c r="G265" s="81">
        <f t="shared" si="22"/>
        <v>0</v>
      </c>
      <c r="H265" s="515">
        <f t="shared" si="22"/>
        <v>0</v>
      </c>
      <c r="I265" s="513">
        <v>0</v>
      </c>
      <c r="J265" s="513">
        <v>0</v>
      </c>
      <c r="K265" s="513">
        <v>0</v>
      </c>
      <c r="L265" s="513">
        <v>0</v>
      </c>
      <c r="M265" s="513">
        <v>0</v>
      </c>
      <c r="N265" s="513">
        <v>0</v>
      </c>
      <c r="O265" s="513">
        <v>0</v>
      </c>
      <c r="P265" s="513">
        <v>0</v>
      </c>
      <c r="Q265" s="513">
        <v>0</v>
      </c>
      <c r="R265" s="513">
        <v>0</v>
      </c>
      <c r="S265" s="513">
        <v>0</v>
      </c>
      <c r="T265" s="1"/>
    </row>
    <row r="266" spans="1:20" ht="18" customHeight="1" thickBot="1" x14ac:dyDescent="0.3">
      <c r="A266" s="321"/>
      <c r="B266" s="252"/>
      <c r="C266" s="256"/>
      <c r="D266" s="224"/>
      <c r="E266" s="225"/>
      <c r="F266" s="157" t="s">
        <v>342</v>
      </c>
      <c r="G266" s="81">
        <f t="shared" si="22"/>
        <v>2</v>
      </c>
      <c r="H266" s="515">
        <v>0</v>
      </c>
      <c r="I266" s="513">
        <v>0</v>
      </c>
      <c r="J266" s="513">
        <v>0</v>
      </c>
      <c r="K266" s="513">
        <v>0</v>
      </c>
      <c r="L266" s="513">
        <v>0</v>
      </c>
      <c r="M266" s="513">
        <v>1</v>
      </c>
      <c r="N266" s="513">
        <v>0</v>
      </c>
      <c r="O266" s="513">
        <v>0</v>
      </c>
      <c r="P266" s="513">
        <v>0</v>
      </c>
      <c r="Q266" s="513">
        <v>1</v>
      </c>
      <c r="R266" s="513">
        <v>0</v>
      </c>
      <c r="S266" s="513">
        <v>0</v>
      </c>
      <c r="T266" s="1"/>
    </row>
    <row r="267" spans="1:20" ht="16.5" customHeight="1" thickBot="1" x14ac:dyDescent="0.3">
      <c r="A267" s="321"/>
      <c r="B267" s="252"/>
      <c r="C267" s="256"/>
      <c r="D267" s="224"/>
      <c r="E267" s="225"/>
      <c r="F267" s="157" t="s">
        <v>343</v>
      </c>
      <c r="G267" s="81">
        <f t="shared" si="22"/>
        <v>0</v>
      </c>
      <c r="H267" s="515">
        <f t="shared" si="22"/>
        <v>0</v>
      </c>
      <c r="I267" s="513">
        <v>0</v>
      </c>
      <c r="J267" s="513">
        <v>0</v>
      </c>
      <c r="K267" s="513">
        <v>0</v>
      </c>
      <c r="L267" s="513">
        <v>0</v>
      </c>
      <c r="M267" s="513">
        <v>0</v>
      </c>
      <c r="N267" s="513">
        <v>0</v>
      </c>
      <c r="O267" s="513">
        <v>0</v>
      </c>
      <c r="P267" s="513">
        <v>0</v>
      </c>
      <c r="Q267" s="513">
        <v>0</v>
      </c>
      <c r="R267" s="513">
        <v>0</v>
      </c>
      <c r="S267" s="513">
        <v>0</v>
      </c>
      <c r="T267" s="1"/>
    </row>
    <row r="268" spans="1:20" ht="15.75" customHeight="1" thickBot="1" x14ac:dyDescent="0.3">
      <c r="A268" s="321"/>
      <c r="B268" s="252"/>
      <c r="C268" s="256"/>
      <c r="D268" s="224"/>
      <c r="E268" s="225"/>
      <c r="F268" s="157" t="s">
        <v>344</v>
      </c>
      <c r="G268" s="81">
        <f t="shared" si="22"/>
        <v>0</v>
      </c>
      <c r="H268" s="515">
        <f t="shared" si="22"/>
        <v>0</v>
      </c>
      <c r="I268" s="513">
        <v>0</v>
      </c>
      <c r="J268" s="513">
        <v>0</v>
      </c>
      <c r="K268" s="513">
        <v>0</v>
      </c>
      <c r="L268" s="513">
        <v>0</v>
      </c>
      <c r="M268" s="513">
        <v>0</v>
      </c>
      <c r="N268" s="513">
        <v>0</v>
      </c>
      <c r="O268" s="513">
        <v>0</v>
      </c>
      <c r="P268" s="513">
        <v>0</v>
      </c>
      <c r="Q268" s="513">
        <v>0</v>
      </c>
      <c r="R268" s="513">
        <v>0</v>
      </c>
      <c r="S268" s="513">
        <v>0</v>
      </c>
      <c r="T268" s="1"/>
    </row>
    <row r="269" spans="1:20" ht="15.75" customHeight="1" thickBot="1" x14ac:dyDescent="0.3">
      <c r="A269" s="321"/>
      <c r="B269" s="252"/>
      <c r="C269" s="256"/>
      <c r="D269" s="224"/>
      <c r="E269" s="225"/>
      <c r="F269" s="157" t="s">
        <v>345</v>
      </c>
      <c r="G269" s="81">
        <f t="shared" si="22"/>
        <v>0</v>
      </c>
      <c r="H269" s="515">
        <f t="shared" si="22"/>
        <v>0</v>
      </c>
      <c r="I269" s="513">
        <v>0</v>
      </c>
      <c r="J269" s="513">
        <v>0</v>
      </c>
      <c r="K269" s="513">
        <v>0</v>
      </c>
      <c r="L269" s="513">
        <v>0</v>
      </c>
      <c r="M269" s="513">
        <v>0</v>
      </c>
      <c r="N269" s="513">
        <v>0</v>
      </c>
      <c r="O269" s="513">
        <v>0</v>
      </c>
      <c r="P269" s="513">
        <v>0</v>
      </c>
      <c r="Q269" s="513">
        <v>0</v>
      </c>
      <c r="R269" s="513">
        <v>0</v>
      </c>
      <c r="S269" s="513">
        <v>0</v>
      </c>
      <c r="T269" s="1"/>
    </row>
    <row r="270" spans="1:20" ht="16.5" customHeight="1" thickBot="1" x14ac:dyDescent="0.3">
      <c r="A270" s="321"/>
      <c r="B270" s="252"/>
      <c r="C270" s="256"/>
      <c r="D270" s="224"/>
      <c r="E270" s="225"/>
      <c r="F270" s="157" t="s">
        <v>346</v>
      </c>
      <c r="G270" s="81">
        <f t="shared" si="22"/>
        <v>0</v>
      </c>
      <c r="H270" s="515">
        <f t="shared" si="22"/>
        <v>0</v>
      </c>
      <c r="I270" s="513">
        <v>0</v>
      </c>
      <c r="J270" s="513">
        <v>0</v>
      </c>
      <c r="K270" s="513">
        <v>0</v>
      </c>
      <c r="L270" s="513">
        <v>0</v>
      </c>
      <c r="M270" s="513">
        <v>0</v>
      </c>
      <c r="N270" s="513">
        <v>0</v>
      </c>
      <c r="O270" s="513">
        <v>0</v>
      </c>
      <c r="P270" s="513">
        <v>0</v>
      </c>
      <c r="Q270" s="513">
        <v>0</v>
      </c>
      <c r="R270" s="513">
        <v>0</v>
      </c>
      <c r="S270" s="513">
        <v>0</v>
      </c>
      <c r="T270" s="1"/>
    </row>
    <row r="271" spans="1:20" ht="15.75" customHeight="1" thickBot="1" x14ac:dyDescent="0.3">
      <c r="A271" s="321"/>
      <c r="B271" s="252"/>
      <c r="C271" s="256"/>
      <c r="D271" s="224"/>
      <c r="E271" s="225"/>
      <c r="F271" s="157" t="s">
        <v>347</v>
      </c>
      <c r="G271" s="81">
        <f t="shared" si="22"/>
        <v>0</v>
      </c>
      <c r="H271" s="515">
        <f t="shared" si="22"/>
        <v>0</v>
      </c>
      <c r="I271" s="513">
        <v>0</v>
      </c>
      <c r="J271" s="513">
        <v>0</v>
      </c>
      <c r="K271" s="513">
        <v>0</v>
      </c>
      <c r="L271" s="513">
        <v>0</v>
      </c>
      <c r="M271" s="513">
        <v>0</v>
      </c>
      <c r="N271" s="513">
        <v>0</v>
      </c>
      <c r="O271" s="513">
        <v>0</v>
      </c>
      <c r="P271" s="513">
        <v>0</v>
      </c>
      <c r="Q271" s="513">
        <v>0</v>
      </c>
      <c r="R271" s="513">
        <v>0</v>
      </c>
      <c r="S271" s="513">
        <v>0</v>
      </c>
      <c r="T271" s="1"/>
    </row>
    <row r="272" spans="1:20" ht="15.75" customHeight="1" thickBot="1" x14ac:dyDescent="0.3">
      <c r="A272" s="321"/>
      <c r="B272" s="252"/>
      <c r="C272" s="256"/>
      <c r="D272" s="224"/>
      <c r="E272" s="225"/>
      <c r="F272" s="157" t="s">
        <v>348</v>
      </c>
      <c r="G272" s="81">
        <f t="shared" si="22"/>
        <v>1</v>
      </c>
      <c r="H272" s="515">
        <v>0</v>
      </c>
      <c r="I272" s="513">
        <v>0</v>
      </c>
      <c r="J272" s="513">
        <v>0</v>
      </c>
      <c r="K272" s="513">
        <v>0</v>
      </c>
      <c r="L272" s="513">
        <v>0</v>
      </c>
      <c r="M272" s="513">
        <v>0</v>
      </c>
      <c r="N272" s="513">
        <v>0</v>
      </c>
      <c r="O272" s="513">
        <v>0</v>
      </c>
      <c r="P272" s="513">
        <v>1</v>
      </c>
      <c r="Q272" s="513">
        <v>0</v>
      </c>
      <c r="R272" s="513">
        <v>0</v>
      </c>
      <c r="S272" s="513">
        <v>0</v>
      </c>
      <c r="T272" s="1"/>
    </row>
    <row r="273" spans="1:20" ht="32.25" customHeight="1" thickBot="1" x14ac:dyDescent="0.3">
      <c r="A273" s="321"/>
      <c r="B273" s="252"/>
      <c r="C273" s="256"/>
      <c r="D273" s="224"/>
      <c r="E273" s="225"/>
      <c r="F273" s="157" t="s">
        <v>349</v>
      </c>
      <c r="G273" s="81">
        <f t="shared" si="22"/>
        <v>0</v>
      </c>
      <c r="H273" s="515">
        <f t="shared" si="22"/>
        <v>0</v>
      </c>
      <c r="I273" s="513">
        <v>0</v>
      </c>
      <c r="J273" s="513">
        <v>0</v>
      </c>
      <c r="K273" s="513">
        <v>0</v>
      </c>
      <c r="L273" s="513">
        <v>0</v>
      </c>
      <c r="M273" s="513">
        <v>0</v>
      </c>
      <c r="N273" s="513">
        <v>0</v>
      </c>
      <c r="O273" s="513">
        <v>0</v>
      </c>
      <c r="P273" s="513">
        <v>0</v>
      </c>
      <c r="Q273" s="513">
        <v>0</v>
      </c>
      <c r="R273" s="513">
        <v>0</v>
      </c>
      <c r="S273" s="513">
        <v>0</v>
      </c>
      <c r="T273" s="1"/>
    </row>
    <row r="274" spans="1:20" ht="31.5" customHeight="1" thickBot="1" x14ac:dyDescent="0.3">
      <c r="A274" s="321"/>
      <c r="B274" s="252"/>
      <c r="C274" s="256"/>
      <c r="D274" s="224"/>
      <c r="E274" s="225"/>
      <c r="F274" s="157" t="s">
        <v>350</v>
      </c>
      <c r="G274" s="81">
        <f t="shared" si="22"/>
        <v>0</v>
      </c>
      <c r="H274" s="515">
        <f t="shared" si="22"/>
        <v>0</v>
      </c>
      <c r="I274" s="513">
        <v>0</v>
      </c>
      <c r="J274" s="513">
        <v>0</v>
      </c>
      <c r="K274" s="513">
        <v>0</v>
      </c>
      <c r="L274" s="513">
        <v>0</v>
      </c>
      <c r="M274" s="513">
        <v>0</v>
      </c>
      <c r="N274" s="513">
        <v>0</v>
      </c>
      <c r="O274" s="513">
        <v>0</v>
      </c>
      <c r="P274" s="513">
        <v>0</v>
      </c>
      <c r="Q274" s="513">
        <v>0</v>
      </c>
      <c r="R274" s="513">
        <v>0</v>
      </c>
      <c r="S274" s="513">
        <v>0</v>
      </c>
      <c r="T274" s="1"/>
    </row>
    <row r="275" spans="1:20" ht="15.75" customHeight="1" thickBot="1" x14ac:dyDescent="0.3">
      <c r="A275" s="321"/>
      <c r="B275" s="252"/>
      <c r="C275" s="256"/>
      <c r="D275" s="224"/>
      <c r="E275" s="225"/>
      <c r="F275" s="157" t="s">
        <v>351</v>
      </c>
      <c r="G275" s="81">
        <f t="shared" si="22"/>
        <v>0</v>
      </c>
      <c r="H275" s="515">
        <f t="shared" si="22"/>
        <v>0</v>
      </c>
      <c r="I275" s="513">
        <v>0</v>
      </c>
      <c r="J275" s="513">
        <v>0</v>
      </c>
      <c r="K275" s="513">
        <v>0</v>
      </c>
      <c r="L275" s="513">
        <v>0</v>
      </c>
      <c r="M275" s="513">
        <v>0</v>
      </c>
      <c r="N275" s="513">
        <v>0</v>
      </c>
      <c r="O275" s="513">
        <v>0</v>
      </c>
      <c r="P275" s="513">
        <v>0</v>
      </c>
      <c r="Q275" s="513">
        <v>0</v>
      </c>
      <c r="R275" s="513">
        <v>0</v>
      </c>
      <c r="S275" s="513">
        <v>0</v>
      </c>
      <c r="T275" s="1"/>
    </row>
    <row r="276" spans="1:20" ht="16.5" customHeight="1" thickBot="1" x14ac:dyDescent="0.3">
      <c r="A276" s="321"/>
      <c r="B276" s="252"/>
      <c r="C276" s="256"/>
      <c r="D276" s="224"/>
      <c r="E276" s="225"/>
      <c r="F276" s="94" t="s">
        <v>352</v>
      </c>
      <c r="G276" s="81">
        <f t="shared" si="22"/>
        <v>0</v>
      </c>
      <c r="H276" s="515">
        <f t="shared" si="22"/>
        <v>0</v>
      </c>
      <c r="I276" s="513">
        <v>0</v>
      </c>
      <c r="J276" s="513">
        <v>0</v>
      </c>
      <c r="K276" s="513">
        <v>0</v>
      </c>
      <c r="L276" s="513">
        <v>0</v>
      </c>
      <c r="M276" s="513">
        <v>0</v>
      </c>
      <c r="N276" s="513">
        <v>0</v>
      </c>
      <c r="O276" s="513">
        <v>0</v>
      </c>
      <c r="P276" s="513">
        <v>0</v>
      </c>
      <c r="Q276" s="513">
        <v>0</v>
      </c>
      <c r="R276" s="513">
        <v>0</v>
      </c>
      <c r="S276" s="513">
        <v>0</v>
      </c>
      <c r="T276" s="1"/>
    </row>
    <row r="277" spans="1:20" ht="15.75" customHeight="1" thickBot="1" x14ac:dyDescent="0.3">
      <c r="A277" s="321"/>
      <c r="B277" s="252"/>
      <c r="C277" s="256"/>
      <c r="D277" s="224"/>
      <c r="E277" s="225"/>
      <c r="F277" s="157" t="s">
        <v>353</v>
      </c>
      <c r="G277" s="81">
        <f t="shared" si="22"/>
        <v>0</v>
      </c>
      <c r="H277" s="515">
        <f t="shared" si="22"/>
        <v>0</v>
      </c>
      <c r="I277" s="513">
        <v>0</v>
      </c>
      <c r="J277" s="513">
        <v>0</v>
      </c>
      <c r="K277" s="513">
        <v>0</v>
      </c>
      <c r="L277" s="513">
        <v>0</v>
      </c>
      <c r="M277" s="513">
        <v>0</v>
      </c>
      <c r="N277" s="513">
        <v>0</v>
      </c>
      <c r="O277" s="513">
        <v>0</v>
      </c>
      <c r="P277" s="513">
        <v>0</v>
      </c>
      <c r="Q277" s="513">
        <v>0</v>
      </c>
      <c r="R277" s="513">
        <v>0</v>
      </c>
      <c r="S277" s="513">
        <v>0</v>
      </c>
      <c r="T277" s="1"/>
    </row>
    <row r="278" spans="1:20" ht="16.5" customHeight="1" thickBot="1" x14ac:dyDescent="0.3">
      <c r="A278" s="321"/>
      <c r="B278" s="252"/>
      <c r="C278" s="256"/>
      <c r="D278" s="224"/>
      <c r="E278" s="225"/>
      <c r="F278" s="158" t="s">
        <v>354</v>
      </c>
      <c r="G278" s="81">
        <f t="shared" si="22"/>
        <v>0</v>
      </c>
      <c r="H278" s="515">
        <f t="shared" si="22"/>
        <v>0</v>
      </c>
      <c r="I278" s="513">
        <v>0</v>
      </c>
      <c r="J278" s="513">
        <v>0</v>
      </c>
      <c r="K278" s="513">
        <v>0</v>
      </c>
      <c r="L278" s="513">
        <v>0</v>
      </c>
      <c r="M278" s="513">
        <v>0</v>
      </c>
      <c r="N278" s="513">
        <v>0</v>
      </c>
      <c r="O278" s="513">
        <v>0</v>
      </c>
      <c r="P278" s="513">
        <v>0</v>
      </c>
      <c r="Q278" s="513">
        <v>0</v>
      </c>
      <c r="R278" s="513">
        <v>0</v>
      </c>
      <c r="S278" s="513">
        <v>0</v>
      </c>
      <c r="T278" s="1"/>
    </row>
    <row r="279" spans="1:20" ht="16.5" customHeight="1" thickBot="1" x14ac:dyDescent="0.3">
      <c r="A279" s="321"/>
      <c r="B279" s="252"/>
      <c r="C279" s="256"/>
      <c r="D279" s="224"/>
      <c r="E279" s="225"/>
      <c r="F279" s="157" t="s">
        <v>355</v>
      </c>
      <c r="G279" s="81">
        <f t="shared" si="22"/>
        <v>0</v>
      </c>
      <c r="H279" s="515">
        <f t="shared" si="22"/>
        <v>0</v>
      </c>
      <c r="I279" s="513">
        <v>0</v>
      </c>
      <c r="J279" s="513">
        <v>0</v>
      </c>
      <c r="K279" s="513">
        <v>0</v>
      </c>
      <c r="L279" s="513">
        <v>0</v>
      </c>
      <c r="M279" s="513">
        <v>0</v>
      </c>
      <c r="N279" s="513">
        <v>0</v>
      </c>
      <c r="O279" s="513">
        <v>0</v>
      </c>
      <c r="P279" s="513">
        <v>0</v>
      </c>
      <c r="Q279" s="513">
        <v>0</v>
      </c>
      <c r="R279" s="513">
        <v>0</v>
      </c>
      <c r="S279" s="513">
        <v>0</v>
      </c>
      <c r="T279" s="1"/>
    </row>
    <row r="280" spans="1:20" ht="16.5" customHeight="1" thickBot="1" x14ac:dyDescent="0.3">
      <c r="A280" s="321"/>
      <c r="B280" s="252"/>
      <c r="C280" s="256"/>
      <c r="D280" s="224"/>
      <c r="E280" s="225"/>
      <c r="F280" s="157" t="s">
        <v>356</v>
      </c>
      <c r="G280" s="81">
        <f t="shared" si="22"/>
        <v>0</v>
      </c>
      <c r="H280" s="515">
        <f t="shared" si="22"/>
        <v>0</v>
      </c>
      <c r="I280" s="513">
        <v>0</v>
      </c>
      <c r="J280" s="513">
        <v>0</v>
      </c>
      <c r="K280" s="513">
        <v>0</v>
      </c>
      <c r="L280" s="513">
        <v>0</v>
      </c>
      <c r="M280" s="513">
        <v>0</v>
      </c>
      <c r="N280" s="513">
        <v>0</v>
      </c>
      <c r="O280" s="513">
        <v>0</v>
      </c>
      <c r="P280" s="513">
        <v>0</v>
      </c>
      <c r="Q280" s="513">
        <v>0</v>
      </c>
      <c r="R280" s="513">
        <v>0</v>
      </c>
      <c r="S280" s="513">
        <v>0</v>
      </c>
      <c r="T280" s="1"/>
    </row>
    <row r="281" spans="1:20" ht="16.5" customHeight="1" thickBot="1" x14ac:dyDescent="0.3">
      <c r="A281" s="321"/>
      <c r="B281" s="252"/>
      <c r="C281" s="256"/>
      <c r="D281" s="224"/>
      <c r="E281" s="225"/>
      <c r="F281" s="159" t="s">
        <v>357</v>
      </c>
      <c r="G281" s="86">
        <f t="shared" si="22"/>
        <v>0</v>
      </c>
      <c r="H281" s="515">
        <f t="shared" si="22"/>
        <v>0</v>
      </c>
      <c r="I281" s="513">
        <v>0</v>
      </c>
      <c r="J281" s="513">
        <v>0</v>
      </c>
      <c r="K281" s="513">
        <v>0</v>
      </c>
      <c r="L281" s="513">
        <v>0</v>
      </c>
      <c r="M281" s="513">
        <v>0</v>
      </c>
      <c r="N281" s="513">
        <v>0</v>
      </c>
      <c r="O281" s="513">
        <v>0</v>
      </c>
      <c r="P281" s="513">
        <v>0</v>
      </c>
      <c r="Q281" s="513">
        <v>0</v>
      </c>
      <c r="R281" s="513">
        <v>0</v>
      </c>
      <c r="S281" s="513">
        <v>0</v>
      </c>
      <c r="T281" s="1"/>
    </row>
    <row r="282" spans="1:20" ht="16.5" customHeight="1" thickBot="1" x14ac:dyDescent="0.3">
      <c r="A282" s="321"/>
      <c r="B282" s="252"/>
      <c r="C282" s="256"/>
      <c r="D282" s="263"/>
      <c r="E282" s="264"/>
      <c r="F282" s="155" t="s">
        <v>358</v>
      </c>
      <c r="G282" s="88">
        <f>SUM(G229:G281)</f>
        <v>80</v>
      </c>
      <c r="H282" s="88">
        <f t="shared" ref="H282:S282" si="23">SUM(H229:H281)</f>
        <v>3</v>
      </c>
      <c r="I282" s="88">
        <f t="shared" si="23"/>
        <v>5</v>
      </c>
      <c r="J282" s="88">
        <f t="shared" si="23"/>
        <v>8</v>
      </c>
      <c r="K282" s="88">
        <f t="shared" si="23"/>
        <v>6</v>
      </c>
      <c r="L282" s="88">
        <f t="shared" si="23"/>
        <v>8</v>
      </c>
      <c r="M282" s="88">
        <f t="shared" si="23"/>
        <v>7</v>
      </c>
      <c r="N282" s="88">
        <f t="shared" si="23"/>
        <v>9</v>
      </c>
      <c r="O282" s="88">
        <f t="shared" si="23"/>
        <v>6</v>
      </c>
      <c r="P282" s="88">
        <f t="shared" si="23"/>
        <v>9</v>
      </c>
      <c r="Q282" s="88">
        <f t="shared" si="23"/>
        <v>8</v>
      </c>
      <c r="R282" s="88">
        <f t="shared" si="23"/>
        <v>8</v>
      </c>
      <c r="S282" s="89">
        <f t="shared" si="23"/>
        <v>3</v>
      </c>
      <c r="T282" s="1"/>
    </row>
    <row r="283" spans="1:20" ht="15.75" customHeight="1" thickBot="1" x14ac:dyDescent="0.3">
      <c r="A283" s="321"/>
      <c r="B283" s="252"/>
      <c r="C283" s="256"/>
      <c r="D283" s="218" t="s">
        <v>359</v>
      </c>
      <c r="E283" s="219"/>
      <c r="F283" s="161" t="s">
        <v>360</v>
      </c>
      <c r="G283" s="77">
        <f t="shared" si="22"/>
        <v>0</v>
      </c>
      <c r="H283" s="515">
        <f t="shared" si="22"/>
        <v>0</v>
      </c>
      <c r="I283" s="513">
        <v>0</v>
      </c>
      <c r="J283" s="513">
        <v>0</v>
      </c>
      <c r="K283" s="513">
        <v>0</v>
      </c>
      <c r="L283" s="513">
        <v>0</v>
      </c>
      <c r="M283" s="513">
        <v>0</v>
      </c>
      <c r="N283" s="513">
        <v>0</v>
      </c>
      <c r="O283" s="513">
        <v>0</v>
      </c>
      <c r="P283" s="513">
        <v>0</v>
      </c>
      <c r="Q283" s="513">
        <v>0</v>
      </c>
      <c r="R283" s="513">
        <v>0</v>
      </c>
      <c r="S283" s="513">
        <v>0</v>
      </c>
      <c r="T283" s="1"/>
    </row>
    <row r="284" spans="1:20" ht="15.75" customHeight="1" thickBot="1" x14ac:dyDescent="0.3">
      <c r="A284" s="321"/>
      <c r="B284" s="252"/>
      <c r="C284" s="256"/>
      <c r="D284" s="220"/>
      <c r="E284" s="221"/>
      <c r="F284" s="152" t="s">
        <v>361</v>
      </c>
      <c r="G284" s="77">
        <f t="shared" si="22"/>
        <v>0</v>
      </c>
      <c r="H284" s="515">
        <f t="shared" si="22"/>
        <v>0</v>
      </c>
      <c r="I284" s="513">
        <v>0</v>
      </c>
      <c r="J284" s="513">
        <v>0</v>
      </c>
      <c r="K284" s="513">
        <v>0</v>
      </c>
      <c r="L284" s="513">
        <v>0</v>
      </c>
      <c r="M284" s="513">
        <v>0</v>
      </c>
      <c r="N284" s="513">
        <v>0</v>
      </c>
      <c r="O284" s="513">
        <v>0</v>
      </c>
      <c r="P284" s="513">
        <v>0</v>
      </c>
      <c r="Q284" s="513">
        <v>0</v>
      </c>
      <c r="R284" s="513">
        <v>0</v>
      </c>
      <c r="S284" s="513">
        <v>0</v>
      </c>
      <c r="T284" s="1"/>
    </row>
    <row r="285" spans="1:20" ht="16.5" customHeight="1" thickBot="1" x14ac:dyDescent="0.3">
      <c r="A285" s="321"/>
      <c r="B285" s="252"/>
      <c r="C285" s="256"/>
      <c r="D285" s="220"/>
      <c r="E285" s="221"/>
      <c r="F285" s="152" t="s">
        <v>362</v>
      </c>
      <c r="G285" s="77">
        <f t="shared" si="22"/>
        <v>0</v>
      </c>
      <c r="H285" s="515">
        <f t="shared" si="22"/>
        <v>0</v>
      </c>
      <c r="I285" s="513">
        <v>0</v>
      </c>
      <c r="J285" s="513">
        <v>0</v>
      </c>
      <c r="K285" s="513">
        <v>0</v>
      </c>
      <c r="L285" s="513">
        <v>0</v>
      </c>
      <c r="M285" s="513">
        <v>0</v>
      </c>
      <c r="N285" s="513">
        <v>0</v>
      </c>
      <c r="O285" s="513">
        <v>0</v>
      </c>
      <c r="P285" s="513">
        <v>0</v>
      </c>
      <c r="Q285" s="513">
        <v>0</v>
      </c>
      <c r="R285" s="513">
        <v>0</v>
      </c>
      <c r="S285" s="513">
        <v>0</v>
      </c>
      <c r="T285" s="1"/>
    </row>
    <row r="286" spans="1:20" ht="15.75" customHeight="1" thickBot="1" x14ac:dyDescent="0.3">
      <c r="A286" s="321"/>
      <c r="B286" s="252"/>
      <c r="C286" s="256"/>
      <c r="D286" s="220"/>
      <c r="E286" s="221"/>
      <c r="F286" s="152" t="s">
        <v>363</v>
      </c>
      <c r="G286" s="77">
        <f t="shared" si="22"/>
        <v>0</v>
      </c>
      <c r="H286" s="515">
        <f t="shared" si="22"/>
        <v>0</v>
      </c>
      <c r="I286" s="513">
        <v>0</v>
      </c>
      <c r="J286" s="513">
        <v>0</v>
      </c>
      <c r="K286" s="513">
        <v>0</v>
      </c>
      <c r="L286" s="513">
        <v>0</v>
      </c>
      <c r="M286" s="513">
        <v>0</v>
      </c>
      <c r="N286" s="513">
        <v>0</v>
      </c>
      <c r="O286" s="513">
        <v>0</v>
      </c>
      <c r="P286" s="513">
        <v>0</v>
      </c>
      <c r="Q286" s="513">
        <v>0</v>
      </c>
      <c r="R286" s="513">
        <v>0</v>
      </c>
      <c r="S286" s="513">
        <v>0</v>
      </c>
      <c r="T286" s="1"/>
    </row>
    <row r="287" spans="1:20" ht="15.75" customHeight="1" thickBot="1" x14ac:dyDescent="0.3">
      <c r="A287" s="321"/>
      <c r="B287" s="252"/>
      <c r="C287" s="256"/>
      <c r="D287" s="220"/>
      <c r="E287" s="221"/>
      <c r="F287" s="152" t="s">
        <v>364</v>
      </c>
      <c r="G287" s="77">
        <f t="shared" si="22"/>
        <v>0</v>
      </c>
      <c r="H287" s="515">
        <f t="shared" si="22"/>
        <v>0</v>
      </c>
      <c r="I287" s="513">
        <v>0</v>
      </c>
      <c r="J287" s="513">
        <v>0</v>
      </c>
      <c r="K287" s="513">
        <v>0</v>
      </c>
      <c r="L287" s="513">
        <v>0</v>
      </c>
      <c r="M287" s="513">
        <v>0</v>
      </c>
      <c r="N287" s="513">
        <v>0</v>
      </c>
      <c r="O287" s="513">
        <v>0</v>
      </c>
      <c r="P287" s="513">
        <v>0</v>
      </c>
      <c r="Q287" s="513">
        <v>0</v>
      </c>
      <c r="R287" s="513">
        <v>0</v>
      </c>
      <c r="S287" s="513">
        <v>0</v>
      </c>
      <c r="T287" s="1"/>
    </row>
    <row r="288" spans="1:20" ht="32.25" customHeight="1" thickBot="1" x14ac:dyDescent="0.3">
      <c r="A288" s="321"/>
      <c r="B288" s="252"/>
      <c r="C288" s="256"/>
      <c r="D288" s="220"/>
      <c r="E288" s="221"/>
      <c r="F288" s="152" t="s">
        <v>365</v>
      </c>
      <c r="G288" s="77">
        <f t="shared" si="22"/>
        <v>0</v>
      </c>
      <c r="H288" s="515">
        <f t="shared" si="22"/>
        <v>0</v>
      </c>
      <c r="I288" s="513">
        <v>0</v>
      </c>
      <c r="J288" s="513">
        <v>0</v>
      </c>
      <c r="K288" s="513">
        <v>0</v>
      </c>
      <c r="L288" s="513">
        <v>0</v>
      </c>
      <c r="M288" s="513">
        <v>0</v>
      </c>
      <c r="N288" s="513">
        <v>0</v>
      </c>
      <c r="O288" s="513">
        <v>0</v>
      </c>
      <c r="P288" s="513">
        <v>0</v>
      </c>
      <c r="Q288" s="513">
        <v>0</v>
      </c>
      <c r="R288" s="513">
        <v>0</v>
      </c>
      <c r="S288" s="513">
        <v>0</v>
      </c>
      <c r="T288" s="1"/>
    </row>
    <row r="289" spans="1:20" ht="33" customHeight="1" thickBot="1" x14ac:dyDescent="0.3">
      <c r="A289" s="321"/>
      <c r="B289" s="252"/>
      <c r="C289" s="256"/>
      <c r="D289" s="220"/>
      <c r="E289" s="221"/>
      <c r="F289" s="152" t="s">
        <v>366</v>
      </c>
      <c r="G289" s="77">
        <f t="shared" si="22"/>
        <v>0</v>
      </c>
      <c r="H289" s="515">
        <f t="shared" si="22"/>
        <v>0</v>
      </c>
      <c r="I289" s="513">
        <v>0</v>
      </c>
      <c r="J289" s="513">
        <v>0</v>
      </c>
      <c r="K289" s="513">
        <v>0</v>
      </c>
      <c r="L289" s="513">
        <v>0</v>
      </c>
      <c r="M289" s="513">
        <v>0</v>
      </c>
      <c r="N289" s="513">
        <v>0</v>
      </c>
      <c r="O289" s="513">
        <v>0</v>
      </c>
      <c r="P289" s="513">
        <v>0</v>
      </c>
      <c r="Q289" s="513">
        <v>0</v>
      </c>
      <c r="R289" s="513">
        <v>0</v>
      </c>
      <c r="S289" s="513">
        <v>0</v>
      </c>
      <c r="T289" s="1"/>
    </row>
    <row r="290" spans="1:20" ht="15.75" customHeight="1" thickBot="1" x14ac:dyDescent="0.3">
      <c r="A290" s="321"/>
      <c r="B290" s="252"/>
      <c r="C290" s="256"/>
      <c r="D290" s="220"/>
      <c r="E290" s="221"/>
      <c r="F290" s="152" t="s">
        <v>367</v>
      </c>
      <c r="G290" s="77">
        <f t="shared" si="22"/>
        <v>0</v>
      </c>
      <c r="H290" s="515">
        <f t="shared" si="22"/>
        <v>0</v>
      </c>
      <c r="I290" s="513">
        <v>0</v>
      </c>
      <c r="J290" s="513">
        <v>0</v>
      </c>
      <c r="K290" s="513">
        <v>0</v>
      </c>
      <c r="L290" s="513">
        <v>0</v>
      </c>
      <c r="M290" s="513">
        <v>0</v>
      </c>
      <c r="N290" s="513">
        <v>0</v>
      </c>
      <c r="O290" s="513">
        <v>0</v>
      </c>
      <c r="P290" s="513">
        <v>0</v>
      </c>
      <c r="Q290" s="513">
        <v>0</v>
      </c>
      <c r="R290" s="513">
        <v>0</v>
      </c>
      <c r="S290" s="513">
        <v>0</v>
      </c>
      <c r="T290" s="1"/>
    </row>
    <row r="291" spans="1:20" ht="33.75" customHeight="1" thickBot="1" x14ac:dyDescent="0.3">
      <c r="A291" s="321"/>
      <c r="B291" s="252"/>
      <c r="C291" s="256"/>
      <c r="D291" s="220"/>
      <c r="E291" s="221"/>
      <c r="F291" s="152" t="s">
        <v>368</v>
      </c>
      <c r="G291" s="77">
        <f t="shared" si="22"/>
        <v>0</v>
      </c>
      <c r="H291" s="515">
        <f t="shared" si="22"/>
        <v>0</v>
      </c>
      <c r="I291" s="513">
        <v>0</v>
      </c>
      <c r="J291" s="513">
        <v>0</v>
      </c>
      <c r="K291" s="513">
        <v>0</v>
      </c>
      <c r="L291" s="513">
        <v>0</v>
      </c>
      <c r="M291" s="513">
        <v>0</v>
      </c>
      <c r="N291" s="513">
        <v>0</v>
      </c>
      <c r="O291" s="513">
        <v>0</v>
      </c>
      <c r="P291" s="513">
        <v>0</v>
      </c>
      <c r="Q291" s="513">
        <v>0</v>
      </c>
      <c r="R291" s="513">
        <v>0</v>
      </c>
      <c r="S291" s="513">
        <v>0</v>
      </c>
      <c r="T291" s="1"/>
    </row>
    <row r="292" spans="1:20" ht="15.75" customHeight="1" thickBot="1" x14ac:dyDescent="0.3">
      <c r="A292" s="321"/>
      <c r="B292" s="252"/>
      <c r="C292" s="256"/>
      <c r="D292" s="220"/>
      <c r="E292" s="221"/>
      <c r="F292" s="152" t="s">
        <v>369</v>
      </c>
      <c r="G292" s="77">
        <f t="shared" si="22"/>
        <v>0</v>
      </c>
      <c r="H292" s="515">
        <f t="shared" si="22"/>
        <v>0</v>
      </c>
      <c r="I292" s="513">
        <v>0</v>
      </c>
      <c r="J292" s="513">
        <v>0</v>
      </c>
      <c r="K292" s="513">
        <v>0</v>
      </c>
      <c r="L292" s="513">
        <v>0</v>
      </c>
      <c r="M292" s="513">
        <v>0</v>
      </c>
      <c r="N292" s="513">
        <v>0</v>
      </c>
      <c r="O292" s="513">
        <v>0</v>
      </c>
      <c r="P292" s="513">
        <v>0</v>
      </c>
      <c r="Q292" s="513">
        <v>0</v>
      </c>
      <c r="R292" s="513">
        <v>0</v>
      </c>
      <c r="S292" s="513">
        <v>0</v>
      </c>
      <c r="T292" s="1"/>
    </row>
    <row r="293" spans="1:20" ht="34.5" customHeight="1" thickBot="1" x14ac:dyDescent="0.3">
      <c r="A293" s="321"/>
      <c r="B293" s="252"/>
      <c r="C293" s="256"/>
      <c r="D293" s="220"/>
      <c r="E293" s="221"/>
      <c r="F293" s="152" t="s">
        <v>370</v>
      </c>
      <c r="G293" s="77">
        <f t="shared" si="22"/>
        <v>0</v>
      </c>
      <c r="H293" s="515">
        <f t="shared" si="22"/>
        <v>0</v>
      </c>
      <c r="I293" s="513">
        <v>0</v>
      </c>
      <c r="J293" s="513">
        <v>0</v>
      </c>
      <c r="K293" s="513">
        <v>0</v>
      </c>
      <c r="L293" s="513">
        <v>0</v>
      </c>
      <c r="M293" s="513">
        <v>0</v>
      </c>
      <c r="N293" s="513">
        <v>0</v>
      </c>
      <c r="O293" s="513">
        <v>0</v>
      </c>
      <c r="P293" s="513">
        <v>0</v>
      </c>
      <c r="Q293" s="513">
        <v>0</v>
      </c>
      <c r="R293" s="513">
        <v>0</v>
      </c>
      <c r="S293" s="513">
        <v>0</v>
      </c>
      <c r="T293" s="1"/>
    </row>
    <row r="294" spans="1:20" ht="33.75" customHeight="1" thickBot="1" x14ac:dyDescent="0.3">
      <c r="A294" s="321"/>
      <c r="B294" s="252"/>
      <c r="C294" s="256"/>
      <c r="D294" s="220"/>
      <c r="E294" s="221"/>
      <c r="F294" s="152" t="s">
        <v>371</v>
      </c>
      <c r="G294" s="77">
        <f t="shared" si="22"/>
        <v>0</v>
      </c>
      <c r="H294" s="515">
        <f t="shared" si="22"/>
        <v>0</v>
      </c>
      <c r="I294" s="513">
        <v>0</v>
      </c>
      <c r="J294" s="513">
        <v>0</v>
      </c>
      <c r="K294" s="513">
        <v>0</v>
      </c>
      <c r="L294" s="513">
        <v>0</v>
      </c>
      <c r="M294" s="513">
        <v>0</v>
      </c>
      <c r="N294" s="513">
        <v>0</v>
      </c>
      <c r="O294" s="513">
        <v>0</v>
      </c>
      <c r="P294" s="513">
        <v>0</v>
      </c>
      <c r="Q294" s="513">
        <v>0</v>
      </c>
      <c r="R294" s="513">
        <v>0</v>
      </c>
      <c r="S294" s="513">
        <v>0</v>
      </c>
      <c r="T294" s="1"/>
    </row>
    <row r="295" spans="1:20" ht="15.75" customHeight="1" thickBot="1" x14ac:dyDescent="0.3">
      <c r="A295" s="321"/>
      <c r="B295" s="252"/>
      <c r="C295" s="256"/>
      <c r="D295" s="220"/>
      <c r="E295" s="221"/>
      <c r="F295" s="152" t="s">
        <v>372</v>
      </c>
      <c r="G295" s="77">
        <f t="shared" si="22"/>
        <v>0</v>
      </c>
      <c r="H295" s="515">
        <f t="shared" si="22"/>
        <v>0</v>
      </c>
      <c r="I295" s="513">
        <v>0</v>
      </c>
      <c r="J295" s="513">
        <v>0</v>
      </c>
      <c r="K295" s="513">
        <v>0</v>
      </c>
      <c r="L295" s="513">
        <v>0</v>
      </c>
      <c r="M295" s="513">
        <v>0</v>
      </c>
      <c r="N295" s="513">
        <v>0</v>
      </c>
      <c r="O295" s="513">
        <v>0</v>
      </c>
      <c r="P295" s="513">
        <v>0</v>
      </c>
      <c r="Q295" s="513">
        <v>0</v>
      </c>
      <c r="R295" s="513">
        <v>0</v>
      </c>
      <c r="S295" s="513">
        <v>0</v>
      </c>
      <c r="T295" s="1"/>
    </row>
    <row r="296" spans="1:20" ht="15.75" customHeight="1" thickBot="1" x14ac:dyDescent="0.3">
      <c r="A296" s="321"/>
      <c r="B296" s="252"/>
      <c r="C296" s="256"/>
      <c r="D296" s="220"/>
      <c r="E296" s="221"/>
      <c r="F296" s="152" t="s">
        <v>373</v>
      </c>
      <c r="G296" s="77">
        <f t="shared" si="22"/>
        <v>0</v>
      </c>
      <c r="H296" s="515">
        <f t="shared" si="22"/>
        <v>0</v>
      </c>
      <c r="I296" s="513">
        <v>0</v>
      </c>
      <c r="J296" s="513">
        <v>0</v>
      </c>
      <c r="K296" s="513">
        <v>0</v>
      </c>
      <c r="L296" s="513">
        <v>0</v>
      </c>
      <c r="M296" s="513">
        <v>0</v>
      </c>
      <c r="N296" s="513">
        <v>0</v>
      </c>
      <c r="O296" s="513">
        <v>0</v>
      </c>
      <c r="P296" s="513">
        <v>0</v>
      </c>
      <c r="Q296" s="513">
        <v>0</v>
      </c>
      <c r="R296" s="513">
        <v>0</v>
      </c>
      <c r="S296" s="513">
        <v>0</v>
      </c>
      <c r="T296" s="1"/>
    </row>
    <row r="297" spans="1:20" ht="33.75" customHeight="1" thickBot="1" x14ac:dyDescent="0.3">
      <c r="A297" s="321"/>
      <c r="B297" s="252"/>
      <c r="C297" s="256"/>
      <c r="D297" s="220"/>
      <c r="E297" s="221"/>
      <c r="F297" s="152" t="s">
        <v>374</v>
      </c>
      <c r="G297" s="77">
        <f t="shared" si="22"/>
        <v>0</v>
      </c>
      <c r="H297" s="515">
        <f t="shared" si="22"/>
        <v>0</v>
      </c>
      <c r="I297" s="513">
        <v>0</v>
      </c>
      <c r="J297" s="513">
        <v>0</v>
      </c>
      <c r="K297" s="513">
        <v>0</v>
      </c>
      <c r="L297" s="513">
        <v>0</v>
      </c>
      <c r="M297" s="513">
        <v>0</v>
      </c>
      <c r="N297" s="513">
        <v>0</v>
      </c>
      <c r="O297" s="513">
        <v>0</v>
      </c>
      <c r="P297" s="513">
        <v>0</v>
      </c>
      <c r="Q297" s="513">
        <v>0</v>
      </c>
      <c r="R297" s="513">
        <v>0</v>
      </c>
      <c r="S297" s="513">
        <v>0</v>
      </c>
      <c r="T297" s="1"/>
    </row>
    <row r="298" spans="1:20" ht="16.5" customHeight="1" thickBot="1" x14ac:dyDescent="0.3">
      <c r="A298" s="321"/>
      <c r="B298" s="252"/>
      <c r="C298" s="256"/>
      <c r="D298" s="220"/>
      <c r="E298" s="221"/>
      <c r="F298" s="152" t="s">
        <v>375</v>
      </c>
      <c r="G298" s="77">
        <f t="shared" si="22"/>
        <v>0</v>
      </c>
      <c r="H298" s="515">
        <f t="shared" si="22"/>
        <v>0</v>
      </c>
      <c r="I298" s="513">
        <v>0</v>
      </c>
      <c r="J298" s="513">
        <v>0</v>
      </c>
      <c r="K298" s="513">
        <v>0</v>
      </c>
      <c r="L298" s="513">
        <v>0</v>
      </c>
      <c r="M298" s="513">
        <v>0</v>
      </c>
      <c r="N298" s="513">
        <v>0</v>
      </c>
      <c r="O298" s="513">
        <v>0</v>
      </c>
      <c r="P298" s="513">
        <v>0</v>
      </c>
      <c r="Q298" s="513">
        <v>0</v>
      </c>
      <c r="R298" s="513">
        <v>0</v>
      </c>
      <c r="S298" s="513">
        <v>0</v>
      </c>
      <c r="T298" s="1"/>
    </row>
    <row r="299" spans="1:20" ht="15.75" customHeight="1" thickBot="1" x14ac:dyDescent="0.3">
      <c r="A299" s="321"/>
      <c r="B299" s="252"/>
      <c r="C299" s="256"/>
      <c r="D299" s="220"/>
      <c r="E299" s="221"/>
      <c r="F299" s="152" t="s">
        <v>376</v>
      </c>
      <c r="G299" s="77">
        <f t="shared" si="22"/>
        <v>0</v>
      </c>
      <c r="H299" s="515">
        <f t="shared" si="22"/>
        <v>0</v>
      </c>
      <c r="I299" s="513">
        <v>0</v>
      </c>
      <c r="J299" s="513">
        <v>0</v>
      </c>
      <c r="K299" s="513">
        <v>0</v>
      </c>
      <c r="L299" s="513">
        <v>0</v>
      </c>
      <c r="M299" s="513">
        <v>0</v>
      </c>
      <c r="N299" s="513">
        <v>0</v>
      </c>
      <c r="O299" s="513">
        <v>0</v>
      </c>
      <c r="P299" s="513">
        <v>0</v>
      </c>
      <c r="Q299" s="513">
        <v>0</v>
      </c>
      <c r="R299" s="513">
        <v>0</v>
      </c>
      <c r="S299" s="513">
        <v>0</v>
      </c>
      <c r="T299" s="1"/>
    </row>
    <row r="300" spans="1:20" ht="17.25" customHeight="1" thickBot="1" x14ac:dyDescent="0.3">
      <c r="A300" s="321"/>
      <c r="B300" s="252"/>
      <c r="C300" s="256"/>
      <c r="D300" s="220"/>
      <c r="E300" s="221"/>
      <c r="F300" s="152" t="s">
        <v>377</v>
      </c>
      <c r="G300" s="77">
        <f t="shared" si="22"/>
        <v>0</v>
      </c>
      <c r="H300" s="515">
        <f t="shared" si="22"/>
        <v>0</v>
      </c>
      <c r="I300" s="513">
        <v>0</v>
      </c>
      <c r="J300" s="513">
        <v>0</v>
      </c>
      <c r="K300" s="513">
        <v>0</v>
      </c>
      <c r="L300" s="513">
        <v>0</v>
      </c>
      <c r="M300" s="513">
        <v>0</v>
      </c>
      <c r="N300" s="513">
        <v>0</v>
      </c>
      <c r="O300" s="513">
        <v>0</v>
      </c>
      <c r="P300" s="513">
        <v>0</v>
      </c>
      <c r="Q300" s="513">
        <v>0</v>
      </c>
      <c r="R300" s="513">
        <v>0</v>
      </c>
      <c r="S300" s="513">
        <v>0</v>
      </c>
      <c r="T300" s="1"/>
    </row>
    <row r="301" spans="1:20" ht="15.75" customHeight="1" thickBot="1" x14ac:dyDescent="0.3">
      <c r="A301" s="321"/>
      <c r="B301" s="252"/>
      <c r="C301" s="256"/>
      <c r="D301" s="220"/>
      <c r="E301" s="221"/>
      <c r="F301" s="152" t="s">
        <v>378</v>
      </c>
      <c r="G301" s="77">
        <f t="shared" si="22"/>
        <v>0</v>
      </c>
      <c r="H301" s="515">
        <f t="shared" si="22"/>
        <v>0</v>
      </c>
      <c r="I301" s="513">
        <v>0</v>
      </c>
      <c r="J301" s="513">
        <v>0</v>
      </c>
      <c r="K301" s="513">
        <v>0</v>
      </c>
      <c r="L301" s="513">
        <v>0</v>
      </c>
      <c r="M301" s="513">
        <v>0</v>
      </c>
      <c r="N301" s="513">
        <v>0</v>
      </c>
      <c r="O301" s="513">
        <v>0</v>
      </c>
      <c r="P301" s="513">
        <v>0</v>
      </c>
      <c r="Q301" s="513">
        <v>0</v>
      </c>
      <c r="R301" s="513">
        <v>0</v>
      </c>
      <c r="S301" s="513">
        <v>0</v>
      </c>
      <c r="T301" s="1"/>
    </row>
    <row r="302" spans="1:20" ht="15.75" customHeight="1" thickBot="1" x14ac:dyDescent="0.3">
      <c r="A302" s="321"/>
      <c r="B302" s="252"/>
      <c r="C302" s="256"/>
      <c r="D302" s="220"/>
      <c r="E302" s="221"/>
      <c r="F302" s="152" t="s">
        <v>379</v>
      </c>
      <c r="G302" s="77">
        <f t="shared" si="22"/>
        <v>0</v>
      </c>
      <c r="H302" s="515">
        <f t="shared" si="22"/>
        <v>0</v>
      </c>
      <c r="I302" s="513">
        <v>0</v>
      </c>
      <c r="J302" s="513">
        <v>0</v>
      </c>
      <c r="K302" s="513">
        <v>0</v>
      </c>
      <c r="L302" s="513">
        <v>0</v>
      </c>
      <c r="M302" s="513">
        <v>0</v>
      </c>
      <c r="N302" s="513">
        <v>0</v>
      </c>
      <c r="O302" s="513">
        <v>0</v>
      </c>
      <c r="P302" s="513">
        <v>0</v>
      </c>
      <c r="Q302" s="513">
        <v>0</v>
      </c>
      <c r="R302" s="513">
        <v>0</v>
      </c>
      <c r="S302" s="513">
        <v>0</v>
      </c>
      <c r="T302" s="1"/>
    </row>
    <row r="303" spans="1:20" ht="16.5" customHeight="1" thickBot="1" x14ac:dyDescent="0.3">
      <c r="A303" s="321"/>
      <c r="B303" s="252"/>
      <c r="C303" s="256"/>
      <c r="D303" s="220"/>
      <c r="E303" s="221"/>
      <c r="F303" s="152" t="s">
        <v>380</v>
      </c>
      <c r="G303" s="77">
        <f t="shared" si="22"/>
        <v>0</v>
      </c>
      <c r="H303" s="515">
        <f t="shared" si="22"/>
        <v>0</v>
      </c>
      <c r="I303" s="513">
        <v>0</v>
      </c>
      <c r="J303" s="513">
        <v>0</v>
      </c>
      <c r="K303" s="513">
        <v>0</v>
      </c>
      <c r="L303" s="513">
        <v>0</v>
      </c>
      <c r="M303" s="513">
        <v>0</v>
      </c>
      <c r="N303" s="513">
        <v>0</v>
      </c>
      <c r="O303" s="513">
        <v>0</v>
      </c>
      <c r="P303" s="513">
        <v>0</v>
      </c>
      <c r="Q303" s="513">
        <v>0</v>
      </c>
      <c r="R303" s="513">
        <v>0</v>
      </c>
      <c r="S303" s="513">
        <v>0</v>
      </c>
      <c r="T303" s="1"/>
    </row>
    <row r="304" spans="1:20" ht="15.75" customHeight="1" thickBot="1" x14ac:dyDescent="0.3">
      <c r="A304" s="321"/>
      <c r="B304" s="252"/>
      <c r="C304" s="256"/>
      <c r="D304" s="220"/>
      <c r="E304" s="221"/>
      <c r="F304" s="152" t="s">
        <v>381</v>
      </c>
      <c r="G304" s="77">
        <f t="shared" ref="G304:H335" si="24">SUM(H304:S304)</f>
        <v>0</v>
      </c>
      <c r="H304" s="515">
        <f t="shared" si="24"/>
        <v>0</v>
      </c>
      <c r="I304" s="513">
        <v>0</v>
      </c>
      <c r="J304" s="513">
        <v>0</v>
      </c>
      <c r="K304" s="513">
        <v>0</v>
      </c>
      <c r="L304" s="513">
        <v>0</v>
      </c>
      <c r="M304" s="513">
        <v>0</v>
      </c>
      <c r="N304" s="513">
        <v>0</v>
      </c>
      <c r="O304" s="513">
        <v>0</v>
      </c>
      <c r="P304" s="513">
        <v>0</v>
      </c>
      <c r="Q304" s="513">
        <v>0</v>
      </c>
      <c r="R304" s="513">
        <v>0</v>
      </c>
      <c r="S304" s="513">
        <v>0</v>
      </c>
      <c r="T304" s="1"/>
    </row>
    <row r="305" spans="1:20" ht="15.75" customHeight="1" thickBot="1" x14ac:dyDescent="0.3">
      <c r="A305" s="321"/>
      <c r="B305" s="252"/>
      <c r="C305" s="256"/>
      <c r="D305" s="220"/>
      <c r="E305" s="221"/>
      <c r="F305" s="152" t="s">
        <v>382</v>
      </c>
      <c r="G305" s="77">
        <f t="shared" si="24"/>
        <v>0</v>
      </c>
      <c r="H305" s="515">
        <f t="shared" si="24"/>
        <v>0</v>
      </c>
      <c r="I305" s="513">
        <v>0</v>
      </c>
      <c r="J305" s="513">
        <v>0</v>
      </c>
      <c r="K305" s="513">
        <v>0</v>
      </c>
      <c r="L305" s="513">
        <v>0</v>
      </c>
      <c r="M305" s="513">
        <v>0</v>
      </c>
      <c r="N305" s="513">
        <v>0</v>
      </c>
      <c r="O305" s="513">
        <v>0</v>
      </c>
      <c r="P305" s="513">
        <v>0</v>
      </c>
      <c r="Q305" s="513">
        <v>0</v>
      </c>
      <c r="R305" s="513">
        <v>0</v>
      </c>
      <c r="S305" s="513">
        <v>0</v>
      </c>
      <c r="T305" s="1"/>
    </row>
    <row r="306" spans="1:20" ht="16.5" customHeight="1" thickBot="1" x14ac:dyDescent="0.3">
      <c r="A306" s="321"/>
      <c r="B306" s="252"/>
      <c r="C306" s="256"/>
      <c r="D306" s="220"/>
      <c r="E306" s="221"/>
      <c r="F306" s="152" t="s">
        <v>383</v>
      </c>
      <c r="G306" s="77">
        <f t="shared" si="24"/>
        <v>0</v>
      </c>
      <c r="H306" s="515">
        <f t="shared" si="24"/>
        <v>0</v>
      </c>
      <c r="I306" s="513">
        <v>0</v>
      </c>
      <c r="J306" s="513">
        <v>0</v>
      </c>
      <c r="K306" s="513">
        <v>0</v>
      </c>
      <c r="L306" s="513">
        <v>0</v>
      </c>
      <c r="M306" s="513">
        <v>0</v>
      </c>
      <c r="N306" s="513">
        <v>0</v>
      </c>
      <c r="O306" s="513">
        <v>0</v>
      </c>
      <c r="P306" s="513">
        <v>0</v>
      </c>
      <c r="Q306" s="513">
        <v>0</v>
      </c>
      <c r="R306" s="513">
        <v>0</v>
      </c>
      <c r="S306" s="513">
        <v>0</v>
      </c>
      <c r="T306" s="1"/>
    </row>
    <row r="307" spans="1:20" ht="15.75" customHeight="1" thickBot="1" x14ac:dyDescent="0.3">
      <c r="A307" s="321"/>
      <c r="B307" s="252"/>
      <c r="C307" s="256"/>
      <c r="D307" s="220"/>
      <c r="E307" s="221"/>
      <c r="F307" s="152" t="s">
        <v>384</v>
      </c>
      <c r="G307" s="77">
        <f t="shared" si="24"/>
        <v>0</v>
      </c>
      <c r="H307" s="515">
        <f t="shared" si="24"/>
        <v>0</v>
      </c>
      <c r="I307" s="513">
        <v>0</v>
      </c>
      <c r="J307" s="513">
        <v>0</v>
      </c>
      <c r="K307" s="513">
        <v>0</v>
      </c>
      <c r="L307" s="513">
        <v>0</v>
      </c>
      <c r="M307" s="513">
        <v>0</v>
      </c>
      <c r="N307" s="513">
        <v>0</v>
      </c>
      <c r="O307" s="513">
        <v>0</v>
      </c>
      <c r="P307" s="513">
        <v>0</v>
      </c>
      <c r="Q307" s="513">
        <v>0</v>
      </c>
      <c r="R307" s="513">
        <v>0</v>
      </c>
      <c r="S307" s="513">
        <v>0</v>
      </c>
      <c r="T307" s="1"/>
    </row>
    <row r="308" spans="1:20" ht="15.75" customHeight="1" thickBot="1" x14ac:dyDescent="0.3">
      <c r="A308" s="321"/>
      <c r="B308" s="252"/>
      <c r="C308" s="256"/>
      <c r="D308" s="220"/>
      <c r="E308" s="221"/>
      <c r="F308" s="152" t="s">
        <v>385</v>
      </c>
      <c r="G308" s="77">
        <f t="shared" si="24"/>
        <v>0</v>
      </c>
      <c r="H308" s="515">
        <f t="shared" si="24"/>
        <v>0</v>
      </c>
      <c r="I308" s="513">
        <v>0</v>
      </c>
      <c r="J308" s="513">
        <v>0</v>
      </c>
      <c r="K308" s="513">
        <v>0</v>
      </c>
      <c r="L308" s="513">
        <v>0</v>
      </c>
      <c r="M308" s="513">
        <v>0</v>
      </c>
      <c r="N308" s="513">
        <v>0</v>
      </c>
      <c r="O308" s="513">
        <v>0</v>
      </c>
      <c r="P308" s="513">
        <v>0</v>
      </c>
      <c r="Q308" s="513">
        <v>0</v>
      </c>
      <c r="R308" s="513">
        <v>0</v>
      </c>
      <c r="S308" s="513">
        <v>0</v>
      </c>
      <c r="T308" s="1"/>
    </row>
    <row r="309" spans="1:20" ht="15.75" customHeight="1" thickBot="1" x14ac:dyDescent="0.3">
      <c r="A309" s="321"/>
      <c r="B309" s="252"/>
      <c r="C309" s="256"/>
      <c r="D309" s="220"/>
      <c r="E309" s="221"/>
      <c r="F309" s="152" t="s">
        <v>386</v>
      </c>
      <c r="G309" s="77">
        <f t="shared" si="24"/>
        <v>0</v>
      </c>
      <c r="H309" s="515">
        <f t="shared" si="24"/>
        <v>0</v>
      </c>
      <c r="I309" s="513">
        <v>0</v>
      </c>
      <c r="J309" s="513">
        <v>0</v>
      </c>
      <c r="K309" s="513">
        <v>0</v>
      </c>
      <c r="L309" s="513">
        <v>0</v>
      </c>
      <c r="M309" s="513">
        <v>0</v>
      </c>
      <c r="N309" s="513">
        <v>0</v>
      </c>
      <c r="O309" s="513">
        <v>0</v>
      </c>
      <c r="P309" s="513">
        <v>0</v>
      </c>
      <c r="Q309" s="513">
        <v>0</v>
      </c>
      <c r="R309" s="513">
        <v>0</v>
      </c>
      <c r="S309" s="513">
        <v>0</v>
      </c>
      <c r="T309" s="1"/>
    </row>
    <row r="310" spans="1:20" ht="15.75" customHeight="1" thickBot="1" x14ac:dyDescent="0.3">
      <c r="A310" s="321"/>
      <c r="B310" s="252"/>
      <c r="C310" s="256"/>
      <c r="D310" s="220"/>
      <c r="E310" s="221"/>
      <c r="F310" s="152" t="s">
        <v>387</v>
      </c>
      <c r="G310" s="77">
        <f t="shared" si="24"/>
        <v>0</v>
      </c>
      <c r="H310" s="515">
        <f t="shared" si="24"/>
        <v>0</v>
      </c>
      <c r="I310" s="513">
        <v>0</v>
      </c>
      <c r="J310" s="513">
        <v>0</v>
      </c>
      <c r="K310" s="513">
        <v>0</v>
      </c>
      <c r="L310" s="513">
        <v>0</v>
      </c>
      <c r="M310" s="513">
        <v>0</v>
      </c>
      <c r="N310" s="513">
        <v>0</v>
      </c>
      <c r="O310" s="513">
        <v>0</v>
      </c>
      <c r="P310" s="513">
        <v>0</v>
      </c>
      <c r="Q310" s="513">
        <v>0</v>
      </c>
      <c r="R310" s="513">
        <v>0</v>
      </c>
      <c r="S310" s="513">
        <v>0</v>
      </c>
      <c r="T310" s="1"/>
    </row>
    <row r="311" spans="1:20" ht="15.75" customHeight="1" thickBot="1" x14ac:dyDescent="0.3">
      <c r="A311" s="321"/>
      <c r="B311" s="252"/>
      <c r="C311" s="256"/>
      <c r="D311" s="220"/>
      <c r="E311" s="221"/>
      <c r="F311" s="152" t="s">
        <v>388</v>
      </c>
      <c r="G311" s="77">
        <f t="shared" si="24"/>
        <v>0</v>
      </c>
      <c r="H311" s="515">
        <f t="shared" si="24"/>
        <v>0</v>
      </c>
      <c r="I311" s="513">
        <v>0</v>
      </c>
      <c r="J311" s="513">
        <v>0</v>
      </c>
      <c r="K311" s="513">
        <v>0</v>
      </c>
      <c r="L311" s="513">
        <v>0</v>
      </c>
      <c r="M311" s="513">
        <v>0</v>
      </c>
      <c r="N311" s="513">
        <v>0</v>
      </c>
      <c r="O311" s="513">
        <v>0</v>
      </c>
      <c r="P311" s="513">
        <v>0</v>
      </c>
      <c r="Q311" s="513">
        <v>0</v>
      </c>
      <c r="R311" s="513">
        <v>0</v>
      </c>
      <c r="S311" s="513">
        <v>0</v>
      </c>
      <c r="T311" s="1"/>
    </row>
    <row r="312" spans="1:20" ht="15.75" customHeight="1" thickBot="1" x14ac:dyDescent="0.3">
      <c r="A312" s="321"/>
      <c r="B312" s="252"/>
      <c r="C312" s="256"/>
      <c r="D312" s="220"/>
      <c r="E312" s="221"/>
      <c r="F312" s="152" t="s">
        <v>389</v>
      </c>
      <c r="G312" s="77">
        <f t="shared" si="24"/>
        <v>0</v>
      </c>
      <c r="H312" s="515">
        <f t="shared" si="24"/>
        <v>0</v>
      </c>
      <c r="I312" s="513">
        <v>0</v>
      </c>
      <c r="J312" s="513">
        <v>0</v>
      </c>
      <c r="K312" s="513">
        <v>0</v>
      </c>
      <c r="L312" s="513">
        <v>0</v>
      </c>
      <c r="M312" s="513">
        <v>0</v>
      </c>
      <c r="N312" s="513">
        <v>0</v>
      </c>
      <c r="O312" s="513">
        <v>0</v>
      </c>
      <c r="P312" s="513">
        <v>0</v>
      </c>
      <c r="Q312" s="513">
        <v>0</v>
      </c>
      <c r="R312" s="513">
        <v>0</v>
      </c>
      <c r="S312" s="513">
        <v>0</v>
      </c>
      <c r="T312" s="1"/>
    </row>
    <row r="313" spans="1:20" ht="31.5" customHeight="1" thickBot="1" x14ac:dyDescent="0.3">
      <c r="A313" s="321"/>
      <c r="B313" s="252"/>
      <c r="C313" s="256"/>
      <c r="D313" s="220"/>
      <c r="E313" s="221"/>
      <c r="F313" s="152" t="s">
        <v>390</v>
      </c>
      <c r="G313" s="77">
        <f t="shared" si="24"/>
        <v>0</v>
      </c>
      <c r="H313" s="515">
        <f t="shared" si="24"/>
        <v>0</v>
      </c>
      <c r="I313" s="513">
        <v>0</v>
      </c>
      <c r="J313" s="513">
        <v>0</v>
      </c>
      <c r="K313" s="513">
        <v>0</v>
      </c>
      <c r="L313" s="513">
        <v>0</v>
      </c>
      <c r="M313" s="513">
        <v>0</v>
      </c>
      <c r="N313" s="513">
        <v>0</v>
      </c>
      <c r="O313" s="513">
        <v>0</v>
      </c>
      <c r="P313" s="513">
        <v>0</v>
      </c>
      <c r="Q313" s="513">
        <v>0</v>
      </c>
      <c r="R313" s="513">
        <v>0</v>
      </c>
      <c r="S313" s="513">
        <v>0</v>
      </c>
      <c r="T313" s="1"/>
    </row>
    <row r="314" spans="1:20" ht="30.75" customHeight="1" thickBot="1" x14ac:dyDescent="0.3">
      <c r="A314" s="321"/>
      <c r="B314" s="252"/>
      <c r="C314" s="256"/>
      <c r="D314" s="220"/>
      <c r="E314" s="221"/>
      <c r="F314" s="152" t="s">
        <v>391</v>
      </c>
      <c r="G314" s="77">
        <f t="shared" si="24"/>
        <v>0</v>
      </c>
      <c r="H314" s="515">
        <f t="shared" si="24"/>
        <v>0</v>
      </c>
      <c r="I314" s="513">
        <v>0</v>
      </c>
      <c r="J314" s="513">
        <v>0</v>
      </c>
      <c r="K314" s="513">
        <v>0</v>
      </c>
      <c r="L314" s="513">
        <v>0</v>
      </c>
      <c r="M314" s="513">
        <v>0</v>
      </c>
      <c r="N314" s="513">
        <v>0</v>
      </c>
      <c r="O314" s="513">
        <v>0</v>
      </c>
      <c r="P314" s="513">
        <v>0</v>
      </c>
      <c r="Q314" s="513">
        <v>0</v>
      </c>
      <c r="R314" s="513">
        <v>0</v>
      </c>
      <c r="S314" s="513">
        <v>0</v>
      </c>
      <c r="T314" s="1"/>
    </row>
    <row r="315" spans="1:20" ht="33.75" customHeight="1" thickBot="1" x14ac:dyDescent="0.3">
      <c r="A315" s="321"/>
      <c r="B315" s="252"/>
      <c r="C315" s="256"/>
      <c r="D315" s="220"/>
      <c r="E315" s="221"/>
      <c r="F315" s="152" t="s">
        <v>392</v>
      </c>
      <c r="G315" s="77">
        <f t="shared" si="24"/>
        <v>0</v>
      </c>
      <c r="H315" s="515">
        <f t="shared" si="24"/>
        <v>0</v>
      </c>
      <c r="I315" s="513">
        <v>0</v>
      </c>
      <c r="J315" s="513">
        <v>0</v>
      </c>
      <c r="K315" s="513">
        <v>0</v>
      </c>
      <c r="L315" s="513">
        <v>0</v>
      </c>
      <c r="M315" s="513">
        <v>0</v>
      </c>
      <c r="N315" s="513">
        <v>0</v>
      </c>
      <c r="O315" s="513">
        <v>0</v>
      </c>
      <c r="P315" s="513">
        <v>0</v>
      </c>
      <c r="Q315" s="513">
        <v>0</v>
      </c>
      <c r="R315" s="513">
        <v>0</v>
      </c>
      <c r="S315" s="513">
        <v>0</v>
      </c>
      <c r="T315" s="1"/>
    </row>
    <row r="316" spans="1:20" ht="15.75" customHeight="1" thickBot="1" x14ac:dyDescent="0.3">
      <c r="A316" s="321"/>
      <c r="B316" s="252"/>
      <c r="C316" s="256"/>
      <c r="D316" s="220"/>
      <c r="E316" s="221"/>
      <c r="F316" s="152" t="s">
        <v>393</v>
      </c>
      <c r="G316" s="77">
        <f t="shared" si="24"/>
        <v>0</v>
      </c>
      <c r="H316" s="515">
        <f t="shared" si="24"/>
        <v>0</v>
      </c>
      <c r="I316" s="513">
        <v>0</v>
      </c>
      <c r="J316" s="513">
        <v>0</v>
      </c>
      <c r="K316" s="513">
        <v>0</v>
      </c>
      <c r="L316" s="513">
        <v>0</v>
      </c>
      <c r="M316" s="513">
        <v>0</v>
      </c>
      <c r="N316" s="513">
        <v>0</v>
      </c>
      <c r="O316" s="513">
        <v>0</v>
      </c>
      <c r="P316" s="513">
        <v>0</v>
      </c>
      <c r="Q316" s="513">
        <v>0</v>
      </c>
      <c r="R316" s="513">
        <v>0</v>
      </c>
      <c r="S316" s="513">
        <v>0</v>
      </c>
      <c r="T316" s="1"/>
    </row>
    <row r="317" spans="1:20" ht="15.75" customHeight="1" thickBot="1" x14ac:dyDescent="0.3">
      <c r="A317" s="321"/>
      <c r="B317" s="252"/>
      <c r="C317" s="256"/>
      <c r="D317" s="220"/>
      <c r="E317" s="221"/>
      <c r="F317" s="152" t="s">
        <v>394</v>
      </c>
      <c r="G317" s="77">
        <f t="shared" si="24"/>
        <v>0</v>
      </c>
      <c r="H317" s="515">
        <f t="shared" si="24"/>
        <v>0</v>
      </c>
      <c r="I317" s="513">
        <v>0</v>
      </c>
      <c r="J317" s="513">
        <v>0</v>
      </c>
      <c r="K317" s="513">
        <v>0</v>
      </c>
      <c r="L317" s="513">
        <v>0</v>
      </c>
      <c r="M317" s="513">
        <v>0</v>
      </c>
      <c r="N317" s="513">
        <v>0</v>
      </c>
      <c r="O317" s="513">
        <v>0</v>
      </c>
      <c r="P317" s="513">
        <v>0</v>
      </c>
      <c r="Q317" s="513">
        <v>0</v>
      </c>
      <c r="R317" s="513">
        <v>0</v>
      </c>
      <c r="S317" s="513">
        <v>0</v>
      </c>
      <c r="T317" s="1"/>
    </row>
    <row r="318" spans="1:20" ht="31.5" customHeight="1" thickBot="1" x14ac:dyDescent="0.3">
      <c r="A318" s="321"/>
      <c r="B318" s="252"/>
      <c r="C318" s="256"/>
      <c r="D318" s="220"/>
      <c r="E318" s="221"/>
      <c r="F318" s="152" t="s">
        <v>395</v>
      </c>
      <c r="G318" s="77">
        <f t="shared" si="24"/>
        <v>0</v>
      </c>
      <c r="H318" s="515">
        <f t="shared" si="24"/>
        <v>0</v>
      </c>
      <c r="I318" s="513">
        <v>0</v>
      </c>
      <c r="J318" s="513">
        <v>0</v>
      </c>
      <c r="K318" s="513">
        <v>0</v>
      </c>
      <c r="L318" s="513">
        <v>0</v>
      </c>
      <c r="M318" s="513">
        <v>0</v>
      </c>
      <c r="N318" s="513">
        <v>0</v>
      </c>
      <c r="O318" s="513">
        <v>0</v>
      </c>
      <c r="P318" s="513">
        <v>0</v>
      </c>
      <c r="Q318" s="513">
        <v>0</v>
      </c>
      <c r="R318" s="513">
        <v>0</v>
      </c>
      <c r="S318" s="513">
        <v>0</v>
      </c>
      <c r="T318" s="1"/>
    </row>
    <row r="319" spans="1:20" ht="30" customHeight="1" thickBot="1" x14ac:dyDescent="0.3">
      <c r="A319" s="321"/>
      <c r="B319" s="252"/>
      <c r="C319" s="256"/>
      <c r="D319" s="220"/>
      <c r="E319" s="221"/>
      <c r="F319" s="152" t="s">
        <v>396</v>
      </c>
      <c r="G319" s="77">
        <f t="shared" si="24"/>
        <v>0</v>
      </c>
      <c r="H319" s="515">
        <f t="shared" si="24"/>
        <v>0</v>
      </c>
      <c r="I319" s="513">
        <v>0</v>
      </c>
      <c r="J319" s="513">
        <v>0</v>
      </c>
      <c r="K319" s="513">
        <v>0</v>
      </c>
      <c r="L319" s="513">
        <v>0</v>
      </c>
      <c r="M319" s="513">
        <v>0</v>
      </c>
      <c r="N319" s="513">
        <v>0</v>
      </c>
      <c r="O319" s="513">
        <v>0</v>
      </c>
      <c r="P319" s="513">
        <v>0</v>
      </c>
      <c r="Q319" s="513">
        <v>0</v>
      </c>
      <c r="R319" s="513">
        <v>0</v>
      </c>
      <c r="S319" s="513">
        <v>0</v>
      </c>
      <c r="T319" s="1"/>
    </row>
    <row r="320" spans="1:20" ht="15.75" customHeight="1" thickBot="1" x14ac:dyDescent="0.3">
      <c r="A320" s="321"/>
      <c r="B320" s="252"/>
      <c r="C320" s="256"/>
      <c r="D320" s="220"/>
      <c r="E320" s="221"/>
      <c r="F320" s="152" t="s">
        <v>397</v>
      </c>
      <c r="G320" s="77">
        <f t="shared" si="24"/>
        <v>0</v>
      </c>
      <c r="H320" s="515">
        <f t="shared" si="24"/>
        <v>0</v>
      </c>
      <c r="I320" s="513">
        <v>0</v>
      </c>
      <c r="J320" s="513">
        <v>0</v>
      </c>
      <c r="K320" s="513">
        <v>0</v>
      </c>
      <c r="L320" s="513">
        <v>0</v>
      </c>
      <c r="M320" s="513">
        <v>0</v>
      </c>
      <c r="N320" s="513">
        <v>0</v>
      </c>
      <c r="O320" s="513">
        <v>0</v>
      </c>
      <c r="P320" s="513">
        <v>0</v>
      </c>
      <c r="Q320" s="513">
        <v>0</v>
      </c>
      <c r="R320" s="513">
        <v>0</v>
      </c>
      <c r="S320" s="513">
        <v>0</v>
      </c>
      <c r="T320" s="1"/>
    </row>
    <row r="321" spans="1:20" ht="15.75" customHeight="1" thickBot="1" x14ac:dyDescent="0.3">
      <c r="A321" s="321"/>
      <c r="B321" s="252"/>
      <c r="C321" s="256"/>
      <c r="D321" s="220"/>
      <c r="E321" s="221"/>
      <c r="F321" s="152" t="s">
        <v>398</v>
      </c>
      <c r="G321" s="77">
        <f t="shared" si="24"/>
        <v>0</v>
      </c>
      <c r="H321" s="515">
        <f t="shared" si="24"/>
        <v>0</v>
      </c>
      <c r="I321" s="513">
        <v>0</v>
      </c>
      <c r="J321" s="513">
        <v>0</v>
      </c>
      <c r="K321" s="513">
        <v>0</v>
      </c>
      <c r="L321" s="513">
        <v>0</v>
      </c>
      <c r="M321" s="513">
        <v>0</v>
      </c>
      <c r="N321" s="513">
        <v>0</v>
      </c>
      <c r="O321" s="513">
        <v>0</v>
      </c>
      <c r="P321" s="513">
        <v>0</v>
      </c>
      <c r="Q321" s="513">
        <v>0</v>
      </c>
      <c r="R321" s="513">
        <v>0</v>
      </c>
      <c r="S321" s="513">
        <v>0</v>
      </c>
      <c r="T321" s="1"/>
    </row>
    <row r="322" spans="1:20" ht="15.75" customHeight="1" thickBot="1" x14ac:dyDescent="0.3">
      <c r="A322" s="321"/>
      <c r="B322" s="252"/>
      <c r="C322" s="256"/>
      <c r="D322" s="220"/>
      <c r="E322" s="221"/>
      <c r="F322" s="152" t="s">
        <v>399</v>
      </c>
      <c r="G322" s="77">
        <f t="shared" si="24"/>
        <v>0</v>
      </c>
      <c r="H322" s="515">
        <f t="shared" si="24"/>
        <v>0</v>
      </c>
      <c r="I322" s="513">
        <v>0</v>
      </c>
      <c r="J322" s="513">
        <v>0</v>
      </c>
      <c r="K322" s="513">
        <v>0</v>
      </c>
      <c r="L322" s="513">
        <v>0</v>
      </c>
      <c r="M322" s="513">
        <v>0</v>
      </c>
      <c r="N322" s="513">
        <v>0</v>
      </c>
      <c r="O322" s="513">
        <v>0</v>
      </c>
      <c r="P322" s="513">
        <v>0</v>
      </c>
      <c r="Q322" s="513">
        <v>0</v>
      </c>
      <c r="R322" s="513">
        <v>0</v>
      </c>
      <c r="S322" s="513">
        <v>0</v>
      </c>
      <c r="T322" s="1"/>
    </row>
    <row r="323" spans="1:20" ht="15.75" customHeight="1" thickBot="1" x14ac:dyDescent="0.3">
      <c r="A323" s="321"/>
      <c r="B323" s="252"/>
      <c r="C323" s="256"/>
      <c r="D323" s="220"/>
      <c r="E323" s="221"/>
      <c r="F323" s="152" t="s">
        <v>400</v>
      </c>
      <c r="G323" s="77">
        <f t="shared" si="24"/>
        <v>0</v>
      </c>
      <c r="H323" s="515">
        <f t="shared" si="24"/>
        <v>0</v>
      </c>
      <c r="I323" s="513">
        <v>0</v>
      </c>
      <c r="J323" s="513">
        <v>0</v>
      </c>
      <c r="K323" s="513">
        <v>0</v>
      </c>
      <c r="L323" s="513">
        <v>0</v>
      </c>
      <c r="M323" s="513">
        <v>0</v>
      </c>
      <c r="N323" s="513">
        <v>0</v>
      </c>
      <c r="O323" s="513">
        <v>0</v>
      </c>
      <c r="P323" s="513">
        <v>0</v>
      </c>
      <c r="Q323" s="513">
        <v>0</v>
      </c>
      <c r="R323" s="513">
        <v>0</v>
      </c>
      <c r="S323" s="513">
        <v>0</v>
      </c>
      <c r="T323" s="1"/>
    </row>
    <row r="324" spans="1:20" ht="16.5" customHeight="1" thickBot="1" x14ac:dyDescent="0.3">
      <c r="A324" s="321"/>
      <c r="B324" s="252"/>
      <c r="C324" s="256"/>
      <c r="D324" s="220"/>
      <c r="E324" s="221"/>
      <c r="F324" s="152" t="s">
        <v>401</v>
      </c>
      <c r="G324" s="77">
        <f t="shared" si="24"/>
        <v>0</v>
      </c>
      <c r="H324" s="515">
        <f t="shared" si="24"/>
        <v>0</v>
      </c>
      <c r="I324" s="513">
        <v>0</v>
      </c>
      <c r="J324" s="513">
        <v>0</v>
      </c>
      <c r="K324" s="513">
        <v>0</v>
      </c>
      <c r="L324" s="513">
        <v>0</v>
      </c>
      <c r="M324" s="513">
        <v>0</v>
      </c>
      <c r="N324" s="513">
        <v>0</v>
      </c>
      <c r="O324" s="513">
        <v>0</v>
      </c>
      <c r="P324" s="513">
        <v>0</v>
      </c>
      <c r="Q324" s="513">
        <v>0</v>
      </c>
      <c r="R324" s="513">
        <v>0</v>
      </c>
      <c r="S324" s="513">
        <v>0</v>
      </c>
      <c r="T324" s="1"/>
    </row>
    <row r="325" spans="1:20" ht="15.75" customHeight="1" thickBot="1" x14ac:dyDescent="0.3">
      <c r="A325" s="321"/>
      <c r="B325" s="252"/>
      <c r="C325" s="256"/>
      <c r="D325" s="220"/>
      <c r="E325" s="221"/>
      <c r="F325" s="152" t="s">
        <v>402</v>
      </c>
      <c r="G325" s="77">
        <f t="shared" si="24"/>
        <v>0</v>
      </c>
      <c r="H325" s="515">
        <f t="shared" si="24"/>
        <v>0</v>
      </c>
      <c r="I325" s="513">
        <v>0</v>
      </c>
      <c r="J325" s="513">
        <v>0</v>
      </c>
      <c r="K325" s="513">
        <v>0</v>
      </c>
      <c r="L325" s="513">
        <v>0</v>
      </c>
      <c r="M325" s="513">
        <v>0</v>
      </c>
      <c r="N325" s="513">
        <v>0</v>
      </c>
      <c r="O325" s="513">
        <v>0</v>
      </c>
      <c r="P325" s="513">
        <v>0</v>
      </c>
      <c r="Q325" s="513">
        <v>0</v>
      </c>
      <c r="R325" s="513">
        <v>0</v>
      </c>
      <c r="S325" s="513">
        <v>0</v>
      </c>
      <c r="T325" s="1"/>
    </row>
    <row r="326" spans="1:20" ht="15.75" customHeight="1" thickBot="1" x14ac:dyDescent="0.3">
      <c r="A326" s="321"/>
      <c r="B326" s="252"/>
      <c r="C326" s="256"/>
      <c r="D326" s="220"/>
      <c r="E326" s="221"/>
      <c r="F326" s="152" t="s">
        <v>403</v>
      </c>
      <c r="G326" s="77">
        <f t="shared" si="24"/>
        <v>0</v>
      </c>
      <c r="H326" s="515">
        <f t="shared" si="24"/>
        <v>0</v>
      </c>
      <c r="I326" s="513">
        <v>0</v>
      </c>
      <c r="J326" s="513">
        <v>0</v>
      </c>
      <c r="K326" s="513">
        <v>0</v>
      </c>
      <c r="L326" s="513">
        <v>0</v>
      </c>
      <c r="M326" s="513">
        <v>0</v>
      </c>
      <c r="N326" s="513">
        <v>0</v>
      </c>
      <c r="O326" s="513">
        <v>0</v>
      </c>
      <c r="P326" s="513">
        <v>0</v>
      </c>
      <c r="Q326" s="513">
        <v>0</v>
      </c>
      <c r="R326" s="513">
        <v>0</v>
      </c>
      <c r="S326" s="513">
        <v>0</v>
      </c>
      <c r="T326" s="1"/>
    </row>
    <row r="327" spans="1:20" ht="34.5" customHeight="1" thickBot="1" x14ac:dyDescent="0.3">
      <c r="A327" s="321"/>
      <c r="B327" s="252"/>
      <c r="C327" s="256"/>
      <c r="D327" s="220"/>
      <c r="E327" s="221"/>
      <c r="F327" s="152" t="s">
        <v>404</v>
      </c>
      <c r="G327" s="77">
        <f t="shared" si="24"/>
        <v>0</v>
      </c>
      <c r="H327" s="515">
        <f t="shared" si="24"/>
        <v>0</v>
      </c>
      <c r="I327" s="513">
        <v>0</v>
      </c>
      <c r="J327" s="513">
        <v>0</v>
      </c>
      <c r="K327" s="513">
        <v>0</v>
      </c>
      <c r="L327" s="513">
        <v>0</v>
      </c>
      <c r="M327" s="513">
        <v>0</v>
      </c>
      <c r="N327" s="513">
        <v>0</v>
      </c>
      <c r="O327" s="513">
        <v>0</v>
      </c>
      <c r="P327" s="513">
        <v>0</v>
      </c>
      <c r="Q327" s="513">
        <v>0</v>
      </c>
      <c r="R327" s="513">
        <v>0</v>
      </c>
      <c r="S327" s="513">
        <v>0</v>
      </c>
      <c r="T327" s="1"/>
    </row>
    <row r="328" spans="1:20" ht="33.75" customHeight="1" thickBot="1" x14ac:dyDescent="0.3">
      <c r="A328" s="321"/>
      <c r="B328" s="252"/>
      <c r="C328" s="256"/>
      <c r="D328" s="220"/>
      <c r="E328" s="221"/>
      <c r="F328" s="152" t="s">
        <v>405</v>
      </c>
      <c r="G328" s="77">
        <f t="shared" si="24"/>
        <v>0</v>
      </c>
      <c r="H328" s="515">
        <f t="shared" si="24"/>
        <v>0</v>
      </c>
      <c r="I328" s="513">
        <v>0</v>
      </c>
      <c r="J328" s="513">
        <v>0</v>
      </c>
      <c r="K328" s="513">
        <v>0</v>
      </c>
      <c r="L328" s="513">
        <v>0</v>
      </c>
      <c r="M328" s="513">
        <v>0</v>
      </c>
      <c r="N328" s="513">
        <v>0</v>
      </c>
      <c r="O328" s="513">
        <v>0</v>
      </c>
      <c r="P328" s="513">
        <v>0</v>
      </c>
      <c r="Q328" s="513">
        <v>0</v>
      </c>
      <c r="R328" s="513">
        <v>0</v>
      </c>
      <c r="S328" s="513">
        <v>0</v>
      </c>
      <c r="T328" s="1"/>
    </row>
    <row r="329" spans="1:20" ht="15.75" customHeight="1" thickBot="1" x14ac:dyDescent="0.3">
      <c r="A329" s="321"/>
      <c r="B329" s="252"/>
      <c r="C329" s="256"/>
      <c r="D329" s="220"/>
      <c r="E329" s="221"/>
      <c r="F329" s="152" t="s">
        <v>406</v>
      </c>
      <c r="G329" s="77">
        <f t="shared" si="24"/>
        <v>0</v>
      </c>
      <c r="H329" s="515">
        <f t="shared" si="24"/>
        <v>0</v>
      </c>
      <c r="I329" s="513">
        <v>0</v>
      </c>
      <c r="J329" s="513">
        <v>0</v>
      </c>
      <c r="K329" s="513">
        <v>0</v>
      </c>
      <c r="L329" s="513">
        <v>0</v>
      </c>
      <c r="M329" s="513">
        <v>0</v>
      </c>
      <c r="N329" s="513">
        <v>0</v>
      </c>
      <c r="O329" s="513">
        <v>0</v>
      </c>
      <c r="P329" s="513">
        <v>0</v>
      </c>
      <c r="Q329" s="513">
        <v>0</v>
      </c>
      <c r="R329" s="513">
        <v>0</v>
      </c>
      <c r="S329" s="513">
        <v>0</v>
      </c>
      <c r="T329" s="1"/>
    </row>
    <row r="330" spans="1:20" ht="16.5" customHeight="1" thickBot="1" x14ac:dyDescent="0.3">
      <c r="A330" s="321"/>
      <c r="B330" s="252"/>
      <c r="C330" s="256"/>
      <c r="D330" s="220"/>
      <c r="E330" s="221"/>
      <c r="F330" s="152" t="s">
        <v>407</v>
      </c>
      <c r="G330" s="77">
        <f t="shared" si="24"/>
        <v>0</v>
      </c>
      <c r="H330" s="515">
        <f t="shared" si="24"/>
        <v>0</v>
      </c>
      <c r="I330" s="513">
        <v>0</v>
      </c>
      <c r="J330" s="513">
        <v>0</v>
      </c>
      <c r="K330" s="513">
        <v>0</v>
      </c>
      <c r="L330" s="513">
        <v>0</v>
      </c>
      <c r="M330" s="513">
        <v>0</v>
      </c>
      <c r="N330" s="513">
        <v>0</v>
      </c>
      <c r="O330" s="513">
        <v>0</v>
      </c>
      <c r="P330" s="513">
        <v>0</v>
      </c>
      <c r="Q330" s="513">
        <v>0</v>
      </c>
      <c r="R330" s="513">
        <v>0</v>
      </c>
      <c r="S330" s="513">
        <v>0</v>
      </c>
      <c r="T330" s="1"/>
    </row>
    <row r="331" spans="1:20" ht="15.75" customHeight="1" thickBot="1" x14ac:dyDescent="0.3">
      <c r="A331" s="321"/>
      <c r="B331" s="252"/>
      <c r="C331" s="256"/>
      <c r="D331" s="220"/>
      <c r="E331" s="221"/>
      <c r="F331" s="152" t="s">
        <v>408</v>
      </c>
      <c r="G331" s="77">
        <f t="shared" si="24"/>
        <v>0</v>
      </c>
      <c r="H331" s="515">
        <f t="shared" si="24"/>
        <v>0</v>
      </c>
      <c r="I331" s="513">
        <v>0</v>
      </c>
      <c r="J331" s="513">
        <v>0</v>
      </c>
      <c r="K331" s="513">
        <v>0</v>
      </c>
      <c r="L331" s="513">
        <v>0</v>
      </c>
      <c r="M331" s="513">
        <v>0</v>
      </c>
      <c r="N331" s="513">
        <v>0</v>
      </c>
      <c r="O331" s="513">
        <v>0</v>
      </c>
      <c r="P331" s="513">
        <v>0</v>
      </c>
      <c r="Q331" s="513">
        <v>0</v>
      </c>
      <c r="R331" s="513">
        <v>0</v>
      </c>
      <c r="S331" s="513">
        <v>0</v>
      </c>
      <c r="T331" s="1"/>
    </row>
    <row r="332" spans="1:20" ht="17.25" customHeight="1" thickBot="1" x14ac:dyDescent="0.3">
      <c r="A332" s="321"/>
      <c r="B332" s="252"/>
      <c r="C332" s="256"/>
      <c r="D332" s="220"/>
      <c r="E332" s="221"/>
      <c r="F332" s="152" t="s">
        <v>409</v>
      </c>
      <c r="G332" s="77">
        <f t="shared" si="24"/>
        <v>0</v>
      </c>
      <c r="H332" s="515">
        <f t="shared" si="24"/>
        <v>0</v>
      </c>
      <c r="I332" s="513">
        <v>0</v>
      </c>
      <c r="J332" s="513">
        <v>0</v>
      </c>
      <c r="K332" s="513">
        <v>0</v>
      </c>
      <c r="L332" s="513">
        <v>0</v>
      </c>
      <c r="M332" s="513">
        <v>0</v>
      </c>
      <c r="N332" s="513">
        <v>0</v>
      </c>
      <c r="O332" s="513">
        <v>0</v>
      </c>
      <c r="P332" s="513">
        <v>0</v>
      </c>
      <c r="Q332" s="513">
        <v>0</v>
      </c>
      <c r="R332" s="513">
        <v>0</v>
      </c>
      <c r="S332" s="513">
        <v>0</v>
      </c>
      <c r="T332" s="1"/>
    </row>
    <row r="333" spans="1:20" ht="16.5" customHeight="1" thickBot="1" x14ac:dyDescent="0.3">
      <c r="A333" s="321"/>
      <c r="B333" s="252"/>
      <c r="C333" s="256"/>
      <c r="D333" s="220"/>
      <c r="E333" s="221"/>
      <c r="F333" s="152" t="s">
        <v>410</v>
      </c>
      <c r="G333" s="77">
        <f t="shared" si="24"/>
        <v>0</v>
      </c>
      <c r="H333" s="515">
        <f t="shared" si="24"/>
        <v>0</v>
      </c>
      <c r="I333" s="513">
        <v>0</v>
      </c>
      <c r="J333" s="513">
        <v>0</v>
      </c>
      <c r="K333" s="513">
        <v>0</v>
      </c>
      <c r="L333" s="513">
        <v>0</v>
      </c>
      <c r="M333" s="513">
        <v>0</v>
      </c>
      <c r="N333" s="513">
        <v>0</v>
      </c>
      <c r="O333" s="513">
        <v>0</v>
      </c>
      <c r="P333" s="513">
        <v>0</v>
      </c>
      <c r="Q333" s="513">
        <v>0</v>
      </c>
      <c r="R333" s="513">
        <v>0</v>
      </c>
      <c r="S333" s="513">
        <v>0</v>
      </c>
      <c r="T333" s="1"/>
    </row>
    <row r="334" spans="1:20" ht="21" customHeight="1" thickBot="1" x14ac:dyDescent="0.3">
      <c r="A334" s="321"/>
      <c r="B334" s="252"/>
      <c r="C334" s="256"/>
      <c r="D334" s="220"/>
      <c r="E334" s="221"/>
      <c r="F334" s="152" t="s">
        <v>411</v>
      </c>
      <c r="G334" s="77">
        <f t="shared" si="24"/>
        <v>0</v>
      </c>
      <c r="H334" s="515">
        <f t="shared" si="24"/>
        <v>0</v>
      </c>
      <c r="I334" s="513">
        <v>0</v>
      </c>
      <c r="J334" s="513">
        <v>0</v>
      </c>
      <c r="K334" s="513">
        <v>0</v>
      </c>
      <c r="L334" s="513">
        <v>0</v>
      </c>
      <c r="M334" s="513">
        <v>0</v>
      </c>
      <c r="N334" s="513">
        <v>0</v>
      </c>
      <c r="O334" s="513">
        <v>0</v>
      </c>
      <c r="P334" s="513">
        <v>0</v>
      </c>
      <c r="Q334" s="513">
        <v>0</v>
      </c>
      <c r="R334" s="513">
        <v>0</v>
      </c>
      <c r="S334" s="513">
        <v>0</v>
      </c>
      <c r="T334" s="1"/>
    </row>
    <row r="335" spans="1:20" ht="21" customHeight="1" thickBot="1" x14ac:dyDescent="0.3">
      <c r="A335" s="321"/>
      <c r="B335" s="252"/>
      <c r="C335" s="256"/>
      <c r="D335" s="220"/>
      <c r="E335" s="221"/>
      <c r="F335" s="153" t="s">
        <v>412</v>
      </c>
      <c r="G335" s="102">
        <f t="shared" si="24"/>
        <v>0</v>
      </c>
      <c r="H335" s="515">
        <f t="shared" si="24"/>
        <v>0</v>
      </c>
      <c r="I335" s="513">
        <v>0</v>
      </c>
      <c r="J335" s="513">
        <v>0</v>
      </c>
      <c r="K335" s="513">
        <v>0</v>
      </c>
      <c r="L335" s="513">
        <v>0</v>
      </c>
      <c r="M335" s="513">
        <v>0</v>
      </c>
      <c r="N335" s="513">
        <v>0</v>
      </c>
      <c r="O335" s="513">
        <v>0</v>
      </c>
      <c r="P335" s="513">
        <v>0</v>
      </c>
      <c r="Q335" s="513">
        <v>0</v>
      </c>
      <c r="R335" s="513">
        <v>0</v>
      </c>
      <c r="S335" s="513">
        <v>0</v>
      </c>
      <c r="T335" s="1"/>
    </row>
    <row r="336" spans="1:20" ht="16.5" customHeight="1" thickBot="1" x14ac:dyDescent="0.3">
      <c r="A336" s="321"/>
      <c r="B336" s="252"/>
      <c r="C336" s="256"/>
      <c r="D336" s="222"/>
      <c r="E336" s="223"/>
      <c r="F336" s="155" t="s">
        <v>413</v>
      </c>
      <c r="G336" s="88">
        <f>SUM(G283:G335)</f>
        <v>0</v>
      </c>
      <c r="H336" s="88">
        <f t="shared" ref="H336:S336" si="25">SUM(H283:H335)</f>
        <v>0</v>
      </c>
      <c r="I336" s="88">
        <f t="shared" si="25"/>
        <v>0</v>
      </c>
      <c r="J336" s="88">
        <f t="shared" si="25"/>
        <v>0</v>
      </c>
      <c r="K336" s="88">
        <f t="shared" si="25"/>
        <v>0</v>
      </c>
      <c r="L336" s="88">
        <f t="shared" si="25"/>
        <v>0</v>
      </c>
      <c r="M336" s="88">
        <f t="shared" si="25"/>
        <v>0</v>
      </c>
      <c r="N336" s="88">
        <f t="shared" si="25"/>
        <v>0</v>
      </c>
      <c r="O336" s="88">
        <f t="shared" si="25"/>
        <v>0</v>
      </c>
      <c r="P336" s="88">
        <f t="shared" si="25"/>
        <v>0</v>
      </c>
      <c r="Q336" s="88">
        <f t="shared" si="25"/>
        <v>0</v>
      </c>
      <c r="R336" s="88">
        <f t="shared" si="25"/>
        <v>0</v>
      </c>
      <c r="S336" s="89">
        <f t="shared" si="25"/>
        <v>0</v>
      </c>
      <c r="T336" s="1"/>
    </row>
    <row r="337" spans="1:20" ht="15.75" customHeight="1" thickBot="1" x14ac:dyDescent="0.3">
      <c r="A337" s="321"/>
      <c r="B337" s="252"/>
      <c r="C337" s="256"/>
      <c r="D337" s="224" t="s">
        <v>414</v>
      </c>
      <c r="E337" s="225"/>
      <c r="F337" s="156" t="s">
        <v>415</v>
      </c>
      <c r="G337" s="77">
        <f t="shared" ref="G337:H389" si="26">SUM(H337:S337)</f>
        <v>0</v>
      </c>
      <c r="H337" s="515">
        <f t="shared" si="26"/>
        <v>0</v>
      </c>
      <c r="I337" s="513">
        <v>0</v>
      </c>
      <c r="J337" s="513">
        <v>0</v>
      </c>
      <c r="K337" s="513">
        <v>0</v>
      </c>
      <c r="L337" s="513">
        <v>0</v>
      </c>
      <c r="M337" s="513">
        <v>0</v>
      </c>
      <c r="N337" s="513">
        <v>0</v>
      </c>
      <c r="O337" s="513">
        <v>0</v>
      </c>
      <c r="P337" s="513">
        <v>0</v>
      </c>
      <c r="Q337" s="513">
        <v>0</v>
      </c>
      <c r="R337" s="513">
        <v>0</v>
      </c>
      <c r="S337" s="513">
        <v>0</v>
      </c>
      <c r="T337" s="1"/>
    </row>
    <row r="338" spans="1:20" ht="15.75" customHeight="1" thickBot="1" x14ac:dyDescent="0.3">
      <c r="A338" s="321"/>
      <c r="B338" s="252"/>
      <c r="C338" s="256"/>
      <c r="D338" s="224"/>
      <c r="E338" s="225"/>
      <c r="F338" s="157" t="s">
        <v>416</v>
      </c>
      <c r="G338" s="81">
        <f t="shared" si="26"/>
        <v>0</v>
      </c>
      <c r="H338" s="515">
        <f t="shared" si="26"/>
        <v>0</v>
      </c>
      <c r="I338" s="513">
        <v>0</v>
      </c>
      <c r="J338" s="513">
        <v>0</v>
      </c>
      <c r="K338" s="513">
        <v>0</v>
      </c>
      <c r="L338" s="513">
        <v>0</v>
      </c>
      <c r="M338" s="513">
        <v>0</v>
      </c>
      <c r="N338" s="513">
        <v>0</v>
      </c>
      <c r="O338" s="513">
        <v>0</v>
      </c>
      <c r="P338" s="513">
        <v>0</v>
      </c>
      <c r="Q338" s="513">
        <v>0</v>
      </c>
      <c r="R338" s="513">
        <v>0</v>
      </c>
      <c r="S338" s="513">
        <v>0</v>
      </c>
      <c r="T338" s="1"/>
    </row>
    <row r="339" spans="1:20" ht="16.5" customHeight="1" thickBot="1" x14ac:dyDescent="0.3">
      <c r="A339" s="321"/>
      <c r="B339" s="252"/>
      <c r="C339" s="256"/>
      <c r="D339" s="224"/>
      <c r="E339" s="225"/>
      <c r="F339" s="157" t="s">
        <v>417</v>
      </c>
      <c r="G339" s="81">
        <f t="shared" si="26"/>
        <v>0</v>
      </c>
      <c r="H339" s="515">
        <f t="shared" si="26"/>
        <v>0</v>
      </c>
      <c r="I339" s="513">
        <v>0</v>
      </c>
      <c r="J339" s="513">
        <v>0</v>
      </c>
      <c r="K339" s="513">
        <v>0</v>
      </c>
      <c r="L339" s="513">
        <v>0</v>
      </c>
      <c r="M339" s="513">
        <v>0</v>
      </c>
      <c r="N339" s="513">
        <v>0</v>
      </c>
      <c r="O339" s="513">
        <v>0</v>
      </c>
      <c r="P339" s="513">
        <v>0</v>
      </c>
      <c r="Q339" s="513">
        <v>0</v>
      </c>
      <c r="R339" s="513">
        <v>0</v>
      </c>
      <c r="S339" s="513">
        <v>0</v>
      </c>
      <c r="T339" s="1"/>
    </row>
    <row r="340" spans="1:20" ht="18" customHeight="1" thickBot="1" x14ac:dyDescent="0.3">
      <c r="A340" s="321"/>
      <c r="B340" s="252"/>
      <c r="C340" s="256"/>
      <c r="D340" s="224"/>
      <c r="E340" s="225"/>
      <c r="F340" s="157" t="s">
        <v>418</v>
      </c>
      <c r="G340" s="81">
        <f t="shared" si="26"/>
        <v>0</v>
      </c>
      <c r="H340" s="515">
        <f t="shared" si="26"/>
        <v>0</v>
      </c>
      <c r="I340" s="513">
        <v>0</v>
      </c>
      <c r="J340" s="513">
        <v>0</v>
      </c>
      <c r="K340" s="513">
        <v>0</v>
      </c>
      <c r="L340" s="513">
        <v>0</v>
      </c>
      <c r="M340" s="513">
        <v>0</v>
      </c>
      <c r="N340" s="513">
        <v>0</v>
      </c>
      <c r="O340" s="513">
        <v>0</v>
      </c>
      <c r="P340" s="513">
        <v>0</v>
      </c>
      <c r="Q340" s="513">
        <v>0</v>
      </c>
      <c r="R340" s="513">
        <v>0</v>
      </c>
      <c r="S340" s="513">
        <v>0</v>
      </c>
      <c r="T340" s="1"/>
    </row>
    <row r="341" spans="1:20" ht="18.75" customHeight="1" thickBot="1" x14ac:dyDescent="0.3">
      <c r="A341" s="321"/>
      <c r="B341" s="252"/>
      <c r="C341" s="256"/>
      <c r="D341" s="224"/>
      <c r="E341" s="225"/>
      <c r="F341" s="157" t="s">
        <v>419</v>
      </c>
      <c r="G341" s="81">
        <f t="shared" si="26"/>
        <v>0</v>
      </c>
      <c r="H341" s="515">
        <f t="shared" si="26"/>
        <v>0</v>
      </c>
      <c r="I341" s="513">
        <v>0</v>
      </c>
      <c r="J341" s="513">
        <v>0</v>
      </c>
      <c r="K341" s="513">
        <v>0</v>
      </c>
      <c r="L341" s="513">
        <v>0</v>
      </c>
      <c r="M341" s="513">
        <v>0</v>
      </c>
      <c r="N341" s="513">
        <v>0</v>
      </c>
      <c r="O341" s="513">
        <v>0</v>
      </c>
      <c r="P341" s="513">
        <v>0</v>
      </c>
      <c r="Q341" s="513">
        <v>0</v>
      </c>
      <c r="R341" s="513">
        <v>0</v>
      </c>
      <c r="S341" s="513">
        <v>0</v>
      </c>
      <c r="T341" s="1"/>
    </row>
    <row r="342" spans="1:20" ht="30.75" customHeight="1" thickBot="1" x14ac:dyDescent="0.3">
      <c r="A342" s="321"/>
      <c r="B342" s="252"/>
      <c r="C342" s="256"/>
      <c r="D342" s="224"/>
      <c r="E342" s="225"/>
      <c r="F342" s="157" t="s">
        <v>420</v>
      </c>
      <c r="G342" s="81">
        <f t="shared" si="26"/>
        <v>0</v>
      </c>
      <c r="H342" s="515">
        <f t="shared" si="26"/>
        <v>0</v>
      </c>
      <c r="I342" s="513">
        <v>0</v>
      </c>
      <c r="J342" s="513">
        <v>0</v>
      </c>
      <c r="K342" s="513">
        <v>0</v>
      </c>
      <c r="L342" s="513">
        <v>0</v>
      </c>
      <c r="M342" s="513">
        <v>0</v>
      </c>
      <c r="N342" s="513">
        <v>0</v>
      </c>
      <c r="O342" s="513">
        <v>0</v>
      </c>
      <c r="P342" s="513">
        <v>0</v>
      </c>
      <c r="Q342" s="513">
        <v>0</v>
      </c>
      <c r="R342" s="513">
        <v>0</v>
      </c>
      <c r="S342" s="513">
        <v>0</v>
      </c>
      <c r="T342" s="1"/>
    </row>
    <row r="343" spans="1:20" ht="33" customHeight="1" thickBot="1" x14ac:dyDescent="0.3">
      <c r="A343" s="321"/>
      <c r="B343" s="252"/>
      <c r="C343" s="256"/>
      <c r="D343" s="224"/>
      <c r="E343" s="225"/>
      <c r="F343" s="157" t="s">
        <v>421</v>
      </c>
      <c r="G343" s="81">
        <f t="shared" si="26"/>
        <v>0</v>
      </c>
      <c r="H343" s="515">
        <f t="shared" si="26"/>
        <v>0</v>
      </c>
      <c r="I343" s="513">
        <v>0</v>
      </c>
      <c r="J343" s="513">
        <v>0</v>
      </c>
      <c r="K343" s="513">
        <v>0</v>
      </c>
      <c r="L343" s="513">
        <v>0</v>
      </c>
      <c r="M343" s="513">
        <v>0</v>
      </c>
      <c r="N343" s="513">
        <v>0</v>
      </c>
      <c r="O343" s="513">
        <v>0</v>
      </c>
      <c r="P343" s="513">
        <v>0</v>
      </c>
      <c r="Q343" s="513">
        <v>0</v>
      </c>
      <c r="R343" s="513">
        <v>0</v>
      </c>
      <c r="S343" s="513">
        <v>0</v>
      </c>
      <c r="T343" s="1"/>
    </row>
    <row r="344" spans="1:20" ht="15.75" customHeight="1" thickBot="1" x14ac:dyDescent="0.3">
      <c r="A344" s="321"/>
      <c r="B344" s="252"/>
      <c r="C344" s="256"/>
      <c r="D344" s="224"/>
      <c r="E344" s="225"/>
      <c r="F344" s="157" t="s">
        <v>422</v>
      </c>
      <c r="G344" s="81">
        <f t="shared" si="26"/>
        <v>0</v>
      </c>
      <c r="H344" s="515">
        <f t="shared" si="26"/>
        <v>0</v>
      </c>
      <c r="I344" s="513">
        <v>0</v>
      </c>
      <c r="J344" s="513">
        <v>0</v>
      </c>
      <c r="K344" s="513">
        <v>0</v>
      </c>
      <c r="L344" s="513">
        <v>0</v>
      </c>
      <c r="M344" s="513">
        <v>0</v>
      </c>
      <c r="N344" s="513">
        <v>0</v>
      </c>
      <c r="O344" s="513">
        <v>0</v>
      </c>
      <c r="P344" s="513">
        <v>0</v>
      </c>
      <c r="Q344" s="513">
        <v>0</v>
      </c>
      <c r="R344" s="513">
        <v>0</v>
      </c>
      <c r="S344" s="513">
        <v>0</v>
      </c>
      <c r="T344" s="1"/>
    </row>
    <row r="345" spans="1:20" ht="33.75" customHeight="1" thickBot="1" x14ac:dyDescent="0.3">
      <c r="A345" s="321"/>
      <c r="B345" s="252"/>
      <c r="C345" s="256"/>
      <c r="D345" s="224"/>
      <c r="E345" s="225"/>
      <c r="F345" s="157" t="s">
        <v>423</v>
      </c>
      <c r="G345" s="81">
        <f t="shared" si="26"/>
        <v>0</v>
      </c>
      <c r="H345" s="515">
        <f t="shared" si="26"/>
        <v>0</v>
      </c>
      <c r="I345" s="513">
        <v>0</v>
      </c>
      <c r="J345" s="513">
        <v>0</v>
      </c>
      <c r="K345" s="513">
        <v>0</v>
      </c>
      <c r="L345" s="513">
        <v>0</v>
      </c>
      <c r="M345" s="513">
        <v>0</v>
      </c>
      <c r="N345" s="513">
        <v>0</v>
      </c>
      <c r="O345" s="513">
        <v>0</v>
      </c>
      <c r="P345" s="513">
        <v>0</v>
      </c>
      <c r="Q345" s="513">
        <v>0</v>
      </c>
      <c r="R345" s="513">
        <v>0</v>
      </c>
      <c r="S345" s="513">
        <v>0</v>
      </c>
      <c r="T345" s="1"/>
    </row>
    <row r="346" spans="1:20" ht="15.75" customHeight="1" thickBot="1" x14ac:dyDescent="0.3">
      <c r="A346" s="321"/>
      <c r="B346" s="252"/>
      <c r="C346" s="256"/>
      <c r="D346" s="224"/>
      <c r="E346" s="225"/>
      <c r="F346" s="157" t="s">
        <v>424</v>
      </c>
      <c r="G346" s="81">
        <f t="shared" si="26"/>
        <v>0</v>
      </c>
      <c r="H346" s="515">
        <f t="shared" si="26"/>
        <v>0</v>
      </c>
      <c r="I346" s="513">
        <v>0</v>
      </c>
      <c r="J346" s="513">
        <v>0</v>
      </c>
      <c r="K346" s="513">
        <v>0</v>
      </c>
      <c r="L346" s="513">
        <v>0</v>
      </c>
      <c r="M346" s="513">
        <v>0</v>
      </c>
      <c r="N346" s="513">
        <v>0</v>
      </c>
      <c r="O346" s="513">
        <v>0</v>
      </c>
      <c r="P346" s="513">
        <v>0</v>
      </c>
      <c r="Q346" s="513">
        <v>0</v>
      </c>
      <c r="R346" s="513">
        <v>0</v>
      </c>
      <c r="S346" s="513">
        <v>0</v>
      </c>
      <c r="T346" s="1"/>
    </row>
    <row r="347" spans="1:20" ht="33.75" customHeight="1" thickBot="1" x14ac:dyDescent="0.3">
      <c r="A347" s="321"/>
      <c r="B347" s="252"/>
      <c r="C347" s="256"/>
      <c r="D347" s="224"/>
      <c r="E347" s="225"/>
      <c r="F347" s="157" t="s">
        <v>425</v>
      </c>
      <c r="G347" s="81">
        <f t="shared" si="26"/>
        <v>0</v>
      </c>
      <c r="H347" s="515">
        <f t="shared" si="26"/>
        <v>0</v>
      </c>
      <c r="I347" s="513">
        <v>0</v>
      </c>
      <c r="J347" s="513">
        <v>0</v>
      </c>
      <c r="K347" s="513">
        <v>0</v>
      </c>
      <c r="L347" s="513">
        <v>0</v>
      </c>
      <c r="M347" s="513">
        <v>0</v>
      </c>
      <c r="N347" s="513">
        <v>0</v>
      </c>
      <c r="O347" s="513">
        <v>0</v>
      </c>
      <c r="P347" s="513">
        <v>0</v>
      </c>
      <c r="Q347" s="513">
        <v>0</v>
      </c>
      <c r="R347" s="513">
        <v>0</v>
      </c>
      <c r="S347" s="513">
        <v>0</v>
      </c>
      <c r="T347" s="1"/>
    </row>
    <row r="348" spans="1:20" ht="33" customHeight="1" thickBot="1" x14ac:dyDescent="0.3">
      <c r="A348" s="321"/>
      <c r="B348" s="252"/>
      <c r="C348" s="256"/>
      <c r="D348" s="224"/>
      <c r="E348" s="225"/>
      <c r="F348" s="157" t="s">
        <v>426</v>
      </c>
      <c r="G348" s="81">
        <f t="shared" si="26"/>
        <v>0</v>
      </c>
      <c r="H348" s="515">
        <f t="shared" si="26"/>
        <v>0</v>
      </c>
      <c r="I348" s="513">
        <v>0</v>
      </c>
      <c r="J348" s="513">
        <v>0</v>
      </c>
      <c r="K348" s="513">
        <v>0</v>
      </c>
      <c r="L348" s="513">
        <v>0</v>
      </c>
      <c r="M348" s="513">
        <v>0</v>
      </c>
      <c r="N348" s="513">
        <v>0</v>
      </c>
      <c r="O348" s="513">
        <v>0</v>
      </c>
      <c r="P348" s="513">
        <v>0</v>
      </c>
      <c r="Q348" s="513">
        <v>0</v>
      </c>
      <c r="R348" s="513">
        <v>0</v>
      </c>
      <c r="S348" s="513">
        <v>0</v>
      </c>
      <c r="T348" s="1"/>
    </row>
    <row r="349" spans="1:20" ht="15.75" customHeight="1" thickBot="1" x14ac:dyDescent="0.3">
      <c r="A349" s="321"/>
      <c r="B349" s="252"/>
      <c r="C349" s="256"/>
      <c r="D349" s="224"/>
      <c r="E349" s="225"/>
      <c r="F349" s="157" t="s">
        <v>427</v>
      </c>
      <c r="G349" s="81">
        <f t="shared" si="26"/>
        <v>0</v>
      </c>
      <c r="H349" s="515">
        <f t="shared" si="26"/>
        <v>0</v>
      </c>
      <c r="I349" s="513">
        <v>0</v>
      </c>
      <c r="J349" s="513">
        <v>0</v>
      </c>
      <c r="K349" s="513">
        <v>0</v>
      </c>
      <c r="L349" s="513">
        <v>0</v>
      </c>
      <c r="M349" s="513">
        <v>0</v>
      </c>
      <c r="N349" s="513">
        <v>0</v>
      </c>
      <c r="O349" s="513">
        <v>0</v>
      </c>
      <c r="P349" s="513">
        <v>0</v>
      </c>
      <c r="Q349" s="513">
        <v>0</v>
      </c>
      <c r="R349" s="513">
        <v>0</v>
      </c>
      <c r="S349" s="513">
        <v>0</v>
      </c>
      <c r="T349" s="1"/>
    </row>
    <row r="350" spans="1:20" ht="15.75" customHeight="1" thickBot="1" x14ac:dyDescent="0.3">
      <c r="A350" s="321"/>
      <c r="B350" s="252"/>
      <c r="C350" s="256"/>
      <c r="D350" s="224"/>
      <c r="E350" s="225"/>
      <c r="F350" s="157" t="s">
        <v>428</v>
      </c>
      <c r="G350" s="81">
        <f t="shared" si="26"/>
        <v>0</v>
      </c>
      <c r="H350" s="515">
        <f t="shared" si="26"/>
        <v>0</v>
      </c>
      <c r="I350" s="513">
        <v>0</v>
      </c>
      <c r="J350" s="513">
        <v>0</v>
      </c>
      <c r="K350" s="513">
        <v>0</v>
      </c>
      <c r="L350" s="513">
        <v>0</v>
      </c>
      <c r="M350" s="513">
        <v>0</v>
      </c>
      <c r="N350" s="513">
        <v>0</v>
      </c>
      <c r="O350" s="513">
        <v>0</v>
      </c>
      <c r="P350" s="513">
        <v>0</v>
      </c>
      <c r="Q350" s="513">
        <v>0</v>
      </c>
      <c r="R350" s="513">
        <v>0</v>
      </c>
      <c r="S350" s="513">
        <v>0</v>
      </c>
      <c r="T350" s="1"/>
    </row>
    <row r="351" spans="1:20" ht="33.75" customHeight="1" thickBot="1" x14ac:dyDescent="0.3">
      <c r="A351" s="321"/>
      <c r="B351" s="252"/>
      <c r="C351" s="256"/>
      <c r="D351" s="224"/>
      <c r="E351" s="225"/>
      <c r="F351" s="157" t="s">
        <v>429</v>
      </c>
      <c r="G351" s="81">
        <f>SUM(H351:S351)</f>
        <v>0</v>
      </c>
      <c r="H351" s="515">
        <f t="shared" si="26"/>
        <v>0</v>
      </c>
      <c r="I351" s="513">
        <v>0</v>
      </c>
      <c r="J351" s="513">
        <v>0</v>
      </c>
      <c r="K351" s="513">
        <v>0</v>
      </c>
      <c r="L351" s="513">
        <v>0</v>
      </c>
      <c r="M351" s="513">
        <v>0</v>
      </c>
      <c r="N351" s="513">
        <v>0</v>
      </c>
      <c r="O351" s="513">
        <v>0</v>
      </c>
      <c r="P351" s="513">
        <v>0</v>
      </c>
      <c r="Q351" s="513">
        <v>0</v>
      </c>
      <c r="R351" s="513">
        <v>0</v>
      </c>
      <c r="S351" s="513">
        <v>0</v>
      </c>
      <c r="T351" s="1"/>
    </row>
    <row r="352" spans="1:20" ht="18.75" customHeight="1" thickBot="1" x14ac:dyDescent="0.3">
      <c r="A352" s="321"/>
      <c r="B352" s="252"/>
      <c r="C352" s="256"/>
      <c r="D352" s="224"/>
      <c r="E352" s="225"/>
      <c r="F352" s="157" t="s">
        <v>430</v>
      </c>
      <c r="G352" s="81">
        <f t="shared" si="26"/>
        <v>0</v>
      </c>
      <c r="H352" s="515">
        <f t="shared" si="26"/>
        <v>0</v>
      </c>
      <c r="I352" s="513">
        <v>0</v>
      </c>
      <c r="J352" s="513">
        <v>0</v>
      </c>
      <c r="K352" s="513">
        <v>0</v>
      </c>
      <c r="L352" s="513">
        <v>0</v>
      </c>
      <c r="M352" s="513">
        <v>0</v>
      </c>
      <c r="N352" s="513">
        <v>0</v>
      </c>
      <c r="O352" s="513">
        <v>0</v>
      </c>
      <c r="P352" s="513">
        <v>0</v>
      </c>
      <c r="Q352" s="513">
        <v>0</v>
      </c>
      <c r="R352" s="513">
        <v>0</v>
      </c>
      <c r="S352" s="513">
        <v>0</v>
      </c>
      <c r="T352" s="1"/>
    </row>
    <row r="353" spans="1:20" ht="15.75" customHeight="1" thickBot="1" x14ac:dyDescent="0.3">
      <c r="A353" s="321"/>
      <c r="B353" s="252"/>
      <c r="C353" s="256"/>
      <c r="D353" s="224"/>
      <c r="E353" s="225"/>
      <c r="F353" s="157" t="s">
        <v>431</v>
      </c>
      <c r="G353" s="81">
        <f t="shared" si="26"/>
        <v>0</v>
      </c>
      <c r="H353" s="515">
        <f t="shared" si="26"/>
        <v>0</v>
      </c>
      <c r="I353" s="513">
        <v>0</v>
      </c>
      <c r="J353" s="513">
        <v>0</v>
      </c>
      <c r="K353" s="513">
        <v>0</v>
      </c>
      <c r="L353" s="513">
        <v>0</v>
      </c>
      <c r="M353" s="513">
        <v>0</v>
      </c>
      <c r="N353" s="513">
        <v>0</v>
      </c>
      <c r="O353" s="513">
        <v>0</v>
      </c>
      <c r="P353" s="513">
        <v>0</v>
      </c>
      <c r="Q353" s="513">
        <v>0</v>
      </c>
      <c r="R353" s="513">
        <v>0</v>
      </c>
      <c r="S353" s="513">
        <v>0</v>
      </c>
      <c r="T353" s="1"/>
    </row>
    <row r="354" spans="1:20" ht="18" customHeight="1" thickBot="1" x14ac:dyDescent="0.3">
      <c r="A354" s="321"/>
      <c r="B354" s="252"/>
      <c r="C354" s="256"/>
      <c r="D354" s="224"/>
      <c r="E354" s="225"/>
      <c r="F354" s="157" t="s">
        <v>432</v>
      </c>
      <c r="G354" s="81">
        <f t="shared" si="26"/>
        <v>0</v>
      </c>
      <c r="H354" s="515">
        <f t="shared" si="26"/>
        <v>0</v>
      </c>
      <c r="I354" s="513">
        <v>0</v>
      </c>
      <c r="J354" s="513">
        <v>0</v>
      </c>
      <c r="K354" s="513">
        <v>0</v>
      </c>
      <c r="L354" s="513">
        <v>0</v>
      </c>
      <c r="M354" s="513">
        <v>0</v>
      </c>
      <c r="N354" s="513">
        <v>0</v>
      </c>
      <c r="O354" s="513">
        <v>0</v>
      </c>
      <c r="P354" s="513">
        <v>0</v>
      </c>
      <c r="Q354" s="513">
        <v>0</v>
      </c>
      <c r="R354" s="513">
        <v>0</v>
      </c>
      <c r="S354" s="513">
        <v>0</v>
      </c>
      <c r="T354" s="1"/>
    </row>
    <row r="355" spans="1:20" ht="15.75" customHeight="1" thickBot="1" x14ac:dyDescent="0.3">
      <c r="A355" s="321"/>
      <c r="B355" s="252"/>
      <c r="C355" s="256"/>
      <c r="D355" s="224"/>
      <c r="E355" s="225"/>
      <c r="F355" s="157" t="s">
        <v>433</v>
      </c>
      <c r="G355" s="81">
        <f t="shared" si="26"/>
        <v>0</v>
      </c>
      <c r="H355" s="515">
        <f t="shared" si="26"/>
        <v>0</v>
      </c>
      <c r="I355" s="513">
        <v>0</v>
      </c>
      <c r="J355" s="513">
        <v>0</v>
      </c>
      <c r="K355" s="513">
        <v>0</v>
      </c>
      <c r="L355" s="513">
        <v>0</v>
      </c>
      <c r="M355" s="513">
        <v>0</v>
      </c>
      <c r="N355" s="513">
        <v>0</v>
      </c>
      <c r="O355" s="513">
        <v>0</v>
      </c>
      <c r="P355" s="513">
        <v>0</v>
      </c>
      <c r="Q355" s="513">
        <v>0</v>
      </c>
      <c r="R355" s="513">
        <v>0</v>
      </c>
      <c r="S355" s="513">
        <v>0</v>
      </c>
      <c r="T355" s="1"/>
    </row>
    <row r="356" spans="1:20" ht="15.75" customHeight="1" thickBot="1" x14ac:dyDescent="0.3">
      <c r="A356" s="321"/>
      <c r="B356" s="252"/>
      <c r="C356" s="256"/>
      <c r="D356" s="224"/>
      <c r="E356" s="225"/>
      <c r="F356" s="157" t="s">
        <v>434</v>
      </c>
      <c r="G356" s="81">
        <f t="shared" si="26"/>
        <v>0</v>
      </c>
      <c r="H356" s="515">
        <f t="shared" si="26"/>
        <v>0</v>
      </c>
      <c r="I356" s="513">
        <v>0</v>
      </c>
      <c r="J356" s="513">
        <v>0</v>
      </c>
      <c r="K356" s="513">
        <v>0</v>
      </c>
      <c r="L356" s="513">
        <v>0</v>
      </c>
      <c r="M356" s="513">
        <v>0</v>
      </c>
      <c r="N356" s="513">
        <v>0</v>
      </c>
      <c r="O356" s="513">
        <v>0</v>
      </c>
      <c r="P356" s="513">
        <v>0</v>
      </c>
      <c r="Q356" s="513">
        <v>0</v>
      </c>
      <c r="R356" s="513">
        <v>0</v>
      </c>
      <c r="S356" s="513">
        <v>0</v>
      </c>
      <c r="T356" s="1"/>
    </row>
    <row r="357" spans="1:20" ht="16.5" customHeight="1" thickBot="1" x14ac:dyDescent="0.3">
      <c r="A357" s="321"/>
      <c r="B357" s="252"/>
      <c r="C357" s="256"/>
      <c r="D357" s="224"/>
      <c r="E357" s="225"/>
      <c r="F357" s="157" t="s">
        <v>435</v>
      </c>
      <c r="G357" s="81">
        <f t="shared" si="26"/>
        <v>0</v>
      </c>
      <c r="H357" s="515">
        <f t="shared" si="26"/>
        <v>0</v>
      </c>
      <c r="I357" s="513">
        <v>0</v>
      </c>
      <c r="J357" s="513">
        <v>0</v>
      </c>
      <c r="K357" s="513">
        <v>0</v>
      </c>
      <c r="L357" s="513">
        <v>0</v>
      </c>
      <c r="M357" s="513">
        <v>0</v>
      </c>
      <c r="N357" s="513">
        <v>0</v>
      </c>
      <c r="O357" s="513">
        <v>0</v>
      </c>
      <c r="P357" s="513">
        <v>0</v>
      </c>
      <c r="Q357" s="513">
        <v>0</v>
      </c>
      <c r="R357" s="513">
        <v>0</v>
      </c>
      <c r="S357" s="513">
        <v>0</v>
      </c>
      <c r="T357" s="1"/>
    </row>
    <row r="358" spans="1:20" ht="15.75" customHeight="1" thickBot="1" x14ac:dyDescent="0.3">
      <c r="A358" s="321"/>
      <c r="B358" s="252"/>
      <c r="C358" s="256"/>
      <c r="D358" s="224"/>
      <c r="E358" s="225"/>
      <c r="F358" s="157" t="s">
        <v>436</v>
      </c>
      <c r="G358" s="81">
        <f t="shared" si="26"/>
        <v>0</v>
      </c>
      <c r="H358" s="515">
        <f t="shared" si="26"/>
        <v>0</v>
      </c>
      <c r="I358" s="513">
        <v>0</v>
      </c>
      <c r="J358" s="513">
        <v>0</v>
      </c>
      <c r="K358" s="513">
        <v>0</v>
      </c>
      <c r="L358" s="513">
        <v>0</v>
      </c>
      <c r="M358" s="513">
        <v>0</v>
      </c>
      <c r="N358" s="513">
        <v>0</v>
      </c>
      <c r="O358" s="513">
        <v>0</v>
      </c>
      <c r="P358" s="513">
        <v>0</v>
      </c>
      <c r="Q358" s="513">
        <v>0</v>
      </c>
      <c r="R358" s="513">
        <v>0</v>
      </c>
      <c r="S358" s="513">
        <v>0</v>
      </c>
      <c r="T358" s="1"/>
    </row>
    <row r="359" spans="1:20" ht="15.75" customHeight="1" thickBot="1" x14ac:dyDescent="0.3">
      <c r="A359" s="321"/>
      <c r="B359" s="252"/>
      <c r="C359" s="256"/>
      <c r="D359" s="224"/>
      <c r="E359" s="225"/>
      <c r="F359" s="157" t="s">
        <v>437</v>
      </c>
      <c r="G359" s="81">
        <f t="shared" si="26"/>
        <v>0</v>
      </c>
      <c r="H359" s="515">
        <f t="shared" si="26"/>
        <v>0</v>
      </c>
      <c r="I359" s="513">
        <v>0</v>
      </c>
      <c r="J359" s="513">
        <v>0</v>
      </c>
      <c r="K359" s="513">
        <v>0</v>
      </c>
      <c r="L359" s="513">
        <v>0</v>
      </c>
      <c r="M359" s="513">
        <v>0</v>
      </c>
      <c r="N359" s="513">
        <v>0</v>
      </c>
      <c r="O359" s="513">
        <v>0</v>
      </c>
      <c r="P359" s="513">
        <v>0</v>
      </c>
      <c r="Q359" s="513">
        <v>0</v>
      </c>
      <c r="R359" s="513">
        <v>0</v>
      </c>
      <c r="S359" s="513">
        <v>0</v>
      </c>
      <c r="T359" s="1"/>
    </row>
    <row r="360" spans="1:20" ht="16.5" customHeight="1" thickBot="1" x14ac:dyDescent="0.3">
      <c r="A360" s="321"/>
      <c r="B360" s="252"/>
      <c r="C360" s="256"/>
      <c r="D360" s="224"/>
      <c r="E360" s="225"/>
      <c r="F360" s="157" t="s">
        <v>438</v>
      </c>
      <c r="G360" s="81">
        <f t="shared" si="26"/>
        <v>0</v>
      </c>
      <c r="H360" s="515">
        <f t="shared" si="26"/>
        <v>0</v>
      </c>
      <c r="I360" s="513">
        <v>0</v>
      </c>
      <c r="J360" s="513">
        <v>0</v>
      </c>
      <c r="K360" s="513">
        <v>0</v>
      </c>
      <c r="L360" s="513">
        <v>0</v>
      </c>
      <c r="M360" s="513">
        <v>0</v>
      </c>
      <c r="N360" s="513">
        <v>0</v>
      </c>
      <c r="O360" s="513">
        <v>0</v>
      </c>
      <c r="P360" s="513">
        <v>0</v>
      </c>
      <c r="Q360" s="513">
        <v>0</v>
      </c>
      <c r="R360" s="513">
        <v>0</v>
      </c>
      <c r="S360" s="513">
        <v>0</v>
      </c>
      <c r="T360" s="1"/>
    </row>
    <row r="361" spans="1:20" ht="15.75" customHeight="1" thickBot="1" x14ac:dyDescent="0.3">
      <c r="A361" s="321"/>
      <c r="B361" s="252"/>
      <c r="C361" s="256"/>
      <c r="D361" s="224"/>
      <c r="E361" s="225"/>
      <c r="F361" s="157" t="s">
        <v>439</v>
      </c>
      <c r="G361" s="81">
        <f t="shared" si="26"/>
        <v>0</v>
      </c>
      <c r="H361" s="515">
        <f t="shared" si="26"/>
        <v>0</v>
      </c>
      <c r="I361" s="513">
        <v>0</v>
      </c>
      <c r="J361" s="513">
        <v>0</v>
      </c>
      <c r="K361" s="513">
        <v>0</v>
      </c>
      <c r="L361" s="513">
        <v>0</v>
      </c>
      <c r="M361" s="513">
        <v>0</v>
      </c>
      <c r="N361" s="513">
        <v>0</v>
      </c>
      <c r="O361" s="513">
        <v>0</v>
      </c>
      <c r="P361" s="513">
        <v>0</v>
      </c>
      <c r="Q361" s="513">
        <v>0</v>
      </c>
      <c r="R361" s="513">
        <v>0</v>
      </c>
      <c r="S361" s="513">
        <v>0</v>
      </c>
      <c r="T361" s="1"/>
    </row>
    <row r="362" spans="1:20" ht="15.75" customHeight="1" thickBot="1" x14ac:dyDescent="0.3">
      <c r="A362" s="321"/>
      <c r="B362" s="252"/>
      <c r="C362" s="256"/>
      <c r="D362" s="224"/>
      <c r="E362" s="225"/>
      <c r="F362" s="157" t="s">
        <v>440</v>
      </c>
      <c r="G362" s="81">
        <f t="shared" si="26"/>
        <v>0</v>
      </c>
      <c r="H362" s="515">
        <f t="shared" si="26"/>
        <v>0</v>
      </c>
      <c r="I362" s="513">
        <v>0</v>
      </c>
      <c r="J362" s="513">
        <v>0</v>
      </c>
      <c r="K362" s="513">
        <v>0</v>
      </c>
      <c r="L362" s="513">
        <v>0</v>
      </c>
      <c r="M362" s="513">
        <v>0</v>
      </c>
      <c r="N362" s="513">
        <v>0</v>
      </c>
      <c r="O362" s="513">
        <v>0</v>
      </c>
      <c r="P362" s="513">
        <v>0</v>
      </c>
      <c r="Q362" s="513">
        <v>0</v>
      </c>
      <c r="R362" s="513">
        <v>0</v>
      </c>
      <c r="S362" s="513">
        <v>0</v>
      </c>
      <c r="T362" s="1"/>
    </row>
    <row r="363" spans="1:20" ht="16.5" customHeight="1" thickBot="1" x14ac:dyDescent="0.3">
      <c r="A363" s="321"/>
      <c r="B363" s="252"/>
      <c r="C363" s="256"/>
      <c r="D363" s="224"/>
      <c r="E363" s="225"/>
      <c r="F363" s="157" t="s">
        <v>441</v>
      </c>
      <c r="G363" s="81">
        <f t="shared" si="26"/>
        <v>0</v>
      </c>
      <c r="H363" s="515">
        <f t="shared" si="26"/>
        <v>0</v>
      </c>
      <c r="I363" s="513">
        <v>0</v>
      </c>
      <c r="J363" s="513">
        <v>0</v>
      </c>
      <c r="K363" s="513">
        <v>0</v>
      </c>
      <c r="L363" s="513">
        <v>0</v>
      </c>
      <c r="M363" s="513">
        <v>0</v>
      </c>
      <c r="N363" s="513">
        <v>0</v>
      </c>
      <c r="O363" s="513">
        <v>0</v>
      </c>
      <c r="P363" s="513">
        <v>0</v>
      </c>
      <c r="Q363" s="513">
        <v>0</v>
      </c>
      <c r="R363" s="513">
        <v>0</v>
      </c>
      <c r="S363" s="513">
        <v>0</v>
      </c>
      <c r="T363" s="1"/>
    </row>
    <row r="364" spans="1:20" ht="15.75" customHeight="1" thickBot="1" x14ac:dyDescent="0.3">
      <c r="A364" s="321"/>
      <c r="B364" s="252"/>
      <c r="C364" s="256"/>
      <c r="D364" s="224"/>
      <c r="E364" s="225"/>
      <c r="F364" s="157" t="s">
        <v>442</v>
      </c>
      <c r="G364" s="81">
        <f t="shared" si="26"/>
        <v>0</v>
      </c>
      <c r="H364" s="515">
        <f t="shared" si="26"/>
        <v>0</v>
      </c>
      <c r="I364" s="513">
        <v>0</v>
      </c>
      <c r="J364" s="513">
        <v>0</v>
      </c>
      <c r="K364" s="513">
        <v>0</v>
      </c>
      <c r="L364" s="513">
        <v>0</v>
      </c>
      <c r="M364" s="513">
        <v>0</v>
      </c>
      <c r="N364" s="513">
        <v>0</v>
      </c>
      <c r="O364" s="513">
        <v>0</v>
      </c>
      <c r="P364" s="513">
        <v>0</v>
      </c>
      <c r="Q364" s="513">
        <v>0</v>
      </c>
      <c r="R364" s="513">
        <v>0</v>
      </c>
      <c r="S364" s="513">
        <v>0</v>
      </c>
      <c r="T364" s="1"/>
    </row>
    <row r="365" spans="1:20" ht="15.75" customHeight="1" thickBot="1" x14ac:dyDescent="0.3">
      <c r="A365" s="321"/>
      <c r="B365" s="252"/>
      <c r="C365" s="256"/>
      <c r="D365" s="224"/>
      <c r="E365" s="225"/>
      <c r="F365" s="157" t="s">
        <v>443</v>
      </c>
      <c r="G365" s="81">
        <f t="shared" si="26"/>
        <v>0</v>
      </c>
      <c r="H365" s="515">
        <f t="shared" si="26"/>
        <v>0</v>
      </c>
      <c r="I365" s="513">
        <v>0</v>
      </c>
      <c r="J365" s="513">
        <v>0</v>
      </c>
      <c r="K365" s="513">
        <v>0</v>
      </c>
      <c r="L365" s="513">
        <v>0</v>
      </c>
      <c r="M365" s="513">
        <v>0</v>
      </c>
      <c r="N365" s="513">
        <v>0</v>
      </c>
      <c r="O365" s="513">
        <v>0</v>
      </c>
      <c r="P365" s="513">
        <v>0</v>
      </c>
      <c r="Q365" s="513">
        <v>0</v>
      </c>
      <c r="R365" s="513">
        <v>0</v>
      </c>
      <c r="S365" s="513">
        <v>0</v>
      </c>
      <c r="T365" s="1"/>
    </row>
    <row r="366" spans="1:20" ht="16.5" customHeight="1" thickBot="1" x14ac:dyDescent="0.3">
      <c r="A366" s="321"/>
      <c r="B366" s="252"/>
      <c r="C366" s="256"/>
      <c r="D366" s="224"/>
      <c r="E366" s="225"/>
      <c r="F366" s="157" t="s">
        <v>444</v>
      </c>
      <c r="G366" s="81">
        <f t="shared" si="26"/>
        <v>0</v>
      </c>
      <c r="H366" s="515">
        <f t="shared" si="26"/>
        <v>0</v>
      </c>
      <c r="I366" s="513">
        <v>0</v>
      </c>
      <c r="J366" s="513">
        <v>0</v>
      </c>
      <c r="K366" s="513">
        <v>0</v>
      </c>
      <c r="L366" s="513">
        <v>0</v>
      </c>
      <c r="M366" s="513">
        <v>0</v>
      </c>
      <c r="N366" s="513">
        <v>0</v>
      </c>
      <c r="O366" s="513">
        <v>0</v>
      </c>
      <c r="P366" s="513">
        <v>0</v>
      </c>
      <c r="Q366" s="513">
        <v>0</v>
      </c>
      <c r="R366" s="513">
        <v>0</v>
      </c>
      <c r="S366" s="513">
        <v>0</v>
      </c>
      <c r="T366" s="1"/>
    </row>
    <row r="367" spans="1:20" ht="17.25" customHeight="1" thickBot="1" x14ac:dyDescent="0.3">
      <c r="A367" s="321"/>
      <c r="B367" s="252"/>
      <c r="C367" s="256"/>
      <c r="D367" s="224"/>
      <c r="E367" s="225"/>
      <c r="F367" s="157" t="s">
        <v>445</v>
      </c>
      <c r="G367" s="81">
        <f t="shared" si="26"/>
        <v>0</v>
      </c>
      <c r="H367" s="515">
        <f t="shared" si="26"/>
        <v>0</v>
      </c>
      <c r="I367" s="513">
        <v>0</v>
      </c>
      <c r="J367" s="513">
        <v>0</v>
      </c>
      <c r="K367" s="513">
        <v>0</v>
      </c>
      <c r="L367" s="513">
        <v>0</v>
      </c>
      <c r="M367" s="513">
        <v>0</v>
      </c>
      <c r="N367" s="513">
        <v>0</v>
      </c>
      <c r="O367" s="513">
        <v>0</v>
      </c>
      <c r="P367" s="513">
        <v>0</v>
      </c>
      <c r="Q367" s="513">
        <v>0</v>
      </c>
      <c r="R367" s="513">
        <v>0</v>
      </c>
      <c r="S367" s="513">
        <v>0</v>
      </c>
      <c r="T367" s="1"/>
    </row>
    <row r="368" spans="1:20" ht="31.5" customHeight="1" thickBot="1" x14ac:dyDescent="0.3">
      <c r="A368" s="321"/>
      <c r="B368" s="252"/>
      <c r="C368" s="256"/>
      <c r="D368" s="224"/>
      <c r="E368" s="225"/>
      <c r="F368" s="157" t="s">
        <v>446</v>
      </c>
      <c r="G368" s="81">
        <f t="shared" si="26"/>
        <v>0</v>
      </c>
      <c r="H368" s="515">
        <f t="shared" si="26"/>
        <v>0</v>
      </c>
      <c r="I368" s="513">
        <v>0</v>
      </c>
      <c r="J368" s="513">
        <v>0</v>
      </c>
      <c r="K368" s="513">
        <v>0</v>
      </c>
      <c r="L368" s="513">
        <v>0</v>
      </c>
      <c r="M368" s="513">
        <v>0</v>
      </c>
      <c r="N368" s="513">
        <v>0</v>
      </c>
      <c r="O368" s="513">
        <v>0</v>
      </c>
      <c r="P368" s="513">
        <v>0</v>
      </c>
      <c r="Q368" s="513">
        <v>0</v>
      </c>
      <c r="R368" s="513">
        <v>0</v>
      </c>
      <c r="S368" s="513">
        <v>0</v>
      </c>
      <c r="T368" s="1"/>
    </row>
    <row r="369" spans="1:20" ht="33.75" customHeight="1" thickBot="1" x14ac:dyDescent="0.3">
      <c r="A369" s="321"/>
      <c r="B369" s="252"/>
      <c r="C369" s="256"/>
      <c r="D369" s="224"/>
      <c r="E369" s="225"/>
      <c r="F369" s="157" t="s">
        <v>447</v>
      </c>
      <c r="G369" s="81">
        <f t="shared" si="26"/>
        <v>0</v>
      </c>
      <c r="H369" s="515">
        <f t="shared" si="26"/>
        <v>0</v>
      </c>
      <c r="I369" s="513">
        <v>0</v>
      </c>
      <c r="J369" s="513">
        <v>0</v>
      </c>
      <c r="K369" s="513">
        <v>0</v>
      </c>
      <c r="L369" s="513">
        <v>0</v>
      </c>
      <c r="M369" s="513">
        <v>0</v>
      </c>
      <c r="N369" s="513">
        <v>0</v>
      </c>
      <c r="O369" s="513">
        <v>0</v>
      </c>
      <c r="P369" s="513">
        <v>0</v>
      </c>
      <c r="Q369" s="513">
        <v>0</v>
      </c>
      <c r="R369" s="513">
        <v>0</v>
      </c>
      <c r="S369" s="513">
        <v>0</v>
      </c>
      <c r="T369" s="1"/>
    </row>
    <row r="370" spans="1:20" ht="15.75" customHeight="1" thickBot="1" x14ac:dyDescent="0.3">
      <c r="A370" s="321"/>
      <c r="B370" s="252"/>
      <c r="C370" s="256"/>
      <c r="D370" s="224"/>
      <c r="E370" s="225"/>
      <c r="F370" s="157" t="s">
        <v>448</v>
      </c>
      <c r="G370" s="81">
        <f t="shared" si="26"/>
        <v>0</v>
      </c>
      <c r="H370" s="515">
        <f t="shared" si="26"/>
        <v>0</v>
      </c>
      <c r="I370" s="513">
        <v>0</v>
      </c>
      <c r="J370" s="513">
        <v>0</v>
      </c>
      <c r="K370" s="513">
        <v>0</v>
      </c>
      <c r="L370" s="513">
        <v>0</v>
      </c>
      <c r="M370" s="513">
        <v>0</v>
      </c>
      <c r="N370" s="513">
        <v>0</v>
      </c>
      <c r="O370" s="513">
        <v>0</v>
      </c>
      <c r="P370" s="513">
        <v>0</v>
      </c>
      <c r="Q370" s="513">
        <v>0</v>
      </c>
      <c r="R370" s="513">
        <v>0</v>
      </c>
      <c r="S370" s="513">
        <v>0</v>
      </c>
      <c r="T370" s="1"/>
    </row>
    <row r="371" spans="1:20" ht="15.75" customHeight="1" thickBot="1" x14ac:dyDescent="0.3">
      <c r="A371" s="321"/>
      <c r="B371" s="252"/>
      <c r="C371" s="256"/>
      <c r="D371" s="224"/>
      <c r="E371" s="225"/>
      <c r="F371" s="157" t="s">
        <v>449</v>
      </c>
      <c r="G371" s="81">
        <f t="shared" si="26"/>
        <v>0</v>
      </c>
      <c r="H371" s="515">
        <f t="shared" si="26"/>
        <v>0</v>
      </c>
      <c r="I371" s="513">
        <v>0</v>
      </c>
      <c r="J371" s="513">
        <v>0</v>
      </c>
      <c r="K371" s="513">
        <v>0</v>
      </c>
      <c r="L371" s="513">
        <v>0</v>
      </c>
      <c r="M371" s="513">
        <v>0</v>
      </c>
      <c r="N371" s="513">
        <v>0</v>
      </c>
      <c r="O371" s="513">
        <v>0</v>
      </c>
      <c r="P371" s="513">
        <v>0</v>
      </c>
      <c r="Q371" s="513">
        <v>0</v>
      </c>
      <c r="R371" s="513">
        <v>0</v>
      </c>
      <c r="S371" s="513">
        <v>0</v>
      </c>
      <c r="T371" s="1"/>
    </row>
    <row r="372" spans="1:20" ht="31.5" customHeight="1" thickBot="1" x14ac:dyDescent="0.3">
      <c r="A372" s="321"/>
      <c r="B372" s="252"/>
      <c r="C372" s="256"/>
      <c r="D372" s="224"/>
      <c r="E372" s="225"/>
      <c r="F372" s="157" t="s">
        <v>450</v>
      </c>
      <c r="G372" s="81">
        <f t="shared" si="26"/>
        <v>0</v>
      </c>
      <c r="H372" s="515">
        <f t="shared" si="26"/>
        <v>0</v>
      </c>
      <c r="I372" s="513">
        <v>0</v>
      </c>
      <c r="J372" s="513">
        <v>0</v>
      </c>
      <c r="K372" s="513">
        <v>0</v>
      </c>
      <c r="L372" s="513">
        <v>0</v>
      </c>
      <c r="M372" s="513">
        <v>0</v>
      </c>
      <c r="N372" s="513">
        <v>0</v>
      </c>
      <c r="O372" s="513">
        <v>0</v>
      </c>
      <c r="P372" s="513">
        <v>0</v>
      </c>
      <c r="Q372" s="513">
        <v>0</v>
      </c>
      <c r="R372" s="513">
        <v>0</v>
      </c>
      <c r="S372" s="513">
        <v>0</v>
      </c>
      <c r="T372" s="1"/>
    </row>
    <row r="373" spans="1:20" ht="33" customHeight="1" thickBot="1" x14ac:dyDescent="0.3">
      <c r="A373" s="321"/>
      <c r="B373" s="252"/>
      <c r="C373" s="256"/>
      <c r="D373" s="224"/>
      <c r="E373" s="225"/>
      <c r="F373" s="157" t="s">
        <v>451</v>
      </c>
      <c r="G373" s="81">
        <f t="shared" si="26"/>
        <v>0</v>
      </c>
      <c r="H373" s="515">
        <f t="shared" si="26"/>
        <v>0</v>
      </c>
      <c r="I373" s="513">
        <v>0</v>
      </c>
      <c r="J373" s="513">
        <v>0</v>
      </c>
      <c r="K373" s="513">
        <v>0</v>
      </c>
      <c r="L373" s="513">
        <v>0</v>
      </c>
      <c r="M373" s="513">
        <v>0</v>
      </c>
      <c r="N373" s="513">
        <v>0</v>
      </c>
      <c r="O373" s="513">
        <v>0</v>
      </c>
      <c r="P373" s="513">
        <v>0</v>
      </c>
      <c r="Q373" s="513">
        <v>0</v>
      </c>
      <c r="R373" s="513">
        <v>0</v>
      </c>
      <c r="S373" s="513">
        <v>0</v>
      </c>
      <c r="T373" s="1"/>
    </row>
    <row r="374" spans="1:20" ht="15.75" customHeight="1" thickBot="1" x14ac:dyDescent="0.3">
      <c r="A374" s="321"/>
      <c r="B374" s="252"/>
      <c r="C374" s="256"/>
      <c r="D374" s="224"/>
      <c r="E374" s="225"/>
      <c r="F374" s="157" t="s">
        <v>452</v>
      </c>
      <c r="G374" s="81">
        <f t="shared" si="26"/>
        <v>0</v>
      </c>
      <c r="H374" s="515">
        <f t="shared" si="26"/>
        <v>0</v>
      </c>
      <c r="I374" s="513">
        <v>0</v>
      </c>
      <c r="J374" s="513">
        <v>0</v>
      </c>
      <c r="K374" s="513">
        <v>0</v>
      </c>
      <c r="L374" s="513">
        <v>0</v>
      </c>
      <c r="M374" s="513">
        <v>0</v>
      </c>
      <c r="N374" s="513">
        <v>0</v>
      </c>
      <c r="O374" s="513">
        <v>0</v>
      </c>
      <c r="P374" s="513">
        <v>0</v>
      </c>
      <c r="Q374" s="513">
        <v>0</v>
      </c>
      <c r="R374" s="513">
        <v>0</v>
      </c>
      <c r="S374" s="513">
        <v>0</v>
      </c>
      <c r="T374" s="1"/>
    </row>
    <row r="375" spans="1:20" ht="16.5" customHeight="1" thickBot="1" x14ac:dyDescent="0.3">
      <c r="A375" s="321"/>
      <c r="B375" s="252"/>
      <c r="C375" s="256"/>
      <c r="D375" s="224"/>
      <c r="E375" s="225"/>
      <c r="F375" s="157" t="s">
        <v>453</v>
      </c>
      <c r="G375" s="81">
        <f t="shared" si="26"/>
        <v>0</v>
      </c>
      <c r="H375" s="515">
        <f t="shared" si="26"/>
        <v>0</v>
      </c>
      <c r="I375" s="513">
        <v>0</v>
      </c>
      <c r="J375" s="513">
        <v>0</v>
      </c>
      <c r="K375" s="513">
        <v>0</v>
      </c>
      <c r="L375" s="513">
        <v>0</v>
      </c>
      <c r="M375" s="513">
        <v>0</v>
      </c>
      <c r="N375" s="513">
        <v>0</v>
      </c>
      <c r="O375" s="513">
        <v>0</v>
      </c>
      <c r="P375" s="513">
        <v>0</v>
      </c>
      <c r="Q375" s="513">
        <v>0</v>
      </c>
      <c r="R375" s="513">
        <v>0</v>
      </c>
      <c r="S375" s="513">
        <v>0</v>
      </c>
      <c r="T375" s="1"/>
    </row>
    <row r="376" spans="1:20" ht="15.75" customHeight="1" thickBot="1" x14ac:dyDescent="0.3">
      <c r="A376" s="321"/>
      <c r="B376" s="252"/>
      <c r="C376" s="256"/>
      <c r="D376" s="224"/>
      <c r="E376" s="225"/>
      <c r="F376" s="157" t="s">
        <v>454</v>
      </c>
      <c r="G376" s="81">
        <f t="shared" si="26"/>
        <v>0</v>
      </c>
      <c r="H376" s="515">
        <f t="shared" si="26"/>
        <v>0</v>
      </c>
      <c r="I376" s="513">
        <v>0</v>
      </c>
      <c r="J376" s="513">
        <v>0</v>
      </c>
      <c r="K376" s="513">
        <v>0</v>
      </c>
      <c r="L376" s="513">
        <v>0</v>
      </c>
      <c r="M376" s="513">
        <v>0</v>
      </c>
      <c r="N376" s="513">
        <v>0</v>
      </c>
      <c r="O376" s="513">
        <v>0</v>
      </c>
      <c r="P376" s="513">
        <v>0</v>
      </c>
      <c r="Q376" s="513">
        <v>0</v>
      </c>
      <c r="R376" s="513">
        <v>0</v>
      </c>
      <c r="S376" s="513">
        <v>0</v>
      </c>
      <c r="T376" s="1"/>
    </row>
    <row r="377" spans="1:20" ht="15.75" customHeight="1" thickBot="1" x14ac:dyDescent="0.3">
      <c r="A377" s="321"/>
      <c r="B377" s="252"/>
      <c r="C377" s="256"/>
      <c r="D377" s="224"/>
      <c r="E377" s="225"/>
      <c r="F377" s="157" t="s">
        <v>455</v>
      </c>
      <c r="G377" s="81">
        <f t="shared" si="26"/>
        <v>0</v>
      </c>
      <c r="H377" s="515">
        <f t="shared" si="26"/>
        <v>0</v>
      </c>
      <c r="I377" s="513">
        <v>0</v>
      </c>
      <c r="J377" s="513">
        <v>0</v>
      </c>
      <c r="K377" s="513">
        <v>0</v>
      </c>
      <c r="L377" s="513">
        <v>0</v>
      </c>
      <c r="M377" s="513">
        <v>0</v>
      </c>
      <c r="N377" s="513">
        <v>0</v>
      </c>
      <c r="O377" s="513">
        <v>0</v>
      </c>
      <c r="P377" s="513">
        <v>0</v>
      </c>
      <c r="Q377" s="513">
        <v>0</v>
      </c>
      <c r="R377" s="513">
        <v>0</v>
      </c>
      <c r="S377" s="513">
        <v>0</v>
      </c>
      <c r="T377" s="1"/>
    </row>
    <row r="378" spans="1:20" ht="16.5" customHeight="1" thickBot="1" x14ac:dyDescent="0.3">
      <c r="A378" s="321"/>
      <c r="B378" s="252"/>
      <c r="C378" s="256"/>
      <c r="D378" s="224"/>
      <c r="E378" s="225"/>
      <c r="F378" s="157" t="s">
        <v>456</v>
      </c>
      <c r="G378" s="81">
        <f t="shared" si="26"/>
        <v>0</v>
      </c>
      <c r="H378" s="515">
        <f t="shared" si="26"/>
        <v>0</v>
      </c>
      <c r="I378" s="513">
        <v>0</v>
      </c>
      <c r="J378" s="513">
        <v>0</v>
      </c>
      <c r="K378" s="513">
        <v>0</v>
      </c>
      <c r="L378" s="513">
        <v>0</v>
      </c>
      <c r="M378" s="513">
        <v>0</v>
      </c>
      <c r="N378" s="513">
        <v>0</v>
      </c>
      <c r="O378" s="513">
        <v>0</v>
      </c>
      <c r="P378" s="513">
        <v>0</v>
      </c>
      <c r="Q378" s="513">
        <v>0</v>
      </c>
      <c r="R378" s="513">
        <v>0</v>
      </c>
      <c r="S378" s="513">
        <v>0</v>
      </c>
      <c r="T378" s="1"/>
    </row>
    <row r="379" spans="1:20" ht="15.75" customHeight="1" thickBot="1" x14ac:dyDescent="0.3">
      <c r="A379" s="321"/>
      <c r="B379" s="252"/>
      <c r="C379" s="256"/>
      <c r="D379" s="224"/>
      <c r="E379" s="225"/>
      <c r="F379" s="157" t="s">
        <v>457</v>
      </c>
      <c r="G379" s="81">
        <f t="shared" si="26"/>
        <v>0</v>
      </c>
      <c r="H379" s="515">
        <f t="shared" si="26"/>
        <v>0</v>
      </c>
      <c r="I379" s="513">
        <v>0</v>
      </c>
      <c r="J379" s="513">
        <v>0</v>
      </c>
      <c r="K379" s="513">
        <v>0</v>
      </c>
      <c r="L379" s="513">
        <v>0</v>
      </c>
      <c r="M379" s="513">
        <v>0</v>
      </c>
      <c r="N379" s="513">
        <v>0</v>
      </c>
      <c r="O379" s="513">
        <v>0</v>
      </c>
      <c r="P379" s="513">
        <v>0</v>
      </c>
      <c r="Q379" s="513">
        <v>0</v>
      </c>
      <c r="R379" s="513">
        <v>0</v>
      </c>
      <c r="S379" s="513">
        <v>0</v>
      </c>
      <c r="T379" s="1"/>
    </row>
    <row r="380" spans="1:20" ht="15.75" customHeight="1" thickBot="1" x14ac:dyDescent="0.3">
      <c r="A380" s="321"/>
      <c r="B380" s="252"/>
      <c r="C380" s="256"/>
      <c r="D380" s="224"/>
      <c r="E380" s="225"/>
      <c r="F380" s="157" t="s">
        <v>458</v>
      </c>
      <c r="G380" s="81">
        <f t="shared" si="26"/>
        <v>0</v>
      </c>
      <c r="H380" s="515">
        <f t="shared" si="26"/>
        <v>0</v>
      </c>
      <c r="I380" s="513">
        <v>0</v>
      </c>
      <c r="J380" s="513">
        <v>0</v>
      </c>
      <c r="K380" s="513">
        <v>0</v>
      </c>
      <c r="L380" s="513">
        <v>0</v>
      </c>
      <c r="M380" s="513">
        <v>0</v>
      </c>
      <c r="N380" s="513">
        <v>0</v>
      </c>
      <c r="O380" s="513">
        <v>0</v>
      </c>
      <c r="P380" s="513">
        <v>0</v>
      </c>
      <c r="Q380" s="513">
        <v>0</v>
      </c>
      <c r="R380" s="513">
        <v>0</v>
      </c>
      <c r="S380" s="513">
        <v>0</v>
      </c>
      <c r="T380" s="1"/>
    </row>
    <row r="381" spans="1:20" ht="33.75" customHeight="1" thickBot="1" x14ac:dyDescent="0.3">
      <c r="A381" s="321"/>
      <c r="B381" s="252"/>
      <c r="C381" s="256"/>
      <c r="D381" s="224"/>
      <c r="E381" s="225"/>
      <c r="F381" s="157" t="s">
        <v>459</v>
      </c>
      <c r="G381" s="81">
        <f t="shared" si="26"/>
        <v>0</v>
      </c>
      <c r="H381" s="515">
        <f t="shared" si="26"/>
        <v>0</v>
      </c>
      <c r="I381" s="513">
        <v>0</v>
      </c>
      <c r="J381" s="513">
        <v>0</v>
      </c>
      <c r="K381" s="513">
        <v>0</v>
      </c>
      <c r="L381" s="513">
        <v>0</v>
      </c>
      <c r="M381" s="513">
        <v>0</v>
      </c>
      <c r="N381" s="513">
        <v>0</v>
      </c>
      <c r="O381" s="513">
        <v>0</v>
      </c>
      <c r="P381" s="513">
        <v>0</v>
      </c>
      <c r="Q381" s="513">
        <v>0</v>
      </c>
      <c r="R381" s="513">
        <v>0</v>
      </c>
      <c r="S381" s="513">
        <v>0</v>
      </c>
      <c r="T381" s="1"/>
    </row>
    <row r="382" spans="1:20" ht="31.5" customHeight="1" thickBot="1" x14ac:dyDescent="0.3">
      <c r="A382" s="321"/>
      <c r="B382" s="252"/>
      <c r="C382" s="256"/>
      <c r="D382" s="224"/>
      <c r="E382" s="225"/>
      <c r="F382" s="157" t="s">
        <v>460</v>
      </c>
      <c r="G382" s="81">
        <f t="shared" si="26"/>
        <v>0</v>
      </c>
      <c r="H382" s="515">
        <f t="shared" si="26"/>
        <v>0</v>
      </c>
      <c r="I382" s="513">
        <v>0</v>
      </c>
      <c r="J382" s="513">
        <v>0</v>
      </c>
      <c r="K382" s="513">
        <v>0</v>
      </c>
      <c r="L382" s="513">
        <v>0</v>
      </c>
      <c r="M382" s="513">
        <v>0</v>
      </c>
      <c r="N382" s="513">
        <v>0</v>
      </c>
      <c r="O382" s="513">
        <v>0</v>
      </c>
      <c r="P382" s="513">
        <v>0</v>
      </c>
      <c r="Q382" s="513">
        <v>0</v>
      </c>
      <c r="R382" s="513">
        <v>0</v>
      </c>
      <c r="S382" s="513">
        <v>0</v>
      </c>
      <c r="T382" s="1"/>
    </row>
    <row r="383" spans="1:20" ht="15.75" customHeight="1" thickBot="1" x14ac:dyDescent="0.3">
      <c r="A383" s="321"/>
      <c r="B383" s="252"/>
      <c r="C383" s="256"/>
      <c r="D383" s="224"/>
      <c r="E383" s="225"/>
      <c r="F383" s="157" t="s">
        <v>461</v>
      </c>
      <c r="G383" s="81">
        <f t="shared" si="26"/>
        <v>0</v>
      </c>
      <c r="H383" s="515">
        <f t="shared" si="26"/>
        <v>0</v>
      </c>
      <c r="I383" s="513">
        <v>0</v>
      </c>
      <c r="J383" s="513">
        <v>0</v>
      </c>
      <c r="K383" s="513">
        <v>0</v>
      </c>
      <c r="L383" s="513">
        <v>0</v>
      </c>
      <c r="M383" s="513">
        <v>0</v>
      </c>
      <c r="N383" s="513">
        <v>0</v>
      </c>
      <c r="O383" s="513">
        <v>0</v>
      </c>
      <c r="P383" s="513">
        <v>0</v>
      </c>
      <c r="Q383" s="513">
        <v>0</v>
      </c>
      <c r="R383" s="513">
        <v>0</v>
      </c>
      <c r="S383" s="513">
        <v>0</v>
      </c>
      <c r="T383" s="1"/>
    </row>
    <row r="384" spans="1:20" ht="16.5" customHeight="1" thickBot="1" x14ac:dyDescent="0.3">
      <c r="A384" s="321"/>
      <c r="B384" s="252"/>
      <c r="C384" s="256"/>
      <c r="D384" s="224"/>
      <c r="E384" s="225"/>
      <c r="F384" s="94" t="s">
        <v>462</v>
      </c>
      <c r="G384" s="81">
        <f t="shared" si="26"/>
        <v>0</v>
      </c>
      <c r="H384" s="515">
        <f t="shared" si="26"/>
        <v>0</v>
      </c>
      <c r="I384" s="513">
        <v>0</v>
      </c>
      <c r="J384" s="513">
        <v>0</v>
      </c>
      <c r="K384" s="513">
        <v>0</v>
      </c>
      <c r="L384" s="513">
        <v>0</v>
      </c>
      <c r="M384" s="513">
        <v>0</v>
      </c>
      <c r="N384" s="513">
        <v>0</v>
      </c>
      <c r="O384" s="513">
        <v>0</v>
      </c>
      <c r="P384" s="513">
        <v>0</v>
      </c>
      <c r="Q384" s="513">
        <v>0</v>
      </c>
      <c r="R384" s="513">
        <v>0</v>
      </c>
      <c r="S384" s="513">
        <v>0</v>
      </c>
      <c r="T384" s="1"/>
    </row>
    <row r="385" spans="1:20" ht="15.75" customHeight="1" thickBot="1" x14ac:dyDescent="0.3">
      <c r="A385" s="321"/>
      <c r="B385" s="252"/>
      <c r="C385" s="256"/>
      <c r="D385" s="224"/>
      <c r="E385" s="225"/>
      <c r="F385" s="157" t="s">
        <v>463</v>
      </c>
      <c r="G385" s="81">
        <f t="shared" si="26"/>
        <v>0</v>
      </c>
      <c r="H385" s="515">
        <f t="shared" si="26"/>
        <v>0</v>
      </c>
      <c r="I385" s="513">
        <v>0</v>
      </c>
      <c r="J385" s="513">
        <v>0</v>
      </c>
      <c r="K385" s="513">
        <v>0</v>
      </c>
      <c r="L385" s="513">
        <v>0</v>
      </c>
      <c r="M385" s="513">
        <v>0</v>
      </c>
      <c r="N385" s="513">
        <v>0</v>
      </c>
      <c r="O385" s="513">
        <v>0</v>
      </c>
      <c r="P385" s="513">
        <v>0</v>
      </c>
      <c r="Q385" s="513">
        <v>0</v>
      </c>
      <c r="R385" s="513">
        <v>0</v>
      </c>
      <c r="S385" s="513">
        <v>0</v>
      </c>
      <c r="T385" s="1"/>
    </row>
    <row r="386" spans="1:20" ht="19.5" customHeight="1" thickBot="1" x14ac:dyDescent="0.3">
      <c r="A386" s="321"/>
      <c r="B386" s="252"/>
      <c r="C386" s="256"/>
      <c r="D386" s="224"/>
      <c r="E386" s="225"/>
      <c r="F386" s="157" t="s">
        <v>464</v>
      </c>
      <c r="G386" s="81">
        <f t="shared" si="26"/>
        <v>0</v>
      </c>
      <c r="H386" s="515">
        <f t="shared" si="26"/>
        <v>0</v>
      </c>
      <c r="I386" s="513">
        <v>0</v>
      </c>
      <c r="J386" s="513">
        <v>0</v>
      </c>
      <c r="K386" s="513">
        <v>0</v>
      </c>
      <c r="L386" s="513">
        <v>0</v>
      </c>
      <c r="M386" s="513">
        <v>0</v>
      </c>
      <c r="N386" s="513">
        <v>0</v>
      </c>
      <c r="O386" s="513">
        <v>0</v>
      </c>
      <c r="P386" s="513">
        <v>0</v>
      </c>
      <c r="Q386" s="513">
        <v>0</v>
      </c>
      <c r="R386" s="513">
        <v>0</v>
      </c>
      <c r="S386" s="513">
        <v>0</v>
      </c>
      <c r="T386" s="1"/>
    </row>
    <row r="387" spans="1:20" ht="16.5" customHeight="1" thickBot="1" x14ac:dyDescent="0.3">
      <c r="A387" s="321"/>
      <c r="B387" s="252"/>
      <c r="C387" s="256"/>
      <c r="D387" s="224"/>
      <c r="E387" s="225"/>
      <c r="F387" s="157" t="s">
        <v>465</v>
      </c>
      <c r="G387" s="81">
        <f t="shared" si="26"/>
        <v>0</v>
      </c>
      <c r="H387" s="515">
        <f t="shared" si="26"/>
        <v>0</v>
      </c>
      <c r="I387" s="513">
        <v>0</v>
      </c>
      <c r="J387" s="513">
        <v>0</v>
      </c>
      <c r="K387" s="513">
        <v>0</v>
      </c>
      <c r="L387" s="513">
        <v>0</v>
      </c>
      <c r="M387" s="513">
        <v>0</v>
      </c>
      <c r="N387" s="513">
        <v>0</v>
      </c>
      <c r="O387" s="513">
        <v>0</v>
      </c>
      <c r="P387" s="513">
        <v>0</v>
      </c>
      <c r="Q387" s="513">
        <v>0</v>
      </c>
      <c r="R387" s="513">
        <v>0</v>
      </c>
      <c r="S387" s="513">
        <v>0</v>
      </c>
      <c r="T387" s="1"/>
    </row>
    <row r="388" spans="1:20" ht="21" customHeight="1" thickBot="1" x14ac:dyDescent="0.3">
      <c r="A388" s="321"/>
      <c r="B388" s="252"/>
      <c r="C388" s="256"/>
      <c r="D388" s="224"/>
      <c r="E388" s="225"/>
      <c r="F388" s="157" t="s">
        <v>466</v>
      </c>
      <c r="G388" s="81">
        <f t="shared" si="26"/>
        <v>0</v>
      </c>
      <c r="H388" s="515">
        <f t="shared" si="26"/>
        <v>0</v>
      </c>
      <c r="I388" s="513">
        <v>0</v>
      </c>
      <c r="J388" s="513">
        <v>0</v>
      </c>
      <c r="K388" s="513">
        <v>0</v>
      </c>
      <c r="L388" s="513">
        <v>0</v>
      </c>
      <c r="M388" s="513">
        <v>0</v>
      </c>
      <c r="N388" s="513">
        <v>0</v>
      </c>
      <c r="O388" s="513">
        <v>0</v>
      </c>
      <c r="P388" s="513">
        <v>0</v>
      </c>
      <c r="Q388" s="513">
        <v>0</v>
      </c>
      <c r="R388" s="513">
        <v>0</v>
      </c>
      <c r="S388" s="513">
        <v>0</v>
      </c>
      <c r="T388" s="1"/>
    </row>
    <row r="389" spans="1:20" ht="19.5" customHeight="1" thickBot="1" x14ac:dyDescent="0.3">
      <c r="A389" s="321"/>
      <c r="B389" s="252"/>
      <c r="C389" s="256"/>
      <c r="D389" s="224"/>
      <c r="E389" s="225"/>
      <c r="F389" s="159" t="s">
        <v>467</v>
      </c>
      <c r="G389" s="86">
        <f t="shared" si="26"/>
        <v>0</v>
      </c>
      <c r="H389" s="515">
        <f t="shared" si="26"/>
        <v>0</v>
      </c>
      <c r="I389" s="513">
        <v>0</v>
      </c>
      <c r="J389" s="513">
        <v>0</v>
      </c>
      <c r="K389" s="513">
        <v>0</v>
      </c>
      <c r="L389" s="513">
        <v>0</v>
      </c>
      <c r="M389" s="513">
        <v>0</v>
      </c>
      <c r="N389" s="513">
        <v>0</v>
      </c>
      <c r="O389" s="513">
        <v>0</v>
      </c>
      <c r="P389" s="513">
        <v>0</v>
      </c>
      <c r="Q389" s="513">
        <v>0</v>
      </c>
      <c r="R389" s="513">
        <v>0</v>
      </c>
      <c r="S389" s="513">
        <v>0</v>
      </c>
      <c r="T389" s="1"/>
    </row>
    <row r="390" spans="1:20" ht="16.5" customHeight="1" thickBot="1" x14ac:dyDescent="0.3">
      <c r="A390" s="321"/>
      <c r="B390" s="252"/>
      <c r="C390" s="256"/>
      <c r="D390" s="224"/>
      <c r="E390" s="226"/>
      <c r="F390" s="162" t="s">
        <v>468</v>
      </c>
      <c r="G390" s="89">
        <f>SUM(G337:G389)</f>
        <v>0</v>
      </c>
      <c r="H390" s="104">
        <f t="shared" ref="H390:S390" si="27">SUM(H337:H389)</f>
        <v>0</v>
      </c>
      <c r="I390" s="105">
        <f t="shared" si="27"/>
        <v>0</v>
      </c>
      <c r="J390" s="105">
        <f t="shared" si="27"/>
        <v>0</v>
      </c>
      <c r="K390" s="105">
        <f t="shared" si="27"/>
        <v>0</v>
      </c>
      <c r="L390" s="105">
        <f t="shared" si="27"/>
        <v>0</v>
      </c>
      <c r="M390" s="105">
        <f t="shared" si="27"/>
        <v>0</v>
      </c>
      <c r="N390" s="105">
        <f t="shared" si="27"/>
        <v>0</v>
      </c>
      <c r="O390" s="105">
        <f t="shared" si="27"/>
        <v>0</v>
      </c>
      <c r="P390" s="105">
        <f t="shared" si="27"/>
        <v>0</v>
      </c>
      <c r="Q390" s="105">
        <f t="shared" si="27"/>
        <v>0</v>
      </c>
      <c r="R390" s="105">
        <f t="shared" si="27"/>
        <v>0</v>
      </c>
      <c r="S390" s="105">
        <f t="shared" si="27"/>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40</v>
      </c>
      <c r="H393" s="107">
        <f t="shared" ref="H393:S393" si="28">+H228</f>
        <v>0</v>
      </c>
      <c r="I393" s="107">
        <f t="shared" si="28"/>
        <v>1</v>
      </c>
      <c r="J393" s="107">
        <f t="shared" si="28"/>
        <v>4</v>
      </c>
      <c r="K393" s="107">
        <f t="shared" si="28"/>
        <v>3</v>
      </c>
      <c r="L393" s="107">
        <f t="shared" si="28"/>
        <v>4</v>
      </c>
      <c r="M393" s="107">
        <f t="shared" si="28"/>
        <v>2</v>
      </c>
      <c r="N393" s="107">
        <f t="shared" si="28"/>
        <v>7</v>
      </c>
      <c r="O393" s="107">
        <f t="shared" si="28"/>
        <v>1</v>
      </c>
      <c r="P393" s="107">
        <f t="shared" si="28"/>
        <v>7</v>
      </c>
      <c r="Q393" s="107">
        <f t="shared" si="28"/>
        <v>6</v>
      </c>
      <c r="R393" s="107">
        <f t="shared" si="28"/>
        <v>5</v>
      </c>
      <c r="S393" s="107">
        <f t="shared" si="28"/>
        <v>0</v>
      </c>
      <c r="T393" s="1"/>
    </row>
    <row r="394" spans="1:20" ht="16.5" thickBot="1" x14ac:dyDescent="0.3">
      <c r="A394" s="321"/>
      <c r="B394" s="252"/>
      <c r="C394" s="232"/>
      <c r="D394" s="235"/>
      <c r="E394" s="191" t="s">
        <v>474</v>
      </c>
      <c r="F394" s="191"/>
      <c r="G394" s="107">
        <f>SUM(G395:G399)</f>
        <v>0</v>
      </c>
      <c r="H394" s="107">
        <f t="shared" ref="H394:S394" si="29">SUM(H395:H399)</f>
        <v>0</v>
      </c>
      <c r="I394" s="107">
        <f t="shared" si="29"/>
        <v>0</v>
      </c>
      <c r="J394" s="107">
        <f t="shared" si="29"/>
        <v>0</v>
      </c>
      <c r="K394" s="107">
        <f t="shared" si="29"/>
        <v>0</v>
      </c>
      <c r="L394" s="107">
        <f t="shared" si="29"/>
        <v>0</v>
      </c>
      <c r="M394" s="107">
        <f t="shared" si="29"/>
        <v>0</v>
      </c>
      <c r="N394" s="107">
        <f t="shared" si="29"/>
        <v>0</v>
      </c>
      <c r="O394" s="107">
        <f t="shared" si="29"/>
        <v>0</v>
      </c>
      <c r="P394" s="107">
        <f t="shared" si="29"/>
        <v>0</v>
      </c>
      <c r="Q394" s="107">
        <f t="shared" si="29"/>
        <v>0</v>
      </c>
      <c r="R394" s="107">
        <f t="shared" si="29"/>
        <v>0</v>
      </c>
      <c r="S394" s="107">
        <f t="shared" si="29"/>
        <v>0</v>
      </c>
      <c r="T394" s="1"/>
    </row>
    <row r="395" spans="1:20" ht="16.5" thickBot="1" x14ac:dyDescent="0.3">
      <c r="A395" s="321"/>
      <c r="B395" s="252"/>
      <c r="C395" s="232"/>
      <c r="D395" s="235"/>
      <c r="E395" s="210" t="s">
        <v>475</v>
      </c>
      <c r="F395" s="210"/>
      <c r="G395" s="29">
        <f>SUM(H395:S395)</f>
        <v>0</v>
      </c>
      <c r="H395" s="515">
        <f t="shared" ref="H395:H399" si="30">SUM(I395:T395)</f>
        <v>0</v>
      </c>
      <c r="I395" s="513">
        <v>0</v>
      </c>
      <c r="J395" s="513">
        <v>0</v>
      </c>
      <c r="K395" s="513">
        <v>0</v>
      </c>
      <c r="L395" s="513">
        <v>0</v>
      </c>
      <c r="M395" s="513">
        <v>0</v>
      </c>
      <c r="N395" s="513">
        <v>0</v>
      </c>
      <c r="O395" s="513">
        <v>0</v>
      </c>
      <c r="P395" s="513">
        <v>0</v>
      </c>
      <c r="Q395" s="513">
        <v>0</v>
      </c>
      <c r="R395" s="513">
        <v>0</v>
      </c>
      <c r="S395" s="513">
        <v>0</v>
      </c>
      <c r="T395" s="1"/>
    </row>
    <row r="396" spans="1:20" ht="16.5" thickBot="1" x14ac:dyDescent="0.3">
      <c r="A396" s="321"/>
      <c r="B396" s="252"/>
      <c r="C396" s="232"/>
      <c r="D396" s="235"/>
      <c r="E396" s="190" t="s">
        <v>476</v>
      </c>
      <c r="F396" s="190"/>
      <c r="G396" s="29">
        <f t="shared" ref="G396:G399" si="31">SUM(H396:S396)</f>
        <v>0</v>
      </c>
      <c r="H396" s="515">
        <f t="shared" si="30"/>
        <v>0</v>
      </c>
      <c r="I396" s="513">
        <v>0</v>
      </c>
      <c r="J396" s="513">
        <v>0</v>
      </c>
      <c r="K396" s="513">
        <v>0</v>
      </c>
      <c r="L396" s="513">
        <v>0</v>
      </c>
      <c r="M396" s="513">
        <v>0</v>
      </c>
      <c r="N396" s="513">
        <v>0</v>
      </c>
      <c r="O396" s="513">
        <v>0</v>
      </c>
      <c r="P396" s="513">
        <v>0</v>
      </c>
      <c r="Q396" s="513">
        <v>0</v>
      </c>
      <c r="R396" s="513">
        <v>0</v>
      </c>
      <c r="S396" s="513">
        <v>0</v>
      </c>
      <c r="T396" s="1"/>
    </row>
    <row r="397" spans="1:20" ht="16.5" thickBot="1" x14ac:dyDescent="0.3">
      <c r="A397" s="321"/>
      <c r="B397" s="252"/>
      <c r="C397" s="232"/>
      <c r="D397" s="235"/>
      <c r="E397" s="190" t="s">
        <v>477</v>
      </c>
      <c r="F397" s="190"/>
      <c r="G397" s="29">
        <f t="shared" si="31"/>
        <v>0</v>
      </c>
      <c r="H397" s="515">
        <f t="shared" si="30"/>
        <v>0</v>
      </c>
      <c r="I397" s="513">
        <v>0</v>
      </c>
      <c r="J397" s="513">
        <v>0</v>
      </c>
      <c r="K397" s="513">
        <v>0</v>
      </c>
      <c r="L397" s="513">
        <v>0</v>
      </c>
      <c r="M397" s="513">
        <v>0</v>
      </c>
      <c r="N397" s="513">
        <v>0</v>
      </c>
      <c r="O397" s="513">
        <v>0</v>
      </c>
      <c r="P397" s="513">
        <v>0</v>
      </c>
      <c r="Q397" s="513">
        <v>0</v>
      </c>
      <c r="R397" s="513">
        <v>0</v>
      </c>
      <c r="S397" s="513">
        <v>0</v>
      </c>
      <c r="T397" s="1"/>
    </row>
    <row r="398" spans="1:20" ht="16.5" thickBot="1" x14ac:dyDescent="0.3">
      <c r="A398" s="321"/>
      <c r="B398" s="252"/>
      <c r="C398" s="233"/>
      <c r="D398" s="236"/>
      <c r="E398" s="190" t="s">
        <v>478</v>
      </c>
      <c r="F398" s="190"/>
      <c r="G398" s="29">
        <f t="shared" si="31"/>
        <v>0</v>
      </c>
      <c r="H398" s="515">
        <f t="shared" si="30"/>
        <v>0</v>
      </c>
      <c r="I398" s="513">
        <v>0</v>
      </c>
      <c r="J398" s="513">
        <v>0</v>
      </c>
      <c r="K398" s="513">
        <v>0</v>
      </c>
      <c r="L398" s="513">
        <v>0</v>
      </c>
      <c r="M398" s="513">
        <v>0</v>
      </c>
      <c r="N398" s="513">
        <v>0</v>
      </c>
      <c r="O398" s="513">
        <v>0</v>
      </c>
      <c r="P398" s="513">
        <v>0</v>
      </c>
      <c r="Q398" s="513">
        <v>0</v>
      </c>
      <c r="R398" s="513">
        <v>0</v>
      </c>
      <c r="S398" s="513">
        <v>0</v>
      </c>
      <c r="T398" s="1"/>
    </row>
    <row r="399" spans="1:20" ht="16.5" thickBot="1" x14ac:dyDescent="0.3">
      <c r="A399" s="321"/>
      <c r="B399" s="252"/>
      <c r="C399" s="233"/>
      <c r="D399" s="237"/>
      <c r="E399" s="190" t="s">
        <v>479</v>
      </c>
      <c r="F399" s="190"/>
      <c r="G399" s="29">
        <f t="shared" si="31"/>
        <v>0</v>
      </c>
      <c r="H399" s="515">
        <f t="shared" si="30"/>
        <v>0</v>
      </c>
      <c r="I399" s="513">
        <v>0</v>
      </c>
      <c r="J399" s="513">
        <v>0</v>
      </c>
      <c r="K399" s="513">
        <v>0</v>
      </c>
      <c r="L399" s="513">
        <v>0</v>
      </c>
      <c r="M399" s="513">
        <v>0</v>
      </c>
      <c r="N399" s="513">
        <v>0</v>
      </c>
      <c r="O399" s="513">
        <v>0</v>
      </c>
      <c r="P399" s="513">
        <v>0</v>
      </c>
      <c r="Q399" s="513">
        <v>0</v>
      </c>
      <c r="R399" s="513">
        <v>0</v>
      </c>
      <c r="S399" s="513">
        <v>0</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40</v>
      </c>
      <c r="H400" s="110">
        <f t="shared" ref="H400:S400" si="32">IF((H392+H393-H394)&lt;0,"Revise porque este valor no puede ser negativo",H392+H393-H394)</f>
        <v>0</v>
      </c>
      <c r="I400" s="110">
        <f t="shared" si="32"/>
        <v>1</v>
      </c>
      <c r="J400" s="110">
        <f t="shared" si="32"/>
        <v>4</v>
      </c>
      <c r="K400" s="110">
        <f t="shared" si="32"/>
        <v>3</v>
      </c>
      <c r="L400" s="110">
        <f t="shared" si="32"/>
        <v>4</v>
      </c>
      <c r="M400" s="110">
        <f t="shared" si="32"/>
        <v>2</v>
      </c>
      <c r="N400" s="110">
        <f t="shared" si="32"/>
        <v>7</v>
      </c>
      <c r="O400" s="110">
        <f t="shared" si="32"/>
        <v>1</v>
      </c>
      <c r="P400" s="110">
        <f t="shared" si="32"/>
        <v>7</v>
      </c>
      <c r="Q400" s="110">
        <f t="shared" si="32"/>
        <v>6</v>
      </c>
      <c r="R400" s="110">
        <f t="shared" si="32"/>
        <v>5</v>
      </c>
      <c r="S400" s="110">
        <f t="shared" si="32"/>
        <v>0</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c r="H403" s="30">
        <f>+G411</f>
        <v>80</v>
      </c>
      <c r="I403" s="30">
        <f t="shared" ref="I403:S403" si="33">+H411</f>
        <v>83</v>
      </c>
      <c r="J403" s="30">
        <f t="shared" si="33"/>
        <v>88</v>
      </c>
      <c r="K403" s="30">
        <f t="shared" si="33"/>
        <v>96</v>
      </c>
      <c r="L403" s="30">
        <f t="shared" si="33"/>
        <v>102</v>
      </c>
      <c r="M403" s="30">
        <f t="shared" si="33"/>
        <v>110</v>
      </c>
      <c r="N403" s="30">
        <f t="shared" si="33"/>
        <v>117</v>
      </c>
      <c r="O403" s="30">
        <f t="shared" si="33"/>
        <v>126</v>
      </c>
      <c r="P403" s="30">
        <f t="shared" si="33"/>
        <v>132</v>
      </c>
      <c r="Q403" s="30">
        <f t="shared" si="33"/>
        <v>141</v>
      </c>
      <c r="R403" s="30">
        <f t="shared" si="33"/>
        <v>149</v>
      </c>
      <c r="S403" s="30">
        <f t="shared" si="33"/>
        <v>157</v>
      </c>
      <c r="T403" s="1"/>
    </row>
    <row r="404" spans="1:20" ht="16.5" thickBot="1" x14ac:dyDescent="0.3">
      <c r="A404" s="321"/>
      <c r="B404" s="252"/>
      <c r="C404" s="217"/>
      <c r="D404" s="212"/>
      <c r="E404" s="191" t="s">
        <v>486</v>
      </c>
      <c r="F404" s="191"/>
      <c r="G404" s="107">
        <f>+G282</f>
        <v>80</v>
      </c>
      <c r="H404" s="107">
        <f t="shared" ref="H404:S404" si="34">+H282</f>
        <v>3</v>
      </c>
      <c r="I404" s="107">
        <f t="shared" si="34"/>
        <v>5</v>
      </c>
      <c r="J404" s="107">
        <f t="shared" si="34"/>
        <v>8</v>
      </c>
      <c r="K404" s="107">
        <f t="shared" si="34"/>
        <v>6</v>
      </c>
      <c r="L404" s="107">
        <f t="shared" si="34"/>
        <v>8</v>
      </c>
      <c r="M404" s="107">
        <f t="shared" si="34"/>
        <v>7</v>
      </c>
      <c r="N404" s="107">
        <f t="shared" si="34"/>
        <v>9</v>
      </c>
      <c r="O404" s="107">
        <f t="shared" si="34"/>
        <v>6</v>
      </c>
      <c r="P404" s="107">
        <f t="shared" si="34"/>
        <v>9</v>
      </c>
      <c r="Q404" s="107">
        <f t="shared" si="34"/>
        <v>8</v>
      </c>
      <c r="R404" s="107">
        <f t="shared" si="34"/>
        <v>8</v>
      </c>
      <c r="S404" s="107">
        <f t="shared" si="34"/>
        <v>3</v>
      </c>
      <c r="T404" s="1"/>
    </row>
    <row r="405" spans="1:20" ht="16.5" thickBot="1" x14ac:dyDescent="0.3">
      <c r="A405" s="321"/>
      <c r="B405" s="252"/>
      <c r="C405" s="217"/>
      <c r="D405" s="212"/>
      <c r="E405" s="191" t="s">
        <v>487</v>
      </c>
      <c r="F405" s="191"/>
      <c r="G405" s="107">
        <f>+G395</f>
        <v>0</v>
      </c>
      <c r="H405" s="107">
        <f t="shared" ref="H405:S405" si="35">+H395</f>
        <v>0</v>
      </c>
      <c r="I405" s="107">
        <f t="shared" si="35"/>
        <v>0</v>
      </c>
      <c r="J405" s="107">
        <f t="shared" si="35"/>
        <v>0</v>
      </c>
      <c r="K405" s="107">
        <f t="shared" si="35"/>
        <v>0</v>
      </c>
      <c r="L405" s="107">
        <f t="shared" si="35"/>
        <v>0</v>
      </c>
      <c r="M405" s="107">
        <f t="shared" si="35"/>
        <v>0</v>
      </c>
      <c r="N405" s="107">
        <f t="shared" si="35"/>
        <v>0</v>
      </c>
      <c r="O405" s="107">
        <f t="shared" si="35"/>
        <v>0</v>
      </c>
      <c r="P405" s="107">
        <f t="shared" si="35"/>
        <v>0</v>
      </c>
      <c r="Q405" s="107">
        <f t="shared" si="35"/>
        <v>0</v>
      </c>
      <c r="R405" s="107">
        <f t="shared" si="35"/>
        <v>0</v>
      </c>
      <c r="S405" s="107">
        <f t="shared" si="35"/>
        <v>0</v>
      </c>
      <c r="T405" s="1"/>
    </row>
    <row r="406" spans="1:20" ht="16.5" thickBot="1" x14ac:dyDescent="0.3">
      <c r="A406" s="321"/>
      <c r="B406" s="252"/>
      <c r="C406" s="217"/>
      <c r="D406" s="212"/>
      <c r="E406" s="191" t="s">
        <v>488</v>
      </c>
      <c r="F406" s="191"/>
      <c r="G406" s="107">
        <f>SUM(G407:G410)</f>
        <v>0</v>
      </c>
      <c r="H406" s="107">
        <f t="shared" ref="H406:S406" si="36">SUM(H407:H410)</f>
        <v>0</v>
      </c>
      <c r="I406" s="107">
        <f t="shared" si="36"/>
        <v>0</v>
      </c>
      <c r="J406" s="107">
        <f t="shared" si="36"/>
        <v>0</v>
      </c>
      <c r="K406" s="107">
        <f t="shared" si="36"/>
        <v>0</v>
      </c>
      <c r="L406" s="107">
        <f t="shared" si="36"/>
        <v>0</v>
      </c>
      <c r="M406" s="107">
        <f t="shared" si="36"/>
        <v>0</v>
      </c>
      <c r="N406" s="107">
        <f t="shared" si="36"/>
        <v>0</v>
      </c>
      <c r="O406" s="107">
        <f t="shared" si="36"/>
        <v>0</v>
      </c>
      <c r="P406" s="107">
        <f t="shared" si="36"/>
        <v>0</v>
      </c>
      <c r="Q406" s="107">
        <f t="shared" si="36"/>
        <v>0</v>
      </c>
      <c r="R406" s="107">
        <f t="shared" si="36"/>
        <v>0</v>
      </c>
      <c r="S406" s="107">
        <f t="shared" si="36"/>
        <v>0</v>
      </c>
      <c r="T406" s="1"/>
    </row>
    <row r="407" spans="1:20" ht="16.5" thickBot="1" x14ac:dyDescent="0.3">
      <c r="A407" s="321"/>
      <c r="B407" s="252"/>
      <c r="C407" s="217"/>
      <c r="D407" s="212"/>
      <c r="E407" s="210" t="s">
        <v>489</v>
      </c>
      <c r="F407" s="210"/>
      <c r="G407" s="33">
        <f>SUM(H407:S407)</f>
        <v>0</v>
      </c>
      <c r="H407" s="515">
        <f t="shared" ref="H407:H410" si="37">SUM(I407:T407)</f>
        <v>0</v>
      </c>
      <c r="I407" s="513">
        <v>0</v>
      </c>
      <c r="J407" s="513">
        <v>0</v>
      </c>
      <c r="K407" s="513">
        <v>0</v>
      </c>
      <c r="L407" s="513">
        <v>0</v>
      </c>
      <c r="M407" s="513">
        <v>0</v>
      </c>
      <c r="N407" s="513">
        <v>0</v>
      </c>
      <c r="O407" s="513">
        <v>0</v>
      </c>
      <c r="P407" s="513">
        <v>0</v>
      </c>
      <c r="Q407" s="513">
        <v>0</v>
      </c>
      <c r="R407" s="513">
        <v>0</v>
      </c>
      <c r="S407" s="513">
        <v>0</v>
      </c>
      <c r="T407" s="1"/>
    </row>
    <row r="408" spans="1:20" ht="16.5" thickBot="1" x14ac:dyDescent="0.3">
      <c r="A408" s="321"/>
      <c r="B408" s="252"/>
      <c r="C408" s="217"/>
      <c r="D408" s="212"/>
      <c r="E408" s="190" t="s">
        <v>490</v>
      </c>
      <c r="F408" s="190"/>
      <c r="G408" s="33">
        <f t="shared" ref="G408:G410" si="38">SUM(H408:S408)</f>
        <v>0</v>
      </c>
      <c r="H408" s="515">
        <f t="shared" si="37"/>
        <v>0</v>
      </c>
      <c r="I408" s="513">
        <v>0</v>
      </c>
      <c r="J408" s="513">
        <v>0</v>
      </c>
      <c r="K408" s="513">
        <v>0</v>
      </c>
      <c r="L408" s="513">
        <v>0</v>
      </c>
      <c r="M408" s="513">
        <v>0</v>
      </c>
      <c r="N408" s="513">
        <v>0</v>
      </c>
      <c r="O408" s="513">
        <v>0</v>
      </c>
      <c r="P408" s="513">
        <v>0</v>
      </c>
      <c r="Q408" s="513">
        <v>0</v>
      </c>
      <c r="R408" s="513">
        <v>0</v>
      </c>
      <c r="S408" s="513">
        <v>0</v>
      </c>
      <c r="T408" s="1"/>
    </row>
    <row r="409" spans="1:20" ht="16.5" thickBot="1" x14ac:dyDescent="0.3">
      <c r="A409" s="321"/>
      <c r="B409" s="252"/>
      <c r="C409" s="217"/>
      <c r="D409" s="212"/>
      <c r="E409" s="190" t="s">
        <v>491</v>
      </c>
      <c r="F409" s="190"/>
      <c r="G409" s="33">
        <f t="shared" si="38"/>
        <v>0</v>
      </c>
      <c r="H409" s="515">
        <f t="shared" si="37"/>
        <v>0</v>
      </c>
      <c r="I409" s="513">
        <v>0</v>
      </c>
      <c r="J409" s="513">
        <v>0</v>
      </c>
      <c r="K409" s="513">
        <v>0</v>
      </c>
      <c r="L409" s="513">
        <v>0</v>
      </c>
      <c r="M409" s="513">
        <v>0</v>
      </c>
      <c r="N409" s="513">
        <v>0</v>
      </c>
      <c r="O409" s="513">
        <v>0</v>
      </c>
      <c r="P409" s="513">
        <v>0</v>
      </c>
      <c r="Q409" s="513">
        <v>0</v>
      </c>
      <c r="R409" s="513">
        <v>0</v>
      </c>
      <c r="S409" s="513">
        <v>0</v>
      </c>
      <c r="T409" s="1"/>
    </row>
    <row r="410" spans="1:20" ht="16.5" thickBot="1" x14ac:dyDescent="0.3">
      <c r="A410" s="321"/>
      <c r="B410" s="252"/>
      <c r="C410" s="217"/>
      <c r="D410" s="212"/>
      <c r="E410" s="190" t="s">
        <v>492</v>
      </c>
      <c r="F410" s="190"/>
      <c r="G410" s="33">
        <f t="shared" si="38"/>
        <v>0</v>
      </c>
      <c r="H410" s="515">
        <f t="shared" si="37"/>
        <v>0</v>
      </c>
      <c r="I410" s="513">
        <v>0</v>
      </c>
      <c r="J410" s="513">
        <v>0</v>
      </c>
      <c r="K410" s="513">
        <v>0</v>
      </c>
      <c r="L410" s="513">
        <v>0</v>
      </c>
      <c r="M410" s="513">
        <v>0</v>
      </c>
      <c r="N410" s="513">
        <v>0</v>
      </c>
      <c r="O410" s="513">
        <v>0</v>
      </c>
      <c r="P410" s="513">
        <v>0</v>
      </c>
      <c r="Q410" s="513">
        <v>0</v>
      </c>
      <c r="R410" s="513">
        <v>0</v>
      </c>
      <c r="S410" s="513">
        <v>0</v>
      </c>
      <c r="T410" s="1"/>
    </row>
    <row r="411" spans="1:20" ht="58.5" customHeight="1" thickBot="1" x14ac:dyDescent="0.3">
      <c r="A411" s="321"/>
      <c r="B411" s="252"/>
      <c r="C411" s="217"/>
      <c r="D411" s="212"/>
      <c r="E411" s="191" t="s">
        <v>493</v>
      </c>
      <c r="F411" s="191"/>
      <c r="G411" s="110">
        <f>IF((G403+G404+G405-G406)&lt;0,"Revise porque este valor no puede ser negativo",G403+G404+G405-G406)</f>
        <v>80</v>
      </c>
      <c r="H411" s="110">
        <f t="shared" ref="H411:S411" si="39">IF((H403+H404+H405-H406)&lt;0,"Revise porque este valor no puede ser negativo",H403+H404+H405-H406)</f>
        <v>83</v>
      </c>
      <c r="I411" s="110">
        <f t="shared" si="39"/>
        <v>88</v>
      </c>
      <c r="J411" s="110">
        <f t="shared" si="39"/>
        <v>96</v>
      </c>
      <c r="K411" s="110">
        <f t="shared" si="39"/>
        <v>102</v>
      </c>
      <c r="L411" s="110">
        <f t="shared" si="39"/>
        <v>110</v>
      </c>
      <c r="M411" s="110">
        <f t="shared" si="39"/>
        <v>117</v>
      </c>
      <c r="N411" s="110">
        <f t="shared" si="39"/>
        <v>126</v>
      </c>
      <c r="O411" s="110">
        <f t="shared" si="39"/>
        <v>132</v>
      </c>
      <c r="P411" s="110">
        <f t="shared" si="39"/>
        <v>141</v>
      </c>
      <c r="Q411" s="110">
        <f t="shared" si="39"/>
        <v>149</v>
      </c>
      <c r="R411" s="110">
        <f t="shared" si="39"/>
        <v>157</v>
      </c>
      <c r="S411" s="110">
        <f t="shared" si="39"/>
        <v>160</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c r="H413" s="114">
        <f>+G421</f>
        <v>0</v>
      </c>
      <c r="I413" s="114">
        <f t="shared" ref="I413:S413" si="40">+H421</f>
        <v>0</v>
      </c>
      <c r="J413" s="114">
        <f t="shared" si="40"/>
        <v>0</v>
      </c>
      <c r="K413" s="114">
        <f t="shared" si="40"/>
        <v>0</v>
      </c>
      <c r="L413" s="114">
        <f t="shared" si="40"/>
        <v>0</v>
      </c>
      <c r="M413" s="114">
        <f t="shared" si="40"/>
        <v>0</v>
      </c>
      <c r="N413" s="114">
        <f t="shared" si="40"/>
        <v>0</v>
      </c>
      <c r="O413" s="114">
        <f t="shared" si="40"/>
        <v>0</v>
      </c>
      <c r="P413" s="114">
        <f t="shared" si="40"/>
        <v>0</v>
      </c>
      <c r="Q413" s="114">
        <f t="shared" si="40"/>
        <v>0</v>
      </c>
      <c r="R413" s="114">
        <f t="shared" si="40"/>
        <v>0</v>
      </c>
      <c r="S413" s="114">
        <f t="shared" si="40"/>
        <v>0</v>
      </c>
      <c r="T413" s="1"/>
    </row>
    <row r="414" spans="1:20" ht="16.5" thickBot="1" x14ac:dyDescent="0.3">
      <c r="A414" s="321"/>
      <c r="B414" s="252"/>
      <c r="C414" s="217"/>
      <c r="D414" s="212"/>
      <c r="E414" s="191" t="s">
        <v>497</v>
      </c>
      <c r="F414" s="191"/>
      <c r="G414" s="107">
        <f>+G336</f>
        <v>0</v>
      </c>
      <c r="H414" s="107">
        <f t="shared" ref="H414:S414" si="41">+H336</f>
        <v>0</v>
      </c>
      <c r="I414" s="107">
        <f t="shared" si="41"/>
        <v>0</v>
      </c>
      <c r="J414" s="107">
        <f t="shared" si="41"/>
        <v>0</v>
      </c>
      <c r="K414" s="107">
        <f t="shared" si="41"/>
        <v>0</v>
      </c>
      <c r="L414" s="107">
        <f t="shared" si="41"/>
        <v>0</v>
      </c>
      <c r="M414" s="107">
        <f t="shared" si="41"/>
        <v>0</v>
      </c>
      <c r="N414" s="107">
        <f t="shared" si="41"/>
        <v>0</v>
      </c>
      <c r="O414" s="107">
        <f t="shared" si="41"/>
        <v>0</v>
      </c>
      <c r="P414" s="107">
        <f t="shared" si="41"/>
        <v>0</v>
      </c>
      <c r="Q414" s="107">
        <f t="shared" si="41"/>
        <v>0</v>
      </c>
      <c r="R414" s="107">
        <f t="shared" si="41"/>
        <v>0</v>
      </c>
      <c r="S414" s="107">
        <f t="shared" si="41"/>
        <v>0</v>
      </c>
      <c r="T414" s="1"/>
    </row>
    <row r="415" spans="1:20" ht="16.5" thickBot="1" x14ac:dyDescent="0.3">
      <c r="A415" s="321"/>
      <c r="B415" s="252"/>
      <c r="C415" s="217"/>
      <c r="D415" s="212"/>
      <c r="E415" s="191" t="s">
        <v>498</v>
      </c>
      <c r="F415" s="191"/>
      <c r="G415" s="107">
        <f>+G396</f>
        <v>0</v>
      </c>
      <c r="H415" s="107">
        <f t="shared" ref="H415:S415" si="42">+H396</f>
        <v>0</v>
      </c>
      <c r="I415" s="107">
        <f t="shared" si="42"/>
        <v>0</v>
      </c>
      <c r="J415" s="107">
        <f t="shared" si="42"/>
        <v>0</v>
      </c>
      <c r="K415" s="107">
        <f t="shared" si="42"/>
        <v>0</v>
      </c>
      <c r="L415" s="107">
        <f t="shared" si="42"/>
        <v>0</v>
      </c>
      <c r="M415" s="107">
        <f t="shared" si="42"/>
        <v>0</v>
      </c>
      <c r="N415" s="107">
        <f t="shared" si="42"/>
        <v>0</v>
      </c>
      <c r="O415" s="107">
        <f t="shared" si="42"/>
        <v>0</v>
      </c>
      <c r="P415" s="107">
        <f t="shared" si="42"/>
        <v>0</v>
      </c>
      <c r="Q415" s="107">
        <f t="shared" si="42"/>
        <v>0</v>
      </c>
      <c r="R415" s="107">
        <f t="shared" si="42"/>
        <v>0</v>
      </c>
      <c r="S415" s="107">
        <f t="shared" si="42"/>
        <v>0</v>
      </c>
      <c r="T415" s="1"/>
    </row>
    <row r="416" spans="1:20" ht="16.5" thickBot="1" x14ac:dyDescent="0.3">
      <c r="A416" s="321"/>
      <c r="B416" s="252"/>
      <c r="C416" s="217"/>
      <c r="D416" s="212"/>
      <c r="E416" s="191" t="s">
        <v>499</v>
      </c>
      <c r="F416" s="191"/>
      <c r="G416" s="107">
        <f>+G408</f>
        <v>0</v>
      </c>
      <c r="H416" s="107">
        <f t="shared" ref="H416:S416" si="43">+H408</f>
        <v>0</v>
      </c>
      <c r="I416" s="107">
        <f t="shared" si="43"/>
        <v>0</v>
      </c>
      <c r="J416" s="107">
        <f t="shared" si="43"/>
        <v>0</v>
      </c>
      <c r="K416" s="107">
        <f t="shared" si="43"/>
        <v>0</v>
      </c>
      <c r="L416" s="107">
        <f t="shared" si="43"/>
        <v>0</v>
      </c>
      <c r="M416" s="107">
        <f t="shared" si="43"/>
        <v>0</v>
      </c>
      <c r="N416" s="107">
        <f t="shared" si="43"/>
        <v>0</v>
      </c>
      <c r="O416" s="107">
        <f t="shared" si="43"/>
        <v>0</v>
      </c>
      <c r="P416" s="107">
        <f t="shared" si="43"/>
        <v>0</v>
      </c>
      <c r="Q416" s="107">
        <f t="shared" si="43"/>
        <v>0</v>
      </c>
      <c r="R416" s="107">
        <f t="shared" si="43"/>
        <v>0</v>
      </c>
      <c r="S416" s="107">
        <f t="shared" si="43"/>
        <v>0</v>
      </c>
      <c r="T416" s="1"/>
    </row>
    <row r="417" spans="1:20" ht="16.5" thickBot="1" x14ac:dyDescent="0.3">
      <c r="A417" s="321"/>
      <c r="B417" s="252"/>
      <c r="C417" s="217"/>
      <c r="D417" s="212"/>
      <c r="E417" s="191" t="s">
        <v>500</v>
      </c>
      <c r="F417" s="191"/>
      <c r="G417" s="115">
        <f>SUM(G418:G420)</f>
        <v>0</v>
      </c>
      <c r="H417" s="115">
        <f t="shared" ref="H417:S417" si="44">SUM(H418:H420)</f>
        <v>0</v>
      </c>
      <c r="I417" s="115">
        <f t="shared" si="44"/>
        <v>0</v>
      </c>
      <c r="J417" s="115">
        <f t="shared" si="44"/>
        <v>0</v>
      </c>
      <c r="K417" s="115">
        <f t="shared" si="44"/>
        <v>0</v>
      </c>
      <c r="L417" s="115">
        <f t="shared" si="44"/>
        <v>0</v>
      </c>
      <c r="M417" s="115">
        <f t="shared" si="44"/>
        <v>0</v>
      </c>
      <c r="N417" s="115">
        <f t="shared" si="44"/>
        <v>0</v>
      </c>
      <c r="O417" s="115">
        <f t="shared" si="44"/>
        <v>0</v>
      </c>
      <c r="P417" s="115">
        <f t="shared" si="44"/>
        <v>0</v>
      </c>
      <c r="Q417" s="115">
        <f t="shared" si="44"/>
        <v>0</v>
      </c>
      <c r="R417" s="115">
        <f t="shared" si="44"/>
        <v>0</v>
      </c>
      <c r="S417" s="115">
        <f t="shared" si="44"/>
        <v>0</v>
      </c>
      <c r="T417" s="1"/>
    </row>
    <row r="418" spans="1:20" ht="16.5" thickBot="1" x14ac:dyDescent="0.3">
      <c r="A418" s="321"/>
      <c r="B418" s="252"/>
      <c r="C418" s="217"/>
      <c r="D418" s="212"/>
      <c r="E418" s="210" t="s">
        <v>501</v>
      </c>
      <c r="F418" s="210"/>
      <c r="G418" s="33">
        <f>SUM(H418:S418)</f>
        <v>0</v>
      </c>
      <c r="H418" s="515">
        <f t="shared" ref="H418:H420" si="45">SUM(I418:T418)</f>
        <v>0</v>
      </c>
      <c r="I418" s="513">
        <v>0</v>
      </c>
      <c r="J418" s="513">
        <v>0</v>
      </c>
      <c r="K418" s="513">
        <v>0</v>
      </c>
      <c r="L418" s="513">
        <v>0</v>
      </c>
      <c r="M418" s="513">
        <v>0</v>
      </c>
      <c r="N418" s="513">
        <v>0</v>
      </c>
      <c r="O418" s="513">
        <v>0</v>
      </c>
      <c r="P418" s="513">
        <v>0</v>
      </c>
      <c r="Q418" s="513">
        <v>0</v>
      </c>
      <c r="R418" s="513">
        <v>0</v>
      </c>
      <c r="S418" s="513">
        <v>0</v>
      </c>
      <c r="T418" s="1"/>
    </row>
    <row r="419" spans="1:20" ht="16.5" thickBot="1" x14ac:dyDescent="0.3">
      <c r="A419" s="321"/>
      <c r="B419" s="252"/>
      <c r="C419" s="217"/>
      <c r="D419" s="212"/>
      <c r="E419" s="190" t="s">
        <v>502</v>
      </c>
      <c r="F419" s="190"/>
      <c r="G419" s="33">
        <f t="shared" ref="G419:G420" si="46">SUM(H419:S419)</f>
        <v>0</v>
      </c>
      <c r="H419" s="515">
        <f t="shared" si="45"/>
        <v>0</v>
      </c>
      <c r="I419" s="513">
        <v>0</v>
      </c>
      <c r="J419" s="513">
        <v>0</v>
      </c>
      <c r="K419" s="513">
        <v>0</v>
      </c>
      <c r="L419" s="513">
        <v>0</v>
      </c>
      <c r="M419" s="513">
        <v>0</v>
      </c>
      <c r="N419" s="513">
        <v>0</v>
      </c>
      <c r="O419" s="513">
        <v>0</v>
      </c>
      <c r="P419" s="513">
        <v>0</v>
      </c>
      <c r="Q419" s="513">
        <v>0</v>
      </c>
      <c r="R419" s="513">
        <v>0</v>
      </c>
      <c r="S419" s="513">
        <v>0</v>
      </c>
      <c r="T419" s="1"/>
    </row>
    <row r="420" spans="1:20" ht="16.5" thickBot="1" x14ac:dyDescent="0.3">
      <c r="A420" s="321"/>
      <c r="B420" s="252"/>
      <c r="C420" s="217"/>
      <c r="D420" s="212"/>
      <c r="E420" s="190" t="s">
        <v>503</v>
      </c>
      <c r="F420" s="190"/>
      <c r="G420" s="33">
        <f t="shared" si="46"/>
        <v>0</v>
      </c>
      <c r="H420" s="515">
        <f t="shared" si="45"/>
        <v>0</v>
      </c>
      <c r="I420" s="513">
        <v>0</v>
      </c>
      <c r="J420" s="513">
        <v>0</v>
      </c>
      <c r="K420" s="513">
        <v>0</v>
      </c>
      <c r="L420" s="513">
        <v>0</v>
      </c>
      <c r="M420" s="513">
        <v>0</v>
      </c>
      <c r="N420" s="513">
        <v>0</v>
      </c>
      <c r="O420" s="513">
        <v>0</v>
      </c>
      <c r="P420" s="513">
        <v>0</v>
      </c>
      <c r="Q420" s="513">
        <v>0</v>
      </c>
      <c r="R420" s="513">
        <v>0</v>
      </c>
      <c r="S420" s="513">
        <v>0</v>
      </c>
      <c r="T420" s="1"/>
    </row>
    <row r="421" spans="1:20" ht="16.5" thickBot="1" x14ac:dyDescent="0.3">
      <c r="A421" s="321"/>
      <c r="B421" s="252"/>
      <c r="C421" s="217"/>
      <c r="D421" s="212"/>
      <c r="E421" s="191" t="s">
        <v>504</v>
      </c>
      <c r="F421" s="191"/>
      <c r="G421" s="110">
        <f>IF((G413+G414+G415+G416-G417)&lt;0,"Revise porque este valor no puede ser negativo",G413+G414+G415+G416-G417)</f>
        <v>0</v>
      </c>
      <c r="H421" s="110">
        <f t="shared" ref="H421:S421" si="47">IF((H413+H414+H415+H416-H417)&lt;0,"Revise porque este valor no puede ser negativo",H413+H414+H415+H416-H417)</f>
        <v>0</v>
      </c>
      <c r="I421" s="110">
        <f t="shared" si="47"/>
        <v>0</v>
      </c>
      <c r="J421" s="110">
        <f t="shared" si="47"/>
        <v>0</v>
      </c>
      <c r="K421" s="110">
        <f t="shared" si="47"/>
        <v>0</v>
      </c>
      <c r="L421" s="110">
        <f t="shared" si="47"/>
        <v>0</v>
      </c>
      <c r="M421" s="110">
        <f t="shared" si="47"/>
        <v>0</v>
      </c>
      <c r="N421" s="110">
        <f t="shared" si="47"/>
        <v>0</v>
      </c>
      <c r="O421" s="110">
        <f t="shared" si="47"/>
        <v>0</v>
      </c>
      <c r="P421" s="110">
        <f t="shared" si="47"/>
        <v>0</v>
      </c>
      <c r="Q421" s="110">
        <f t="shared" si="47"/>
        <v>0</v>
      </c>
      <c r="R421" s="110">
        <f t="shared" si="47"/>
        <v>0</v>
      </c>
      <c r="S421" s="110">
        <f t="shared" si="47"/>
        <v>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c r="H424" s="114">
        <f>+G430</f>
        <v>0</v>
      </c>
      <c r="I424" s="114">
        <f t="shared" ref="I424:S424" si="48">+H430</f>
        <v>0</v>
      </c>
      <c r="J424" s="114">
        <f t="shared" si="48"/>
        <v>0</v>
      </c>
      <c r="K424" s="114">
        <f t="shared" si="48"/>
        <v>0</v>
      </c>
      <c r="L424" s="114">
        <f t="shared" si="48"/>
        <v>0</v>
      </c>
      <c r="M424" s="114">
        <f t="shared" si="48"/>
        <v>0</v>
      </c>
      <c r="N424" s="114">
        <f t="shared" si="48"/>
        <v>0</v>
      </c>
      <c r="O424" s="114">
        <f t="shared" si="48"/>
        <v>0</v>
      </c>
      <c r="P424" s="114">
        <f t="shared" si="48"/>
        <v>0</v>
      </c>
      <c r="Q424" s="114">
        <f t="shared" si="48"/>
        <v>0</v>
      </c>
      <c r="R424" s="114">
        <f t="shared" si="48"/>
        <v>0</v>
      </c>
      <c r="S424" s="114">
        <f t="shared" si="48"/>
        <v>0</v>
      </c>
      <c r="T424" s="1"/>
    </row>
    <row r="425" spans="1:20" ht="16.5" thickBot="1" x14ac:dyDescent="0.3">
      <c r="A425" s="321"/>
      <c r="B425" s="252"/>
      <c r="C425" s="204"/>
      <c r="D425" s="209"/>
      <c r="E425" s="191" t="s">
        <v>510</v>
      </c>
      <c r="F425" s="191"/>
      <c r="G425" s="117">
        <f>+G390</f>
        <v>0</v>
      </c>
      <c r="H425" s="115">
        <f t="shared" ref="H425:S425" si="49">SUM(H337:H390)</f>
        <v>0</v>
      </c>
      <c r="I425" s="115">
        <f t="shared" si="49"/>
        <v>0</v>
      </c>
      <c r="J425" s="115">
        <f t="shared" si="49"/>
        <v>0</v>
      </c>
      <c r="K425" s="115">
        <f t="shared" si="49"/>
        <v>0</v>
      </c>
      <c r="L425" s="115">
        <f t="shared" si="49"/>
        <v>0</v>
      </c>
      <c r="M425" s="115">
        <f t="shared" si="49"/>
        <v>0</v>
      </c>
      <c r="N425" s="115">
        <f t="shared" si="49"/>
        <v>0</v>
      </c>
      <c r="O425" s="115">
        <f t="shared" si="49"/>
        <v>0</v>
      </c>
      <c r="P425" s="115">
        <f t="shared" si="49"/>
        <v>0</v>
      </c>
      <c r="Q425" s="115">
        <f t="shared" si="49"/>
        <v>0</v>
      </c>
      <c r="R425" s="115">
        <f t="shared" si="49"/>
        <v>0</v>
      </c>
      <c r="S425" s="115">
        <f t="shared" si="49"/>
        <v>0</v>
      </c>
      <c r="T425" s="1"/>
    </row>
    <row r="426" spans="1:20" ht="16.5" thickBot="1" x14ac:dyDescent="0.3">
      <c r="A426" s="321"/>
      <c r="B426" s="252"/>
      <c r="C426" s="204"/>
      <c r="D426" s="209"/>
      <c r="E426" s="191" t="s">
        <v>511</v>
      </c>
      <c r="F426" s="191"/>
      <c r="G426" s="117">
        <f>SUM(G427:G429)</f>
        <v>0</v>
      </c>
      <c r="H426" s="117">
        <f t="shared" ref="H426:S426" si="50">SUM(H427:H429)</f>
        <v>0</v>
      </c>
      <c r="I426" s="117">
        <f t="shared" si="50"/>
        <v>0</v>
      </c>
      <c r="J426" s="117">
        <f t="shared" si="50"/>
        <v>0</v>
      </c>
      <c r="K426" s="117">
        <f t="shared" si="50"/>
        <v>0</v>
      </c>
      <c r="L426" s="117">
        <f t="shared" si="50"/>
        <v>0</v>
      </c>
      <c r="M426" s="117">
        <f t="shared" si="50"/>
        <v>0</v>
      </c>
      <c r="N426" s="117">
        <f t="shared" si="50"/>
        <v>0</v>
      </c>
      <c r="O426" s="117">
        <f t="shared" si="50"/>
        <v>0</v>
      </c>
      <c r="P426" s="117">
        <f t="shared" si="50"/>
        <v>0</v>
      </c>
      <c r="Q426" s="117">
        <f t="shared" si="50"/>
        <v>0</v>
      </c>
      <c r="R426" s="117">
        <f t="shared" si="50"/>
        <v>0</v>
      </c>
      <c r="S426" s="117">
        <f t="shared" si="50"/>
        <v>0</v>
      </c>
      <c r="T426" s="1"/>
    </row>
    <row r="427" spans="1:20" ht="16.5" thickBot="1" x14ac:dyDescent="0.3">
      <c r="A427" s="321"/>
      <c r="B427" s="252"/>
      <c r="C427" s="204"/>
      <c r="D427" s="209"/>
      <c r="E427" s="210" t="s">
        <v>512</v>
      </c>
      <c r="F427" s="210"/>
      <c r="G427" s="118">
        <f>SUM(H427:S427)</f>
        <v>0</v>
      </c>
      <c r="H427" s="515">
        <f t="shared" ref="H427:H429" si="51">SUM(I427:T427)</f>
        <v>0</v>
      </c>
      <c r="I427" s="513">
        <v>0</v>
      </c>
      <c r="J427" s="513">
        <v>0</v>
      </c>
      <c r="K427" s="513">
        <v>0</v>
      </c>
      <c r="L427" s="513">
        <v>0</v>
      </c>
      <c r="M427" s="513">
        <v>0</v>
      </c>
      <c r="N427" s="513">
        <v>0</v>
      </c>
      <c r="O427" s="513">
        <v>0</v>
      </c>
      <c r="P427" s="513">
        <v>0</v>
      </c>
      <c r="Q427" s="513">
        <v>0</v>
      </c>
      <c r="R427" s="513">
        <v>0</v>
      </c>
      <c r="S427" s="513">
        <v>0</v>
      </c>
      <c r="T427" s="1"/>
    </row>
    <row r="428" spans="1:20" ht="16.5" thickBot="1" x14ac:dyDescent="0.3">
      <c r="A428" s="321"/>
      <c r="B428" s="252"/>
      <c r="C428" s="204"/>
      <c r="D428" s="209"/>
      <c r="E428" s="190" t="s">
        <v>513</v>
      </c>
      <c r="F428" s="190"/>
      <c r="G428" s="118">
        <f t="shared" ref="G428:G429" si="52">SUM(H428:S428)</f>
        <v>0</v>
      </c>
      <c r="H428" s="515">
        <f t="shared" si="51"/>
        <v>0</v>
      </c>
      <c r="I428" s="513">
        <v>0</v>
      </c>
      <c r="J428" s="513">
        <v>0</v>
      </c>
      <c r="K428" s="513">
        <v>0</v>
      </c>
      <c r="L428" s="513">
        <v>0</v>
      </c>
      <c r="M428" s="513">
        <v>0</v>
      </c>
      <c r="N428" s="513">
        <v>0</v>
      </c>
      <c r="O428" s="513">
        <v>0</v>
      </c>
      <c r="P428" s="513">
        <v>0</v>
      </c>
      <c r="Q428" s="513">
        <v>0</v>
      </c>
      <c r="R428" s="513">
        <v>0</v>
      </c>
      <c r="S428" s="513">
        <v>0</v>
      </c>
      <c r="T428" s="1"/>
    </row>
    <row r="429" spans="1:20" ht="16.5" thickBot="1" x14ac:dyDescent="0.3">
      <c r="A429" s="321"/>
      <c r="B429" s="252"/>
      <c r="C429" s="204"/>
      <c r="D429" s="209"/>
      <c r="E429" s="190" t="s">
        <v>514</v>
      </c>
      <c r="F429" s="190"/>
      <c r="G429" s="118">
        <f t="shared" si="52"/>
        <v>0</v>
      </c>
      <c r="H429" s="515">
        <f t="shared" si="51"/>
        <v>0</v>
      </c>
      <c r="I429" s="513">
        <v>0</v>
      </c>
      <c r="J429" s="513">
        <v>0</v>
      </c>
      <c r="K429" s="513">
        <v>0</v>
      </c>
      <c r="L429" s="513">
        <v>0</v>
      </c>
      <c r="M429" s="513">
        <v>0</v>
      </c>
      <c r="N429" s="513">
        <v>0</v>
      </c>
      <c r="O429" s="513">
        <v>0</v>
      </c>
      <c r="P429" s="513">
        <v>0</v>
      </c>
      <c r="Q429" s="513">
        <v>0</v>
      </c>
      <c r="R429" s="513">
        <v>0</v>
      </c>
      <c r="S429" s="513">
        <v>0</v>
      </c>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53">IF((H424+H425-H426)&lt;0,"Revise porque este valor no puede ser negativo",H424+H425-H426)</f>
        <v>0</v>
      </c>
      <c r="I430" s="110">
        <f t="shared" si="53"/>
        <v>0</v>
      </c>
      <c r="J430" s="110">
        <f t="shared" si="53"/>
        <v>0</v>
      </c>
      <c r="K430" s="110">
        <f t="shared" si="53"/>
        <v>0</v>
      </c>
      <c r="L430" s="110">
        <f t="shared" si="53"/>
        <v>0</v>
      </c>
      <c r="M430" s="110">
        <f t="shared" si="53"/>
        <v>0</v>
      </c>
      <c r="N430" s="110">
        <f t="shared" si="53"/>
        <v>0</v>
      </c>
      <c r="O430" s="110">
        <f t="shared" si="53"/>
        <v>0</v>
      </c>
      <c r="P430" s="110">
        <f t="shared" si="53"/>
        <v>0</v>
      </c>
      <c r="Q430" s="110">
        <f t="shared" si="53"/>
        <v>0</v>
      </c>
      <c r="R430" s="110">
        <f t="shared" si="53"/>
        <v>0</v>
      </c>
      <c r="S430" s="110">
        <f t="shared" si="53"/>
        <v>0</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f>+H432+I432+J432+K432+L432+M432+N432+O432+P432+Q432+R432+S432</f>
        <v>0</v>
      </c>
      <c r="H432" s="515">
        <f t="shared" ref="H432:H454" si="54">SUM(I432:T432)</f>
        <v>0</v>
      </c>
      <c r="I432" s="513">
        <v>0</v>
      </c>
      <c r="J432" s="513">
        <v>0</v>
      </c>
      <c r="K432" s="513">
        <v>0</v>
      </c>
      <c r="L432" s="513">
        <v>0</v>
      </c>
      <c r="M432" s="513">
        <v>0</v>
      </c>
      <c r="N432" s="513">
        <v>0</v>
      </c>
      <c r="O432" s="513">
        <v>0</v>
      </c>
      <c r="P432" s="513">
        <v>0</v>
      </c>
      <c r="Q432" s="513">
        <v>0</v>
      </c>
      <c r="R432" s="513">
        <v>0</v>
      </c>
      <c r="S432" s="513">
        <v>0</v>
      </c>
      <c r="T432" s="1"/>
    </row>
    <row r="433" spans="1:20" s="3" customFormat="1" ht="16.5" thickBot="1" x14ac:dyDescent="0.3">
      <c r="A433" s="321"/>
      <c r="B433" s="252"/>
      <c r="C433" s="195"/>
      <c r="D433" s="179"/>
      <c r="E433" s="181" t="s">
        <v>520</v>
      </c>
      <c r="F433" s="181"/>
      <c r="G433" s="33">
        <f t="shared" ref="G433:G454" si="55">+H433+I433+J433+K433+L433+M433+N433+O433+P433+Q433+R433+S433</f>
        <v>0</v>
      </c>
      <c r="H433" s="515">
        <f t="shared" si="54"/>
        <v>0</v>
      </c>
      <c r="I433" s="513">
        <v>0</v>
      </c>
      <c r="J433" s="513">
        <v>0</v>
      </c>
      <c r="K433" s="513">
        <v>0</v>
      </c>
      <c r="L433" s="513">
        <v>0</v>
      </c>
      <c r="M433" s="513">
        <v>0</v>
      </c>
      <c r="N433" s="513">
        <v>0</v>
      </c>
      <c r="O433" s="513">
        <v>0</v>
      </c>
      <c r="P433" s="513">
        <v>0</v>
      </c>
      <c r="Q433" s="513">
        <v>0</v>
      </c>
      <c r="R433" s="513">
        <v>0</v>
      </c>
      <c r="S433" s="513">
        <v>0</v>
      </c>
      <c r="T433" s="1"/>
    </row>
    <row r="434" spans="1:20" s="3" customFormat="1" ht="16.5" thickBot="1" x14ac:dyDescent="0.3">
      <c r="A434" s="321"/>
      <c r="B434" s="252"/>
      <c r="C434" s="195"/>
      <c r="D434" s="198" t="s">
        <v>521</v>
      </c>
      <c r="E434" s="181" t="s">
        <v>522</v>
      </c>
      <c r="F434" s="181"/>
      <c r="G434" s="33">
        <f t="shared" si="55"/>
        <v>0</v>
      </c>
      <c r="H434" s="515">
        <f t="shared" si="54"/>
        <v>0</v>
      </c>
      <c r="I434" s="513">
        <v>0</v>
      </c>
      <c r="J434" s="513">
        <v>0</v>
      </c>
      <c r="K434" s="513">
        <v>0</v>
      </c>
      <c r="L434" s="513">
        <v>0</v>
      </c>
      <c r="M434" s="513">
        <v>0</v>
      </c>
      <c r="N434" s="513">
        <v>0</v>
      </c>
      <c r="O434" s="513">
        <v>0</v>
      </c>
      <c r="P434" s="513">
        <v>0</v>
      </c>
      <c r="Q434" s="513">
        <v>0</v>
      </c>
      <c r="R434" s="513">
        <v>0</v>
      </c>
      <c r="S434" s="513">
        <v>0</v>
      </c>
      <c r="T434" s="1"/>
    </row>
    <row r="435" spans="1:20" s="3" customFormat="1" ht="16.5" thickBot="1" x14ac:dyDescent="0.3">
      <c r="A435" s="321"/>
      <c r="B435" s="252"/>
      <c r="C435" s="195"/>
      <c r="D435" s="198"/>
      <c r="E435" s="181" t="s">
        <v>523</v>
      </c>
      <c r="F435" s="181"/>
      <c r="G435" s="33">
        <f t="shared" si="55"/>
        <v>0</v>
      </c>
      <c r="H435" s="515">
        <f t="shared" si="54"/>
        <v>0</v>
      </c>
      <c r="I435" s="513">
        <v>0</v>
      </c>
      <c r="J435" s="513">
        <v>0</v>
      </c>
      <c r="K435" s="513">
        <v>0</v>
      </c>
      <c r="L435" s="513">
        <v>0</v>
      </c>
      <c r="M435" s="513">
        <v>0</v>
      </c>
      <c r="N435" s="513">
        <v>0</v>
      </c>
      <c r="O435" s="513">
        <v>0</v>
      </c>
      <c r="P435" s="513">
        <v>0</v>
      </c>
      <c r="Q435" s="513">
        <v>0</v>
      </c>
      <c r="R435" s="513">
        <v>0</v>
      </c>
      <c r="S435" s="513">
        <v>0</v>
      </c>
      <c r="T435" s="1"/>
    </row>
    <row r="436" spans="1:20" s="3" customFormat="1" ht="16.5" thickBot="1" x14ac:dyDescent="0.3">
      <c r="A436" s="321"/>
      <c r="B436" s="252"/>
      <c r="C436" s="195"/>
      <c r="D436" s="198"/>
      <c r="E436" s="181" t="s">
        <v>524</v>
      </c>
      <c r="F436" s="181"/>
      <c r="G436" s="33">
        <f t="shared" si="55"/>
        <v>0</v>
      </c>
      <c r="H436" s="515">
        <f t="shared" si="54"/>
        <v>0</v>
      </c>
      <c r="I436" s="513">
        <v>0</v>
      </c>
      <c r="J436" s="513">
        <v>0</v>
      </c>
      <c r="K436" s="513">
        <v>0</v>
      </c>
      <c r="L436" s="513">
        <v>0</v>
      </c>
      <c r="M436" s="513">
        <v>0</v>
      </c>
      <c r="N436" s="513">
        <v>0</v>
      </c>
      <c r="O436" s="513">
        <v>0</v>
      </c>
      <c r="P436" s="513">
        <v>0</v>
      </c>
      <c r="Q436" s="513">
        <v>0</v>
      </c>
      <c r="R436" s="513">
        <v>0</v>
      </c>
      <c r="S436" s="513">
        <v>0</v>
      </c>
      <c r="T436" s="1"/>
    </row>
    <row r="437" spans="1:20" s="3" customFormat="1" ht="16.5" thickBot="1" x14ac:dyDescent="0.3">
      <c r="A437" s="321"/>
      <c r="B437" s="252"/>
      <c r="C437" s="195"/>
      <c r="D437" s="120" t="s">
        <v>525</v>
      </c>
      <c r="E437" s="181" t="s">
        <v>526</v>
      </c>
      <c r="F437" s="181"/>
      <c r="G437" s="33">
        <f t="shared" si="55"/>
        <v>0</v>
      </c>
      <c r="H437" s="515">
        <f t="shared" si="54"/>
        <v>0</v>
      </c>
      <c r="I437" s="513">
        <v>0</v>
      </c>
      <c r="J437" s="513">
        <v>0</v>
      </c>
      <c r="K437" s="513">
        <v>0</v>
      </c>
      <c r="L437" s="513">
        <v>0</v>
      </c>
      <c r="M437" s="513">
        <v>0</v>
      </c>
      <c r="N437" s="513">
        <v>0</v>
      </c>
      <c r="O437" s="513">
        <v>0</v>
      </c>
      <c r="P437" s="513">
        <v>0</v>
      </c>
      <c r="Q437" s="513">
        <v>0</v>
      </c>
      <c r="R437" s="513">
        <v>0</v>
      </c>
      <c r="S437" s="513">
        <v>0</v>
      </c>
      <c r="T437" s="1"/>
    </row>
    <row r="438" spans="1:20" ht="16.5" thickBot="1" x14ac:dyDescent="0.3">
      <c r="A438" s="321"/>
      <c r="B438" s="252"/>
      <c r="C438" s="195"/>
      <c r="D438" s="179" t="s">
        <v>527</v>
      </c>
      <c r="E438" s="181" t="s">
        <v>528</v>
      </c>
      <c r="F438" s="181"/>
      <c r="G438" s="33">
        <f t="shared" si="55"/>
        <v>0</v>
      </c>
      <c r="H438" s="515">
        <f t="shared" si="54"/>
        <v>0</v>
      </c>
      <c r="I438" s="513">
        <v>0</v>
      </c>
      <c r="J438" s="513">
        <v>0</v>
      </c>
      <c r="K438" s="513">
        <v>0</v>
      </c>
      <c r="L438" s="513">
        <v>0</v>
      </c>
      <c r="M438" s="513">
        <v>0</v>
      </c>
      <c r="N438" s="513">
        <v>0</v>
      </c>
      <c r="O438" s="513">
        <v>0</v>
      </c>
      <c r="P438" s="513">
        <v>0</v>
      </c>
      <c r="Q438" s="513">
        <v>0</v>
      </c>
      <c r="R438" s="513">
        <v>0</v>
      </c>
      <c r="S438" s="513">
        <v>0</v>
      </c>
      <c r="T438" s="1"/>
    </row>
    <row r="439" spans="1:20" ht="16.5" thickBot="1" x14ac:dyDescent="0.3">
      <c r="A439" s="321"/>
      <c r="B439" s="252"/>
      <c r="C439" s="195"/>
      <c r="D439" s="179"/>
      <c r="E439" s="181" t="s">
        <v>529</v>
      </c>
      <c r="F439" s="181"/>
      <c r="G439" s="33">
        <f t="shared" si="55"/>
        <v>0</v>
      </c>
      <c r="H439" s="515">
        <f t="shared" si="54"/>
        <v>0</v>
      </c>
      <c r="I439" s="513">
        <v>0</v>
      </c>
      <c r="J439" s="513">
        <v>0</v>
      </c>
      <c r="K439" s="513">
        <v>0</v>
      </c>
      <c r="L439" s="513">
        <v>0</v>
      </c>
      <c r="M439" s="513">
        <v>0</v>
      </c>
      <c r="N439" s="513">
        <v>0</v>
      </c>
      <c r="O439" s="513">
        <v>0</v>
      </c>
      <c r="P439" s="513">
        <v>0</v>
      </c>
      <c r="Q439" s="513">
        <v>0</v>
      </c>
      <c r="R439" s="513">
        <v>0</v>
      </c>
      <c r="S439" s="513">
        <v>0</v>
      </c>
      <c r="T439" s="1"/>
    </row>
    <row r="440" spans="1:20" ht="16.5" thickBot="1" x14ac:dyDescent="0.3">
      <c r="A440" s="321"/>
      <c r="B440" s="252"/>
      <c r="C440" s="195"/>
      <c r="D440" s="120" t="s">
        <v>530</v>
      </c>
      <c r="E440" s="181" t="s">
        <v>531</v>
      </c>
      <c r="F440" s="181"/>
      <c r="G440" s="33">
        <f t="shared" si="55"/>
        <v>0</v>
      </c>
      <c r="H440" s="515">
        <f t="shared" si="54"/>
        <v>0</v>
      </c>
      <c r="I440" s="513">
        <v>0</v>
      </c>
      <c r="J440" s="513">
        <v>0</v>
      </c>
      <c r="K440" s="513">
        <v>0</v>
      </c>
      <c r="L440" s="513">
        <v>0</v>
      </c>
      <c r="M440" s="513">
        <v>0</v>
      </c>
      <c r="N440" s="513">
        <v>0</v>
      </c>
      <c r="O440" s="513">
        <v>0</v>
      </c>
      <c r="P440" s="513">
        <v>0</v>
      </c>
      <c r="Q440" s="513">
        <v>0</v>
      </c>
      <c r="R440" s="513">
        <v>0</v>
      </c>
      <c r="S440" s="513">
        <v>0</v>
      </c>
      <c r="T440" s="1"/>
    </row>
    <row r="441" spans="1:20" ht="16.5" thickBot="1" x14ac:dyDescent="0.3">
      <c r="A441" s="321"/>
      <c r="B441" s="252"/>
      <c r="C441" s="195"/>
      <c r="D441" s="179" t="s">
        <v>532</v>
      </c>
      <c r="E441" s="181" t="s">
        <v>533</v>
      </c>
      <c r="F441" s="181"/>
      <c r="G441" s="33">
        <f t="shared" si="55"/>
        <v>0</v>
      </c>
      <c r="H441" s="515">
        <f t="shared" si="54"/>
        <v>0</v>
      </c>
      <c r="I441" s="513">
        <v>0</v>
      </c>
      <c r="J441" s="513">
        <v>0</v>
      </c>
      <c r="K441" s="513">
        <v>0</v>
      </c>
      <c r="L441" s="513">
        <v>0</v>
      </c>
      <c r="M441" s="513">
        <v>0</v>
      </c>
      <c r="N441" s="513">
        <v>0</v>
      </c>
      <c r="O441" s="513">
        <v>0</v>
      </c>
      <c r="P441" s="513">
        <v>0</v>
      </c>
      <c r="Q441" s="513">
        <v>0</v>
      </c>
      <c r="R441" s="513">
        <v>0</v>
      </c>
      <c r="S441" s="513">
        <v>0</v>
      </c>
      <c r="T441" s="1"/>
    </row>
    <row r="442" spans="1:20" ht="16.5" thickBot="1" x14ac:dyDescent="0.3">
      <c r="A442" s="321"/>
      <c r="B442" s="252"/>
      <c r="C442" s="195"/>
      <c r="D442" s="179"/>
      <c r="E442" s="181" t="s">
        <v>534</v>
      </c>
      <c r="F442" s="181"/>
      <c r="G442" s="33">
        <f t="shared" si="55"/>
        <v>0</v>
      </c>
      <c r="H442" s="515">
        <f t="shared" si="54"/>
        <v>0</v>
      </c>
      <c r="I442" s="513">
        <v>0</v>
      </c>
      <c r="J442" s="513">
        <v>0</v>
      </c>
      <c r="K442" s="513">
        <v>0</v>
      </c>
      <c r="L442" s="513">
        <v>0</v>
      </c>
      <c r="M442" s="513">
        <v>0</v>
      </c>
      <c r="N442" s="513">
        <v>0</v>
      </c>
      <c r="O442" s="513">
        <v>0</v>
      </c>
      <c r="P442" s="513">
        <v>0</v>
      </c>
      <c r="Q442" s="513">
        <v>0</v>
      </c>
      <c r="R442" s="513">
        <v>0</v>
      </c>
      <c r="S442" s="513">
        <v>0</v>
      </c>
      <c r="T442" s="1"/>
    </row>
    <row r="443" spans="1:20" ht="16.5" customHeight="1" thickBot="1" x14ac:dyDescent="0.3">
      <c r="A443" s="321"/>
      <c r="B443" s="252"/>
      <c r="C443" s="195"/>
      <c r="D443" s="120" t="s">
        <v>535</v>
      </c>
      <c r="E443" s="181" t="s">
        <v>536</v>
      </c>
      <c r="F443" s="181"/>
      <c r="G443" s="33">
        <f t="shared" si="55"/>
        <v>0</v>
      </c>
      <c r="H443" s="515">
        <f t="shared" si="54"/>
        <v>0</v>
      </c>
      <c r="I443" s="513">
        <v>0</v>
      </c>
      <c r="J443" s="513">
        <v>0</v>
      </c>
      <c r="K443" s="513">
        <v>0</v>
      </c>
      <c r="L443" s="513">
        <v>0</v>
      </c>
      <c r="M443" s="513">
        <v>0</v>
      </c>
      <c r="N443" s="513">
        <v>0</v>
      </c>
      <c r="O443" s="513">
        <v>0</v>
      </c>
      <c r="P443" s="513">
        <v>0</v>
      </c>
      <c r="Q443" s="513">
        <v>0</v>
      </c>
      <c r="R443" s="513">
        <v>0</v>
      </c>
      <c r="S443" s="513">
        <v>0</v>
      </c>
      <c r="T443" s="1"/>
    </row>
    <row r="444" spans="1:20" ht="16.5" thickBot="1" x14ac:dyDescent="0.3">
      <c r="A444" s="321"/>
      <c r="B444" s="252"/>
      <c r="C444" s="195"/>
      <c r="D444" s="179" t="s">
        <v>537</v>
      </c>
      <c r="E444" s="181" t="s">
        <v>538</v>
      </c>
      <c r="F444" s="181"/>
      <c r="G444" s="33">
        <f t="shared" si="55"/>
        <v>0</v>
      </c>
      <c r="H444" s="515">
        <f t="shared" si="54"/>
        <v>0</v>
      </c>
      <c r="I444" s="513">
        <v>0</v>
      </c>
      <c r="J444" s="513">
        <v>0</v>
      </c>
      <c r="K444" s="513">
        <v>0</v>
      </c>
      <c r="L444" s="513">
        <v>0</v>
      </c>
      <c r="M444" s="513">
        <v>0</v>
      </c>
      <c r="N444" s="513">
        <v>0</v>
      </c>
      <c r="O444" s="513">
        <v>0</v>
      </c>
      <c r="P444" s="513">
        <v>0</v>
      </c>
      <c r="Q444" s="513">
        <v>0</v>
      </c>
      <c r="R444" s="513">
        <v>0</v>
      </c>
      <c r="S444" s="513">
        <v>0</v>
      </c>
      <c r="T444" s="1"/>
    </row>
    <row r="445" spans="1:20" ht="16.5" thickBot="1" x14ac:dyDescent="0.3">
      <c r="A445" s="321"/>
      <c r="B445" s="252"/>
      <c r="C445" s="195"/>
      <c r="D445" s="179"/>
      <c r="E445" s="181" t="s">
        <v>539</v>
      </c>
      <c r="F445" s="181"/>
      <c r="G445" s="33">
        <f t="shared" si="55"/>
        <v>0</v>
      </c>
      <c r="H445" s="515">
        <f t="shared" si="54"/>
        <v>0</v>
      </c>
      <c r="I445" s="513">
        <v>0</v>
      </c>
      <c r="J445" s="513">
        <v>0</v>
      </c>
      <c r="K445" s="513">
        <v>0</v>
      </c>
      <c r="L445" s="513">
        <v>0</v>
      </c>
      <c r="M445" s="513">
        <v>0</v>
      </c>
      <c r="N445" s="513">
        <v>0</v>
      </c>
      <c r="O445" s="513">
        <v>0</v>
      </c>
      <c r="P445" s="513">
        <v>0</v>
      </c>
      <c r="Q445" s="513">
        <v>0</v>
      </c>
      <c r="R445" s="513">
        <v>0</v>
      </c>
      <c r="S445" s="513">
        <v>0</v>
      </c>
      <c r="T445" s="1"/>
    </row>
    <row r="446" spans="1:20" ht="16.5" thickBot="1" x14ac:dyDescent="0.3">
      <c r="A446" s="321"/>
      <c r="B446" s="252"/>
      <c r="C446" s="195"/>
      <c r="D446" s="189" t="s">
        <v>540</v>
      </c>
      <c r="E446" s="181" t="s">
        <v>541</v>
      </c>
      <c r="F446" s="181"/>
      <c r="G446" s="33">
        <f t="shared" si="55"/>
        <v>0</v>
      </c>
      <c r="H446" s="515">
        <f t="shared" si="54"/>
        <v>0</v>
      </c>
      <c r="I446" s="513">
        <v>0</v>
      </c>
      <c r="J446" s="513">
        <v>0</v>
      </c>
      <c r="K446" s="513">
        <v>0</v>
      </c>
      <c r="L446" s="513">
        <v>0</v>
      </c>
      <c r="M446" s="513">
        <v>0</v>
      </c>
      <c r="N446" s="513">
        <v>0</v>
      </c>
      <c r="O446" s="513">
        <v>0</v>
      </c>
      <c r="P446" s="513">
        <v>0</v>
      </c>
      <c r="Q446" s="513">
        <v>0</v>
      </c>
      <c r="R446" s="513">
        <v>0</v>
      </c>
      <c r="S446" s="513">
        <v>0</v>
      </c>
      <c r="T446" s="1"/>
    </row>
    <row r="447" spans="1:20" ht="16.5" thickBot="1" x14ac:dyDescent="0.3">
      <c r="A447" s="321"/>
      <c r="B447" s="252"/>
      <c r="C447" s="195"/>
      <c r="D447" s="189"/>
      <c r="E447" s="181" t="s">
        <v>542</v>
      </c>
      <c r="F447" s="181"/>
      <c r="G447" s="33">
        <f t="shared" si="55"/>
        <v>0</v>
      </c>
      <c r="H447" s="515">
        <f t="shared" si="54"/>
        <v>0</v>
      </c>
      <c r="I447" s="513">
        <v>0</v>
      </c>
      <c r="J447" s="513">
        <v>0</v>
      </c>
      <c r="K447" s="513">
        <v>0</v>
      </c>
      <c r="L447" s="513">
        <v>0</v>
      </c>
      <c r="M447" s="513">
        <v>0</v>
      </c>
      <c r="N447" s="513">
        <v>0</v>
      </c>
      <c r="O447" s="513">
        <v>0</v>
      </c>
      <c r="P447" s="513">
        <v>0</v>
      </c>
      <c r="Q447" s="513">
        <v>0</v>
      </c>
      <c r="R447" s="513">
        <v>0</v>
      </c>
      <c r="S447" s="513">
        <v>0</v>
      </c>
      <c r="T447" s="1"/>
    </row>
    <row r="448" spans="1:20" ht="16.5" thickBot="1" x14ac:dyDescent="0.3">
      <c r="A448" s="321"/>
      <c r="B448" s="252"/>
      <c r="C448" s="195"/>
      <c r="D448" s="189"/>
      <c r="E448" s="181" t="s">
        <v>543</v>
      </c>
      <c r="F448" s="181"/>
      <c r="G448" s="33">
        <f t="shared" si="55"/>
        <v>0</v>
      </c>
      <c r="H448" s="515">
        <f t="shared" si="54"/>
        <v>0</v>
      </c>
      <c r="I448" s="513">
        <v>0</v>
      </c>
      <c r="J448" s="513">
        <v>0</v>
      </c>
      <c r="K448" s="513">
        <v>0</v>
      </c>
      <c r="L448" s="513">
        <v>0</v>
      </c>
      <c r="M448" s="513">
        <v>0</v>
      </c>
      <c r="N448" s="513">
        <v>0</v>
      </c>
      <c r="O448" s="513">
        <v>0</v>
      </c>
      <c r="P448" s="513">
        <v>0</v>
      </c>
      <c r="Q448" s="513">
        <v>0</v>
      </c>
      <c r="R448" s="513">
        <v>0</v>
      </c>
      <c r="S448" s="513">
        <v>0</v>
      </c>
      <c r="T448" s="1"/>
    </row>
    <row r="449" spans="1:20" ht="16.5" thickBot="1" x14ac:dyDescent="0.3">
      <c r="A449" s="321"/>
      <c r="B449" s="252"/>
      <c r="C449" s="195"/>
      <c r="D449" s="189"/>
      <c r="E449" s="181" t="s">
        <v>544</v>
      </c>
      <c r="F449" s="181"/>
      <c r="G449" s="33">
        <f t="shared" si="55"/>
        <v>0</v>
      </c>
      <c r="H449" s="515">
        <f t="shared" si="54"/>
        <v>0</v>
      </c>
      <c r="I449" s="513">
        <v>0</v>
      </c>
      <c r="J449" s="513">
        <v>0</v>
      </c>
      <c r="K449" s="513">
        <v>0</v>
      </c>
      <c r="L449" s="513">
        <v>0</v>
      </c>
      <c r="M449" s="513">
        <v>0</v>
      </c>
      <c r="N449" s="513">
        <v>0</v>
      </c>
      <c r="O449" s="513">
        <v>0</v>
      </c>
      <c r="P449" s="513">
        <v>0</v>
      </c>
      <c r="Q449" s="513">
        <v>0</v>
      </c>
      <c r="R449" s="513">
        <v>0</v>
      </c>
      <c r="S449" s="513">
        <v>0</v>
      </c>
      <c r="T449" s="1"/>
    </row>
    <row r="450" spans="1:20" ht="16.5" thickBot="1" x14ac:dyDescent="0.3">
      <c r="A450" s="321"/>
      <c r="B450" s="252"/>
      <c r="C450" s="195"/>
      <c r="D450" s="189"/>
      <c r="E450" s="181" t="s">
        <v>545</v>
      </c>
      <c r="F450" s="181"/>
      <c r="G450" s="33">
        <f t="shared" si="55"/>
        <v>0</v>
      </c>
      <c r="H450" s="515">
        <f t="shared" si="54"/>
        <v>0</v>
      </c>
      <c r="I450" s="513">
        <v>0</v>
      </c>
      <c r="J450" s="513">
        <v>0</v>
      </c>
      <c r="K450" s="513">
        <v>0</v>
      </c>
      <c r="L450" s="513">
        <v>0</v>
      </c>
      <c r="M450" s="513">
        <v>0</v>
      </c>
      <c r="N450" s="513">
        <v>0</v>
      </c>
      <c r="O450" s="513">
        <v>0</v>
      </c>
      <c r="P450" s="513">
        <v>0</v>
      </c>
      <c r="Q450" s="513">
        <v>0</v>
      </c>
      <c r="R450" s="513">
        <v>0</v>
      </c>
      <c r="S450" s="513">
        <v>0</v>
      </c>
      <c r="T450" s="1"/>
    </row>
    <row r="451" spans="1:20" ht="16.5" thickBot="1" x14ac:dyDescent="0.3">
      <c r="A451" s="321"/>
      <c r="B451" s="252"/>
      <c r="C451" s="195"/>
      <c r="D451" s="189"/>
      <c r="E451" s="181" t="s">
        <v>546</v>
      </c>
      <c r="F451" s="181"/>
      <c r="G451" s="33">
        <f t="shared" si="55"/>
        <v>0</v>
      </c>
      <c r="H451" s="515">
        <f t="shared" si="54"/>
        <v>0</v>
      </c>
      <c r="I451" s="513">
        <v>0</v>
      </c>
      <c r="J451" s="513">
        <v>0</v>
      </c>
      <c r="K451" s="513">
        <v>0</v>
      </c>
      <c r="L451" s="513">
        <v>0</v>
      </c>
      <c r="M451" s="513">
        <v>0</v>
      </c>
      <c r="N451" s="513">
        <v>0</v>
      </c>
      <c r="O451" s="513">
        <v>0</v>
      </c>
      <c r="P451" s="513">
        <v>0</v>
      </c>
      <c r="Q451" s="513">
        <v>0</v>
      </c>
      <c r="R451" s="513">
        <v>0</v>
      </c>
      <c r="S451" s="513">
        <v>0</v>
      </c>
      <c r="T451" s="1"/>
    </row>
    <row r="452" spans="1:20" ht="16.5" thickBot="1" x14ac:dyDescent="0.3">
      <c r="A452" s="321"/>
      <c r="B452" s="252"/>
      <c r="C452" s="195"/>
      <c r="D452" s="179" t="s">
        <v>547</v>
      </c>
      <c r="E452" s="181" t="s">
        <v>548</v>
      </c>
      <c r="F452" s="181"/>
      <c r="G452" s="33">
        <f t="shared" si="55"/>
        <v>0</v>
      </c>
      <c r="H452" s="515">
        <f t="shared" si="54"/>
        <v>0</v>
      </c>
      <c r="I452" s="513">
        <v>0</v>
      </c>
      <c r="J452" s="513">
        <v>0</v>
      </c>
      <c r="K452" s="513">
        <v>0</v>
      </c>
      <c r="L452" s="513">
        <v>0</v>
      </c>
      <c r="M452" s="513">
        <v>0</v>
      </c>
      <c r="N452" s="513">
        <v>0</v>
      </c>
      <c r="O452" s="513">
        <v>0</v>
      </c>
      <c r="P452" s="513">
        <v>0</v>
      </c>
      <c r="Q452" s="513">
        <v>0</v>
      </c>
      <c r="R452" s="513">
        <v>0</v>
      </c>
      <c r="S452" s="513">
        <v>0</v>
      </c>
      <c r="T452" s="1"/>
    </row>
    <row r="453" spans="1:20" ht="16.5" thickBot="1" x14ac:dyDescent="0.3">
      <c r="A453" s="321"/>
      <c r="B453" s="252"/>
      <c r="C453" s="195"/>
      <c r="D453" s="179"/>
      <c r="E453" s="181" t="s">
        <v>549</v>
      </c>
      <c r="F453" s="181"/>
      <c r="G453" s="33">
        <f t="shared" si="55"/>
        <v>0</v>
      </c>
      <c r="H453" s="515">
        <f t="shared" si="54"/>
        <v>0</v>
      </c>
      <c r="I453" s="513">
        <v>0</v>
      </c>
      <c r="J453" s="513">
        <v>0</v>
      </c>
      <c r="K453" s="513">
        <v>0</v>
      </c>
      <c r="L453" s="513">
        <v>0</v>
      </c>
      <c r="M453" s="513">
        <v>0</v>
      </c>
      <c r="N453" s="513">
        <v>0</v>
      </c>
      <c r="O453" s="513">
        <v>0</v>
      </c>
      <c r="P453" s="513">
        <v>0</v>
      </c>
      <c r="Q453" s="513">
        <v>0</v>
      </c>
      <c r="R453" s="513">
        <v>0</v>
      </c>
      <c r="S453" s="513">
        <v>0</v>
      </c>
      <c r="T453" s="1"/>
    </row>
    <row r="454" spans="1:20" ht="16.5" thickBot="1" x14ac:dyDescent="0.3">
      <c r="A454" s="321"/>
      <c r="B454" s="252"/>
      <c r="C454" s="195"/>
      <c r="D454" s="180"/>
      <c r="E454" s="182" t="s">
        <v>550</v>
      </c>
      <c r="F454" s="182"/>
      <c r="G454" s="121">
        <f t="shared" si="55"/>
        <v>0</v>
      </c>
      <c r="H454" s="515">
        <f t="shared" si="54"/>
        <v>0</v>
      </c>
      <c r="I454" s="513">
        <v>0</v>
      </c>
      <c r="J454" s="513">
        <v>0</v>
      </c>
      <c r="K454" s="513">
        <v>0</v>
      </c>
      <c r="L454" s="513">
        <v>0</v>
      </c>
      <c r="M454" s="513">
        <v>0</v>
      </c>
      <c r="N454" s="513">
        <v>0</v>
      </c>
      <c r="O454" s="513">
        <v>0</v>
      </c>
      <c r="P454" s="513">
        <v>0</v>
      </c>
      <c r="Q454" s="513">
        <v>0</v>
      </c>
      <c r="R454" s="513">
        <v>0</v>
      </c>
      <c r="S454" s="513">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f>+H460+I460+J460+K460+L460+M460+N460+O460+P460+Q460+R460+S460</f>
        <v>0</v>
      </c>
      <c r="H460" s="515">
        <f t="shared" ref="H460:H470" si="56">SUM(I460:T460)</f>
        <v>0</v>
      </c>
      <c r="I460" s="513">
        <v>0</v>
      </c>
      <c r="J460" s="513">
        <v>0</v>
      </c>
      <c r="K460" s="513">
        <v>0</v>
      </c>
      <c r="L460" s="513">
        <v>0</v>
      </c>
      <c r="M460" s="513">
        <v>0</v>
      </c>
      <c r="N460" s="513">
        <v>0</v>
      </c>
      <c r="O460" s="513">
        <v>0</v>
      </c>
      <c r="P460" s="513">
        <v>0</v>
      </c>
      <c r="Q460" s="513">
        <v>0</v>
      </c>
      <c r="R460" s="513">
        <v>0</v>
      </c>
      <c r="S460" s="513">
        <v>0</v>
      </c>
      <c r="T460" s="1"/>
    </row>
    <row r="461" spans="1:20" ht="15.75" x14ac:dyDescent="0.25">
      <c r="A461" s="321"/>
      <c r="B461" s="184"/>
      <c r="C461" s="188"/>
      <c r="D461" s="172"/>
      <c r="E461" s="172"/>
      <c r="F461" s="54" t="s">
        <v>564</v>
      </c>
      <c r="G461" s="66">
        <f t="shared" ref="G461:G470" si="57">+H461+I461+J461+K461+L461+M461+N461+O461+P461+Q461+R461+S461</f>
        <v>0</v>
      </c>
      <c r="H461" s="515">
        <f t="shared" si="56"/>
        <v>0</v>
      </c>
      <c r="I461" s="513">
        <v>0</v>
      </c>
      <c r="J461" s="513">
        <v>0</v>
      </c>
      <c r="K461" s="513">
        <v>0</v>
      </c>
      <c r="L461" s="513">
        <v>0</v>
      </c>
      <c r="M461" s="513">
        <v>0</v>
      </c>
      <c r="N461" s="513">
        <v>0</v>
      </c>
      <c r="O461" s="513">
        <v>0</v>
      </c>
      <c r="P461" s="513">
        <v>0</v>
      </c>
      <c r="Q461" s="513">
        <v>0</v>
      </c>
      <c r="R461" s="513">
        <v>0</v>
      </c>
      <c r="S461" s="513">
        <v>0</v>
      </c>
      <c r="T461" s="1"/>
    </row>
    <row r="462" spans="1:20" ht="16.5" customHeight="1" x14ac:dyDescent="0.25">
      <c r="A462" s="321"/>
      <c r="B462" s="184"/>
      <c r="C462" s="188"/>
      <c r="D462" s="172" t="s">
        <v>565</v>
      </c>
      <c r="E462" s="172"/>
      <c r="F462" s="124" t="s">
        <v>566</v>
      </c>
      <c r="G462" s="66">
        <f t="shared" si="57"/>
        <v>0</v>
      </c>
      <c r="H462" s="515">
        <f t="shared" si="56"/>
        <v>0</v>
      </c>
      <c r="I462" s="513">
        <v>0</v>
      </c>
      <c r="J462" s="513">
        <v>0</v>
      </c>
      <c r="K462" s="513">
        <v>0</v>
      </c>
      <c r="L462" s="513">
        <v>0</v>
      </c>
      <c r="M462" s="513">
        <v>0</v>
      </c>
      <c r="N462" s="513">
        <v>0</v>
      </c>
      <c r="O462" s="513">
        <v>0</v>
      </c>
      <c r="P462" s="513">
        <v>0</v>
      </c>
      <c r="Q462" s="513">
        <v>0</v>
      </c>
      <c r="R462" s="513">
        <v>0</v>
      </c>
      <c r="S462" s="513">
        <v>0</v>
      </c>
      <c r="T462" s="1"/>
    </row>
    <row r="463" spans="1:20" ht="15.75" x14ac:dyDescent="0.25">
      <c r="A463" s="321"/>
      <c r="B463" s="184"/>
      <c r="C463" s="188"/>
      <c r="D463" s="172"/>
      <c r="E463" s="172"/>
      <c r="F463" s="124" t="s">
        <v>567</v>
      </c>
      <c r="G463" s="66">
        <f t="shared" si="57"/>
        <v>0</v>
      </c>
      <c r="H463" s="515">
        <f t="shared" si="56"/>
        <v>0</v>
      </c>
      <c r="I463" s="513">
        <v>0</v>
      </c>
      <c r="J463" s="513">
        <v>0</v>
      </c>
      <c r="K463" s="513">
        <v>0</v>
      </c>
      <c r="L463" s="513">
        <v>0</v>
      </c>
      <c r="M463" s="513">
        <v>0</v>
      </c>
      <c r="N463" s="513">
        <v>0</v>
      </c>
      <c r="O463" s="513">
        <v>0</v>
      </c>
      <c r="P463" s="513">
        <v>0</v>
      </c>
      <c r="Q463" s="513">
        <v>0</v>
      </c>
      <c r="R463" s="513">
        <v>0</v>
      </c>
      <c r="S463" s="513">
        <v>0</v>
      </c>
      <c r="T463" s="1"/>
    </row>
    <row r="464" spans="1:20" ht="15.75" x14ac:dyDescent="0.25">
      <c r="A464" s="321"/>
      <c r="B464" s="184"/>
      <c r="C464" s="188"/>
      <c r="D464" s="172" t="s">
        <v>568</v>
      </c>
      <c r="E464" s="172"/>
      <c r="F464" s="124" t="s">
        <v>569</v>
      </c>
      <c r="G464" s="66">
        <f t="shared" si="57"/>
        <v>0</v>
      </c>
      <c r="H464" s="515">
        <f t="shared" si="56"/>
        <v>0</v>
      </c>
      <c r="I464" s="513">
        <v>0</v>
      </c>
      <c r="J464" s="513">
        <v>0</v>
      </c>
      <c r="K464" s="513">
        <v>0</v>
      </c>
      <c r="L464" s="513">
        <v>0</v>
      </c>
      <c r="M464" s="513">
        <v>0</v>
      </c>
      <c r="N464" s="513">
        <v>0</v>
      </c>
      <c r="O464" s="513">
        <v>0</v>
      </c>
      <c r="P464" s="513">
        <v>0</v>
      </c>
      <c r="Q464" s="513">
        <v>0</v>
      </c>
      <c r="R464" s="513">
        <v>0</v>
      </c>
      <c r="S464" s="513">
        <v>0</v>
      </c>
      <c r="T464" s="1"/>
    </row>
    <row r="465" spans="1:20" ht="16.5" customHeight="1" x14ac:dyDescent="0.25">
      <c r="A465" s="321"/>
      <c r="B465" s="184"/>
      <c r="C465" s="188"/>
      <c r="D465" s="172" t="s">
        <v>570</v>
      </c>
      <c r="E465" s="172"/>
      <c r="F465" s="122" t="s">
        <v>571</v>
      </c>
      <c r="G465" s="66">
        <f t="shared" si="57"/>
        <v>0</v>
      </c>
      <c r="H465" s="515">
        <f t="shared" si="56"/>
        <v>0</v>
      </c>
      <c r="I465" s="513">
        <v>0</v>
      </c>
      <c r="J465" s="513">
        <v>0</v>
      </c>
      <c r="K465" s="513">
        <v>0</v>
      </c>
      <c r="L465" s="513">
        <v>0</v>
      </c>
      <c r="M465" s="513">
        <v>0</v>
      </c>
      <c r="N465" s="513">
        <v>0</v>
      </c>
      <c r="O465" s="513">
        <v>0</v>
      </c>
      <c r="P465" s="513">
        <v>0</v>
      </c>
      <c r="Q465" s="513">
        <v>0</v>
      </c>
      <c r="R465" s="513">
        <v>0</v>
      </c>
      <c r="S465" s="513">
        <v>0</v>
      </c>
      <c r="T465" s="1"/>
    </row>
    <row r="466" spans="1:20" ht="16.5" customHeight="1" x14ac:dyDescent="0.25">
      <c r="A466" s="321"/>
      <c r="B466" s="184"/>
      <c r="C466" s="188"/>
      <c r="D466" s="172" t="s">
        <v>572</v>
      </c>
      <c r="E466" s="172"/>
      <c r="F466" s="124" t="s">
        <v>573</v>
      </c>
      <c r="G466" s="66">
        <f t="shared" si="57"/>
        <v>0</v>
      </c>
      <c r="H466" s="515">
        <f t="shared" si="56"/>
        <v>0</v>
      </c>
      <c r="I466" s="513">
        <v>0</v>
      </c>
      <c r="J466" s="513">
        <v>0</v>
      </c>
      <c r="K466" s="513">
        <v>0</v>
      </c>
      <c r="L466" s="513">
        <v>0</v>
      </c>
      <c r="M466" s="513">
        <v>0</v>
      </c>
      <c r="N466" s="513">
        <v>0</v>
      </c>
      <c r="O466" s="513">
        <v>0</v>
      </c>
      <c r="P466" s="513">
        <v>0</v>
      </c>
      <c r="Q466" s="513">
        <v>0</v>
      </c>
      <c r="R466" s="513">
        <v>0</v>
      </c>
      <c r="S466" s="513">
        <v>0</v>
      </c>
      <c r="T466" s="1"/>
    </row>
    <row r="467" spans="1:20" ht="15.75" x14ac:dyDescent="0.25">
      <c r="A467" s="321"/>
      <c r="B467" s="184"/>
      <c r="C467" s="188"/>
      <c r="D467" s="172" t="s">
        <v>574</v>
      </c>
      <c r="E467" s="172"/>
      <c r="F467" s="122" t="s">
        <v>575</v>
      </c>
      <c r="G467" s="66">
        <f t="shared" si="57"/>
        <v>0</v>
      </c>
      <c r="H467" s="515">
        <f t="shared" si="56"/>
        <v>0</v>
      </c>
      <c r="I467" s="513">
        <v>0</v>
      </c>
      <c r="J467" s="513">
        <v>0</v>
      </c>
      <c r="K467" s="513">
        <v>0</v>
      </c>
      <c r="L467" s="513">
        <v>0</v>
      </c>
      <c r="M467" s="513">
        <v>0</v>
      </c>
      <c r="N467" s="513">
        <v>0</v>
      </c>
      <c r="O467" s="513">
        <v>0</v>
      </c>
      <c r="P467" s="513">
        <v>0</v>
      </c>
      <c r="Q467" s="513">
        <v>0</v>
      </c>
      <c r="R467" s="513">
        <v>0</v>
      </c>
      <c r="S467" s="513">
        <v>0</v>
      </c>
      <c r="T467" s="1"/>
    </row>
    <row r="468" spans="1:20" ht="15.75" x14ac:dyDescent="0.25">
      <c r="A468" s="321"/>
      <c r="B468" s="184"/>
      <c r="C468" s="188"/>
      <c r="D468" s="172"/>
      <c r="E468" s="172"/>
      <c r="F468" s="122" t="s">
        <v>576</v>
      </c>
      <c r="G468" s="66">
        <f t="shared" si="57"/>
        <v>0</v>
      </c>
      <c r="H468" s="515">
        <f t="shared" si="56"/>
        <v>0</v>
      </c>
      <c r="I468" s="513">
        <v>0</v>
      </c>
      <c r="J468" s="513">
        <v>0</v>
      </c>
      <c r="K468" s="513">
        <v>0</v>
      </c>
      <c r="L468" s="513">
        <v>0</v>
      </c>
      <c r="M468" s="513">
        <v>0</v>
      </c>
      <c r="N468" s="513">
        <v>0</v>
      </c>
      <c r="O468" s="513">
        <v>0</v>
      </c>
      <c r="P468" s="513">
        <v>0</v>
      </c>
      <c r="Q468" s="513">
        <v>0</v>
      </c>
      <c r="R468" s="513">
        <v>0</v>
      </c>
      <c r="S468" s="513">
        <v>0</v>
      </c>
      <c r="T468" s="1"/>
    </row>
    <row r="469" spans="1:20" ht="15.75" x14ac:dyDescent="0.25">
      <c r="A469" s="321"/>
      <c r="B469" s="184"/>
      <c r="C469" s="188"/>
      <c r="D469" s="172"/>
      <c r="E469" s="172"/>
      <c r="F469" s="122" t="s">
        <v>577</v>
      </c>
      <c r="G469" s="66">
        <f t="shared" si="57"/>
        <v>0</v>
      </c>
      <c r="H469" s="515">
        <f t="shared" si="56"/>
        <v>0</v>
      </c>
      <c r="I469" s="513">
        <v>0</v>
      </c>
      <c r="J469" s="513">
        <v>0</v>
      </c>
      <c r="K469" s="513">
        <v>0</v>
      </c>
      <c r="L469" s="513">
        <v>0</v>
      </c>
      <c r="M469" s="513">
        <v>0</v>
      </c>
      <c r="N469" s="513">
        <v>0</v>
      </c>
      <c r="O469" s="513">
        <v>0</v>
      </c>
      <c r="P469" s="513">
        <v>0</v>
      </c>
      <c r="Q469" s="513">
        <v>0</v>
      </c>
      <c r="R469" s="513">
        <v>0</v>
      </c>
      <c r="S469" s="513">
        <v>0</v>
      </c>
      <c r="T469" s="1"/>
    </row>
    <row r="470" spans="1:20" ht="15.75" x14ac:dyDescent="0.25">
      <c r="A470" s="321"/>
      <c r="B470" s="184"/>
      <c r="C470" s="188"/>
      <c r="D470" s="172"/>
      <c r="E470" s="172"/>
      <c r="F470" s="122" t="s">
        <v>578</v>
      </c>
      <c r="G470" s="66">
        <f t="shared" si="57"/>
        <v>0</v>
      </c>
      <c r="H470" s="515">
        <f t="shared" si="56"/>
        <v>0</v>
      </c>
      <c r="I470" s="513">
        <v>0</v>
      </c>
      <c r="J470" s="513">
        <v>0</v>
      </c>
      <c r="K470" s="513">
        <v>0</v>
      </c>
      <c r="L470" s="513">
        <v>0</v>
      </c>
      <c r="M470" s="513">
        <v>0</v>
      </c>
      <c r="N470" s="513">
        <v>0</v>
      </c>
      <c r="O470" s="513">
        <v>0</v>
      </c>
      <c r="P470" s="513">
        <v>0</v>
      </c>
      <c r="Q470" s="513">
        <v>0</v>
      </c>
      <c r="R470" s="513">
        <v>0</v>
      </c>
      <c r="S470" s="513">
        <v>0</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71" priority="14" operator="equal">
      <formula>"REVISE PORQUE ESTE VALOR NO PUEDE SER NEGATIVO"</formula>
    </cfRule>
    <cfRule type="cellIs" dxfId="70" priority="18" operator="lessThan">
      <formula>0</formula>
    </cfRule>
  </conditionalFormatting>
  <conditionalFormatting sqref="G400:S400">
    <cfRule type="cellIs" dxfId="69" priority="17" operator="lessThan">
      <formula>0</formula>
    </cfRule>
  </conditionalFormatting>
  <conditionalFormatting sqref="G411:S411">
    <cfRule type="cellIs" dxfId="68" priority="13" operator="equal">
      <formula>"Revise porque este valor no puede ser negativo"</formula>
    </cfRule>
    <cfRule type="cellIs" dxfId="67" priority="16" operator="lessThan">
      <formula>0</formula>
    </cfRule>
  </conditionalFormatting>
  <conditionalFormatting sqref="G411:S411">
    <cfRule type="cellIs" dxfId="66" priority="15" operator="lessThan">
      <formula>0</formula>
    </cfRule>
  </conditionalFormatting>
  <conditionalFormatting sqref="G421:S421">
    <cfRule type="cellIs" dxfId="65" priority="10" operator="equal">
      <formula>"Revise porque este valor no puede ser negativo"</formula>
    </cfRule>
    <cfRule type="cellIs" dxfId="64" priority="12" operator="lessThan">
      <formula>0</formula>
    </cfRule>
  </conditionalFormatting>
  <conditionalFormatting sqref="G421:S421">
    <cfRule type="cellIs" dxfId="63" priority="11" operator="lessThan">
      <formula>0</formula>
    </cfRule>
  </conditionalFormatting>
  <conditionalFormatting sqref="G430 I430:S430">
    <cfRule type="cellIs" dxfId="62" priority="7" operator="equal">
      <formula>"Revise porque este valor no puede ser negativo"</formula>
    </cfRule>
    <cfRule type="cellIs" dxfId="61" priority="9" operator="lessThan">
      <formula>0</formula>
    </cfRule>
  </conditionalFormatting>
  <conditionalFormatting sqref="G430 I430:S430">
    <cfRule type="cellIs" dxfId="60" priority="8" operator="lessThan">
      <formula>0</formula>
    </cfRule>
  </conditionalFormatting>
  <conditionalFormatting sqref="H430">
    <cfRule type="cellIs" dxfId="59" priority="4" operator="equal">
      <formula>"Revise porque este valor no puede ser negativo"</formula>
    </cfRule>
    <cfRule type="cellIs" dxfId="58" priority="6" operator="lessThan">
      <formula>0</formula>
    </cfRule>
  </conditionalFormatting>
  <conditionalFormatting sqref="H430">
    <cfRule type="cellIs" dxfId="57" priority="5" operator="lessThan">
      <formula>0</formula>
    </cfRule>
  </conditionalFormatting>
  <conditionalFormatting sqref="G24:S24">
    <cfRule type="cellIs" dxfId="56" priority="1" operator="equal">
      <formula>"REVISE PORQUE ESTE VALOR NO PUEDE SER NEGATIVO"</formula>
    </cfRule>
    <cfRule type="cellIs" dxfId="55" priority="3" operator="lessThan">
      <formula>0</formula>
    </cfRule>
  </conditionalFormatting>
  <conditionalFormatting sqref="G24:S24">
    <cfRule type="cellIs" dxfId="54"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F239" zoomScale="70" zoomScaleNormal="70" workbookViewId="0">
      <selection activeCell="G253" sqref="G253"/>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f>SUM(H12:S12)</f>
        <v>180</v>
      </c>
      <c r="H12" s="12">
        <v>10</v>
      </c>
      <c r="I12" s="12">
        <v>10</v>
      </c>
      <c r="J12" s="12">
        <v>15</v>
      </c>
      <c r="K12" s="12">
        <v>15</v>
      </c>
      <c r="L12" s="12">
        <v>15</v>
      </c>
      <c r="M12" s="12">
        <v>15</v>
      </c>
      <c r="N12" s="12">
        <v>15</v>
      </c>
      <c r="O12" s="12">
        <v>15</v>
      </c>
      <c r="P12" s="12">
        <v>15</v>
      </c>
      <c r="Q12" s="12">
        <v>15</v>
      </c>
      <c r="R12" s="12">
        <v>20</v>
      </c>
      <c r="S12" s="12">
        <v>20</v>
      </c>
      <c r="T12" s="1"/>
    </row>
    <row r="13" spans="1:20" ht="16.5" customHeight="1" x14ac:dyDescent="0.25">
      <c r="A13" s="321"/>
      <c r="B13" s="6"/>
      <c r="C13" s="224"/>
      <c r="D13" s="285" t="s">
        <v>33</v>
      </c>
      <c r="E13" s="285"/>
      <c r="F13" s="133" t="s">
        <v>34</v>
      </c>
      <c r="G13" s="11">
        <f t="shared" ref="G13:G22" si="0">SUM(H13:S13)</f>
        <v>0</v>
      </c>
      <c r="H13" s="14">
        <v>0</v>
      </c>
      <c r="I13" s="14">
        <v>0</v>
      </c>
      <c r="J13" s="14">
        <v>0</v>
      </c>
      <c r="K13" s="14">
        <v>0</v>
      </c>
      <c r="L13" s="14">
        <v>0</v>
      </c>
      <c r="M13" s="14">
        <v>0</v>
      </c>
      <c r="N13" s="14">
        <v>0</v>
      </c>
      <c r="O13" s="14">
        <v>0</v>
      </c>
      <c r="P13" s="14">
        <v>0</v>
      </c>
      <c r="Q13" s="14">
        <v>0</v>
      </c>
      <c r="R13" s="14">
        <v>0</v>
      </c>
      <c r="S13" s="14">
        <v>0</v>
      </c>
      <c r="T13" s="1"/>
    </row>
    <row r="14" spans="1:20" ht="16.5" customHeight="1" x14ac:dyDescent="0.25">
      <c r="A14" s="321"/>
      <c r="B14" s="6"/>
      <c r="C14" s="224"/>
      <c r="D14" s="285"/>
      <c r="E14" s="285"/>
      <c r="F14" s="133" t="s">
        <v>35</v>
      </c>
      <c r="G14" s="11">
        <f t="shared" si="0"/>
        <v>20</v>
      </c>
      <c r="H14" s="14">
        <v>0</v>
      </c>
      <c r="I14" s="14">
        <v>2</v>
      </c>
      <c r="J14" s="14">
        <v>2</v>
      </c>
      <c r="K14" s="14">
        <v>2</v>
      </c>
      <c r="L14" s="14">
        <v>2</v>
      </c>
      <c r="M14" s="14">
        <v>2</v>
      </c>
      <c r="N14" s="14">
        <v>2</v>
      </c>
      <c r="O14" s="14">
        <v>2</v>
      </c>
      <c r="P14" s="14">
        <v>2</v>
      </c>
      <c r="Q14" s="14">
        <v>2</v>
      </c>
      <c r="R14" s="14">
        <v>2</v>
      </c>
      <c r="S14" s="14">
        <v>0</v>
      </c>
      <c r="T14" s="1"/>
    </row>
    <row r="15" spans="1:20" ht="16.5" customHeight="1" x14ac:dyDescent="0.25">
      <c r="A15" s="321"/>
      <c r="B15" s="6"/>
      <c r="C15" s="224"/>
      <c r="D15" s="285"/>
      <c r="E15" s="285"/>
      <c r="F15" s="133" t="s">
        <v>36</v>
      </c>
      <c r="G15" s="11">
        <f t="shared" si="0"/>
        <v>12</v>
      </c>
      <c r="H15" s="14">
        <v>1</v>
      </c>
      <c r="I15" s="14">
        <v>1</v>
      </c>
      <c r="J15" s="14">
        <v>1</v>
      </c>
      <c r="K15" s="14">
        <v>1</v>
      </c>
      <c r="L15" s="14">
        <v>1</v>
      </c>
      <c r="M15" s="14">
        <v>1</v>
      </c>
      <c r="N15" s="14">
        <v>1</v>
      </c>
      <c r="O15" s="14">
        <v>1</v>
      </c>
      <c r="P15" s="14">
        <v>1</v>
      </c>
      <c r="Q15" s="14">
        <v>1</v>
      </c>
      <c r="R15" s="14">
        <v>1</v>
      </c>
      <c r="S15" s="14">
        <v>1</v>
      </c>
      <c r="T15" s="1"/>
    </row>
    <row r="16" spans="1:20" ht="16.5" customHeight="1" x14ac:dyDescent="0.25">
      <c r="A16" s="321"/>
      <c r="B16" s="6"/>
      <c r="C16" s="224"/>
      <c r="D16" s="285"/>
      <c r="E16" s="285"/>
      <c r="F16" s="134" t="s">
        <v>37</v>
      </c>
      <c r="G16" s="11">
        <f t="shared" si="0"/>
        <v>30</v>
      </c>
      <c r="H16" s="14">
        <v>1</v>
      </c>
      <c r="I16" s="14">
        <v>2</v>
      </c>
      <c r="J16" s="14">
        <v>2</v>
      </c>
      <c r="K16" s="14">
        <v>3</v>
      </c>
      <c r="L16" s="14">
        <v>2</v>
      </c>
      <c r="M16" s="14">
        <v>3</v>
      </c>
      <c r="N16" s="14">
        <v>2</v>
      </c>
      <c r="O16" s="14">
        <v>3</v>
      </c>
      <c r="P16" s="14">
        <v>4</v>
      </c>
      <c r="Q16" s="14">
        <v>3</v>
      </c>
      <c r="R16" s="14">
        <v>3</v>
      </c>
      <c r="S16" s="14">
        <v>2</v>
      </c>
      <c r="T16" s="1"/>
    </row>
    <row r="17" spans="1:20" ht="16.5" customHeight="1" x14ac:dyDescent="0.25">
      <c r="A17" s="321"/>
      <c r="B17" s="6"/>
      <c r="C17" s="224"/>
      <c r="D17" s="283" t="s">
        <v>38</v>
      </c>
      <c r="E17" s="283"/>
      <c r="F17" s="133" t="s">
        <v>39</v>
      </c>
      <c r="G17" s="11">
        <f t="shared" si="0"/>
        <v>42</v>
      </c>
      <c r="H17" s="14">
        <v>2</v>
      </c>
      <c r="I17" s="14">
        <v>4</v>
      </c>
      <c r="J17" s="14">
        <v>4</v>
      </c>
      <c r="K17" s="14">
        <v>4</v>
      </c>
      <c r="L17" s="14">
        <v>3</v>
      </c>
      <c r="M17" s="14">
        <v>4</v>
      </c>
      <c r="N17" s="14">
        <v>3</v>
      </c>
      <c r="O17" s="14">
        <v>4</v>
      </c>
      <c r="P17" s="14">
        <v>3</v>
      </c>
      <c r="Q17" s="14">
        <v>4</v>
      </c>
      <c r="R17" s="14">
        <v>4</v>
      </c>
      <c r="S17" s="14">
        <v>3</v>
      </c>
      <c r="T17" s="1"/>
    </row>
    <row r="18" spans="1:20" ht="16.5" customHeight="1" x14ac:dyDescent="0.25">
      <c r="A18" s="321"/>
      <c r="B18" s="6"/>
      <c r="C18" s="224"/>
      <c r="D18" s="283" t="s">
        <v>40</v>
      </c>
      <c r="E18" s="283"/>
      <c r="F18" s="133" t="s">
        <v>41</v>
      </c>
      <c r="G18" s="11">
        <f t="shared" si="0"/>
        <v>9</v>
      </c>
      <c r="H18" s="14">
        <v>0</v>
      </c>
      <c r="I18" s="14">
        <v>0</v>
      </c>
      <c r="J18" s="14">
        <v>1</v>
      </c>
      <c r="K18" s="14">
        <v>1</v>
      </c>
      <c r="L18" s="14">
        <v>1</v>
      </c>
      <c r="M18" s="14">
        <v>1</v>
      </c>
      <c r="N18" s="14">
        <v>1</v>
      </c>
      <c r="O18" s="14">
        <v>1</v>
      </c>
      <c r="P18" s="14">
        <v>1</v>
      </c>
      <c r="Q18" s="14">
        <v>1</v>
      </c>
      <c r="R18" s="14">
        <v>1</v>
      </c>
      <c r="S18" s="14">
        <v>0</v>
      </c>
      <c r="T18" s="1"/>
    </row>
    <row r="19" spans="1:20" ht="16.5" customHeight="1" x14ac:dyDescent="0.25">
      <c r="A19" s="321"/>
      <c r="B19" s="6"/>
      <c r="C19" s="224"/>
      <c r="D19" s="283" t="s">
        <v>42</v>
      </c>
      <c r="E19" s="283"/>
      <c r="F19" s="133" t="s">
        <v>43</v>
      </c>
      <c r="G19" s="11">
        <f t="shared" si="0"/>
        <v>7</v>
      </c>
      <c r="H19" s="14">
        <v>0</v>
      </c>
      <c r="I19" s="14">
        <v>0</v>
      </c>
      <c r="J19" s="14">
        <v>1</v>
      </c>
      <c r="K19" s="14">
        <v>1</v>
      </c>
      <c r="L19" s="14">
        <v>1</v>
      </c>
      <c r="M19" s="14">
        <v>1</v>
      </c>
      <c r="N19" s="14">
        <v>1</v>
      </c>
      <c r="O19" s="14">
        <v>1</v>
      </c>
      <c r="P19" s="14">
        <v>1</v>
      </c>
      <c r="Q19" s="14">
        <v>0</v>
      </c>
      <c r="R19" s="14">
        <v>0</v>
      </c>
      <c r="S19" s="14">
        <v>0</v>
      </c>
      <c r="T19" s="1"/>
    </row>
    <row r="20" spans="1:20" ht="16.5" customHeight="1" x14ac:dyDescent="0.25">
      <c r="A20" s="321"/>
      <c r="B20" s="6"/>
      <c r="C20" s="224"/>
      <c r="D20" s="306" t="s">
        <v>44</v>
      </c>
      <c r="E20" s="306"/>
      <c r="F20" s="135" t="s">
        <v>45</v>
      </c>
      <c r="G20" s="11">
        <f t="shared" si="0"/>
        <v>100</v>
      </c>
      <c r="H20" s="14">
        <v>5</v>
      </c>
      <c r="I20" s="14">
        <v>10</v>
      </c>
      <c r="J20" s="14">
        <v>10</v>
      </c>
      <c r="K20" s="14">
        <v>5</v>
      </c>
      <c r="L20" s="14">
        <v>10</v>
      </c>
      <c r="M20" s="14">
        <v>10</v>
      </c>
      <c r="N20" s="14">
        <v>10</v>
      </c>
      <c r="O20" s="14">
        <v>10</v>
      </c>
      <c r="P20" s="14">
        <v>10</v>
      </c>
      <c r="Q20" s="14">
        <v>5</v>
      </c>
      <c r="R20" s="14">
        <v>10</v>
      </c>
      <c r="S20" s="14">
        <v>5</v>
      </c>
      <c r="T20" s="1"/>
    </row>
    <row r="21" spans="1:20" ht="16.5" customHeight="1" x14ac:dyDescent="0.25">
      <c r="A21" s="321"/>
      <c r="B21" s="6"/>
      <c r="C21" s="224"/>
      <c r="D21" s="306"/>
      <c r="E21" s="306"/>
      <c r="F21" s="135" t="s">
        <v>46</v>
      </c>
      <c r="G21" s="11">
        <f t="shared" si="0"/>
        <v>8</v>
      </c>
      <c r="H21" s="14">
        <v>0</v>
      </c>
      <c r="I21" s="14">
        <v>1</v>
      </c>
      <c r="J21" s="14">
        <v>0</v>
      </c>
      <c r="K21" s="14">
        <v>0</v>
      </c>
      <c r="L21" s="14">
        <v>1</v>
      </c>
      <c r="M21" s="14">
        <v>1</v>
      </c>
      <c r="N21" s="14">
        <v>1</v>
      </c>
      <c r="O21" s="14">
        <v>1</v>
      </c>
      <c r="P21" s="14">
        <v>1</v>
      </c>
      <c r="Q21" s="14">
        <v>1</v>
      </c>
      <c r="R21" s="14">
        <v>1</v>
      </c>
      <c r="S21" s="14">
        <v>0</v>
      </c>
      <c r="T21" s="1"/>
    </row>
    <row r="22" spans="1:20" ht="16.5" customHeight="1" thickBot="1" x14ac:dyDescent="0.3">
      <c r="A22" s="321"/>
      <c r="B22" s="6"/>
      <c r="C22" s="224"/>
      <c r="D22" s="306"/>
      <c r="E22" s="306"/>
      <c r="F22" s="136" t="s">
        <v>47</v>
      </c>
      <c r="G22" s="11">
        <f t="shared" si="0"/>
        <v>1</v>
      </c>
      <c r="H22" s="18">
        <v>0</v>
      </c>
      <c r="I22" s="18">
        <v>0</v>
      </c>
      <c r="J22" s="18">
        <v>0</v>
      </c>
      <c r="K22" s="18">
        <v>0</v>
      </c>
      <c r="L22" s="18">
        <v>0</v>
      </c>
      <c r="M22" s="18">
        <v>0</v>
      </c>
      <c r="N22" s="18">
        <v>0</v>
      </c>
      <c r="O22" s="18">
        <v>1</v>
      </c>
      <c r="P22" s="18">
        <v>0</v>
      </c>
      <c r="Q22" s="18">
        <v>0</v>
      </c>
      <c r="R22" s="18">
        <v>0</v>
      </c>
      <c r="S22" s="18">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f>SUM(H25:S25)</f>
        <v>1</v>
      </c>
      <c r="H25" s="25">
        <v>0</v>
      </c>
      <c r="I25" s="25">
        <v>0</v>
      </c>
      <c r="J25" s="25">
        <v>0</v>
      </c>
      <c r="K25" s="25">
        <v>0</v>
      </c>
      <c r="L25" s="25">
        <v>0</v>
      </c>
      <c r="M25" s="25">
        <v>0</v>
      </c>
      <c r="N25" s="25">
        <v>0</v>
      </c>
      <c r="O25" s="25">
        <v>0</v>
      </c>
      <c r="P25" s="25">
        <v>0</v>
      </c>
      <c r="Q25" s="25">
        <v>0</v>
      </c>
      <c r="R25" s="25">
        <v>1</v>
      </c>
      <c r="S25" s="25">
        <v>0</v>
      </c>
      <c r="T25" s="1"/>
    </row>
    <row r="26" spans="1:20" ht="15.75" x14ac:dyDescent="0.25">
      <c r="A26" s="321"/>
      <c r="B26" s="6"/>
      <c r="C26" s="292"/>
      <c r="D26" s="294"/>
      <c r="E26" s="242"/>
      <c r="F26" s="26" t="s">
        <v>54</v>
      </c>
      <c r="G26" s="24">
        <f t="shared" ref="G26:G29" si="1">SUM(H26:S26)</f>
        <v>1</v>
      </c>
      <c r="H26" s="14">
        <v>0</v>
      </c>
      <c r="I26" s="14">
        <v>0</v>
      </c>
      <c r="J26" s="14">
        <v>0</v>
      </c>
      <c r="K26" s="14">
        <v>0</v>
      </c>
      <c r="L26" s="14">
        <v>0</v>
      </c>
      <c r="M26" s="14">
        <v>0</v>
      </c>
      <c r="N26" s="14">
        <v>0</v>
      </c>
      <c r="O26" s="14">
        <v>0</v>
      </c>
      <c r="P26" s="14">
        <v>0</v>
      </c>
      <c r="Q26" s="14">
        <v>0</v>
      </c>
      <c r="R26" s="14">
        <v>1</v>
      </c>
      <c r="S26" s="14">
        <v>0</v>
      </c>
      <c r="T26" s="1"/>
    </row>
    <row r="27" spans="1:20" ht="15.75" x14ac:dyDescent="0.25">
      <c r="A27" s="321"/>
      <c r="B27" s="6"/>
      <c r="C27" s="292"/>
      <c r="D27" s="294"/>
      <c r="E27" s="242"/>
      <c r="F27" s="26" t="s">
        <v>55</v>
      </c>
      <c r="G27" s="24">
        <f t="shared" si="1"/>
        <v>0</v>
      </c>
      <c r="H27" s="14">
        <v>0</v>
      </c>
      <c r="I27" s="14">
        <v>0</v>
      </c>
      <c r="J27" s="14">
        <v>0</v>
      </c>
      <c r="K27" s="14">
        <v>0</v>
      </c>
      <c r="L27" s="14">
        <v>0</v>
      </c>
      <c r="M27" s="14">
        <v>0</v>
      </c>
      <c r="N27" s="14">
        <v>0</v>
      </c>
      <c r="O27" s="14">
        <v>0</v>
      </c>
      <c r="P27" s="14">
        <v>0</v>
      </c>
      <c r="Q27" s="14">
        <v>0</v>
      </c>
      <c r="R27" s="14">
        <v>0</v>
      </c>
      <c r="S27" s="14">
        <v>0</v>
      </c>
      <c r="T27" s="1"/>
    </row>
    <row r="28" spans="1:20" ht="15.75" x14ac:dyDescent="0.25">
      <c r="A28" s="321"/>
      <c r="B28" s="6"/>
      <c r="C28" s="292"/>
      <c r="D28" s="294"/>
      <c r="E28" s="242"/>
      <c r="F28" s="26" t="s">
        <v>56</v>
      </c>
      <c r="G28" s="24">
        <f t="shared" si="1"/>
        <v>0</v>
      </c>
      <c r="H28" s="14">
        <v>0</v>
      </c>
      <c r="I28" s="14">
        <v>0</v>
      </c>
      <c r="J28" s="14">
        <v>0</v>
      </c>
      <c r="K28" s="14">
        <v>0</v>
      </c>
      <c r="L28" s="14">
        <v>0</v>
      </c>
      <c r="M28" s="14">
        <v>0</v>
      </c>
      <c r="N28" s="14">
        <v>0</v>
      </c>
      <c r="O28" s="14">
        <v>0</v>
      </c>
      <c r="P28" s="14">
        <v>0</v>
      </c>
      <c r="Q28" s="14">
        <v>0</v>
      </c>
      <c r="R28" s="14">
        <v>0</v>
      </c>
      <c r="S28" s="14">
        <v>0</v>
      </c>
      <c r="T28" s="1"/>
    </row>
    <row r="29" spans="1:20" ht="16.5" thickBot="1" x14ac:dyDescent="0.3">
      <c r="A29" s="321"/>
      <c r="B29" s="6"/>
      <c r="C29" s="292"/>
      <c r="D29" s="294"/>
      <c r="E29" s="242"/>
      <c r="F29" s="27" t="s">
        <v>57</v>
      </c>
      <c r="G29" s="24">
        <f t="shared" si="1"/>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100</v>
      </c>
      <c r="H33" s="123">
        <f t="shared" ref="H33:S33" si="2">H20</f>
        <v>5</v>
      </c>
      <c r="I33" s="123">
        <f t="shared" si="2"/>
        <v>10</v>
      </c>
      <c r="J33" s="123">
        <f t="shared" si="2"/>
        <v>10</v>
      </c>
      <c r="K33" s="123">
        <f t="shared" si="2"/>
        <v>5</v>
      </c>
      <c r="L33" s="123">
        <f t="shared" si="2"/>
        <v>10</v>
      </c>
      <c r="M33" s="123">
        <f t="shared" si="2"/>
        <v>10</v>
      </c>
      <c r="N33" s="123">
        <f t="shared" si="2"/>
        <v>10</v>
      </c>
      <c r="O33" s="123">
        <f t="shared" si="2"/>
        <v>10</v>
      </c>
      <c r="P33" s="123">
        <f t="shared" si="2"/>
        <v>10</v>
      </c>
      <c r="Q33" s="123">
        <f t="shared" si="2"/>
        <v>5</v>
      </c>
      <c r="R33" s="123">
        <f t="shared" si="2"/>
        <v>10</v>
      </c>
      <c r="S33" s="123">
        <f t="shared" si="2"/>
        <v>5</v>
      </c>
      <c r="T33" s="1"/>
    </row>
    <row r="34" spans="1:20" ht="16.5" customHeight="1" x14ac:dyDescent="0.25">
      <c r="A34" s="321"/>
      <c r="B34" s="6"/>
      <c r="C34" s="296"/>
      <c r="D34" s="301"/>
      <c r="E34" s="301"/>
      <c r="F34" s="31" t="s">
        <v>64</v>
      </c>
      <c r="G34" s="33">
        <f t="shared" ref="G34:G45" si="3">SUM(H34:S34)</f>
        <v>1</v>
      </c>
      <c r="H34" s="14">
        <v>0</v>
      </c>
      <c r="I34" s="14">
        <v>0</v>
      </c>
      <c r="J34" s="14">
        <v>0</v>
      </c>
      <c r="K34" s="14">
        <v>0</v>
      </c>
      <c r="L34" s="14">
        <v>0</v>
      </c>
      <c r="M34" s="14">
        <v>0</v>
      </c>
      <c r="N34" s="14">
        <v>0</v>
      </c>
      <c r="O34" s="14">
        <v>0</v>
      </c>
      <c r="P34" s="14">
        <v>0</v>
      </c>
      <c r="Q34" s="14">
        <v>0</v>
      </c>
      <c r="R34" s="14">
        <v>1</v>
      </c>
      <c r="S34" s="14">
        <v>0</v>
      </c>
      <c r="T34" s="1"/>
    </row>
    <row r="35" spans="1:20" ht="16.5" customHeight="1" x14ac:dyDescent="0.25">
      <c r="A35" s="321"/>
      <c r="B35" s="6"/>
      <c r="C35" s="296"/>
      <c r="D35" s="301" t="s">
        <v>65</v>
      </c>
      <c r="E35" s="301"/>
      <c r="F35" s="133" t="s">
        <v>66</v>
      </c>
      <c r="G35" s="33">
        <f t="shared" si="3"/>
        <v>16</v>
      </c>
      <c r="H35" s="14">
        <v>0</v>
      </c>
      <c r="I35" s="14">
        <v>0</v>
      </c>
      <c r="J35" s="14">
        <v>2</v>
      </c>
      <c r="K35" s="14">
        <v>1</v>
      </c>
      <c r="L35" s="14">
        <v>2</v>
      </c>
      <c r="M35" s="14">
        <v>2</v>
      </c>
      <c r="N35" s="14">
        <v>1</v>
      </c>
      <c r="O35" s="14">
        <v>2</v>
      </c>
      <c r="P35" s="14">
        <v>2</v>
      </c>
      <c r="Q35" s="14">
        <v>1</v>
      </c>
      <c r="R35" s="14">
        <v>2</v>
      </c>
      <c r="S35" s="14">
        <v>1</v>
      </c>
      <c r="T35" s="1"/>
    </row>
    <row r="36" spans="1:20" ht="16.5" customHeight="1" x14ac:dyDescent="0.25">
      <c r="A36" s="321"/>
      <c r="B36" s="6"/>
      <c r="C36" s="296"/>
      <c r="D36" s="301"/>
      <c r="E36" s="301"/>
      <c r="F36" s="133" t="s">
        <v>67</v>
      </c>
      <c r="G36" s="33">
        <f t="shared" si="3"/>
        <v>0</v>
      </c>
      <c r="H36" s="14">
        <v>0</v>
      </c>
      <c r="I36" s="14">
        <v>0</v>
      </c>
      <c r="J36" s="14">
        <v>0</v>
      </c>
      <c r="K36" s="14">
        <v>0</v>
      </c>
      <c r="L36" s="14">
        <v>0</v>
      </c>
      <c r="M36" s="14">
        <v>0</v>
      </c>
      <c r="N36" s="14">
        <v>0</v>
      </c>
      <c r="O36" s="14">
        <v>0</v>
      </c>
      <c r="P36" s="14">
        <v>0</v>
      </c>
      <c r="Q36" s="14">
        <v>0</v>
      </c>
      <c r="R36" s="14">
        <v>0</v>
      </c>
      <c r="S36" s="14">
        <v>0</v>
      </c>
      <c r="T36" s="1"/>
    </row>
    <row r="37" spans="1:20" ht="16.5" customHeight="1" x14ac:dyDescent="0.25">
      <c r="A37" s="321"/>
      <c r="B37" s="6"/>
      <c r="C37" s="296"/>
      <c r="D37" s="283" t="s">
        <v>68</v>
      </c>
      <c r="E37" s="283"/>
      <c r="F37" s="133" t="s">
        <v>69</v>
      </c>
      <c r="G37" s="33">
        <f t="shared" si="3"/>
        <v>30</v>
      </c>
      <c r="H37" s="14">
        <v>0</v>
      </c>
      <c r="I37" s="14">
        <v>3</v>
      </c>
      <c r="J37" s="14">
        <v>3</v>
      </c>
      <c r="K37" s="14">
        <v>3</v>
      </c>
      <c r="L37" s="14">
        <v>3</v>
      </c>
      <c r="M37" s="14">
        <v>3</v>
      </c>
      <c r="N37" s="14">
        <v>3</v>
      </c>
      <c r="O37" s="14">
        <v>3</v>
      </c>
      <c r="P37" s="14">
        <v>3</v>
      </c>
      <c r="Q37" s="14">
        <v>3</v>
      </c>
      <c r="R37" s="14">
        <v>3</v>
      </c>
      <c r="S37" s="14">
        <v>0</v>
      </c>
      <c r="T37" s="1"/>
    </row>
    <row r="38" spans="1:20" ht="16.5" customHeight="1" x14ac:dyDescent="0.25">
      <c r="A38" s="321"/>
      <c r="B38" s="6"/>
      <c r="C38" s="296"/>
      <c r="D38" s="283" t="s">
        <v>70</v>
      </c>
      <c r="E38" s="283"/>
      <c r="F38" s="133" t="s">
        <v>71</v>
      </c>
      <c r="G38" s="33">
        <f t="shared" si="3"/>
        <v>0</v>
      </c>
      <c r="H38" s="14">
        <v>0</v>
      </c>
      <c r="I38" s="14">
        <v>0</v>
      </c>
      <c r="J38" s="14">
        <v>0</v>
      </c>
      <c r="K38" s="14">
        <v>0</v>
      </c>
      <c r="L38" s="14">
        <v>0</v>
      </c>
      <c r="M38" s="14">
        <v>0</v>
      </c>
      <c r="N38" s="14">
        <v>0</v>
      </c>
      <c r="O38" s="14">
        <v>0</v>
      </c>
      <c r="P38" s="14">
        <v>0</v>
      </c>
      <c r="Q38" s="14">
        <v>0</v>
      </c>
      <c r="R38" s="14">
        <v>0</v>
      </c>
      <c r="S38" s="14">
        <v>0</v>
      </c>
      <c r="T38" s="1"/>
    </row>
    <row r="39" spans="1:20" ht="16.5" customHeight="1" x14ac:dyDescent="0.25">
      <c r="A39" s="321"/>
      <c r="B39" s="6"/>
      <c r="C39" s="296"/>
      <c r="D39" s="172" t="s">
        <v>72</v>
      </c>
      <c r="E39" s="172"/>
      <c r="F39" s="133" t="s">
        <v>73</v>
      </c>
      <c r="G39" s="33">
        <f t="shared" si="3"/>
        <v>2</v>
      </c>
      <c r="H39" s="14">
        <v>0</v>
      </c>
      <c r="I39" s="14">
        <v>0</v>
      </c>
      <c r="J39" s="14">
        <v>0</v>
      </c>
      <c r="K39" s="14">
        <v>0</v>
      </c>
      <c r="L39" s="14">
        <v>1</v>
      </c>
      <c r="M39" s="14">
        <v>0</v>
      </c>
      <c r="N39" s="14">
        <v>0</v>
      </c>
      <c r="O39" s="14">
        <v>0</v>
      </c>
      <c r="P39" s="14">
        <v>1</v>
      </c>
      <c r="Q39" s="14">
        <v>0</v>
      </c>
      <c r="R39" s="14">
        <v>0</v>
      </c>
      <c r="S39" s="14">
        <v>0</v>
      </c>
      <c r="T39" s="1"/>
    </row>
    <row r="40" spans="1:20" ht="16.5" customHeight="1" x14ac:dyDescent="0.25">
      <c r="A40" s="321"/>
      <c r="B40" s="6"/>
      <c r="C40" s="296"/>
      <c r="D40" s="283" t="s">
        <v>74</v>
      </c>
      <c r="E40" s="283"/>
      <c r="F40" s="35" t="s">
        <v>75</v>
      </c>
      <c r="G40" s="33">
        <f t="shared" si="3"/>
        <v>0</v>
      </c>
      <c r="H40" s="14">
        <v>0</v>
      </c>
      <c r="I40" s="14">
        <v>0</v>
      </c>
      <c r="J40" s="14">
        <v>0</v>
      </c>
      <c r="K40" s="14">
        <v>0</v>
      </c>
      <c r="L40" s="14">
        <v>0</v>
      </c>
      <c r="M40" s="14">
        <v>0</v>
      </c>
      <c r="N40" s="14">
        <v>0</v>
      </c>
      <c r="O40" s="14">
        <v>0</v>
      </c>
      <c r="P40" s="14">
        <v>0</v>
      </c>
      <c r="Q40" s="14">
        <v>0</v>
      </c>
      <c r="R40" s="14">
        <v>0</v>
      </c>
      <c r="S40" s="14">
        <v>0</v>
      </c>
      <c r="T40" s="1"/>
    </row>
    <row r="41" spans="1:20" ht="16.5" customHeight="1" x14ac:dyDescent="0.25">
      <c r="A41" s="321"/>
      <c r="B41" s="6"/>
      <c r="C41" s="296"/>
      <c r="D41" s="284" t="s">
        <v>76</v>
      </c>
      <c r="E41" s="284"/>
      <c r="F41" s="135" t="s">
        <v>77</v>
      </c>
      <c r="G41" s="33">
        <f t="shared" si="3"/>
        <v>9</v>
      </c>
      <c r="H41" s="14">
        <v>0</v>
      </c>
      <c r="I41" s="14">
        <v>1</v>
      </c>
      <c r="J41" s="14">
        <v>1</v>
      </c>
      <c r="K41" s="14">
        <v>1</v>
      </c>
      <c r="L41" s="14">
        <v>1</v>
      </c>
      <c r="M41" s="14">
        <v>1</v>
      </c>
      <c r="N41" s="14">
        <v>1</v>
      </c>
      <c r="O41" s="14">
        <v>1</v>
      </c>
      <c r="P41" s="14">
        <v>1</v>
      </c>
      <c r="Q41" s="14">
        <v>1</v>
      </c>
      <c r="R41" s="14"/>
      <c r="S41" s="14">
        <v>0</v>
      </c>
      <c r="T41" s="1"/>
    </row>
    <row r="42" spans="1:20" ht="16.5" customHeight="1" x14ac:dyDescent="0.25">
      <c r="A42" s="321"/>
      <c r="B42" s="6"/>
      <c r="C42" s="296"/>
      <c r="D42" s="284" t="s">
        <v>78</v>
      </c>
      <c r="E42" s="284"/>
      <c r="F42" s="135" t="s">
        <v>79</v>
      </c>
      <c r="G42" s="33">
        <f t="shared" si="3"/>
        <v>0</v>
      </c>
      <c r="H42" s="14">
        <v>0</v>
      </c>
      <c r="I42" s="14">
        <v>0</v>
      </c>
      <c r="J42" s="14">
        <v>0</v>
      </c>
      <c r="K42" s="14">
        <v>0</v>
      </c>
      <c r="L42" s="14">
        <v>0</v>
      </c>
      <c r="M42" s="14">
        <v>0</v>
      </c>
      <c r="N42" s="14">
        <v>0</v>
      </c>
      <c r="O42" s="14">
        <v>0</v>
      </c>
      <c r="P42" s="14">
        <v>0</v>
      </c>
      <c r="Q42" s="14">
        <v>0</v>
      </c>
      <c r="R42" s="14">
        <v>0</v>
      </c>
      <c r="S42" s="14">
        <v>0</v>
      </c>
      <c r="T42" s="1"/>
    </row>
    <row r="43" spans="1:20" ht="16.5" customHeight="1" x14ac:dyDescent="0.25">
      <c r="A43" s="321"/>
      <c r="B43" s="6"/>
      <c r="C43" s="296"/>
      <c r="D43" s="285" t="s">
        <v>80</v>
      </c>
      <c r="E43" s="285"/>
      <c r="F43" s="137" t="s">
        <v>81</v>
      </c>
      <c r="G43" s="33">
        <f t="shared" si="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21"/>
      <c r="B44" s="6"/>
      <c r="C44" s="296"/>
      <c r="D44" s="285"/>
      <c r="E44" s="285"/>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21"/>
      <c r="B45" s="6"/>
      <c r="C45" s="296"/>
      <c r="D45" s="285"/>
      <c r="E45" s="285"/>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4">G21</f>
        <v>8</v>
      </c>
      <c r="H50" s="123">
        <f t="shared" si="4"/>
        <v>0</v>
      </c>
      <c r="I50" s="123">
        <f t="shared" si="4"/>
        <v>1</v>
      </c>
      <c r="J50" s="123">
        <f t="shared" si="4"/>
        <v>0</v>
      </c>
      <c r="K50" s="123">
        <f t="shared" si="4"/>
        <v>0</v>
      </c>
      <c r="L50" s="123">
        <f t="shared" si="4"/>
        <v>1</v>
      </c>
      <c r="M50" s="123">
        <f t="shared" si="4"/>
        <v>1</v>
      </c>
      <c r="N50" s="123">
        <f t="shared" si="4"/>
        <v>1</v>
      </c>
      <c r="O50" s="123">
        <f t="shared" si="4"/>
        <v>1</v>
      </c>
      <c r="P50" s="123">
        <f t="shared" si="4"/>
        <v>1</v>
      </c>
      <c r="Q50" s="123">
        <f t="shared" si="4"/>
        <v>1</v>
      </c>
      <c r="R50" s="123">
        <f t="shared" si="4"/>
        <v>1</v>
      </c>
      <c r="S50" s="123">
        <f t="shared" si="4"/>
        <v>0</v>
      </c>
      <c r="T50" s="1"/>
    </row>
    <row r="51" spans="1:20" ht="15.75" x14ac:dyDescent="0.25">
      <c r="A51" s="321"/>
      <c r="B51" s="6"/>
      <c r="C51" s="286"/>
      <c r="D51" s="246"/>
      <c r="E51" s="246"/>
      <c r="F51" s="40" t="s">
        <v>92</v>
      </c>
      <c r="G51" s="123">
        <f t="shared" ref="G51:S51" si="5">G41</f>
        <v>9</v>
      </c>
      <c r="H51" s="123">
        <f t="shared" si="5"/>
        <v>0</v>
      </c>
      <c r="I51" s="123">
        <f t="shared" si="5"/>
        <v>1</v>
      </c>
      <c r="J51" s="123">
        <f t="shared" si="5"/>
        <v>1</v>
      </c>
      <c r="K51" s="123">
        <f t="shared" si="5"/>
        <v>1</v>
      </c>
      <c r="L51" s="123">
        <f t="shared" si="5"/>
        <v>1</v>
      </c>
      <c r="M51" s="123">
        <f t="shared" si="5"/>
        <v>1</v>
      </c>
      <c r="N51" s="123">
        <f t="shared" si="5"/>
        <v>1</v>
      </c>
      <c r="O51" s="123">
        <f t="shared" si="5"/>
        <v>1</v>
      </c>
      <c r="P51" s="123">
        <f t="shared" si="5"/>
        <v>1</v>
      </c>
      <c r="Q51" s="123">
        <f t="shared" si="5"/>
        <v>1</v>
      </c>
      <c r="R51" s="123">
        <f t="shared" si="5"/>
        <v>0</v>
      </c>
      <c r="S51" s="123">
        <f t="shared" si="5"/>
        <v>0</v>
      </c>
      <c r="T51" s="1"/>
    </row>
    <row r="52" spans="1:20" ht="15.75" x14ac:dyDescent="0.25">
      <c r="A52" s="321"/>
      <c r="B52" s="6"/>
      <c r="C52" s="286"/>
      <c r="D52" s="246"/>
      <c r="E52" s="246"/>
      <c r="F52" s="26" t="s">
        <v>93</v>
      </c>
      <c r="G52" s="33">
        <f t="shared" ref="G52:G78" si="6">SUM(H52:S52)</f>
        <v>0</v>
      </c>
      <c r="H52" s="14">
        <v>0</v>
      </c>
      <c r="I52" s="14">
        <v>0</v>
      </c>
      <c r="J52" s="14">
        <v>0</v>
      </c>
      <c r="K52" s="14">
        <v>0</v>
      </c>
      <c r="L52" s="14">
        <v>0</v>
      </c>
      <c r="M52" s="14">
        <v>0</v>
      </c>
      <c r="N52" s="14">
        <v>0</v>
      </c>
      <c r="O52" s="14">
        <v>0</v>
      </c>
      <c r="P52" s="14">
        <v>0</v>
      </c>
      <c r="Q52" s="14">
        <v>0</v>
      </c>
      <c r="R52" s="14">
        <v>0</v>
      </c>
      <c r="S52" s="14">
        <v>0</v>
      </c>
      <c r="T52" s="1"/>
    </row>
    <row r="53" spans="1:20" ht="15.75" x14ac:dyDescent="0.25">
      <c r="A53" s="321"/>
      <c r="B53" s="6"/>
      <c r="C53" s="286"/>
      <c r="D53" s="246" t="s">
        <v>94</v>
      </c>
      <c r="E53" s="246"/>
      <c r="F53" s="137" t="s">
        <v>95</v>
      </c>
      <c r="G53" s="33">
        <f t="shared" si="6"/>
        <v>0</v>
      </c>
      <c r="H53" s="14">
        <v>0</v>
      </c>
      <c r="I53" s="14">
        <v>0</v>
      </c>
      <c r="J53" s="14">
        <v>0</v>
      </c>
      <c r="K53" s="14">
        <v>0</v>
      </c>
      <c r="L53" s="14">
        <v>0</v>
      </c>
      <c r="M53" s="14">
        <v>0</v>
      </c>
      <c r="N53" s="14">
        <v>0</v>
      </c>
      <c r="O53" s="14">
        <v>0</v>
      </c>
      <c r="P53" s="14">
        <v>0</v>
      </c>
      <c r="Q53" s="14">
        <v>0</v>
      </c>
      <c r="R53" s="14">
        <v>0</v>
      </c>
      <c r="S53" s="14">
        <v>0</v>
      </c>
      <c r="T53" s="1"/>
    </row>
    <row r="54" spans="1:20" ht="15.75" x14ac:dyDescent="0.25">
      <c r="A54" s="321"/>
      <c r="B54" s="6"/>
      <c r="C54" s="286"/>
      <c r="D54" s="246"/>
      <c r="E54" s="246"/>
      <c r="F54" s="137" t="s">
        <v>96</v>
      </c>
      <c r="G54" s="33">
        <f t="shared" si="6"/>
        <v>0</v>
      </c>
      <c r="H54" s="14">
        <v>0</v>
      </c>
      <c r="I54" s="14">
        <v>0</v>
      </c>
      <c r="J54" s="14">
        <v>0</v>
      </c>
      <c r="K54" s="14">
        <v>0</v>
      </c>
      <c r="L54" s="14">
        <v>0</v>
      </c>
      <c r="M54" s="14">
        <v>0</v>
      </c>
      <c r="N54" s="14">
        <v>0</v>
      </c>
      <c r="O54" s="14">
        <v>0</v>
      </c>
      <c r="P54" s="14">
        <v>0</v>
      </c>
      <c r="Q54" s="14">
        <v>0</v>
      </c>
      <c r="R54" s="14">
        <v>0</v>
      </c>
      <c r="S54" s="14">
        <v>0</v>
      </c>
      <c r="T54" s="1"/>
    </row>
    <row r="55" spans="1:20" ht="15.75" x14ac:dyDescent="0.25">
      <c r="A55" s="321"/>
      <c r="B55" s="6"/>
      <c r="C55" s="286"/>
      <c r="D55" s="282" t="s">
        <v>97</v>
      </c>
      <c r="E55" s="282"/>
      <c r="F55" s="137" t="s">
        <v>98</v>
      </c>
      <c r="G55" s="33">
        <f t="shared" si="6"/>
        <v>7</v>
      </c>
      <c r="H55" s="14">
        <v>0</v>
      </c>
      <c r="I55" s="14">
        <v>0</v>
      </c>
      <c r="J55" s="14">
        <v>1</v>
      </c>
      <c r="K55" s="14">
        <v>0</v>
      </c>
      <c r="L55" s="14">
        <v>1</v>
      </c>
      <c r="M55" s="14">
        <v>1</v>
      </c>
      <c r="N55" s="14">
        <v>1</v>
      </c>
      <c r="O55" s="14">
        <v>1</v>
      </c>
      <c r="P55" s="14">
        <v>1</v>
      </c>
      <c r="Q55" s="14">
        <v>1</v>
      </c>
      <c r="R55" s="14">
        <v>0</v>
      </c>
      <c r="S55" s="14">
        <v>0</v>
      </c>
      <c r="T55" s="1"/>
    </row>
    <row r="56" spans="1:20" ht="15.75" x14ac:dyDescent="0.25">
      <c r="A56" s="321"/>
      <c r="B56" s="6"/>
      <c r="C56" s="286"/>
      <c r="D56" s="282" t="s">
        <v>99</v>
      </c>
      <c r="E56" s="282"/>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21"/>
      <c r="B57" s="6"/>
      <c r="C57" s="286"/>
      <c r="D57" s="282" t="s">
        <v>101</v>
      </c>
      <c r="E57" s="282"/>
      <c r="F57" s="137" t="s">
        <v>102</v>
      </c>
      <c r="G57" s="33">
        <f t="shared" si="6"/>
        <v>2</v>
      </c>
      <c r="H57" s="14">
        <v>0</v>
      </c>
      <c r="I57" s="14">
        <v>0</v>
      </c>
      <c r="J57" s="14">
        <v>0</v>
      </c>
      <c r="K57" s="14">
        <v>0</v>
      </c>
      <c r="L57" s="14">
        <v>0</v>
      </c>
      <c r="M57" s="14">
        <v>1</v>
      </c>
      <c r="N57" s="14">
        <v>0</v>
      </c>
      <c r="O57" s="14">
        <v>0</v>
      </c>
      <c r="P57" s="14">
        <v>0</v>
      </c>
      <c r="Q57" s="14">
        <v>1</v>
      </c>
      <c r="R57" s="14">
        <v>0</v>
      </c>
      <c r="S57" s="14">
        <v>0</v>
      </c>
      <c r="T57" s="1"/>
    </row>
    <row r="58" spans="1:20" ht="15.75" x14ac:dyDescent="0.25">
      <c r="A58" s="321"/>
      <c r="B58" s="6"/>
      <c r="C58" s="286"/>
      <c r="D58" s="282" t="s">
        <v>103</v>
      </c>
      <c r="E58" s="282"/>
      <c r="F58" s="26" t="s">
        <v>104</v>
      </c>
      <c r="G58" s="33">
        <f t="shared" si="6"/>
        <v>2</v>
      </c>
      <c r="H58" s="14">
        <v>0</v>
      </c>
      <c r="I58" s="14">
        <v>0</v>
      </c>
      <c r="J58" s="14">
        <v>0</v>
      </c>
      <c r="K58" s="14">
        <v>0</v>
      </c>
      <c r="L58" s="14">
        <v>0</v>
      </c>
      <c r="M58" s="14">
        <v>0</v>
      </c>
      <c r="N58" s="14">
        <v>0</v>
      </c>
      <c r="O58" s="14">
        <v>1</v>
      </c>
      <c r="P58" s="14">
        <v>0</v>
      </c>
      <c r="Q58" s="14">
        <v>1</v>
      </c>
      <c r="R58" s="14">
        <v>0</v>
      </c>
      <c r="S58" s="14">
        <v>0</v>
      </c>
      <c r="T58" s="1"/>
    </row>
    <row r="59" spans="1:20" ht="15.75" x14ac:dyDescent="0.25">
      <c r="A59" s="321"/>
      <c r="B59" s="6"/>
      <c r="C59" s="286"/>
      <c r="D59" s="282" t="s">
        <v>105</v>
      </c>
      <c r="E59" s="282"/>
      <c r="F59" s="26" t="s">
        <v>106</v>
      </c>
      <c r="G59" s="33">
        <f t="shared" si="6"/>
        <v>7</v>
      </c>
      <c r="H59" s="14">
        <v>0</v>
      </c>
      <c r="I59" s="14">
        <v>0</v>
      </c>
      <c r="J59" s="14">
        <v>0</v>
      </c>
      <c r="K59" s="14">
        <v>1</v>
      </c>
      <c r="L59" s="14">
        <v>1</v>
      </c>
      <c r="M59" s="14">
        <v>1</v>
      </c>
      <c r="N59" s="14">
        <v>1</v>
      </c>
      <c r="O59" s="14">
        <v>1</v>
      </c>
      <c r="P59" s="14">
        <v>1</v>
      </c>
      <c r="Q59" s="14">
        <v>1</v>
      </c>
      <c r="R59" s="14">
        <v>0</v>
      </c>
      <c r="S59" s="14">
        <v>0</v>
      </c>
      <c r="T59" s="1"/>
    </row>
    <row r="60" spans="1:20" ht="17.25" customHeight="1" x14ac:dyDescent="0.25">
      <c r="A60" s="321"/>
      <c r="B60" s="6"/>
      <c r="C60" s="286"/>
      <c r="D60" s="172" t="s">
        <v>107</v>
      </c>
      <c r="E60" s="172"/>
      <c r="F60" s="138" t="s">
        <v>108</v>
      </c>
      <c r="G60" s="33">
        <f t="shared" si="6"/>
        <v>0</v>
      </c>
      <c r="H60" s="14">
        <v>0</v>
      </c>
      <c r="I60" s="14">
        <v>0</v>
      </c>
      <c r="J60" s="14">
        <v>0</v>
      </c>
      <c r="K60" s="14">
        <v>0</v>
      </c>
      <c r="L60" s="14">
        <v>0</v>
      </c>
      <c r="M60" s="14">
        <v>0</v>
      </c>
      <c r="N60" s="14">
        <v>0</v>
      </c>
      <c r="O60" s="14">
        <v>0</v>
      </c>
      <c r="P60" s="14">
        <v>0</v>
      </c>
      <c r="Q60" s="14">
        <v>0</v>
      </c>
      <c r="R60" s="14">
        <v>0</v>
      </c>
      <c r="S60" s="14">
        <v>0</v>
      </c>
      <c r="T60" s="1"/>
    </row>
    <row r="61" spans="1:20" ht="15.75" x14ac:dyDescent="0.25">
      <c r="A61" s="321"/>
      <c r="B61" s="6"/>
      <c r="C61" s="286"/>
      <c r="D61" s="246" t="s">
        <v>109</v>
      </c>
      <c r="E61" s="246"/>
      <c r="F61" s="139" t="s">
        <v>110</v>
      </c>
      <c r="G61" s="33">
        <f t="shared" si="6"/>
        <v>7</v>
      </c>
      <c r="H61" s="14">
        <v>0</v>
      </c>
      <c r="I61" s="14">
        <v>0</v>
      </c>
      <c r="J61" s="14">
        <v>0</v>
      </c>
      <c r="K61" s="14">
        <v>0</v>
      </c>
      <c r="L61" s="14">
        <v>1</v>
      </c>
      <c r="M61" s="14">
        <v>1</v>
      </c>
      <c r="N61" s="14">
        <v>1</v>
      </c>
      <c r="O61" s="14">
        <v>1</v>
      </c>
      <c r="P61" s="14">
        <v>1</v>
      </c>
      <c r="Q61" s="14">
        <v>1</v>
      </c>
      <c r="R61" s="14">
        <v>1</v>
      </c>
      <c r="S61" s="14">
        <v>0</v>
      </c>
      <c r="T61" s="1"/>
    </row>
    <row r="62" spans="1:20" ht="15.75" x14ac:dyDescent="0.25">
      <c r="A62" s="321"/>
      <c r="B62" s="6"/>
      <c r="C62" s="286"/>
      <c r="D62" s="246"/>
      <c r="E62" s="246"/>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21"/>
      <c r="B63" s="6"/>
      <c r="C63" s="286"/>
      <c r="D63" s="246"/>
      <c r="E63" s="246"/>
      <c r="F63" s="139" t="s">
        <v>112</v>
      </c>
      <c r="G63" s="33">
        <f t="shared" si="6"/>
        <v>7</v>
      </c>
      <c r="H63" s="14">
        <v>0</v>
      </c>
      <c r="I63" s="14">
        <v>0</v>
      </c>
      <c r="J63" s="14">
        <v>0</v>
      </c>
      <c r="K63" s="14">
        <v>0</v>
      </c>
      <c r="L63" s="14">
        <v>1</v>
      </c>
      <c r="M63" s="14">
        <v>1</v>
      </c>
      <c r="N63" s="14">
        <v>1</v>
      </c>
      <c r="O63" s="14">
        <v>1</v>
      </c>
      <c r="P63" s="14">
        <v>1</v>
      </c>
      <c r="Q63" s="14">
        <v>1</v>
      </c>
      <c r="R63" s="14">
        <v>1</v>
      </c>
      <c r="S63" s="14">
        <v>0</v>
      </c>
      <c r="T63" s="1"/>
    </row>
    <row r="64" spans="1:20" ht="15.75" x14ac:dyDescent="0.25">
      <c r="A64" s="321"/>
      <c r="B64" s="6"/>
      <c r="C64" s="286"/>
      <c r="D64" s="246"/>
      <c r="E64" s="246"/>
      <c r="F64" s="139" t="s">
        <v>113</v>
      </c>
      <c r="G64" s="33">
        <f t="shared" si="6"/>
        <v>6</v>
      </c>
      <c r="H64" s="14">
        <v>0</v>
      </c>
      <c r="I64" s="14">
        <v>0</v>
      </c>
      <c r="J64" s="14">
        <v>0</v>
      </c>
      <c r="K64" s="14">
        <v>0</v>
      </c>
      <c r="L64" s="14">
        <v>0</v>
      </c>
      <c r="M64" s="14">
        <v>1</v>
      </c>
      <c r="N64" s="14">
        <v>1</v>
      </c>
      <c r="O64" s="14">
        <v>1</v>
      </c>
      <c r="P64" s="14">
        <v>1</v>
      </c>
      <c r="Q64" s="14">
        <v>1</v>
      </c>
      <c r="R64" s="14">
        <v>1</v>
      </c>
      <c r="S64" s="14">
        <v>0</v>
      </c>
      <c r="T64" s="1"/>
    </row>
    <row r="65" spans="1:20" ht="15.75" x14ac:dyDescent="0.25">
      <c r="A65" s="321"/>
      <c r="B65" s="6"/>
      <c r="C65" s="286"/>
      <c r="D65" s="246"/>
      <c r="E65" s="246"/>
      <c r="F65" s="140" t="s">
        <v>114</v>
      </c>
      <c r="G65" s="33">
        <f t="shared" si="6"/>
        <v>5</v>
      </c>
      <c r="H65" s="14">
        <v>0</v>
      </c>
      <c r="I65" s="14">
        <v>0</v>
      </c>
      <c r="J65" s="14">
        <v>0</v>
      </c>
      <c r="K65" s="14">
        <v>0</v>
      </c>
      <c r="L65" s="14">
        <v>0</v>
      </c>
      <c r="M65" s="14">
        <v>0</v>
      </c>
      <c r="N65" s="14">
        <v>1</v>
      </c>
      <c r="O65" s="14">
        <v>1</v>
      </c>
      <c r="P65" s="14">
        <v>1</v>
      </c>
      <c r="Q65" s="14">
        <v>1</v>
      </c>
      <c r="R65" s="14">
        <v>1</v>
      </c>
      <c r="S65" s="14">
        <v>0</v>
      </c>
      <c r="T65" s="1"/>
    </row>
    <row r="66" spans="1:20" ht="15.75" x14ac:dyDescent="0.25">
      <c r="A66" s="321"/>
      <c r="B66" s="6"/>
      <c r="C66" s="286"/>
      <c r="D66" s="281" t="s">
        <v>115</v>
      </c>
      <c r="E66" s="281"/>
      <c r="F66" s="137" t="s">
        <v>116</v>
      </c>
      <c r="G66" s="33">
        <f t="shared" si="6"/>
        <v>7</v>
      </c>
      <c r="H66" s="14">
        <v>0</v>
      </c>
      <c r="I66" s="14">
        <v>0</v>
      </c>
      <c r="J66" s="14">
        <v>0</v>
      </c>
      <c r="K66" s="14">
        <v>0</v>
      </c>
      <c r="L66" s="14">
        <v>0</v>
      </c>
      <c r="M66" s="14">
        <v>1</v>
      </c>
      <c r="N66" s="14">
        <v>1</v>
      </c>
      <c r="O66" s="14">
        <v>1</v>
      </c>
      <c r="P66" s="14">
        <v>1</v>
      </c>
      <c r="Q66" s="14">
        <v>1</v>
      </c>
      <c r="R66" s="14">
        <v>1</v>
      </c>
      <c r="S66" s="14">
        <v>1</v>
      </c>
      <c r="T66" s="1"/>
    </row>
    <row r="67" spans="1:20" ht="15.75" x14ac:dyDescent="0.25">
      <c r="A67" s="321"/>
      <c r="B67" s="6"/>
      <c r="C67" s="286"/>
      <c r="D67" s="281"/>
      <c r="E67" s="281"/>
      <c r="F67" s="137" t="s">
        <v>117</v>
      </c>
      <c r="G67" s="33">
        <f t="shared" si="6"/>
        <v>2</v>
      </c>
      <c r="H67" s="14">
        <v>0</v>
      </c>
      <c r="I67" s="14">
        <v>0</v>
      </c>
      <c r="J67" s="14">
        <v>0</v>
      </c>
      <c r="K67" s="14">
        <v>0</v>
      </c>
      <c r="L67" s="14">
        <v>0</v>
      </c>
      <c r="M67" s="14">
        <v>0</v>
      </c>
      <c r="N67" s="14">
        <v>0</v>
      </c>
      <c r="O67" s="14">
        <v>1</v>
      </c>
      <c r="P67" s="14">
        <v>0</v>
      </c>
      <c r="Q67" s="14">
        <v>0</v>
      </c>
      <c r="R67" s="14">
        <v>1</v>
      </c>
      <c r="S67" s="14">
        <v>0</v>
      </c>
      <c r="T67" s="1"/>
    </row>
    <row r="68" spans="1:20" ht="15.75" x14ac:dyDescent="0.25">
      <c r="A68" s="321"/>
      <c r="B68" s="6"/>
      <c r="C68" s="286"/>
      <c r="D68" s="281"/>
      <c r="E68" s="281"/>
      <c r="F68" s="46" t="s">
        <v>118</v>
      </c>
      <c r="G68" s="33">
        <f t="shared" si="6"/>
        <v>2</v>
      </c>
      <c r="H68" s="14">
        <v>0</v>
      </c>
      <c r="I68" s="14">
        <v>0</v>
      </c>
      <c r="J68" s="14">
        <v>0</v>
      </c>
      <c r="K68" s="14">
        <v>0</v>
      </c>
      <c r="L68" s="14">
        <v>0</v>
      </c>
      <c r="M68" s="14">
        <v>0</v>
      </c>
      <c r="N68" s="14">
        <v>0</v>
      </c>
      <c r="O68" s="14">
        <v>1</v>
      </c>
      <c r="P68" s="14">
        <v>0</v>
      </c>
      <c r="Q68" s="14">
        <v>0</v>
      </c>
      <c r="R68" s="14">
        <v>1</v>
      </c>
      <c r="S68" s="14">
        <v>0</v>
      </c>
      <c r="T68" s="1"/>
    </row>
    <row r="69" spans="1:20" ht="15.75" x14ac:dyDescent="0.25">
      <c r="A69" s="321"/>
      <c r="B69" s="6"/>
      <c r="C69" s="286"/>
      <c r="D69" s="281"/>
      <c r="E69" s="281"/>
      <c r="F69" s="46" t="s">
        <v>119</v>
      </c>
      <c r="G69" s="33">
        <f t="shared" si="6"/>
        <v>4</v>
      </c>
      <c r="H69" s="14">
        <v>0</v>
      </c>
      <c r="I69" s="14">
        <v>0</v>
      </c>
      <c r="J69" s="14">
        <v>0</v>
      </c>
      <c r="K69" s="14">
        <v>0</v>
      </c>
      <c r="L69" s="14">
        <v>0</v>
      </c>
      <c r="M69" s="14">
        <v>1</v>
      </c>
      <c r="N69" s="14">
        <v>1</v>
      </c>
      <c r="O69" s="14">
        <v>0</v>
      </c>
      <c r="P69" s="14">
        <v>1</v>
      </c>
      <c r="Q69" s="14">
        <v>0</v>
      </c>
      <c r="R69" s="14">
        <v>0</v>
      </c>
      <c r="S69" s="14">
        <v>1</v>
      </c>
      <c r="T69" s="1"/>
    </row>
    <row r="70" spans="1:20" ht="15.75" x14ac:dyDescent="0.25">
      <c r="A70" s="321"/>
      <c r="B70" s="6"/>
      <c r="C70" s="286"/>
      <c r="D70" s="282" t="s">
        <v>120</v>
      </c>
      <c r="E70" s="282"/>
      <c r="F70" s="26" t="s">
        <v>121</v>
      </c>
      <c r="G70" s="33">
        <f t="shared" si="6"/>
        <v>2</v>
      </c>
      <c r="H70" s="14">
        <v>0</v>
      </c>
      <c r="I70" s="14">
        <v>0</v>
      </c>
      <c r="J70" s="14">
        <v>0</v>
      </c>
      <c r="K70" s="14">
        <v>1</v>
      </c>
      <c r="L70" s="14">
        <v>0</v>
      </c>
      <c r="M70" s="14">
        <v>0</v>
      </c>
      <c r="N70" s="14">
        <v>0</v>
      </c>
      <c r="O70" s="14">
        <v>0</v>
      </c>
      <c r="P70" s="14">
        <v>1</v>
      </c>
      <c r="Q70" s="14">
        <v>0</v>
      </c>
      <c r="R70" s="14">
        <v>0</v>
      </c>
      <c r="S70" s="14">
        <v>0</v>
      </c>
      <c r="T70" s="1"/>
    </row>
    <row r="71" spans="1:20" ht="15.75" x14ac:dyDescent="0.25">
      <c r="A71" s="321"/>
      <c r="B71" s="6"/>
      <c r="C71" s="286"/>
      <c r="D71" s="282" t="s">
        <v>122</v>
      </c>
      <c r="E71" s="282"/>
      <c r="F71" s="137" t="s">
        <v>123</v>
      </c>
      <c r="G71" s="33">
        <f t="shared" si="6"/>
        <v>0</v>
      </c>
      <c r="H71" s="14">
        <v>0</v>
      </c>
      <c r="I71" s="14">
        <v>0</v>
      </c>
      <c r="J71" s="14">
        <v>0</v>
      </c>
      <c r="K71" s="14">
        <v>0</v>
      </c>
      <c r="L71" s="14">
        <v>0</v>
      </c>
      <c r="M71" s="14">
        <v>0</v>
      </c>
      <c r="N71" s="14">
        <v>0</v>
      </c>
      <c r="O71" s="14">
        <v>0</v>
      </c>
      <c r="P71" s="14">
        <v>0</v>
      </c>
      <c r="Q71" s="14">
        <v>0</v>
      </c>
      <c r="R71" s="14">
        <v>0</v>
      </c>
      <c r="S71" s="14">
        <v>0</v>
      </c>
      <c r="T71" s="1"/>
    </row>
    <row r="72" spans="1:20" ht="15.75" x14ac:dyDescent="0.25">
      <c r="A72" s="321"/>
      <c r="B72" s="6"/>
      <c r="C72" s="286"/>
      <c r="D72" s="246" t="s">
        <v>124</v>
      </c>
      <c r="E72" s="246"/>
      <c r="F72" s="137" t="s">
        <v>125</v>
      </c>
      <c r="G72" s="33">
        <f t="shared" si="6"/>
        <v>0</v>
      </c>
      <c r="H72" s="14">
        <v>0</v>
      </c>
      <c r="I72" s="14">
        <v>0</v>
      </c>
      <c r="J72" s="14">
        <v>0</v>
      </c>
      <c r="K72" s="14">
        <v>0</v>
      </c>
      <c r="L72" s="14">
        <v>0</v>
      </c>
      <c r="M72" s="14">
        <v>0</v>
      </c>
      <c r="N72" s="14">
        <v>0</v>
      </c>
      <c r="O72" s="14">
        <v>0</v>
      </c>
      <c r="P72" s="14">
        <v>0</v>
      </c>
      <c r="Q72" s="14">
        <v>0</v>
      </c>
      <c r="R72" s="14">
        <v>0</v>
      </c>
      <c r="S72" s="14">
        <v>0</v>
      </c>
      <c r="T72" s="1"/>
    </row>
    <row r="73" spans="1:20" ht="15.75" x14ac:dyDescent="0.25">
      <c r="A73" s="321"/>
      <c r="B73" s="6"/>
      <c r="C73" s="286"/>
      <c r="D73" s="246"/>
      <c r="E73" s="246"/>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21"/>
      <c r="B74" s="6"/>
      <c r="C74" s="286"/>
      <c r="D74" s="246" t="s">
        <v>127</v>
      </c>
      <c r="E74" s="246"/>
      <c r="F74" s="31" t="s">
        <v>128</v>
      </c>
      <c r="G74" s="33">
        <f t="shared" si="6"/>
        <v>0</v>
      </c>
      <c r="H74" s="14">
        <v>0</v>
      </c>
      <c r="I74" s="14">
        <v>0</v>
      </c>
      <c r="J74" s="14">
        <v>0</v>
      </c>
      <c r="K74" s="14">
        <v>0</v>
      </c>
      <c r="L74" s="14">
        <v>0</v>
      </c>
      <c r="M74" s="14">
        <v>0</v>
      </c>
      <c r="N74" s="14">
        <v>0</v>
      </c>
      <c r="O74" s="14">
        <v>0</v>
      </c>
      <c r="P74" s="14">
        <v>0</v>
      </c>
      <c r="Q74" s="14">
        <v>0</v>
      </c>
      <c r="R74" s="14">
        <v>0</v>
      </c>
      <c r="S74" s="14">
        <v>0</v>
      </c>
      <c r="T74" s="1"/>
    </row>
    <row r="75" spans="1:20" ht="15.75" x14ac:dyDescent="0.25">
      <c r="A75" s="321"/>
      <c r="B75" s="6"/>
      <c r="C75" s="286"/>
      <c r="D75" s="246"/>
      <c r="E75" s="246"/>
      <c r="F75" s="26" t="s">
        <v>129</v>
      </c>
      <c r="G75" s="33">
        <f t="shared" si="6"/>
        <v>0</v>
      </c>
      <c r="H75" s="14">
        <v>0</v>
      </c>
      <c r="I75" s="14">
        <v>0</v>
      </c>
      <c r="J75" s="14">
        <v>0</v>
      </c>
      <c r="K75" s="14">
        <v>0</v>
      </c>
      <c r="L75" s="14">
        <v>0</v>
      </c>
      <c r="M75" s="14">
        <v>0</v>
      </c>
      <c r="N75" s="14">
        <v>0</v>
      </c>
      <c r="O75" s="14">
        <v>0</v>
      </c>
      <c r="P75" s="14">
        <v>0</v>
      </c>
      <c r="Q75" s="14">
        <v>0</v>
      </c>
      <c r="R75" s="14">
        <v>0</v>
      </c>
      <c r="S75" s="14">
        <v>0</v>
      </c>
      <c r="T75" s="1"/>
    </row>
    <row r="76" spans="1:20" ht="15.75" x14ac:dyDescent="0.25">
      <c r="A76" s="321"/>
      <c r="B76" s="6"/>
      <c r="C76" s="286"/>
      <c r="D76" s="246"/>
      <c r="E76" s="246"/>
      <c r="F76" s="26" t="s">
        <v>130</v>
      </c>
      <c r="G76" s="33">
        <f t="shared" si="6"/>
        <v>0</v>
      </c>
      <c r="H76" s="14">
        <v>0</v>
      </c>
      <c r="I76" s="14">
        <v>0</v>
      </c>
      <c r="J76" s="14">
        <v>0</v>
      </c>
      <c r="K76" s="14">
        <v>0</v>
      </c>
      <c r="L76" s="14">
        <v>0</v>
      </c>
      <c r="M76" s="14">
        <v>0</v>
      </c>
      <c r="N76" s="14">
        <v>0</v>
      </c>
      <c r="O76" s="14">
        <v>0</v>
      </c>
      <c r="P76" s="14">
        <v>0</v>
      </c>
      <c r="Q76" s="14">
        <v>0</v>
      </c>
      <c r="R76" s="14">
        <v>0</v>
      </c>
      <c r="S76" s="14">
        <v>0</v>
      </c>
      <c r="T76" s="1"/>
    </row>
    <row r="77" spans="1:20" ht="15.75" x14ac:dyDescent="0.25">
      <c r="A77" s="321"/>
      <c r="B77" s="6"/>
      <c r="C77" s="286"/>
      <c r="D77" s="282" t="s">
        <v>131</v>
      </c>
      <c r="E77" s="282"/>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21"/>
      <c r="B78" s="6"/>
      <c r="C78" s="286"/>
      <c r="D78" s="246" t="s">
        <v>133</v>
      </c>
      <c r="E78" s="246"/>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21"/>
      <c r="B82" s="6"/>
      <c r="C82" s="286"/>
      <c r="D82" s="274"/>
      <c r="E82" s="274"/>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f>SUM(H85:S85)</f>
        <v>2</v>
      </c>
      <c r="H85" s="119">
        <v>0</v>
      </c>
      <c r="I85" s="119">
        <v>0</v>
      </c>
      <c r="J85" s="119">
        <v>0</v>
      </c>
      <c r="K85" s="119">
        <v>0</v>
      </c>
      <c r="L85" s="119">
        <v>0</v>
      </c>
      <c r="M85" s="119">
        <v>0</v>
      </c>
      <c r="N85" s="119">
        <v>1</v>
      </c>
      <c r="O85" s="119">
        <v>0</v>
      </c>
      <c r="P85" s="119">
        <v>0</v>
      </c>
      <c r="Q85" s="119">
        <v>0</v>
      </c>
      <c r="R85" s="119">
        <v>1</v>
      </c>
      <c r="S85" s="119">
        <v>0</v>
      </c>
      <c r="T85" s="55">
        <f>+T86+T87+T88</f>
        <v>0</v>
      </c>
    </row>
    <row r="86" spans="1:20" ht="16.5" customHeight="1" x14ac:dyDescent="0.25">
      <c r="A86" s="321"/>
      <c r="B86" s="6"/>
      <c r="C86" s="275"/>
      <c r="D86" s="241"/>
      <c r="E86" s="242"/>
      <c r="F86" s="143" t="s">
        <v>146</v>
      </c>
      <c r="G86" s="33">
        <f t="shared" ref="G86:G99" si="7">SUM(H86:S86)</f>
        <v>1</v>
      </c>
      <c r="H86" s="14">
        <v>0</v>
      </c>
      <c r="I86" s="14">
        <v>0</v>
      </c>
      <c r="J86" s="14">
        <v>0</v>
      </c>
      <c r="K86" s="14">
        <v>0</v>
      </c>
      <c r="L86" s="14">
        <v>0</v>
      </c>
      <c r="M86" s="14">
        <v>0</v>
      </c>
      <c r="N86" s="14">
        <v>0</v>
      </c>
      <c r="O86" s="14">
        <v>1</v>
      </c>
      <c r="P86" s="14">
        <v>0</v>
      </c>
      <c r="Q86" s="14">
        <v>0</v>
      </c>
      <c r="R86" s="14">
        <v>0</v>
      </c>
      <c r="S86" s="14">
        <v>0</v>
      </c>
      <c r="T86" s="1"/>
    </row>
    <row r="87" spans="1:20" ht="16.5" customHeight="1" x14ac:dyDescent="0.25">
      <c r="A87" s="321"/>
      <c r="B87" s="6"/>
      <c r="C87" s="275"/>
      <c r="D87" s="241"/>
      <c r="E87" s="242"/>
      <c r="F87" s="143" t="s">
        <v>147</v>
      </c>
      <c r="G87" s="33">
        <f t="shared" si="7"/>
        <v>0</v>
      </c>
      <c r="H87" s="14">
        <v>0</v>
      </c>
      <c r="I87" s="14">
        <v>0</v>
      </c>
      <c r="J87" s="14">
        <v>0</v>
      </c>
      <c r="K87" s="14">
        <v>0</v>
      </c>
      <c r="L87" s="14">
        <v>0</v>
      </c>
      <c r="M87" s="14">
        <v>0</v>
      </c>
      <c r="N87" s="14">
        <v>0</v>
      </c>
      <c r="O87" s="14">
        <v>0</v>
      </c>
      <c r="P87" s="14">
        <v>0</v>
      </c>
      <c r="Q87" s="14">
        <v>0</v>
      </c>
      <c r="R87" s="14">
        <v>0</v>
      </c>
      <c r="S87" s="14">
        <v>0</v>
      </c>
      <c r="T87" s="1"/>
    </row>
    <row r="88" spans="1:20" ht="16.5" customHeight="1" x14ac:dyDescent="0.25">
      <c r="A88" s="321"/>
      <c r="B88" s="6"/>
      <c r="C88" s="275"/>
      <c r="D88" s="241"/>
      <c r="E88" s="242"/>
      <c r="F88" s="143" t="s">
        <v>148</v>
      </c>
      <c r="G88" s="33">
        <f t="shared" si="7"/>
        <v>1</v>
      </c>
      <c r="H88" s="14">
        <v>0</v>
      </c>
      <c r="I88" s="14">
        <v>0</v>
      </c>
      <c r="J88" s="14">
        <v>0</v>
      </c>
      <c r="K88" s="14">
        <v>0</v>
      </c>
      <c r="L88" s="14">
        <v>0</v>
      </c>
      <c r="M88" s="14">
        <v>0</v>
      </c>
      <c r="N88" s="14">
        <v>0</v>
      </c>
      <c r="O88" s="14">
        <v>0</v>
      </c>
      <c r="P88" s="14">
        <v>0</v>
      </c>
      <c r="Q88" s="14">
        <v>0</v>
      </c>
      <c r="R88" s="14">
        <v>0</v>
      </c>
      <c r="S88" s="14">
        <v>1</v>
      </c>
      <c r="T88" s="1"/>
    </row>
    <row r="89" spans="1:20" ht="16.5" customHeight="1" x14ac:dyDescent="0.25">
      <c r="A89" s="321"/>
      <c r="B89" s="6"/>
      <c r="C89" s="275"/>
      <c r="D89" s="241"/>
      <c r="E89" s="242"/>
      <c r="F89" s="144" t="s">
        <v>149</v>
      </c>
      <c r="G89" s="33">
        <f t="shared" si="7"/>
        <v>1</v>
      </c>
      <c r="H89" s="14">
        <v>0</v>
      </c>
      <c r="I89" s="14">
        <v>0</v>
      </c>
      <c r="J89" s="14">
        <v>0</v>
      </c>
      <c r="K89" s="14">
        <v>0</v>
      </c>
      <c r="L89" s="14">
        <v>0</v>
      </c>
      <c r="M89" s="14">
        <v>0</v>
      </c>
      <c r="N89" s="14">
        <v>0</v>
      </c>
      <c r="O89" s="14">
        <v>1</v>
      </c>
      <c r="P89" s="14">
        <v>0</v>
      </c>
      <c r="Q89" s="14">
        <v>0</v>
      </c>
      <c r="R89" s="14">
        <v>0</v>
      </c>
      <c r="S89" s="14">
        <v>0</v>
      </c>
      <c r="T89" s="1"/>
    </row>
    <row r="90" spans="1:20" ht="16.5" customHeight="1" x14ac:dyDescent="0.25">
      <c r="A90" s="321"/>
      <c r="B90" s="6"/>
      <c r="C90" s="275"/>
      <c r="D90" s="241"/>
      <c r="E90" s="242"/>
      <c r="F90" s="144" t="s">
        <v>150</v>
      </c>
      <c r="G90" s="33">
        <f t="shared" si="7"/>
        <v>0</v>
      </c>
      <c r="H90" s="14">
        <v>0</v>
      </c>
      <c r="I90" s="14">
        <v>0</v>
      </c>
      <c r="J90" s="14">
        <v>0</v>
      </c>
      <c r="K90" s="14">
        <v>0</v>
      </c>
      <c r="L90" s="14">
        <v>0</v>
      </c>
      <c r="M90" s="14">
        <v>0</v>
      </c>
      <c r="N90" s="14">
        <v>0</v>
      </c>
      <c r="O90" s="14">
        <v>0</v>
      </c>
      <c r="P90" s="14">
        <v>0</v>
      </c>
      <c r="Q90" s="14">
        <v>0</v>
      </c>
      <c r="R90" s="14">
        <v>0</v>
      </c>
      <c r="S90" s="14">
        <v>0</v>
      </c>
      <c r="T90" s="1"/>
    </row>
    <row r="91" spans="1:20" ht="16.5" customHeight="1" x14ac:dyDescent="0.25">
      <c r="A91" s="321"/>
      <c r="B91" s="6"/>
      <c r="C91" s="275"/>
      <c r="D91" s="241"/>
      <c r="E91" s="242"/>
      <c r="F91" s="144" t="s">
        <v>151</v>
      </c>
      <c r="G91" s="33">
        <f t="shared" si="7"/>
        <v>1</v>
      </c>
      <c r="H91" s="14">
        <v>0</v>
      </c>
      <c r="I91" s="14">
        <v>0</v>
      </c>
      <c r="J91" s="14">
        <v>0</v>
      </c>
      <c r="K91" s="14">
        <v>0</v>
      </c>
      <c r="L91" s="14">
        <v>0</v>
      </c>
      <c r="M91" s="14">
        <v>0</v>
      </c>
      <c r="N91" s="14">
        <v>0</v>
      </c>
      <c r="O91" s="14">
        <v>0</v>
      </c>
      <c r="P91" s="14">
        <v>0</v>
      </c>
      <c r="Q91" s="14">
        <v>0</v>
      </c>
      <c r="R91" s="14">
        <v>0</v>
      </c>
      <c r="S91" s="14">
        <v>1</v>
      </c>
      <c r="T91" s="1"/>
    </row>
    <row r="92" spans="1:20" ht="16.5" customHeight="1" x14ac:dyDescent="0.25">
      <c r="A92" s="321"/>
      <c r="B92" s="6"/>
      <c r="C92" s="275"/>
      <c r="D92" s="241"/>
      <c r="E92" s="242"/>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21"/>
      <c r="B93" s="6"/>
      <c r="C93" s="275"/>
      <c r="D93" s="241"/>
      <c r="E93" s="242"/>
      <c r="F93" s="145" t="s">
        <v>153</v>
      </c>
      <c r="G93" s="33">
        <f t="shared" si="7"/>
        <v>0</v>
      </c>
      <c r="H93" s="14">
        <v>0</v>
      </c>
      <c r="I93" s="14">
        <v>0</v>
      </c>
      <c r="J93" s="14">
        <v>0</v>
      </c>
      <c r="K93" s="14">
        <v>0</v>
      </c>
      <c r="L93" s="14">
        <v>0</v>
      </c>
      <c r="M93" s="14">
        <v>0</v>
      </c>
      <c r="N93" s="14">
        <v>0</v>
      </c>
      <c r="O93" s="14">
        <v>0</v>
      </c>
      <c r="P93" s="14">
        <v>0</v>
      </c>
      <c r="Q93" s="14">
        <v>0</v>
      </c>
      <c r="R93" s="14">
        <v>0</v>
      </c>
      <c r="S93" s="14">
        <v>0</v>
      </c>
      <c r="T93" s="1"/>
    </row>
    <row r="94" spans="1:20" ht="16.5" customHeight="1" x14ac:dyDescent="0.25">
      <c r="A94" s="321"/>
      <c r="B94" s="6"/>
      <c r="C94" s="275"/>
      <c r="D94" s="241"/>
      <c r="E94" s="242"/>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21"/>
      <c r="B95" s="6"/>
      <c r="C95" s="275"/>
      <c r="D95" s="241"/>
      <c r="E95" s="242"/>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21"/>
      <c r="B96" s="6"/>
      <c r="C96" s="275"/>
      <c r="D96" s="241"/>
      <c r="E96" s="242"/>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21"/>
      <c r="B97" s="6"/>
      <c r="C97" s="275"/>
      <c r="D97" s="243"/>
      <c r="E97" s="244"/>
      <c r="F97" s="145" t="s">
        <v>157</v>
      </c>
      <c r="G97" s="33">
        <f t="shared" si="7"/>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21"/>
      <c r="B98" s="6"/>
      <c r="C98" s="275"/>
      <c r="D98" s="279" t="s">
        <v>158</v>
      </c>
      <c r="E98" s="273"/>
      <c r="F98" s="144" t="s">
        <v>159</v>
      </c>
      <c r="G98" s="33">
        <f t="shared" si="7"/>
        <v>0</v>
      </c>
      <c r="H98" s="14"/>
      <c r="I98" s="14"/>
      <c r="J98" s="14"/>
      <c r="K98" s="14"/>
      <c r="L98" s="14"/>
      <c r="M98" s="14"/>
      <c r="N98" s="14"/>
      <c r="O98" s="14"/>
      <c r="P98" s="14"/>
      <c r="Q98" s="14"/>
      <c r="R98" s="14"/>
      <c r="S98" s="14"/>
      <c r="T98" s="1"/>
    </row>
    <row r="99" spans="1:20" ht="16.5" customHeight="1" x14ac:dyDescent="0.25">
      <c r="A99" s="321"/>
      <c r="B99" s="6"/>
      <c r="C99" s="275"/>
      <c r="D99" s="279"/>
      <c r="E99" s="273"/>
      <c r="F99" s="144" t="s">
        <v>160</v>
      </c>
      <c r="G99" s="33">
        <f t="shared" si="7"/>
        <v>0</v>
      </c>
      <c r="H99" s="14"/>
      <c r="I99" s="14"/>
      <c r="J99" s="14"/>
      <c r="K99" s="14"/>
      <c r="L99" s="14"/>
      <c r="M99" s="14"/>
      <c r="N99" s="14"/>
      <c r="O99" s="14"/>
      <c r="P99" s="14"/>
      <c r="Q99" s="14"/>
      <c r="R99" s="14"/>
      <c r="S99" s="14"/>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0</v>
      </c>
      <c r="H101" s="119">
        <v>0</v>
      </c>
      <c r="I101" s="119">
        <v>0</v>
      </c>
      <c r="J101" s="119">
        <v>0</v>
      </c>
      <c r="K101" s="119">
        <v>0</v>
      </c>
      <c r="L101" s="119">
        <v>0</v>
      </c>
      <c r="M101" s="119">
        <v>0</v>
      </c>
      <c r="N101" s="119">
        <v>0</v>
      </c>
      <c r="O101" s="119">
        <v>0</v>
      </c>
      <c r="P101" s="119">
        <v>0</v>
      </c>
      <c r="Q101" s="119">
        <v>0</v>
      </c>
      <c r="R101" s="119">
        <v>0</v>
      </c>
      <c r="S101" s="119">
        <v>0</v>
      </c>
      <c r="T101" s="1"/>
    </row>
    <row r="102" spans="1:20" ht="16.5" customHeight="1" x14ac:dyDescent="0.25">
      <c r="A102" s="321"/>
      <c r="B102" s="6"/>
      <c r="C102" s="275"/>
      <c r="D102" s="241"/>
      <c r="E102" s="242"/>
      <c r="F102" s="146" t="s">
        <v>164</v>
      </c>
      <c r="G102" s="33">
        <f t="shared" ref="G102:G119" si="8">SUM(H102:S102)</f>
        <v>0</v>
      </c>
      <c r="H102" s="14">
        <v>0</v>
      </c>
      <c r="I102" s="14">
        <v>0</v>
      </c>
      <c r="J102" s="14">
        <v>0</v>
      </c>
      <c r="K102" s="14">
        <v>0</v>
      </c>
      <c r="L102" s="14">
        <v>0</v>
      </c>
      <c r="M102" s="14">
        <v>0</v>
      </c>
      <c r="N102" s="14">
        <v>0</v>
      </c>
      <c r="O102" s="14">
        <v>0</v>
      </c>
      <c r="P102" s="14">
        <v>0</v>
      </c>
      <c r="Q102" s="14">
        <v>0</v>
      </c>
      <c r="R102" s="14">
        <v>0</v>
      </c>
      <c r="S102" s="14">
        <v>0</v>
      </c>
      <c r="T102" s="1"/>
    </row>
    <row r="103" spans="1:20" ht="16.5" customHeight="1" x14ac:dyDescent="0.25">
      <c r="A103" s="321"/>
      <c r="B103" s="6"/>
      <c r="C103" s="275"/>
      <c r="D103" s="241"/>
      <c r="E103" s="242"/>
      <c r="F103" s="146" t="s">
        <v>165</v>
      </c>
      <c r="G103" s="33">
        <f t="shared" si="8"/>
        <v>0</v>
      </c>
      <c r="H103" s="14">
        <v>0</v>
      </c>
      <c r="I103" s="14">
        <v>0</v>
      </c>
      <c r="J103" s="14">
        <v>0</v>
      </c>
      <c r="K103" s="14">
        <v>0</v>
      </c>
      <c r="L103" s="14">
        <v>0</v>
      </c>
      <c r="M103" s="14">
        <v>0</v>
      </c>
      <c r="N103" s="14">
        <v>0</v>
      </c>
      <c r="O103" s="14">
        <v>0</v>
      </c>
      <c r="P103" s="14">
        <v>0</v>
      </c>
      <c r="Q103" s="14">
        <v>0</v>
      </c>
      <c r="R103" s="14">
        <v>0</v>
      </c>
      <c r="S103" s="14">
        <v>0</v>
      </c>
      <c r="T103" s="1"/>
    </row>
    <row r="104" spans="1:20" ht="16.5" customHeight="1" x14ac:dyDescent="0.25">
      <c r="A104" s="321"/>
      <c r="B104" s="6"/>
      <c r="C104" s="275"/>
      <c r="D104" s="241"/>
      <c r="E104" s="242"/>
      <c r="F104" s="146" t="s">
        <v>166</v>
      </c>
      <c r="G104" s="33">
        <f t="shared" si="8"/>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21"/>
      <c r="B105" s="6"/>
      <c r="C105" s="275"/>
      <c r="D105" s="241"/>
      <c r="E105" s="242"/>
      <c r="F105" s="146" t="s">
        <v>167</v>
      </c>
      <c r="G105" s="33">
        <f t="shared" si="8"/>
        <v>0</v>
      </c>
      <c r="H105" s="14">
        <v>0</v>
      </c>
      <c r="I105" s="14">
        <v>0</v>
      </c>
      <c r="J105" s="14">
        <v>0</v>
      </c>
      <c r="K105" s="14">
        <v>0</v>
      </c>
      <c r="L105" s="14">
        <v>0</v>
      </c>
      <c r="M105" s="14">
        <v>0</v>
      </c>
      <c r="N105" s="14">
        <v>0</v>
      </c>
      <c r="O105" s="14">
        <v>0</v>
      </c>
      <c r="P105" s="14">
        <v>0</v>
      </c>
      <c r="Q105" s="14">
        <v>0</v>
      </c>
      <c r="R105" s="14">
        <v>0</v>
      </c>
      <c r="S105" s="14">
        <v>0</v>
      </c>
      <c r="T105" s="1"/>
    </row>
    <row r="106" spans="1:20" ht="16.5" customHeight="1" x14ac:dyDescent="0.25">
      <c r="A106" s="321"/>
      <c r="B106" s="6"/>
      <c r="C106" s="275"/>
      <c r="D106" s="241"/>
      <c r="E106" s="242"/>
      <c r="F106" s="146" t="s">
        <v>168</v>
      </c>
      <c r="G106" s="33">
        <f t="shared" si="8"/>
        <v>0</v>
      </c>
      <c r="H106" s="14">
        <v>0</v>
      </c>
      <c r="I106" s="14">
        <v>0</v>
      </c>
      <c r="J106" s="14">
        <v>0</v>
      </c>
      <c r="K106" s="14">
        <v>0</v>
      </c>
      <c r="L106" s="14">
        <v>0</v>
      </c>
      <c r="M106" s="14">
        <v>0</v>
      </c>
      <c r="N106" s="14">
        <v>0</v>
      </c>
      <c r="O106" s="14">
        <v>0</v>
      </c>
      <c r="P106" s="14">
        <v>0</v>
      </c>
      <c r="Q106" s="14">
        <v>0</v>
      </c>
      <c r="R106" s="14">
        <v>0</v>
      </c>
      <c r="S106" s="14">
        <v>0</v>
      </c>
      <c r="T106" s="1"/>
    </row>
    <row r="107" spans="1:20" ht="16.5" customHeight="1" x14ac:dyDescent="0.25">
      <c r="A107" s="321"/>
      <c r="B107" s="6"/>
      <c r="C107" s="275"/>
      <c r="D107" s="241"/>
      <c r="E107" s="242"/>
      <c r="F107" s="146" t="s">
        <v>169</v>
      </c>
      <c r="G107" s="33">
        <f t="shared" si="8"/>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21"/>
      <c r="B108" s="6"/>
      <c r="C108" s="275"/>
      <c r="D108" s="241"/>
      <c r="E108" s="242"/>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21"/>
      <c r="B109" s="6"/>
      <c r="C109" s="275"/>
      <c r="D109" s="241"/>
      <c r="E109" s="242"/>
      <c r="F109" s="146" t="s">
        <v>171</v>
      </c>
      <c r="G109" s="33">
        <f t="shared" si="8"/>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21"/>
      <c r="B110" s="6"/>
      <c r="C110" s="275"/>
      <c r="D110" s="241"/>
      <c r="E110" s="242"/>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21"/>
      <c r="B111" s="6"/>
      <c r="C111" s="275"/>
      <c r="D111" s="241"/>
      <c r="E111" s="242"/>
      <c r="F111" s="146" t="s">
        <v>173</v>
      </c>
      <c r="G111" s="33">
        <f t="shared" si="8"/>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21"/>
      <c r="B112" s="6"/>
      <c r="C112" s="275"/>
      <c r="D112" s="241"/>
      <c r="E112" s="242"/>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21"/>
      <c r="B113" s="6"/>
      <c r="C113" s="275"/>
      <c r="D113" s="241"/>
      <c r="E113" s="242"/>
      <c r="F113" s="146" t="s">
        <v>175</v>
      </c>
      <c r="G113" s="33">
        <f t="shared" si="8"/>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21"/>
      <c r="B114" s="6"/>
      <c r="C114" s="275"/>
      <c r="D114" s="241"/>
      <c r="E114" s="242"/>
      <c r="F114" s="146" t="s">
        <v>176</v>
      </c>
      <c r="G114" s="33">
        <f t="shared" si="8"/>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21"/>
      <c r="B115" s="6"/>
      <c r="C115" s="275"/>
      <c r="D115" s="241"/>
      <c r="E115" s="242"/>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21"/>
      <c r="B116" s="6"/>
      <c r="C116" s="275"/>
      <c r="D116" s="241"/>
      <c r="E116" s="242"/>
      <c r="F116" s="147" t="s">
        <v>178</v>
      </c>
      <c r="G116" s="33">
        <f t="shared" si="8"/>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21"/>
      <c r="B117" s="6"/>
      <c r="C117" s="275"/>
      <c r="D117" s="241"/>
      <c r="E117" s="242"/>
      <c r="F117" s="148" t="s">
        <v>179</v>
      </c>
      <c r="G117" s="33">
        <f t="shared" si="8"/>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21"/>
      <c r="B118" s="6"/>
      <c r="C118" s="275"/>
      <c r="D118" s="241"/>
      <c r="E118" s="242"/>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21"/>
      <c r="B119" s="6"/>
      <c r="C119" s="275"/>
      <c r="D119" s="243"/>
      <c r="E119" s="244"/>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9">G22+G42+G60</f>
        <v>1</v>
      </c>
      <c r="H125" s="123">
        <f t="shared" si="9"/>
        <v>0</v>
      </c>
      <c r="I125" s="123">
        <f t="shared" si="9"/>
        <v>0</v>
      </c>
      <c r="J125" s="123">
        <f t="shared" si="9"/>
        <v>0</v>
      </c>
      <c r="K125" s="123">
        <f t="shared" si="9"/>
        <v>0</v>
      </c>
      <c r="L125" s="123">
        <f t="shared" si="9"/>
        <v>0</v>
      </c>
      <c r="M125" s="123">
        <f t="shared" si="9"/>
        <v>0</v>
      </c>
      <c r="N125" s="123">
        <f t="shared" si="9"/>
        <v>0</v>
      </c>
      <c r="O125" s="123">
        <f t="shared" si="9"/>
        <v>1</v>
      </c>
      <c r="P125" s="123">
        <f t="shared" si="9"/>
        <v>0</v>
      </c>
      <c r="Q125" s="123">
        <f t="shared" si="9"/>
        <v>0</v>
      </c>
      <c r="R125" s="123">
        <f t="shared" si="9"/>
        <v>0</v>
      </c>
      <c r="S125" s="123">
        <f t="shared" si="9"/>
        <v>0</v>
      </c>
      <c r="T125" s="1"/>
    </row>
    <row r="126" spans="1:20" ht="16.5" customHeight="1" x14ac:dyDescent="0.25">
      <c r="A126" s="321"/>
      <c r="B126" s="6"/>
      <c r="C126" s="268"/>
      <c r="D126" s="243"/>
      <c r="E126" s="244"/>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21"/>
      <c r="B127" s="6"/>
      <c r="C127" s="268"/>
      <c r="D127" s="239" t="s">
        <v>191</v>
      </c>
      <c r="E127" s="240"/>
      <c r="F127" s="146" t="s">
        <v>192</v>
      </c>
      <c r="G127" s="66">
        <f t="shared" ref="G127:G136" si="10">+H127+I127+J127+K127+L127+M127+N127+O127+P127+Q127+R127+S127</f>
        <v>0</v>
      </c>
      <c r="H127" s="14">
        <v>0</v>
      </c>
      <c r="I127" s="14">
        <v>0</v>
      </c>
      <c r="J127" s="14">
        <v>0</v>
      </c>
      <c r="K127" s="14">
        <v>0</v>
      </c>
      <c r="L127" s="14">
        <v>0</v>
      </c>
      <c r="M127" s="14">
        <v>0</v>
      </c>
      <c r="N127" s="14">
        <v>0</v>
      </c>
      <c r="O127" s="14">
        <v>0</v>
      </c>
      <c r="P127" s="14">
        <v>0</v>
      </c>
      <c r="Q127" s="14">
        <v>0</v>
      </c>
      <c r="R127" s="14">
        <v>0</v>
      </c>
      <c r="S127" s="14">
        <v>0</v>
      </c>
      <c r="T127" s="1"/>
    </row>
    <row r="128" spans="1:20" ht="16.5" customHeight="1" x14ac:dyDescent="0.25">
      <c r="A128" s="321"/>
      <c r="B128" s="6"/>
      <c r="C128" s="268"/>
      <c r="D128" s="241"/>
      <c r="E128" s="242"/>
      <c r="F128" s="146" t="s">
        <v>193</v>
      </c>
      <c r="G128" s="66">
        <f t="shared" si="10"/>
        <v>1</v>
      </c>
      <c r="H128" s="14">
        <v>0</v>
      </c>
      <c r="I128" s="14">
        <v>0</v>
      </c>
      <c r="J128" s="14">
        <v>0</v>
      </c>
      <c r="K128" s="14">
        <v>0</v>
      </c>
      <c r="L128" s="14">
        <v>0</v>
      </c>
      <c r="M128" s="14">
        <v>0</v>
      </c>
      <c r="N128" s="14">
        <v>0</v>
      </c>
      <c r="O128" s="14">
        <v>0</v>
      </c>
      <c r="P128" s="14">
        <v>0</v>
      </c>
      <c r="Q128" s="14">
        <v>1</v>
      </c>
      <c r="R128" s="14">
        <v>0</v>
      </c>
      <c r="S128" s="14">
        <v>0</v>
      </c>
      <c r="T128" s="1"/>
    </row>
    <row r="129" spans="1:20" ht="16.5" customHeight="1" x14ac:dyDescent="0.25">
      <c r="A129" s="321"/>
      <c r="B129" s="6"/>
      <c r="C129" s="268"/>
      <c r="D129" s="241"/>
      <c r="E129" s="242"/>
      <c r="F129" s="57" t="s">
        <v>194</v>
      </c>
      <c r="G129" s="66">
        <f t="shared" si="10"/>
        <v>0</v>
      </c>
      <c r="H129" s="14">
        <v>0</v>
      </c>
      <c r="I129" s="14">
        <v>0</v>
      </c>
      <c r="J129" s="14">
        <v>0</v>
      </c>
      <c r="K129" s="14">
        <v>0</v>
      </c>
      <c r="L129" s="14">
        <v>0</v>
      </c>
      <c r="M129" s="14">
        <v>0</v>
      </c>
      <c r="N129" s="14">
        <v>0</v>
      </c>
      <c r="O129" s="14">
        <v>0</v>
      </c>
      <c r="P129" s="14">
        <v>0</v>
      </c>
      <c r="Q129" s="14">
        <v>0</v>
      </c>
      <c r="R129" s="14">
        <v>0</v>
      </c>
      <c r="S129" s="14">
        <v>0</v>
      </c>
      <c r="T129" s="1"/>
    </row>
    <row r="130" spans="1:20" ht="16.5" customHeight="1" x14ac:dyDescent="0.25">
      <c r="A130" s="321"/>
      <c r="B130" s="6"/>
      <c r="C130" s="268"/>
      <c r="D130" s="243"/>
      <c r="E130" s="244"/>
      <c r="F130" s="57" t="s">
        <v>195</v>
      </c>
      <c r="G130" s="66">
        <f t="shared" si="10"/>
        <v>1</v>
      </c>
      <c r="H130" s="14">
        <v>0</v>
      </c>
      <c r="I130" s="14">
        <v>0</v>
      </c>
      <c r="J130" s="14">
        <v>0</v>
      </c>
      <c r="K130" s="14">
        <v>0</v>
      </c>
      <c r="L130" s="14">
        <v>0</v>
      </c>
      <c r="M130" s="14">
        <v>0</v>
      </c>
      <c r="N130" s="14">
        <v>0</v>
      </c>
      <c r="O130" s="14">
        <v>0</v>
      </c>
      <c r="P130" s="14">
        <v>0</v>
      </c>
      <c r="Q130" s="14">
        <v>1</v>
      </c>
      <c r="R130" s="14">
        <v>0</v>
      </c>
      <c r="S130" s="14">
        <v>0</v>
      </c>
      <c r="T130" s="1"/>
    </row>
    <row r="131" spans="1:20" ht="16.5" customHeight="1" x14ac:dyDescent="0.25">
      <c r="A131" s="321"/>
      <c r="B131" s="6"/>
      <c r="C131" s="268"/>
      <c r="D131" s="239" t="s">
        <v>196</v>
      </c>
      <c r="E131" s="240"/>
      <c r="F131" s="146" t="s">
        <v>197</v>
      </c>
      <c r="G131" s="66">
        <f t="shared" si="1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21"/>
      <c r="B132" s="6"/>
      <c r="C132" s="268"/>
      <c r="D132" s="241"/>
      <c r="E132" s="242"/>
      <c r="F132" s="146" t="s">
        <v>198</v>
      </c>
      <c r="G132" s="66">
        <f t="shared" si="1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21"/>
      <c r="B133" s="6"/>
      <c r="C133" s="268"/>
      <c r="D133" s="241"/>
      <c r="E133" s="242"/>
      <c r="F133" s="146" t="s">
        <v>199</v>
      </c>
      <c r="G133" s="66">
        <f t="shared" si="1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21"/>
      <c r="B134" s="6"/>
      <c r="C134" s="268"/>
      <c r="D134" s="241"/>
      <c r="E134" s="242"/>
      <c r="F134" s="54" t="s">
        <v>200</v>
      </c>
      <c r="G134" s="66">
        <f t="shared" si="10"/>
        <v>1</v>
      </c>
      <c r="H134" s="14">
        <v>0</v>
      </c>
      <c r="I134" s="14">
        <v>0</v>
      </c>
      <c r="J134" s="14">
        <v>0</v>
      </c>
      <c r="K134" s="14">
        <v>0</v>
      </c>
      <c r="L134" s="14">
        <v>0</v>
      </c>
      <c r="M134" s="14">
        <v>0</v>
      </c>
      <c r="N134" s="14">
        <v>0</v>
      </c>
      <c r="O134" s="14">
        <v>0</v>
      </c>
      <c r="P134" s="14">
        <v>1</v>
      </c>
      <c r="Q134" s="14">
        <v>0</v>
      </c>
      <c r="R134" s="14">
        <v>0</v>
      </c>
      <c r="S134" s="14">
        <v>0</v>
      </c>
      <c r="T134" s="1"/>
    </row>
    <row r="135" spans="1:20" ht="16.5" customHeight="1" x14ac:dyDescent="0.25">
      <c r="A135" s="321"/>
      <c r="B135" s="6"/>
      <c r="C135" s="268"/>
      <c r="D135" s="241"/>
      <c r="E135" s="242"/>
      <c r="F135" s="146" t="s">
        <v>201</v>
      </c>
      <c r="G135" s="66">
        <f t="shared" si="1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21"/>
      <c r="B136" s="6"/>
      <c r="C136" s="268"/>
      <c r="D136" s="243"/>
      <c r="E136" s="244"/>
      <c r="F136" s="146" t="s">
        <v>202</v>
      </c>
      <c r="G136" s="66">
        <f t="shared" si="1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1</v>
      </c>
      <c r="H141" s="14">
        <v>0</v>
      </c>
      <c r="I141" s="14">
        <v>0</v>
      </c>
      <c r="J141" s="14">
        <v>0</v>
      </c>
      <c r="K141" s="14">
        <v>0</v>
      </c>
      <c r="L141" s="14">
        <v>0</v>
      </c>
      <c r="M141" s="14">
        <v>0</v>
      </c>
      <c r="N141" s="14">
        <v>1</v>
      </c>
      <c r="O141" s="14">
        <v>0</v>
      </c>
      <c r="P141" s="14">
        <v>0</v>
      </c>
      <c r="Q141" s="14">
        <v>0</v>
      </c>
      <c r="R141" s="14">
        <v>0</v>
      </c>
      <c r="S141" s="14">
        <v>0</v>
      </c>
      <c r="T141" s="1"/>
    </row>
    <row r="142" spans="1:20" ht="16.5" customHeight="1" x14ac:dyDescent="0.25">
      <c r="A142" s="321"/>
      <c r="B142" s="6"/>
      <c r="C142" s="268"/>
      <c r="D142" s="241"/>
      <c r="E142" s="242"/>
      <c r="F142" s="146" t="s">
        <v>209</v>
      </c>
      <c r="G142" s="66">
        <f t="shared" ref="G142:G153" si="11">SUM(H142:S142)</f>
        <v>1</v>
      </c>
      <c r="H142" s="14">
        <v>0</v>
      </c>
      <c r="I142" s="14">
        <v>0</v>
      </c>
      <c r="J142" s="14">
        <v>0</v>
      </c>
      <c r="K142" s="14">
        <v>0</v>
      </c>
      <c r="L142" s="14">
        <v>0</v>
      </c>
      <c r="M142" s="14">
        <v>0</v>
      </c>
      <c r="N142" s="14">
        <v>0</v>
      </c>
      <c r="O142" s="14">
        <v>1</v>
      </c>
      <c r="P142" s="14">
        <v>0</v>
      </c>
      <c r="Q142" s="14">
        <v>0</v>
      </c>
      <c r="R142" s="14">
        <v>0</v>
      </c>
      <c r="S142" s="14">
        <v>0</v>
      </c>
      <c r="T142" s="1"/>
    </row>
    <row r="143" spans="1:20" ht="16.5" customHeight="1" x14ac:dyDescent="0.25">
      <c r="A143" s="321"/>
      <c r="B143" s="6"/>
      <c r="C143" s="268"/>
      <c r="D143" s="241"/>
      <c r="E143" s="242"/>
      <c r="F143" s="146" t="s">
        <v>210</v>
      </c>
      <c r="G143" s="66">
        <f t="shared" si="11"/>
        <v>0</v>
      </c>
      <c r="H143" s="14">
        <v>0</v>
      </c>
      <c r="I143" s="14">
        <v>0</v>
      </c>
      <c r="J143" s="14">
        <v>0</v>
      </c>
      <c r="K143" s="14">
        <v>0</v>
      </c>
      <c r="L143" s="14">
        <v>0</v>
      </c>
      <c r="M143" s="14">
        <v>0</v>
      </c>
      <c r="N143" s="14">
        <v>0</v>
      </c>
      <c r="O143" s="14">
        <v>0</v>
      </c>
      <c r="P143" s="14">
        <v>0</v>
      </c>
      <c r="Q143" s="14">
        <v>0</v>
      </c>
      <c r="R143" s="14">
        <v>0</v>
      </c>
      <c r="S143" s="14">
        <v>0</v>
      </c>
      <c r="T143" s="1"/>
    </row>
    <row r="144" spans="1:20" ht="16.5" customHeight="1" x14ac:dyDescent="0.25">
      <c r="A144" s="321"/>
      <c r="B144" s="6"/>
      <c r="C144" s="268"/>
      <c r="D144" s="241"/>
      <c r="E144" s="242"/>
      <c r="F144" s="146" t="s">
        <v>211</v>
      </c>
      <c r="G144" s="66">
        <f t="shared" si="11"/>
        <v>0</v>
      </c>
      <c r="H144" s="14">
        <v>0</v>
      </c>
      <c r="I144" s="14">
        <v>0</v>
      </c>
      <c r="J144" s="14">
        <v>0</v>
      </c>
      <c r="K144" s="14">
        <v>0</v>
      </c>
      <c r="L144" s="14">
        <v>0</v>
      </c>
      <c r="M144" s="14">
        <v>0</v>
      </c>
      <c r="N144" s="14">
        <v>0</v>
      </c>
      <c r="O144" s="14">
        <v>0</v>
      </c>
      <c r="P144" s="14">
        <v>0</v>
      </c>
      <c r="Q144" s="14">
        <v>0</v>
      </c>
      <c r="R144" s="14">
        <v>0</v>
      </c>
      <c r="S144" s="14">
        <v>0</v>
      </c>
      <c r="T144" s="1"/>
    </row>
    <row r="145" spans="1:20" ht="16.5" customHeight="1" x14ac:dyDescent="0.25">
      <c r="A145" s="321"/>
      <c r="B145" s="6"/>
      <c r="C145" s="268"/>
      <c r="D145" s="241"/>
      <c r="E145" s="242"/>
      <c r="F145" s="57" t="s">
        <v>212</v>
      </c>
      <c r="G145" s="66">
        <f t="shared" si="11"/>
        <v>1</v>
      </c>
      <c r="H145" s="14">
        <v>0</v>
      </c>
      <c r="I145" s="14">
        <v>0</v>
      </c>
      <c r="J145" s="14">
        <v>0</v>
      </c>
      <c r="K145" s="14">
        <v>0</v>
      </c>
      <c r="L145" s="14">
        <v>0</v>
      </c>
      <c r="M145" s="14">
        <v>0</v>
      </c>
      <c r="N145" s="14">
        <v>0</v>
      </c>
      <c r="O145" s="14">
        <v>1</v>
      </c>
      <c r="P145" s="14">
        <v>0</v>
      </c>
      <c r="Q145" s="14">
        <v>0</v>
      </c>
      <c r="R145" s="14">
        <v>0</v>
      </c>
      <c r="S145" s="14">
        <v>0</v>
      </c>
      <c r="T145" s="1"/>
    </row>
    <row r="146" spans="1:20" ht="16.5" customHeight="1" x14ac:dyDescent="0.25">
      <c r="A146" s="321"/>
      <c r="B146" s="6"/>
      <c r="C146" s="268"/>
      <c r="D146" s="241"/>
      <c r="E146" s="242"/>
      <c r="F146" s="57" t="s">
        <v>213</v>
      </c>
      <c r="G146" s="66">
        <f t="shared" si="11"/>
        <v>0</v>
      </c>
      <c r="H146" s="14">
        <v>0</v>
      </c>
      <c r="I146" s="14">
        <v>0</v>
      </c>
      <c r="J146" s="14">
        <v>0</v>
      </c>
      <c r="K146" s="14">
        <v>0</v>
      </c>
      <c r="L146" s="14">
        <v>0</v>
      </c>
      <c r="M146" s="14">
        <v>0</v>
      </c>
      <c r="N146" s="14">
        <v>0</v>
      </c>
      <c r="O146" s="14">
        <v>0</v>
      </c>
      <c r="P146" s="14">
        <v>0</v>
      </c>
      <c r="Q146" s="14">
        <v>0</v>
      </c>
      <c r="R146" s="14">
        <v>0</v>
      </c>
      <c r="S146" s="14">
        <v>0</v>
      </c>
      <c r="T146" s="1"/>
    </row>
    <row r="147" spans="1:20" ht="16.5" customHeight="1" x14ac:dyDescent="0.25">
      <c r="A147" s="321"/>
      <c r="B147" s="6"/>
      <c r="C147" s="268"/>
      <c r="D147" s="241"/>
      <c r="E147" s="242"/>
      <c r="F147" s="57" t="s">
        <v>214</v>
      </c>
      <c r="G147" s="66">
        <f t="shared" si="11"/>
        <v>0</v>
      </c>
      <c r="H147" s="14">
        <v>0</v>
      </c>
      <c r="I147" s="14">
        <v>0</v>
      </c>
      <c r="J147" s="14">
        <v>0</v>
      </c>
      <c r="K147" s="14">
        <v>0</v>
      </c>
      <c r="L147" s="14">
        <v>0</v>
      </c>
      <c r="M147" s="14">
        <v>0</v>
      </c>
      <c r="N147" s="14">
        <v>0</v>
      </c>
      <c r="O147" s="14">
        <v>0</v>
      </c>
      <c r="P147" s="14">
        <v>0</v>
      </c>
      <c r="Q147" s="14">
        <v>0</v>
      </c>
      <c r="R147" s="14">
        <v>0</v>
      </c>
      <c r="S147" s="14">
        <v>0</v>
      </c>
      <c r="T147" s="1"/>
    </row>
    <row r="148" spans="1:20" ht="16.5" customHeight="1" x14ac:dyDescent="0.25">
      <c r="A148" s="321"/>
      <c r="B148" s="6"/>
      <c r="C148" s="268"/>
      <c r="D148" s="241"/>
      <c r="E148" s="242"/>
      <c r="F148" s="148" t="s">
        <v>215</v>
      </c>
      <c r="G148" s="66">
        <f t="shared" si="11"/>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21"/>
      <c r="B149" s="6"/>
      <c r="C149" s="268"/>
      <c r="D149" s="241"/>
      <c r="E149" s="242"/>
      <c r="F149" s="148" t="s">
        <v>216</v>
      </c>
      <c r="G149" s="66">
        <f t="shared" si="11"/>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21"/>
      <c r="B150" s="6"/>
      <c r="C150" s="268"/>
      <c r="D150" s="241"/>
      <c r="E150" s="242"/>
      <c r="F150" s="149" t="s">
        <v>217</v>
      </c>
      <c r="G150" s="66">
        <f t="shared" si="11"/>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21"/>
      <c r="B151" s="6"/>
      <c r="C151" s="268"/>
      <c r="D151" s="241"/>
      <c r="E151" s="242"/>
      <c r="F151" s="148" t="s">
        <v>218</v>
      </c>
      <c r="G151" s="66">
        <f t="shared" si="11"/>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21"/>
      <c r="B152" s="6"/>
      <c r="C152" s="268"/>
      <c r="D152" s="241"/>
      <c r="E152" s="242"/>
      <c r="F152" s="148" t="s">
        <v>219</v>
      </c>
      <c r="G152" s="66">
        <f t="shared" si="11"/>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21"/>
      <c r="B153" s="6"/>
      <c r="C153" s="268"/>
      <c r="D153" s="243"/>
      <c r="E153" s="244"/>
      <c r="F153" s="148" t="s">
        <v>220</v>
      </c>
      <c r="G153" s="66">
        <f t="shared" si="11"/>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21"/>
      <c r="B158" s="6"/>
      <c r="C158" s="268"/>
      <c r="D158" s="241"/>
      <c r="E158" s="242"/>
      <c r="F158" s="146" t="s">
        <v>227</v>
      </c>
      <c r="G158" s="66">
        <f t="shared" ref="G158:G166" si="12">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21"/>
      <c r="B159" s="6"/>
      <c r="C159" s="268"/>
      <c r="D159" s="241"/>
      <c r="E159" s="242"/>
      <c r="F159" s="146" t="s">
        <v>228</v>
      </c>
      <c r="G159" s="66">
        <f t="shared" si="12"/>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21"/>
      <c r="B160" s="6"/>
      <c r="C160" s="268"/>
      <c r="D160" s="241"/>
      <c r="E160" s="242"/>
      <c r="F160" s="146" t="s">
        <v>229</v>
      </c>
      <c r="G160" s="66">
        <f t="shared" si="12"/>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21"/>
      <c r="B161" s="6"/>
      <c r="C161" s="268"/>
      <c r="D161" s="241"/>
      <c r="E161" s="242"/>
      <c r="F161" s="146" t="s">
        <v>230</v>
      </c>
      <c r="G161" s="66">
        <f t="shared" si="12"/>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21"/>
      <c r="B162" s="6"/>
      <c r="C162" s="268"/>
      <c r="D162" s="241"/>
      <c r="E162" s="242"/>
      <c r="F162" s="54" t="s">
        <v>231</v>
      </c>
      <c r="G162" s="66">
        <f t="shared" si="12"/>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21"/>
      <c r="B163" s="6"/>
      <c r="C163" s="268"/>
      <c r="D163" s="241"/>
      <c r="E163" s="242"/>
      <c r="F163" s="54" t="s">
        <v>232</v>
      </c>
      <c r="G163" s="66">
        <f t="shared" si="12"/>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21"/>
      <c r="B164" s="6"/>
      <c r="C164" s="268"/>
      <c r="D164" s="241"/>
      <c r="E164" s="242"/>
      <c r="F164" s="54" t="s">
        <v>233</v>
      </c>
      <c r="G164" s="66">
        <f t="shared" si="12"/>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21"/>
      <c r="B165" s="6"/>
      <c r="C165" s="268"/>
      <c r="D165" s="241"/>
      <c r="E165" s="242"/>
      <c r="F165" s="146" t="s">
        <v>234</v>
      </c>
      <c r="G165" s="66">
        <f t="shared" si="12"/>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21"/>
      <c r="B166" s="6"/>
      <c r="C166" s="268"/>
      <c r="D166" s="243"/>
      <c r="E166" s="244"/>
      <c r="F166" s="146" t="s">
        <v>235</v>
      </c>
      <c r="G166" s="66">
        <f t="shared" si="12"/>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21"/>
      <c r="B167" s="6"/>
      <c r="C167" s="268"/>
      <c r="D167" s="245" t="s">
        <v>236</v>
      </c>
      <c r="E167" s="246"/>
      <c r="F167" s="64" t="s">
        <v>237</v>
      </c>
      <c r="G167" s="123"/>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9"/>
      <c r="I169" s="70"/>
      <c r="J169" s="70"/>
      <c r="K169" s="70"/>
      <c r="L169" s="70"/>
      <c r="M169" s="70"/>
      <c r="N169" s="70"/>
      <c r="O169" s="70"/>
      <c r="P169" s="70"/>
      <c r="Q169" s="70"/>
      <c r="R169" s="70"/>
      <c r="S169" s="70"/>
      <c r="T169" s="1"/>
    </row>
    <row r="170" spans="1:20" ht="15.75" x14ac:dyDescent="0.25">
      <c r="A170" s="321"/>
      <c r="B170" s="6"/>
      <c r="C170" s="248"/>
      <c r="D170" s="250"/>
      <c r="E170" s="250"/>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21"/>
      <c r="B171" s="6"/>
      <c r="C171" s="248"/>
      <c r="D171" s="250"/>
      <c r="E171" s="250"/>
      <c r="F171" s="73" t="s">
        <v>243</v>
      </c>
      <c r="G171" s="69">
        <f t="shared" si="13"/>
        <v>0</v>
      </c>
      <c r="H171" s="72"/>
      <c r="I171" s="72"/>
      <c r="J171" s="72"/>
      <c r="K171" s="72"/>
      <c r="L171" s="72"/>
      <c r="M171" s="72"/>
      <c r="N171" s="72"/>
      <c r="O171" s="72"/>
      <c r="P171" s="72"/>
      <c r="Q171" s="72"/>
      <c r="R171" s="72"/>
      <c r="S171" s="72"/>
      <c r="T171" s="1"/>
    </row>
    <row r="172" spans="1:20" ht="16.5" thickBot="1" x14ac:dyDescent="0.3">
      <c r="A172" s="321"/>
      <c r="B172" s="6"/>
      <c r="C172" s="249"/>
      <c r="D172" s="251"/>
      <c r="E172" s="251"/>
      <c r="F172" s="74" t="s">
        <v>244</v>
      </c>
      <c r="G172" s="69">
        <f t="shared" si="13"/>
        <v>0</v>
      </c>
      <c r="H172" s="75"/>
      <c r="I172" s="75"/>
      <c r="J172" s="75"/>
      <c r="K172" s="75"/>
      <c r="L172" s="75"/>
      <c r="M172" s="75"/>
      <c r="N172" s="75"/>
      <c r="O172" s="75"/>
      <c r="P172" s="75"/>
      <c r="Q172" s="75"/>
      <c r="R172" s="75"/>
      <c r="S172" s="75"/>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f>SUM(H175:S175)</f>
        <v>6</v>
      </c>
      <c r="H175" s="78"/>
      <c r="I175" s="78"/>
      <c r="J175" s="78"/>
      <c r="K175" s="78"/>
      <c r="L175" s="78"/>
      <c r="M175" s="78"/>
      <c r="N175" s="78">
        <v>1</v>
      </c>
      <c r="O175" s="78">
        <v>1</v>
      </c>
      <c r="P175" s="78">
        <v>1</v>
      </c>
      <c r="Q175" s="78">
        <v>1</v>
      </c>
      <c r="R175" s="78">
        <v>1</v>
      </c>
      <c r="S175" s="79">
        <v>1</v>
      </c>
      <c r="T175" s="1"/>
    </row>
    <row r="176" spans="1:20" ht="19.5" thickBot="1" x14ac:dyDescent="0.3">
      <c r="A176" s="321"/>
      <c r="B176" s="253"/>
      <c r="C176" s="256"/>
      <c r="D176" s="220"/>
      <c r="E176" s="221"/>
      <c r="F176" s="151" t="s">
        <v>251</v>
      </c>
      <c r="G176" s="81">
        <f t="shared" ref="G176:G239" si="14">SUM(H176:S176)</f>
        <v>0</v>
      </c>
      <c r="H176" s="82"/>
      <c r="I176" s="82"/>
      <c r="J176" s="82"/>
      <c r="K176" s="82"/>
      <c r="L176" s="82"/>
      <c r="M176" s="82"/>
      <c r="N176" s="82"/>
      <c r="O176" s="82"/>
      <c r="P176" s="82"/>
      <c r="Q176" s="82"/>
      <c r="R176" s="82"/>
      <c r="S176" s="83"/>
      <c r="T176" s="1"/>
    </row>
    <row r="177" spans="1:20" ht="19.5" thickBot="1" x14ac:dyDescent="0.3">
      <c r="A177" s="321"/>
      <c r="B177" s="253"/>
      <c r="C177" s="256"/>
      <c r="D177" s="220"/>
      <c r="E177" s="221"/>
      <c r="F177" s="151" t="s">
        <v>252</v>
      </c>
      <c r="G177" s="81">
        <f t="shared" si="14"/>
        <v>0</v>
      </c>
      <c r="H177" s="82"/>
      <c r="I177" s="82"/>
      <c r="J177" s="82"/>
      <c r="K177" s="82"/>
      <c r="L177" s="82"/>
      <c r="M177" s="82"/>
      <c r="N177" s="82"/>
      <c r="O177" s="82"/>
      <c r="P177" s="82"/>
      <c r="Q177" s="82"/>
      <c r="R177" s="82"/>
      <c r="S177" s="83"/>
      <c r="T177" s="1"/>
    </row>
    <row r="178" spans="1:20" ht="19.5" thickBot="1" x14ac:dyDescent="0.3">
      <c r="A178" s="321"/>
      <c r="B178" s="253"/>
      <c r="C178" s="256"/>
      <c r="D178" s="220"/>
      <c r="E178" s="221"/>
      <c r="F178" s="151" t="s">
        <v>253</v>
      </c>
      <c r="G178" s="81">
        <f t="shared" si="14"/>
        <v>11</v>
      </c>
      <c r="H178" s="82"/>
      <c r="I178" s="82">
        <v>1</v>
      </c>
      <c r="J178" s="82">
        <v>1</v>
      </c>
      <c r="K178" s="82">
        <v>1</v>
      </c>
      <c r="L178" s="82">
        <v>1</v>
      </c>
      <c r="M178" s="82">
        <v>1</v>
      </c>
      <c r="N178" s="82">
        <v>1</v>
      </c>
      <c r="O178" s="82">
        <v>1</v>
      </c>
      <c r="P178" s="82">
        <v>1</v>
      </c>
      <c r="Q178" s="82">
        <v>1</v>
      </c>
      <c r="R178" s="82">
        <v>1</v>
      </c>
      <c r="S178" s="83">
        <v>1</v>
      </c>
      <c r="T178" s="1"/>
    </row>
    <row r="179" spans="1:20" ht="19.5" thickBot="1" x14ac:dyDescent="0.3">
      <c r="A179" s="321"/>
      <c r="B179" s="253"/>
      <c r="C179" s="256"/>
      <c r="D179" s="220"/>
      <c r="E179" s="221"/>
      <c r="F179" s="151" t="s">
        <v>254</v>
      </c>
      <c r="G179" s="81">
        <f t="shared" si="14"/>
        <v>3</v>
      </c>
      <c r="H179" s="82"/>
      <c r="I179" s="82"/>
      <c r="J179" s="82"/>
      <c r="K179" s="82"/>
      <c r="L179" s="82"/>
      <c r="M179" s="82"/>
      <c r="N179" s="82"/>
      <c r="O179" s="82"/>
      <c r="P179" s="82"/>
      <c r="Q179" s="82">
        <v>1</v>
      </c>
      <c r="R179" s="82">
        <v>1</v>
      </c>
      <c r="S179" s="83">
        <v>1</v>
      </c>
      <c r="T179" s="1"/>
    </row>
    <row r="180" spans="1:20" ht="33.75" customHeight="1" thickBot="1" x14ac:dyDescent="0.3">
      <c r="A180" s="321"/>
      <c r="B180" s="253"/>
      <c r="C180" s="256"/>
      <c r="D180" s="220"/>
      <c r="E180" s="221"/>
      <c r="F180" s="152" t="s">
        <v>255</v>
      </c>
      <c r="G180" s="81">
        <f t="shared" si="14"/>
        <v>3</v>
      </c>
      <c r="H180" s="82"/>
      <c r="I180" s="82"/>
      <c r="J180" s="82"/>
      <c r="K180" s="82"/>
      <c r="L180" s="82"/>
      <c r="M180" s="82"/>
      <c r="N180" s="82"/>
      <c r="O180" s="82"/>
      <c r="P180" s="82"/>
      <c r="Q180" s="82">
        <v>1</v>
      </c>
      <c r="R180" s="82">
        <v>1</v>
      </c>
      <c r="S180" s="83">
        <v>1</v>
      </c>
      <c r="T180" s="1"/>
    </row>
    <row r="181" spans="1:20" ht="30.75" thickBot="1" x14ac:dyDescent="0.3">
      <c r="A181" s="321"/>
      <c r="B181" s="253"/>
      <c r="C181" s="256"/>
      <c r="D181" s="220"/>
      <c r="E181" s="221"/>
      <c r="F181" s="152" t="s">
        <v>256</v>
      </c>
      <c r="G181" s="81">
        <f t="shared" si="14"/>
        <v>0</v>
      </c>
      <c r="H181" s="82"/>
      <c r="I181" s="82"/>
      <c r="J181" s="82"/>
      <c r="K181" s="82"/>
      <c r="L181" s="82"/>
      <c r="M181" s="82"/>
      <c r="N181" s="82"/>
      <c r="O181" s="82"/>
      <c r="P181" s="82"/>
      <c r="Q181" s="82"/>
      <c r="R181" s="82"/>
      <c r="S181" s="83"/>
      <c r="T181" s="1"/>
    </row>
    <row r="182" spans="1:20" ht="19.5" thickBot="1" x14ac:dyDescent="0.3">
      <c r="A182" s="321"/>
      <c r="B182" s="253"/>
      <c r="C182" s="256"/>
      <c r="D182" s="220"/>
      <c r="E182" s="221"/>
      <c r="F182" s="152" t="s">
        <v>257</v>
      </c>
      <c r="G182" s="81">
        <f t="shared" si="14"/>
        <v>0</v>
      </c>
      <c r="H182" s="82"/>
      <c r="I182" s="82"/>
      <c r="J182" s="82"/>
      <c r="K182" s="82"/>
      <c r="L182" s="82"/>
      <c r="M182" s="82"/>
      <c r="N182" s="82"/>
      <c r="O182" s="82"/>
      <c r="P182" s="82"/>
      <c r="Q182" s="82"/>
      <c r="R182" s="82"/>
      <c r="S182" s="83"/>
      <c r="T182" s="1"/>
    </row>
    <row r="183" spans="1:20" ht="30.75" thickBot="1" x14ac:dyDescent="0.3">
      <c r="A183" s="321"/>
      <c r="B183" s="253"/>
      <c r="C183" s="256"/>
      <c r="D183" s="220"/>
      <c r="E183" s="221"/>
      <c r="F183" s="152" t="s">
        <v>258</v>
      </c>
      <c r="G183" s="81">
        <f t="shared" si="14"/>
        <v>0</v>
      </c>
      <c r="H183" s="82"/>
      <c r="I183" s="82"/>
      <c r="J183" s="82"/>
      <c r="K183" s="82"/>
      <c r="L183" s="82"/>
      <c r="M183" s="82"/>
      <c r="N183" s="82"/>
      <c r="O183" s="82"/>
      <c r="P183" s="82"/>
      <c r="Q183" s="82"/>
      <c r="R183" s="82"/>
      <c r="S183" s="83"/>
      <c r="T183" s="1"/>
    </row>
    <row r="184" spans="1:20" ht="19.5" thickBot="1" x14ac:dyDescent="0.3">
      <c r="A184" s="321"/>
      <c r="B184" s="253"/>
      <c r="C184" s="256"/>
      <c r="D184" s="220"/>
      <c r="E184" s="221"/>
      <c r="F184" s="152" t="s">
        <v>259</v>
      </c>
      <c r="G184" s="81">
        <f t="shared" si="14"/>
        <v>1</v>
      </c>
      <c r="H184" s="82"/>
      <c r="I184" s="82"/>
      <c r="J184" s="82"/>
      <c r="K184" s="82"/>
      <c r="L184" s="82"/>
      <c r="M184" s="82"/>
      <c r="N184" s="82"/>
      <c r="O184" s="82"/>
      <c r="P184" s="82"/>
      <c r="Q184" s="82"/>
      <c r="R184" s="82"/>
      <c r="S184" s="83">
        <v>1</v>
      </c>
      <c r="T184" s="1"/>
    </row>
    <row r="185" spans="1:20" ht="30.75" thickBot="1" x14ac:dyDescent="0.3">
      <c r="A185" s="321"/>
      <c r="B185" s="253"/>
      <c r="C185" s="256"/>
      <c r="D185" s="220"/>
      <c r="E185" s="221"/>
      <c r="F185" s="152" t="s">
        <v>260</v>
      </c>
      <c r="G185" s="81">
        <f t="shared" si="14"/>
        <v>0</v>
      </c>
      <c r="H185" s="82"/>
      <c r="I185" s="82"/>
      <c r="J185" s="82"/>
      <c r="K185" s="82"/>
      <c r="L185" s="82"/>
      <c r="M185" s="82"/>
      <c r="N185" s="82"/>
      <c r="O185" s="82"/>
      <c r="P185" s="82"/>
      <c r="Q185" s="82"/>
      <c r="R185" s="82"/>
      <c r="S185" s="83"/>
      <c r="T185" s="1"/>
    </row>
    <row r="186" spans="1:20" ht="30.75" thickBot="1" x14ac:dyDescent="0.3">
      <c r="A186" s="321"/>
      <c r="B186" s="253"/>
      <c r="C186" s="256"/>
      <c r="D186" s="220"/>
      <c r="E186" s="221"/>
      <c r="F186" s="152" t="s">
        <v>261</v>
      </c>
      <c r="G186" s="81">
        <f t="shared" si="14"/>
        <v>0</v>
      </c>
      <c r="H186" s="82"/>
      <c r="I186" s="82"/>
      <c r="J186" s="82"/>
      <c r="K186" s="82"/>
      <c r="L186" s="82"/>
      <c r="M186" s="82"/>
      <c r="N186" s="82"/>
      <c r="O186" s="82"/>
      <c r="P186" s="82"/>
      <c r="Q186" s="82"/>
      <c r="R186" s="82"/>
      <c r="S186" s="83"/>
      <c r="T186" s="1"/>
    </row>
    <row r="187" spans="1:20" ht="19.5" thickBot="1" x14ac:dyDescent="0.3">
      <c r="A187" s="321"/>
      <c r="B187" s="253"/>
      <c r="C187" s="256"/>
      <c r="D187" s="220"/>
      <c r="E187" s="221"/>
      <c r="F187" s="152" t="s">
        <v>262</v>
      </c>
      <c r="G187" s="81">
        <f t="shared" si="14"/>
        <v>0</v>
      </c>
      <c r="H187" s="82"/>
      <c r="I187" s="82"/>
      <c r="J187" s="82"/>
      <c r="K187" s="82"/>
      <c r="L187" s="82"/>
      <c r="M187" s="82"/>
      <c r="N187" s="82"/>
      <c r="O187" s="82"/>
      <c r="P187" s="82"/>
      <c r="Q187" s="82"/>
      <c r="R187" s="82"/>
      <c r="S187" s="83"/>
      <c r="T187" s="1"/>
    </row>
    <row r="188" spans="1:20" ht="19.5" thickBot="1" x14ac:dyDescent="0.3">
      <c r="A188" s="321"/>
      <c r="B188" s="253"/>
      <c r="C188" s="256"/>
      <c r="D188" s="220"/>
      <c r="E188" s="221"/>
      <c r="F188" s="152" t="s">
        <v>263</v>
      </c>
      <c r="G188" s="81">
        <f t="shared" si="14"/>
        <v>0</v>
      </c>
      <c r="H188" s="82"/>
      <c r="I188" s="82"/>
      <c r="J188" s="82"/>
      <c r="K188" s="82"/>
      <c r="L188" s="82"/>
      <c r="M188" s="82"/>
      <c r="N188" s="82"/>
      <c r="O188" s="82"/>
      <c r="P188" s="82"/>
      <c r="Q188" s="82"/>
      <c r="R188" s="82"/>
      <c r="S188" s="83"/>
      <c r="T188" s="1"/>
    </row>
    <row r="189" spans="1:20" ht="30.75" thickBot="1" x14ac:dyDescent="0.3">
      <c r="A189" s="321"/>
      <c r="B189" s="253"/>
      <c r="C189" s="256"/>
      <c r="D189" s="220"/>
      <c r="E189" s="221"/>
      <c r="F189" s="152" t="s">
        <v>264</v>
      </c>
      <c r="G189" s="81">
        <f t="shared" si="14"/>
        <v>1</v>
      </c>
      <c r="H189" s="82"/>
      <c r="I189" s="82"/>
      <c r="J189" s="82"/>
      <c r="K189" s="82"/>
      <c r="L189" s="82"/>
      <c r="M189" s="82"/>
      <c r="N189" s="82"/>
      <c r="O189" s="82"/>
      <c r="P189" s="82"/>
      <c r="Q189" s="82"/>
      <c r="R189" s="82"/>
      <c r="S189" s="83">
        <v>1</v>
      </c>
      <c r="T189" s="1"/>
    </row>
    <row r="190" spans="1:20" ht="31.5" customHeight="1" thickBot="1" x14ac:dyDescent="0.3">
      <c r="A190" s="321"/>
      <c r="B190" s="253"/>
      <c r="C190" s="256"/>
      <c r="D190" s="220"/>
      <c r="E190" s="221"/>
      <c r="F190" s="152" t="s">
        <v>265</v>
      </c>
      <c r="G190" s="81">
        <f t="shared" si="14"/>
        <v>5</v>
      </c>
      <c r="H190" s="82"/>
      <c r="I190" s="82"/>
      <c r="J190" s="82"/>
      <c r="K190" s="82"/>
      <c r="L190" s="82"/>
      <c r="M190" s="82"/>
      <c r="N190" s="82"/>
      <c r="O190" s="82">
        <v>1</v>
      </c>
      <c r="P190" s="82">
        <v>1</v>
      </c>
      <c r="Q190" s="82">
        <v>1</v>
      </c>
      <c r="R190" s="82">
        <v>1</v>
      </c>
      <c r="S190" s="83">
        <v>1</v>
      </c>
      <c r="T190" s="1"/>
    </row>
    <row r="191" spans="1:20" ht="19.5" thickBot="1" x14ac:dyDescent="0.3">
      <c r="A191" s="321"/>
      <c r="B191" s="253"/>
      <c r="C191" s="256"/>
      <c r="D191" s="220"/>
      <c r="E191" s="221"/>
      <c r="F191" s="152" t="s">
        <v>266</v>
      </c>
      <c r="G191" s="81">
        <f t="shared" si="14"/>
        <v>2</v>
      </c>
      <c r="H191" s="82"/>
      <c r="I191" s="82"/>
      <c r="J191" s="82"/>
      <c r="K191" s="82"/>
      <c r="L191" s="82"/>
      <c r="M191" s="82"/>
      <c r="N191" s="82"/>
      <c r="O191" s="82"/>
      <c r="P191" s="82"/>
      <c r="Q191" s="82"/>
      <c r="R191" s="82">
        <v>1</v>
      </c>
      <c r="S191" s="83">
        <v>1</v>
      </c>
      <c r="T191" s="1"/>
    </row>
    <row r="192" spans="1:20" ht="22.5" customHeight="1" thickBot="1" x14ac:dyDescent="0.3">
      <c r="A192" s="321"/>
      <c r="B192" s="253"/>
      <c r="C192" s="256"/>
      <c r="D192" s="220"/>
      <c r="E192" s="221"/>
      <c r="F192" s="152" t="s">
        <v>267</v>
      </c>
      <c r="G192" s="81">
        <f t="shared" si="14"/>
        <v>2</v>
      </c>
      <c r="H192" s="82"/>
      <c r="I192" s="82"/>
      <c r="J192" s="82"/>
      <c r="K192" s="82"/>
      <c r="L192" s="82"/>
      <c r="M192" s="82"/>
      <c r="N192" s="82"/>
      <c r="O192" s="82"/>
      <c r="P192" s="82"/>
      <c r="Q192" s="82"/>
      <c r="R192" s="82">
        <v>1</v>
      </c>
      <c r="S192" s="83">
        <v>1</v>
      </c>
      <c r="T192" s="1"/>
    </row>
    <row r="193" spans="1:20" ht="19.5" thickBot="1" x14ac:dyDescent="0.3">
      <c r="A193" s="321"/>
      <c r="B193" s="253"/>
      <c r="C193" s="256"/>
      <c r="D193" s="220"/>
      <c r="E193" s="221"/>
      <c r="F193" s="152" t="s">
        <v>268</v>
      </c>
      <c r="G193" s="81">
        <f t="shared" si="14"/>
        <v>0</v>
      </c>
      <c r="H193" s="82"/>
      <c r="I193" s="82"/>
      <c r="J193" s="82"/>
      <c r="K193" s="82"/>
      <c r="L193" s="82"/>
      <c r="M193" s="82"/>
      <c r="N193" s="82"/>
      <c r="O193" s="82"/>
      <c r="P193" s="82"/>
      <c r="Q193" s="82"/>
      <c r="R193" s="82"/>
      <c r="S193" s="83"/>
      <c r="T193" s="1"/>
    </row>
    <row r="194" spans="1:20" ht="19.5" thickBot="1" x14ac:dyDescent="0.3">
      <c r="A194" s="321"/>
      <c r="B194" s="253"/>
      <c r="C194" s="256"/>
      <c r="D194" s="220"/>
      <c r="E194" s="221"/>
      <c r="F194" s="152" t="s">
        <v>269</v>
      </c>
      <c r="G194" s="81">
        <f t="shared" si="14"/>
        <v>0</v>
      </c>
      <c r="H194" s="82"/>
      <c r="I194" s="82"/>
      <c r="J194" s="82"/>
      <c r="K194" s="82"/>
      <c r="L194" s="82"/>
      <c r="M194" s="82"/>
      <c r="N194" s="82"/>
      <c r="O194" s="82"/>
      <c r="P194" s="82"/>
      <c r="Q194" s="82"/>
      <c r="R194" s="82"/>
      <c r="S194" s="83"/>
      <c r="T194" s="1"/>
    </row>
    <row r="195" spans="1:20" ht="19.5" thickBot="1" x14ac:dyDescent="0.3">
      <c r="A195" s="321"/>
      <c r="B195" s="253"/>
      <c r="C195" s="256"/>
      <c r="D195" s="220"/>
      <c r="E195" s="221"/>
      <c r="F195" s="152" t="s">
        <v>270</v>
      </c>
      <c r="G195" s="81">
        <f t="shared" si="14"/>
        <v>9</v>
      </c>
      <c r="H195" s="82"/>
      <c r="I195" s="82"/>
      <c r="J195" s="82"/>
      <c r="K195" s="82">
        <v>1</v>
      </c>
      <c r="L195" s="82">
        <v>1</v>
      </c>
      <c r="M195" s="82">
        <v>1</v>
      </c>
      <c r="N195" s="82">
        <v>1</v>
      </c>
      <c r="O195" s="82">
        <v>1</v>
      </c>
      <c r="P195" s="82">
        <v>1</v>
      </c>
      <c r="Q195" s="82">
        <v>1</v>
      </c>
      <c r="R195" s="82">
        <v>1</v>
      </c>
      <c r="S195" s="83">
        <v>1</v>
      </c>
      <c r="T195" s="1"/>
    </row>
    <row r="196" spans="1:20" ht="19.5" thickBot="1" x14ac:dyDescent="0.3">
      <c r="A196" s="321"/>
      <c r="B196" s="253"/>
      <c r="C196" s="256"/>
      <c r="D196" s="220"/>
      <c r="E196" s="221"/>
      <c r="F196" s="152" t="s">
        <v>271</v>
      </c>
      <c r="G196" s="81">
        <f t="shared" si="14"/>
        <v>10</v>
      </c>
      <c r="H196" s="82"/>
      <c r="I196" s="82"/>
      <c r="J196" s="82">
        <v>1</v>
      </c>
      <c r="K196" s="82">
        <v>1</v>
      </c>
      <c r="L196" s="82">
        <v>1</v>
      </c>
      <c r="M196" s="82">
        <v>1</v>
      </c>
      <c r="N196" s="82">
        <v>1</v>
      </c>
      <c r="O196" s="82">
        <v>1</v>
      </c>
      <c r="P196" s="82">
        <v>1</v>
      </c>
      <c r="Q196" s="82">
        <v>1</v>
      </c>
      <c r="R196" s="82">
        <v>1</v>
      </c>
      <c r="S196" s="83">
        <v>1</v>
      </c>
      <c r="T196" s="1"/>
    </row>
    <row r="197" spans="1:20" ht="19.5" thickBot="1" x14ac:dyDescent="0.3">
      <c r="A197" s="321"/>
      <c r="B197" s="253"/>
      <c r="C197" s="256"/>
      <c r="D197" s="220"/>
      <c r="E197" s="221"/>
      <c r="F197" s="152" t="s">
        <v>272</v>
      </c>
      <c r="G197" s="81">
        <f t="shared" si="14"/>
        <v>0</v>
      </c>
      <c r="H197" s="82"/>
      <c r="I197" s="82"/>
      <c r="J197" s="82"/>
      <c r="K197" s="82"/>
      <c r="L197" s="82"/>
      <c r="M197" s="82"/>
      <c r="N197" s="82"/>
      <c r="O197" s="82"/>
      <c r="P197" s="82"/>
      <c r="Q197" s="82"/>
      <c r="R197" s="82"/>
      <c r="S197" s="83"/>
      <c r="T197" s="1"/>
    </row>
    <row r="198" spans="1:20" ht="19.5" thickBot="1" x14ac:dyDescent="0.3">
      <c r="A198" s="321"/>
      <c r="B198" s="253"/>
      <c r="C198" s="256"/>
      <c r="D198" s="220"/>
      <c r="E198" s="221"/>
      <c r="F198" s="152" t="s">
        <v>273</v>
      </c>
      <c r="G198" s="81">
        <f t="shared" si="14"/>
        <v>4</v>
      </c>
      <c r="H198" s="82"/>
      <c r="I198" s="82"/>
      <c r="J198" s="82"/>
      <c r="K198" s="82"/>
      <c r="L198" s="82"/>
      <c r="M198" s="82"/>
      <c r="N198" s="82"/>
      <c r="O198" s="82"/>
      <c r="P198" s="82">
        <v>1</v>
      </c>
      <c r="Q198" s="82">
        <v>1</v>
      </c>
      <c r="R198" s="82">
        <v>1</v>
      </c>
      <c r="S198" s="83">
        <v>1</v>
      </c>
      <c r="T198" s="1"/>
    </row>
    <row r="199" spans="1:20" ht="19.5" thickBot="1" x14ac:dyDescent="0.3">
      <c r="A199" s="321"/>
      <c r="B199" s="253"/>
      <c r="C199" s="256"/>
      <c r="D199" s="220"/>
      <c r="E199" s="221"/>
      <c r="F199" s="152" t="s">
        <v>274</v>
      </c>
      <c r="G199" s="81">
        <f t="shared" si="14"/>
        <v>2</v>
      </c>
      <c r="H199" s="82"/>
      <c r="I199" s="82"/>
      <c r="J199" s="82"/>
      <c r="K199" s="82"/>
      <c r="L199" s="82"/>
      <c r="M199" s="82"/>
      <c r="N199" s="82"/>
      <c r="O199" s="82"/>
      <c r="P199" s="82"/>
      <c r="Q199" s="82"/>
      <c r="R199" s="82">
        <v>1</v>
      </c>
      <c r="S199" s="83">
        <v>1</v>
      </c>
      <c r="T199" s="1"/>
    </row>
    <row r="200" spans="1:20" ht="19.5" thickBot="1" x14ac:dyDescent="0.3">
      <c r="A200" s="321"/>
      <c r="B200" s="253"/>
      <c r="C200" s="256"/>
      <c r="D200" s="220"/>
      <c r="E200" s="221"/>
      <c r="F200" s="152" t="s">
        <v>275</v>
      </c>
      <c r="G200" s="81">
        <f t="shared" si="14"/>
        <v>9</v>
      </c>
      <c r="H200" s="82"/>
      <c r="I200" s="82"/>
      <c r="J200" s="82"/>
      <c r="K200" s="82">
        <v>1</v>
      </c>
      <c r="L200" s="82">
        <v>1</v>
      </c>
      <c r="M200" s="82">
        <v>1</v>
      </c>
      <c r="N200" s="82">
        <v>1</v>
      </c>
      <c r="O200" s="82">
        <v>1</v>
      </c>
      <c r="P200" s="82">
        <v>1</v>
      </c>
      <c r="Q200" s="82">
        <v>1</v>
      </c>
      <c r="R200" s="82">
        <v>1</v>
      </c>
      <c r="S200" s="83">
        <v>1</v>
      </c>
      <c r="T200" s="1"/>
    </row>
    <row r="201" spans="1:20" ht="19.5" thickBot="1" x14ac:dyDescent="0.3">
      <c r="A201" s="321"/>
      <c r="B201" s="253"/>
      <c r="C201" s="256"/>
      <c r="D201" s="220"/>
      <c r="E201" s="221"/>
      <c r="F201" s="152" t="s">
        <v>276</v>
      </c>
      <c r="G201" s="81">
        <f t="shared" si="14"/>
        <v>0</v>
      </c>
      <c r="H201" s="82"/>
      <c r="I201" s="82"/>
      <c r="J201" s="82"/>
      <c r="K201" s="82"/>
      <c r="L201" s="82"/>
      <c r="M201" s="82"/>
      <c r="N201" s="82"/>
      <c r="O201" s="82"/>
      <c r="P201" s="82"/>
      <c r="Q201" s="82"/>
      <c r="R201" s="82"/>
      <c r="S201" s="83"/>
      <c r="T201" s="1"/>
    </row>
    <row r="202" spans="1:20" ht="19.5" thickBot="1" x14ac:dyDescent="0.3">
      <c r="A202" s="321"/>
      <c r="B202" s="253"/>
      <c r="C202" s="256"/>
      <c r="D202" s="220"/>
      <c r="E202" s="221"/>
      <c r="F202" s="152" t="s">
        <v>277</v>
      </c>
      <c r="G202" s="81">
        <f t="shared" si="14"/>
        <v>0</v>
      </c>
      <c r="H202" s="82"/>
      <c r="I202" s="82"/>
      <c r="J202" s="82"/>
      <c r="K202" s="82"/>
      <c r="L202" s="82"/>
      <c r="M202" s="82"/>
      <c r="N202" s="82"/>
      <c r="O202" s="82"/>
      <c r="P202" s="82"/>
      <c r="Q202" s="82"/>
      <c r="R202" s="82"/>
      <c r="S202" s="83"/>
      <c r="T202" s="1"/>
    </row>
    <row r="203" spans="1:20" ht="19.5" thickBot="1" x14ac:dyDescent="0.3">
      <c r="A203" s="321"/>
      <c r="B203" s="253"/>
      <c r="C203" s="256"/>
      <c r="D203" s="220"/>
      <c r="E203" s="221"/>
      <c r="F203" s="152" t="s">
        <v>278</v>
      </c>
      <c r="G203" s="81">
        <f t="shared" si="14"/>
        <v>0</v>
      </c>
      <c r="H203" s="82"/>
      <c r="I203" s="82"/>
      <c r="J203" s="82"/>
      <c r="K203" s="82"/>
      <c r="L203" s="82"/>
      <c r="M203" s="82"/>
      <c r="N203" s="82"/>
      <c r="O203" s="82"/>
      <c r="P203" s="82"/>
      <c r="Q203" s="82"/>
      <c r="R203" s="82"/>
      <c r="S203" s="83"/>
      <c r="T203" s="1"/>
    </row>
    <row r="204" spans="1:20" ht="19.5" thickBot="1" x14ac:dyDescent="0.3">
      <c r="A204" s="321"/>
      <c r="B204" s="253"/>
      <c r="C204" s="256"/>
      <c r="D204" s="220"/>
      <c r="E204" s="221"/>
      <c r="F204" s="152" t="s">
        <v>279</v>
      </c>
      <c r="G204" s="81">
        <f t="shared" si="14"/>
        <v>0</v>
      </c>
      <c r="H204" s="82"/>
      <c r="I204" s="82"/>
      <c r="J204" s="82"/>
      <c r="K204" s="82"/>
      <c r="L204" s="82"/>
      <c r="M204" s="82"/>
      <c r="N204" s="82"/>
      <c r="O204" s="82"/>
      <c r="P204" s="82"/>
      <c r="Q204" s="82"/>
      <c r="R204" s="82"/>
      <c r="S204" s="83"/>
      <c r="T204" s="1"/>
    </row>
    <row r="205" spans="1:20" ht="33" customHeight="1" thickBot="1" x14ac:dyDescent="0.3">
      <c r="A205" s="321"/>
      <c r="B205" s="253"/>
      <c r="C205" s="256"/>
      <c r="D205" s="220"/>
      <c r="E205" s="221"/>
      <c r="F205" s="152" t="s">
        <v>280</v>
      </c>
      <c r="G205" s="81">
        <f t="shared" si="14"/>
        <v>1</v>
      </c>
      <c r="H205" s="82"/>
      <c r="I205" s="82"/>
      <c r="J205" s="82"/>
      <c r="K205" s="82"/>
      <c r="L205" s="82"/>
      <c r="M205" s="82"/>
      <c r="N205" s="82"/>
      <c r="O205" s="82"/>
      <c r="P205" s="82"/>
      <c r="Q205" s="82"/>
      <c r="R205" s="82"/>
      <c r="S205" s="83">
        <v>1</v>
      </c>
      <c r="T205" s="1"/>
    </row>
    <row r="206" spans="1:20" ht="30.75" thickBot="1" x14ac:dyDescent="0.3">
      <c r="A206" s="321"/>
      <c r="B206" s="253"/>
      <c r="C206" s="256"/>
      <c r="D206" s="220"/>
      <c r="E206" s="221"/>
      <c r="F206" s="152" t="s">
        <v>281</v>
      </c>
      <c r="G206" s="81">
        <f t="shared" si="14"/>
        <v>0</v>
      </c>
      <c r="H206" s="82"/>
      <c r="I206" s="82"/>
      <c r="J206" s="82"/>
      <c r="K206" s="82"/>
      <c r="L206" s="82"/>
      <c r="M206" s="82"/>
      <c r="N206" s="82"/>
      <c r="O206" s="82"/>
      <c r="P206" s="82"/>
      <c r="Q206" s="82"/>
      <c r="R206" s="82"/>
      <c r="S206" s="83"/>
      <c r="T206" s="1"/>
    </row>
    <row r="207" spans="1:20" ht="30.75" thickBot="1" x14ac:dyDescent="0.3">
      <c r="A207" s="321"/>
      <c r="B207" s="253"/>
      <c r="C207" s="256"/>
      <c r="D207" s="220"/>
      <c r="E207" s="221"/>
      <c r="F207" s="152" t="s">
        <v>282</v>
      </c>
      <c r="G207" s="81">
        <f t="shared" si="14"/>
        <v>15</v>
      </c>
      <c r="H207" s="82"/>
      <c r="I207" s="82">
        <v>1</v>
      </c>
      <c r="J207" s="82">
        <v>1</v>
      </c>
      <c r="K207" s="82">
        <v>1</v>
      </c>
      <c r="L207" s="82">
        <v>1</v>
      </c>
      <c r="M207" s="82">
        <v>1</v>
      </c>
      <c r="N207" s="82">
        <v>1</v>
      </c>
      <c r="O207" s="82">
        <v>1</v>
      </c>
      <c r="P207" s="82">
        <v>2</v>
      </c>
      <c r="Q207" s="82">
        <v>2</v>
      </c>
      <c r="R207" s="82">
        <v>2</v>
      </c>
      <c r="S207" s="83">
        <v>2</v>
      </c>
      <c r="T207" s="1"/>
    </row>
    <row r="208" spans="1:20" ht="19.5" thickBot="1" x14ac:dyDescent="0.3">
      <c r="A208" s="321"/>
      <c r="B208" s="253"/>
      <c r="C208" s="256"/>
      <c r="D208" s="220"/>
      <c r="E208" s="221"/>
      <c r="F208" s="152" t="s">
        <v>283</v>
      </c>
      <c r="G208" s="81">
        <f t="shared" si="14"/>
        <v>0</v>
      </c>
      <c r="H208" s="82"/>
      <c r="I208" s="82"/>
      <c r="J208" s="82"/>
      <c r="K208" s="82"/>
      <c r="L208" s="82"/>
      <c r="M208" s="82"/>
      <c r="N208" s="82"/>
      <c r="O208" s="82"/>
      <c r="P208" s="82"/>
      <c r="Q208" s="82"/>
      <c r="R208" s="82"/>
      <c r="S208" s="83"/>
      <c r="T208" s="1"/>
    </row>
    <row r="209" spans="1:20" ht="19.5" thickBot="1" x14ac:dyDescent="0.3">
      <c r="A209" s="321"/>
      <c r="B209" s="253"/>
      <c r="C209" s="256"/>
      <c r="D209" s="220"/>
      <c r="E209" s="221"/>
      <c r="F209" s="152" t="s">
        <v>284</v>
      </c>
      <c r="G209" s="81">
        <f t="shared" si="14"/>
        <v>0</v>
      </c>
      <c r="H209" s="82"/>
      <c r="I209" s="82"/>
      <c r="J209" s="82"/>
      <c r="K209" s="82"/>
      <c r="L209" s="82"/>
      <c r="M209" s="82"/>
      <c r="N209" s="82"/>
      <c r="O209" s="82"/>
      <c r="P209" s="82"/>
      <c r="Q209" s="82"/>
      <c r="R209" s="82"/>
      <c r="S209" s="83"/>
      <c r="T209" s="1"/>
    </row>
    <row r="210" spans="1:20" ht="30.75" thickBot="1" x14ac:dyDescent="0.3">
      <c r="A210" s="321"/>
      <c r="B210" s="253"/>
      <c r="C210" s="256"/>
      <c r="D210" s="220"/>
      <c r="E210" s="221"/>
      <c r="F210" s="152" t="s">
        <v>285</v>
      </c>
      <c r="G210" s="81">
        <f t="shared" si="14"/>
        <v>0</v>
      </c>
      <c r="H210" s="82"/>
      <c r="I210" s="82"/>
      <c r="J210" s="82"/>
      <c r="K210" s="82"/>
      <c r="L210" s="82"/>
      <c r="M210" s="82"/>
      <c r="N210" s="82"/>
      <c r="O210" s="82"/>
      <c r="P210" s="82"/>
      <c r="Q210" s="82"/>
      <c r="R210" s="82"/>
      <c r="S210" s="83"/>
      <c r="T210" s="1"/>
    </row>
    <row r="211" spans="1:20" ht="30.75" thickBot="1" x14ac:dyDescent="0.3">
      <c r="A211" s="321"/>
      <c r="B211" s="253"/>
      <c r="C211" s="256"/>
      <c r="D211" s="220"/>
      <c r="E211" s="221"/>
      <c r="F211" s="152" t="s">
        <v>286</v>
      </c>
      <c r="G211" s="81">
        <f t="shared" si="14"/>
        <v>2</v>
      </c>
      <c r="H211" s="82"/>
      <c r="I211" s="82"/>
      <c r="J211" s="82"/>
      <c r="K211" s="82"/>
      <c r="L211" s="82"/>
      <c r="M211" s="82"/>
      <c r="N211" s="82"/>
      <c r="O211" s="82"/>
      <c r="P211" s="82"/>
      <c r="Q211" s="82"/>
      <c r="R211" s="82">
        <v>1</v>
      </c>
      <c r="S211" s="83">
        <v>1</v>
      </c>
      <c r="T211" s="1"/>
    </row>
    <row r="212" spans="1:20" ht="19.5" thickBot="1" x14ac:dyDescent="0.3">
      <c r="A212" s="321"/>
      <c r="B212" s="253"/>
      <c r="C212" s="256"/>
      <c r="D212" s="220"/>
      <c r="E212" s="221"/>
      <c r="F212" s="152" t="s">
        <v>287</v>
      </c>
      <c r="G212" s="81">
        <f t="shared" si="14"/>
        <v>12</v>
      </c>
      <c r="H212" s="82">
        <v>1</v>
      </c>
      <c r="I212" s="82">
        <v>1</v>
      </c>
      <c r="J212" s="82">
        <v>1</v>
      </c>
      <c r="K212" s="82">
        <v>1</v>
      </c>
      <c r="L212" s="82">
        <v>1</v>
      </c>
      <c r="M212" s="82">
        <v>1</v>
      </c>
      <c r="N212" s="82">
        <v>1</v>
      </c>
      <c r="O212" s="82">
        <v>1</v>
      </c>
      <c r="P212" s="82">
        <v>1</v>
      </c>
      <c r="Q212" s="82">
        <v>1</v>
      </c>
      <c r="R212" s="82">
        <v>1</v>
      </c>
      <c r="S212" s="83">
        <v>1</v>
      </c>
      <c r="T212" s="1"/>
    </row>
    <row r="213" spans="1:20" ht="19.5" thickBot="1" x14ac:dyDescent="0.3">
      <c r="A213" s="321"/>
      <c r="B213" s="253"/>
      <c r="C213" s="256"/>
      <c r="D213" s="220"/>
      <c r="E213" s="221"/>
      <c r="F213" s="152" t="s">
        <v>288</v>
      </c>
      <c r="G213" s="81">
        <f t="shared" si="14"/>
        <v>12</v>
      </c>
      <c r="H213" s="82">
        <v>1</v>
      </c>
      <c r="I213" s="82">
        <v>1</v>
      </c>
      <c r="J213" s="82">
        <v>1</v>
      </c>
      <c r="K213" s="82">
        <v>1</v>
      </c>
      <c r="L213" s="82">
        <v>1</v>
      </c>
      <c r="M213" s="82">
        <v>1</v>
      </c>
      <c r="N213" s="82">
        <v>1</v>
      </c>
      <c r="O213" s="82">
        <v>1</v>
      </c>
      <c r="P213" s="82">
        <v>1</v>
      </c>
      <c r="Q213" s="82">
        <v>1</v>
      </c>
      <c r="R213" s="82">
        <v>1</v>
      </c>
      <c r="S213" s="83">
        <v>1</v>
      </c>
      <c r="T213" s="1"/>
    </row>
    <row r="214" spans="1:20" ht="19.5" thickBot="1" x14ac:dyDescent="0.3">
      <c r="A214" s="321"/>
      <c r="B214" s="253"/>
      <c r="C214" s="256"/>
      <c r="D214" s="220"/>
      <c r="E214" s="221"/>
      <c r="F214" s="152" t="s">
        <v>289</v>
      </c>
      <c r="G214" s="81">
        <f t="shared" si="14"/>
        <v>0</v>
      </c>
      <c r="H214" s="82"/>
      <c r="I214" s="82"/>
      <c r="J214" s="82"/>
      <c r="K214" s="82"/>
      <c r="L214" s="82"/>
      <c r="M214" s="82"/>
      <c r="N214" s="82"/>
      <c r="O214" s="82"/>
      <c r="P214" s="82"/>
      <c r="Q214" s="82"/>
      <c r="R214" s="82"/>
      <c r="S214" s="83"/>
      <c r="T214" s="1"/>
    </row>
    <row r="215" spans="1:20" ht="19.5" thickBot="1" x14ac:dyDescent="0.3">
      <c r="A215" s="321"/>
      <c r="B215" s="253"/>
      <c r="C215" s="256"/>
      <c r="D215" s="220"/>
      <c r="E215" s="221"/>
      <c r="F215" s="152" t="s">
        <v>290</v>
      </c>
      <c r="G215" s="81">
        <f t="shared" si="14"/>
        <v>0</v>
      </c>
      <c r="H215" s="82"/>
      <c r="I215" s="82"/>
      <c r="J215" s="82"/>
      <c r="K215" s="82"/>
      <c r="L215" s="82"/>
      <c r="M215" s="82"/>
      <c r="N215" s="82"/>
      <c r="O215" s="82"/>
      <c r="P215" s="82"/>
      <c r="Q215" s="82"/>
      <c r="R215" s="82"/>
      <c r="S215" s="83"/>
      <c r="T215" s="1"/>
    </row>
    <row r="216" spans="1:20" ht="19.5" thickBot="1" x14ac:dyDescent="0.3">
      <c r="A216" s="321"/>
      <c r="B216" s="253"/>
      <c r="C216" s="256"/>
      <c r="D216" s="220"/>
      <c r="E216" s="221"/>
      <c r="F216" s="152" t="s">
        <v>291</v>
      </c>
      <c r="G216" s="81">
        <f t="shared" si="14"/>
        <v>0</v>
      </c>
      <c r="H216" s="82"/>
      <c r="I216" s="82"/>
      <c r="J216" s="82"/>
      <c r="K216" s="82"/>
      <c r="L216" s="82"/>
      <c r="M216" s="82"/>
      <c r="N216" s="82"/>
      <c r="O216" s="82"/>
      <c r="P216" s="82"/>
      <c r="Q216" s="82"/>
      <c r="R216" s="82"/>
      <c r="S216" s="83"/>
      <c r="T216" s="1"/>
    </row>
    <row r="217" spans="1:20" ht="19.5" thickBot="1" x14ac:dyDescent="0.3">
      <c r="A217" s="321"/>
      <c r="B217" s="253"/>
      <c r="C217" s="256"/>
      <c r="D217" s="220"/>
      <c r="E217" s="221"/>
      <c r="F217" s="152" t="s">
        <v>292</v>
      </c>
      <c r="G217" s="81">
        <f t="shared" si="14"/>
        <v>3</v>
      </c>
      <c r="H217" s="82"/>
      <c r="I217" s="82"/>
      <c r="J217" s="82"/>
      <c r="K217" s="82"/>
      <c r="L217" s="82"/>
      <c r="M217" s="82"/>
      <c r="N217" s="82"/>
      <c r="O217" s="82"/>
      <c r="P217" s="82"/>
      <c r="Q217" s="82">
        <v>1</v>
      </c>
      <c r="R217" s="82">
        <v>1</v>
      </c>
      <c r="S217" s="83">
        <v>1</v>
      </c>
      <c r="T217" s="1"/>
    </row>
    <row r="218" spans="1:20" ht="19.5" thickBot="1" x14ac:dyDescent="0.3">
      <c r="A218" s="321"/>
      <c r="B218" s="253"/>
      <c r="C218" s="256"/>
      <c r="D218" s="220"/>
      <c r="E218" s="221"/>
      <c r="F218" s="152" t="s">
        <v>293</v>
      </c>
      <c r="G218" s="81">
        <f t="shared" si="14"/>
        <v>14</v>
      </c>
      <c r="H218" s="82">
        <v>1</v>
      </c>
      <c r="I218" s="82">
        <v>1</v>
      </c>
      <c r="J218" s="82">
        <v>1</v>
      </c>
      <c r="K218" s="82">
        <v>1</v>
      </c>
      <c r="L218" s="82">
        <v>1</v>
      </c>
      <c r="M218" s="82">
        <v>1</v>
      </c>
      <c r="N218" s="82">
        <v>1</v>
      </c>
      <c r="O218" s="82">
        <v>1</v>
      </c>
      <c r="P218" s="82">
        <v>1</v>
      </c>
      <c r="Q218" s="82">
        <v>1</v>
      </c>
      <c r="R218" s="82">
        <v>2</v>
      </c>
      <c r="S218" s="83">
        <v>2</v>
      </c>
      <c r="T218" s="1"/>
    </row>
    <row r="219" spans="1:20" ht="30.75" thickBot="1" x14ac:dyDescent="0.3">
      <c r="A219" s="321"/>
      <c r="B219" s="253"/>
      <c r="C219" s="256"/>
      <c r="D219" s="220"/>
      <c r="E219" s="221"/>
      <c r="F219" s="152" t="s">
        <v>294</v>
      </c>
      <c r="G219" s="81">
        <f t="shared" si="14"/>
        <v>5</v>
      </c>
      <c r="H219" s="82"/>
      <c r="I219" s="82"/>
      <c r="J219" s="82"/>
      <c r="K219" s="82"/>
      <c r="L219" s="82"/>
      <c r="M219" s="82"/>
      <c r="N219" s="82"/>
      <c r="O219" s="82">
        <v>1</v>
      </c>
      <c r="P219" s="82">
        <v>1</v>
      </c>
      <c r="Q219" s="82">
        <v>1</v>
      </c>
      <c r="R219" s="82">
        <v>1</v>
      </c>
      <c r="S219" s="83">
        <v>1</v>
      </c>
      <c r="T219" s="1"/>
    </row>
    <row r="220" spans="1:20" ht="30.75" thickBot="1" x14ac:dyDescent="0.3">
      <c r="A220" s="321"/>
      <c r="B220" s="253"/>
      <c r="C220" s="256"/>
      <c r="D220" s="220"/>
      <c r="E220" s="221"/>
      <c r="F220" s="152" t="s">
        <v>295</v>
      </c>
      <c r="G220" s="81">
        <f t="shared" si="14"/>
        <v>0</v>
      </c>
      <c r="H220" s="82"/>
      <c r="I220" s="82"/>
      <c r="J220" s="82"/>
      <c r="K220" s="82"/>
      <c r="L220" s="82"/>
      <c r="M220" s="82"/>
      <c r="N220" s="82"/>
      <c r="O220" s="82"/>
      <c r="P220" s="82"/>
      <c r="Q220" s="82"/>
      <c r="R220" s="82"/>
      <c r="S220" s="83"/>
      <c r="T220" s="1"/>
    </row>
    <row r="221" spans="1:20" ht="19.5" thickBot="1" x14ac:dyDescent="0.3">
      <c r="A221" s="321"/>
      <c r="B221" s="253"/>
      <c r="C221" s="256"/>
      <c r="D221" s="220"/>
      <c r="E221" s="221"/>
      <c r="F221" s="152" t="s">
        <v>296</v>
      </c>
      <c r="G221" s="81">
        <f t="shared" si="14"/>
        <v>24</v>
      </c>
      <c r="H221" s="82">
        <v>2</v>
      </c>
      <c r="I221" s="82">
        <v>2</v>
      </c>
      <c r="J221" s="82">
        <v>2</v>
      </c>
      <c r="K221" s="82">
        <v>2</v>
      </c>
      <c r="L221" s="82">
        <v>2</v>
      </c>
      <c r="M221" s="82">
        <v>2</v>
      </c>
      <c r="N221" s="82">
        <v>2</v>
      </c>
      <c r="O221" s="82">
        <v>2</v>
      </c>
      <c r="P221" s="82">
        <v>2</v>
      </c>
      <c r="Q221" s="82">
        <v>2</v>
      </c>
      <c r="R221" s="82">
        <v>2</v>
      </c>
      <c r="S221" s="83">
        <v>2</v>
      </c>
      <c r="T221" s="1"/>
    </row>
    <row r="222" spans="1:20" ht="19.5" thickBot="1" x14ac:dyDescent="0.3">
      <c r="A222" s="321"/>
      <c r="B222" s="253"/>
      <c r="C222" s="256"/>
      <c r="D222" s="220"/>
      <c r="E222" s="221"/>
      <c r="F222" s="152" t="s">
        <v>297</v>
      </c>
      <c r="G222" s="81">
        <f t="shared" si="14"/>
        <v>9</v>
      </c>
      <c r="H222" s="82"/>
      <c r="I222" s="82"/>
      <c r="J222" s="82"/>
      <c r="K222" s="82">
        <v>1</v>
      </c>
      <c r="L222" s="82">
        <v>1</v>
      </c>
      <c r="M222" s="82">
        <v>1</v>
      </c>
      <c r="N222" s="82">
        <v>1</v>
      </c>
      <c r="O222" s="82">
        <v>1</v>
      </c>
      <c r="P222" s="82">
        <v>1</v>
      </c>
      <c r="Q222" s="82">
        <v>1</v>
      </c>
      <c r="R222" s="82">
        <v>1</v>
      </c>
      <c r="S222" s="83">
        <v>1</v>
      </c>
      <c r="T222" s="1"/>
    </row>
    <row r="223" spans="1:20" ht="19.5" thickBot="1" x14ac:dyDescent="0.3">
      <c r="A223" s="321"/>
      <c r="B223" s="253"/>
      <c r="C223" s="256"/>
      <c r="D223" s="220"/>
      <c r="E223" s="221"/>
      <c r="F223" s="152" t="s">
        <v>298</v>
      </c>
      <c r="G223" s="81">
        <f t="shared" si="14"/>
        <v>8</v>
      </c>
      <c r="H223" s="82"/>
      <c r="I223" s="82"/>
      <c r="J223" s="82"/>
      <c r="K223" s="82"/>
      <c r="L223" s="82">
        <v>1</v>
      </c>
      <c r="M223" s="82">
        <v>1</v>
      </c>
      <c r="N223" s="82">
        <v>1</v>
      </c>
      <c r="O223" s="82">
        <v>1</v>
      </c>
      <c r="P223" s="82">
        <v>1</v>
      </c>
      <c r="Q223" s="82">
        <v>1</v>
      </c>
      <c r="R223" s="82">
        <v>1</v>
      </c>
      <c r="S223" s="83">
        <v>1</v>
      </c>
      <c r="T223" s="1"/>
    </row>
    <row r="224" spans="1:20" ht="30" customHeight="1" thickBot="1" x14ac:dyDescent="0.3">
      <c r="A224" s="321"/>
      <c r="B224" s="253"/>
      <c r="C224" s="256"/>
      <c r="D224" s="220"/>
      <c r="E224" s="221"/>
      <c r="F224" s="152" t="s">
        <v>299</v>
      </c>
      <c r="G224" s="81">
        <f t="shared" si="14"/>
        <v>14</v>
      </c>
      <c r="H224" s="82">
        <v>1</v>
      </c>
      <c r="I224" s="82">
        <v>1</v>
      </c>
      <c r="J224" s="82">
        <v>1</v>
      </c>
      <c r="K224" s="82">
        <v>1</v>
      </c>
      <c r="L224" s="82">
        <v>1</v>
      </c>
      <c r="M224" s="82">
        <v>1</v>
      </c>
      <c r="N224" s="82">
        <v>1</v>
      </c>
      <c r="O224" s="82">
        <v>1</v>
      </c>
      <c r="P224" s="82">
        <v>1</v>
      </c>
      <c r="Q224" s="82">
        <v>1</v>
      </c>
      <c r="R224" s="82">
        <v>2</v>
      </c>
      <c r="S224" s="83">
        <v>2</v>
      </c>
      <c r="T224" s="1"/>
    </row>
    <row r="225" spans="1:20" ht="19.5" thickBot="1" x14ac:dyDescent="0.3">
      <c r="A225" s="321"/>
      <c r="B225" s="253"/>
      <c r="C225" s="256"/>
      <c r="D225" s="220"/>
      <c r="E225" s="221"/>
      <c r="F225" s="152" t="s">
        <v>300</v>
      </c>
      <c r="G225" s="81">
        <f t="shared" si="14"/>
        <v>0</v>
      </c>
      <c r="H225" s="82"/>
      <c r="I225" s="82"/>
      <c r="J225" s="82"/>
      <c r="K225" s="82"/>
      <c r="L225" s="82"/>
      <c r="M225" s="82"/>
      <c r="N225" s="82"/>
      <c r="O225" s="82"/>
      <c r="P225" s="82"/>
      <c r="Q225" s="82"/>
      <c r="R225" s="82"/>
      <c r="S225" s="83"/>
      <c r="T225" s="1"/>
    </row>
    <row r="226" spans="1:20" ht="19.5" customHeight="1" thickBot="1" x14ac:dyDescent="0.3">
      <c r="A226" s="321"/>
      <c r="B226" s="253"/>
      <c r="C226" s="256"/>
      <c r="D226" s="220"/>
      <c r="E226" s="221"/>
      <c r="F226" s="152" t="s">
        <v>301</v>
      </c>
      <c r="G226" s="81">
        <f t="shared" si="14"/>
        <v>0</v>
      </c>
      <c r="H226" s="82"/>
      <c r="I226" s="82"/>
      <c r="J226" s="82"/>
      <c r="K226" s="82"/>
      <c r="L226" s="82"/>
      <c r="M226" s="82"/>
      <c r="N226" s="82"/>
      <c r="O226" s="82"/>
      <c r="P226" s="82"/>
      <c r="Q226" s="82"/>
      <c r="R226" s="82"/>
      <c r="S226" s="83"/>
      <c r="T226" s="1"/>
    </row>
    <row r="227" spans="1:20" ht="19.5" customHeight="1" thickBot="1" x14ac:dyDescent="0.3">
      <c r="A227" s="321"/>
      <c r="B227" s="253"/>
      <c r="C227" s="256"/>
      <c r="D227" s="220"/>
      <c r="E227" s="221"/>
      <c r="F227" s="153" t="s">
        <v>302</v>
      </c>
      <c r="G227" s="86">
        <f t="shared" si="14"/>
        <v>0</v>
      </c>
      <c r="H227" s="154"/>
      <c r="I227" s="154"/>
      <c r="J227" s="154"/>
      <c r="K227" s="154"/>
      <c r="L227" s="154"/>
      <c r="M227" s="154"/>
      <c r="N227" s="154"/>
      <c r="O227" s="154"/>
      <c r="P227" s="154"/>
      <c r="Q227" s="154"/>
      <c r="R227" s="154"/>
      <c r="S227" s="477"/>
      <c r="T227" s="1"/>
    </row>
    <row r="228" spans="1:20" ht="16.5" thickBot="1" x14ac:dyDescent="0.3">
      <c r="A228" s="321"/>
      <c r="B228" s="253"/>
      <c r="C228" s="256"/>
      <c r="D228" s="222"/>
      <c r="E228" s="223"/>
      <c r="F228" s="155" t="s">
        <v>303</v>
      </c>
      <c r="G228" s="88">
        <f>SUM(G175:G227)</f>
        <v>187</v>
      </c>
      <c r="H228" s="88">
        <f t="shared" ref="H228:S228" si="15">SUM(H175:H227)</f>
        <v>6</v>
      </c>
      <c r="I228" s="88">
        <f t="shared" si="15"/>
        <v>8</v>
      </c>
      <c r="J228" s="88">
        <f t="shared" si="15"/>
        <v>9</v>
      </c>
      <c r="K228" s="88">
        <f t="shared" si="15"/>
        <v>12</v>
      </c>
      <c r="L228" s="88">
        <f t="shared" si="15"/>
        <v>13</v>
      </c>
      <c r="M228" s="88">
        <f t="shared" si="15"/>
        <v>13</v>
      </c>
      <c r="N228" s="88">
        <f t="shared" si="15"/>
        <v>14</v>
      </c>
      <c r="O228" s="88">
        <f t="shared" si="15"/>
        <v>16</v>
      </c>
      <c r="P228" s="88">
        <f t="shared" si="15"/>
        <v>18</v>
      </c>
      <c r="Q228" s="88">
        <f t="shared" si="15"/>
        <v>21</v>
      </c>
      <c r="R228" s="88">
        <f t="shared" si="15"/>
        <v>27</v>
      </c>
      <c r="S228" s="89">
        <f t="shared" si="15"/>
        <v>30</v>
      </c>
      <c r="T228" s="1"/>
    </row>
    <row r="229" spans="1:20" ht="19.5" thickBot="1" x14ac:dyDescent="0.3">
      <c r="A229" s="321"/>
      <c r="B229" s="253"/>
      <c r="C229" s="256"/>
      <c r="D229" s="261" t="s">
        <v>304</v>
      </c>
      <c r="E229" s="262"/>
      <c r="F229" s="156" t="s">
        <v>305</v>
      </c>
      <c r="G229" s="77">
        <f t="shared" si="14"/>
        <v>12</v>
      </c>
      <c r="H229" s="78">
        <v>1</v>
      </c>
      <c r="I229" s="78">
        <v>1</v>
      </c>
      <c r="J229" s="78">
        <v>1</v>
      </c>
      <c r="K229" s="78">
        <v>1</v>
      </c>
      <c r="L229" s="78">
        <v>1</v>
      </c>
      <c r="M229" s="78">
        <v>1</v>
      </c>
      <c r="N229" s="78">
        <v>1</v>
      </c>
      <c r="O229" s="78">
        <v>1</v>
      </c>
      <c r="P229" s="78">
        <v>1</v>
      </c>
      <c r="Q229" s="78">
        <v>1</v>
      </c>
      <c r="R229" s="78">
        <v>1</v>
      </c>
      <c r="S229" s="79">
        <v>1</v>
      </c>
      <c r="T229" s="1"/>
    </row>
    <row r="230" spans="1:20" ht="19.5" thickBot="1" x14ac:dyDescent="0.3">
      <c r="A230" s="321"/>
      <c r="B230" s="253"/>
      <c r="C230" s="256"/>
      <c r="D230" s="224"/>
      <c r="E230" s="225"/>
      <c r="F230" s="157" t="s">
        <v>306</v>
      </c>
      <c r="G230" s="81">
        <f t="shared" si="14"/>
        <v>9</v>
      </c>
      <c r="H230" s="82"/>
      <c r="I230" s="82"/>
      <c r="J230" s="82"/>
      <c r="K230" s="82">
        <v>1</v>
      </c>
      <c r="L230" s="82">
        <v>1</v>
      </c>
      <c r="M230" s="82">
        <v>1</v>
      </c>
      <c r="N230" s="82">
        <v>1</v>
      </c>
      <c r="O230" s="82">
        <v>1</v>
      </c>
      <c r="P230" s="82">
        <v>1</v>
      </c>
      <c r="Q230" s="82">
        <v>1</v>
      </c>
      <c r="R230" s="82">
        <v>1</v>
      </c>
      <c r="S230" s="83">
        <v>1</v>
      </c>
      <c r="T230" s="1"/>
    </row>
    <row r="231" spans="1:20" ht="19.5" thickBot="1" x14ac:dyDescent="0.3">
      <c r="A231" s="321"/>
      <c r="B231" s="253"/>
      <c r="C231" s="256"/>
      <c r="D231" s="224"/>
      <c r="E231" s="225"/>
      <c r="F231" s="157" t="s">
        <v>307</v>
      </c>
      <c r="G231" s="81">
        <f t="shared" si="14"/>
        <v>8</v>
      </c>
      <c r="H231" s="82"/>
      <c r="I231" s="82"/>
      <c r="J231" s="82"/>
      <c r="K231" s="82"/>
      <c r="L231" s="82">
        <v>1</v>
      </c>
      <c r="M231" s="82">
        <v>1</v>
      </c>
      <c r="N231" s="82">
        <v>1</v>
      </c>
      <c r="O231" s="82">
        <v>1</v>
      </c>
      <c r="P231" s="82">
        <v>1</v>
      </c>
      <c r="Q231" s="82">
        <v>1</v>
      </c>
      <c r="R231" s="82">
        <v>1</v>
      </c>
      <c r="S231" s="83">
        <v>1</v>
      </c>
      <c r="T231" s="1"/>
    </row>
    <row r="232" spans="1:20" ht="19.5" thickBot="1" x14ac:dyDescent="0.3">
      <c r="A232" s="321"/>
      <c r="B232" s="253"/>
      <c r="C232" s="256"/>
      <c r="D232" s="224"/>
      <c r="E232" s="225"/>
      <c r="F232" s="157" t="s">
        <v>308</v>
      </c>
      <c r="G232" s="81">
        <f t="shared" si="14"/>
        <v>18</v>
      </c>
      <c r="H232" s="82">
        <v>1</v>
      </c>
      <c r="I232" s="82">
        <v>1</v>
      </c>
      <c r="J232" s="82">
        <v>1</v>
      </c>
      <c r="K232" s="82">
        <v>1</v>
      </c>
      <c r="L232" s="82">
        <v>1</v>
      </c>
      <c r="M232" s="82">
        <v>1</v>
      </c>
      <c r="N232" s="82">
        <v>2</v>
      </c>
      <c r="O232" s="82">
        <v>2</v>
      </c>
      <c r="P232" s="82">
        <v>2</v>
      </c>
      <c r="Q232" s="82">
        <v>2</v>
      </c>
      <c r="R232" s="82">
        <v>2</v>
      </c>
      <c r="S232" s="83">
        <v>2</v>
      </c>
      <c r="T232" s="1"/>
    </row>
    <row r="233" spans="1:20" ht="19.5" thickBot="1" x14ac:dyDescent="0.3">
      <c r="A233" s="321"/>
      <c r="B233" s="253"/>
      <c r="C233" s="256"/>
      <c r="D233" s="224"/>
      <c r="E233" s="225"/>
      <c r="F233" s="157" t="s">
        <v>309</v>
      </c>
      <c r="G233" s="81">
        <f t="shared" si="14"/>
        <v>96</v>
      </c>
      <c r="H233" s="82">
        <v>8</v>
      </c>
      <c r="I233" s="82">
        <v>8</v>
      </c>
      <c r="J233" s="82">
        <v>8</v>
      </c>
      <c r="K233" s="82">
        <v>8</v>
      </c>
      <c r="L233" s="82">
        <v>8</v>
      </c>
      <c r="M233" s="82">
        <v>8</v>
      </c>
      <c r="N233" s="82">
        <v>8</v>
      </c>
      <c r="O233" s="82">
        <v>8</v>
      </c>
      <c r="P233" s="82">
        <v>8</v>
      </c>
      <c r="Q233" s="82">
        <v>8</v>
      </c>
      <c r="R233" s="82">
        <v>8</v>
      </c>
      <c r="S233" s="83">
        <v>8</v>
      </c>
      <c r="T233" s="1"/>
    </row>
    <row r="234" spans="1:20" ht="30" customHeight="1" thickBot="1" x14ac:dyDescent="0.3">
      <c r="A234" s="321"/>
      <c r="B234" s="252"/>
      <c r="C234" s="256"/>
      <c r="D234" s="224"/>
      <c r="E234" s="225"/>
      <c r="F234" s="157" t="s">
        <v>310</v>
      </c>
      <c r="G234" s="81">
        <f t="shared" si="14"/>
        <v>10</v>
      </c>
      <c r="H234" s="100"/>
      <c r="I234" s="100"/>
      <c r="J234" s="100">
        <v>1</v>
      </c>
      <c r="K234" s="100">
        <v>1</v>
      </c>
      <c r="L234" s="100">
        <v>1</v>
      </c>
      <c r="M234" s="100">
        <v>1</v>
      </c>
      <c r="N234" s="100">
        <v>1</v>
      </c>
      <c r="O234" s="100">
        <v>1</v>
      </c>
      <c r="P234" s="100">
        <v>1</v>
      </c>
      <c r="Q234" s="100">
        <v>1</v>
      </c>
      <c r="R234" s="100">
        <v>1</v>
      </c>
      <c r="S234" s="101">
        <v>1</v>
      </c>
      <c r="T234" s="1"/>
    </row>
    <row r="235" spans="1:20" ht="35.25" customHeight="1" thickBot="1" x14ac:dyDescent="0.3">
      <c r="A235" s="321"/>
      <c r="B235" s="252"/>
      <c r="C235" s="256"/>
      <c r="D235" s="224"/>
      <c r="E235" s="225"/>
      <c r="F235" s="157" t="s">
        <v>311</v>
      </c>
      <c r="G235" s="81">
        <f t="shared" si="14"/>
        <v>0</v>
      </c>
      <c r="H235" s="100"/>
      <c r="I235" s="100"/>
      <c r="J235" s="100"/>
      <c r="K235" s="100"/>
      <c r="L235" s="100"/>
      <c r="M235" s="100"/>
      <c r="N235" s="100"/>
      <c r="O235" s="100"/>
      <c r="P235" s="100"/>
      <c r="Q235" s="100"/>
      <c r="R235" s="100"/>
      <c r="S235" s="101"/>
      <c r="T235" s="1"/>
    </row>
    <row r="236" spans="1:20" ht="15.75" customHeight="1" thickBot="1" x14ac:dyDescent="0.3">
      <c r="A236" s="321"/>
      <c r="B236" s="252"/>
      <c r="C236" s="256"/>
      <c r="D236" s="224"/>
      <c r="E236" s="225"/>
      <c r="F236" s="157" t="s">
        <v>312</v>
      </c>
      <c r="G236" s="81">
        <f t="shared" si="14"/>
        <v>0</v>
      </c>
      <c r="H236" s="100"/>
      <c r="I236" s="100"/>
      <c r="J236" s="100"/>
      <c r="K236" s="100"/>
      <c r="L236" s="100"/>
      <c r="M236" s="100"/>
      <c r="N236" s="100"/>
      <c r="O236" s="100"/>
      <c r="P236" s="100"/>
      <c r="Q236" s="100"/>
      <c r="R236" s="100"/>
      <c r="S236" s="101"/>
      <c r="T236" s="1"/>
    </row>
    <row r="237" spans="1:20" ht="33.75" customHeight="1" thickBot="1" x14ac:dyDescent="0.3">
      <c r="A237" s="321"/>
      <c r="B237" s="252"/>
      <c r="C237" s="256"/>
      <c r="D237" s="224"/>
      <c r="E237" s="225"/>
      <c r="F237" s="157" t="s">
        <v>313</v>
      </c>
      <c r="G237" s="81">
        <f t="shared" si="14"/>
        <v>0</v>
      </c>
      <c r="H237" s="100"/>
      <c r="I237" s="100"/>
      <c r="J237" s="100"/>
      <c r="K237" s="100"/>
      <c r="L237" s="100"/>
      <c r="M237" s="100"/>
      <c r="N237" s="100"/>
      <c r="O237" s="100"/>
      <c r="P237" s="100"/>
      <c r="Q237" s="100"/>
      <c r="R237" s="100"/>
      <c r="S237" s="101"/>
      <c r="T237" s="1"/>
    </row>
    <row r="238" spans="1:20" ht="15.75" customHeight="1" thickBot="1" x14ac:dyDescent="0.3">
      <c r="A238" s="321"/>
      <c r="B238" s="252"/>
      <c r="C238" s="256"/>
      <c r="D238" s="224"/>
      <c r="E238" s="225"/>
      <c r="F238" s="157" t="s">
        <v>314</v>
      </c>
      <c r="G238" s="81">
        <f t="shared" si="14"/>
        <v>0</v>
      </c>
      <c r="H238" s="100"/>
      <c r="I238" s="100"/>
      <c r="J238" s="100"/>
      <c r="K238" s="100"/>
      <c r="L238" s="100"/>
      <c r="M238" s="100"/>
      <c r="N238" s="100"/>
      <c r="O238" s="100"/>
      <c r="P238" s="100"/>
      <c r="Q238" s="100"/>
      <c r="R238" s="100"/>
      <c r="S238" s="101"/>
      <c r="T238" s="1"/>
    </row>
    <row r="239" spans="1:20" ht="31.5" customHeight="1" thickBot="1" x14ac:dyDescent="0.3">
      <c r="A239" s="321"/>
      <c r="B239" s="252"/>
      <c r="C239" s="256"/>
      <c r="D239" s="224"/>
      <c r="E239" s="225"/>
      <c r="F239" s="157" t="s">
        <v>315</v>
      </c>
      <c r="G239" s="81">
        <f t="shared" si="14"/>
        <v>0</v>
      </c>
      <c r="H239" s="100"/>
      <c r="I239" s="100"/>
      <c r="J239" s="100"/>
      <c r="K239" s="100"/>
      <c r="L239" s="100"/>
      <c r="M239" s="100"/>
      <c r="N239" s="100"/>
      <c r="O239" s="100"/>
      <c r="P239" s="100"/>
      <c r="Q239" s="100"/>
      <c r="R239" s="100"/>
      <c r="S239" s="101"/>
      <c r="T239" s="1"/>
    </row>
    <row r="240" spans="1:20" ht="31.5" customHeight="1" thickBot="1" x14ac:dyDescent="0.3">
      <c r="A240" s="321"/>
      <c r="B240" s="252"/>
      <c r="C240" s="256"/>
      <c r="D240" s="224"/>
      <c r="E240" s="225"/>
      <c r="F240" s="157" t="s">
        <v>316</v>
      </c>
      <c r="G240" s="81">
        <f t="shared" ref="G240:G303" si="16">SUM(H240:S240)</f>
        <v>0</v>
      </c>
      <c r="H240" s="100"/>
      <c r="I240" s="100"/>
      <c r="J240" s="100"/>
      <c r="K240" s="100"/>
      <c r="L240" s="100"/>
      <c r="M240" s="100"/>
      <c r="N240" s="100"/>
      <c r="O240" s="100"/>
      <c r="P240" s="100"/>
      <c r="Q240" s="100"/>
      <c r="R240" s="100"/>
      <c r="S240" s="101"/>
      <c r="T240" s="1"/>
    </row>
    <row r="241" spans="1:20" ht="15.75" customHeight="1" thickBot="1" x14ac:dyDescent="0.3">
      <c r="A241" s="321"/>
      <c r="B241" s="252"/>
      <c r="C241" s="256"/>
      <c r="D241" s="224"/>
      <c r="E241" s="225"/>
      <c r="F241" s="157" t="s">
        <v>317</v>
      </c>
      <c r="G241" s="81">
        <f t="shared" si="16"/>
        <v>0</v>
      </c>
      <c r="H241" s="100"/>
      <c r="I241" s="100"/>
      <c r="J241" s="100"/>
      <c r="K241" s="100"/>
      <c r="L241" s="100"/>
      <c r="M241" s="100"/>
      <c r="N241" s="100"/>
      <c r="O241" s="100"/>
      <c r="P241" s="100"/>
      <c r="Q241" s="100"/>
      <c r="R241" s="100"/>
      <c r="S241" s="101"/>
      <c r="T241" s="1"/>
    </row>
    <row r="242" spans="1:20" ht="15.75" customHeight="1" thickBot="1" x14ac:dyDescent="0.3">
      <c r="A242" s="321"/>
      <c r="B242" s="252"/>
      <c r="C242" s="256"/>
      <c r="D242" s="224"/>
      <c r="E242" s="225"/>
      <c r="F242" s="157" t="s">
        <v>318</v>
      </c>
      <c r="G242" s="81">
        <f t="shared" si="16"/>
        <v>0</v>
      </c>
      <c r="H242" s="100"/>
      <c r="I242" s="100"/>
      <c r="J242" s="100"/>
      <c r="K242" s="100"/>
      <c r="L242" s="100"/>
      <c r="M242" s="100"/>
      <c r="N242" s="100"/>
      <c r="O242" s="100"/>
      <c r="P242" s="100"/>
      <c r="Q242" s="100"/>
      <c r="R242" s="100"/>
      <c r="S242" s="101"/>
      <c r="T242" s="1"/>
    </row>
    <row r="243" spans="1:20" ht="31.5" customHeight="1" thickBot="1" x14ac:dyDescent="0.3">
      <c r="A243" s="321"/>
      <c r="B243" s="252"/>
      <c r="C243" s="256"/>
      <c r="D243" s="224"/>
      <c r="E243" s="225"/>
      <c r="F243" s="157" t="s">
        <v>319</v>
      </c>
      <c r="G243" s="81">
        <f t="shared" si="16"/>
        <v>0</v>
      </c>
      <c r="H243" s="100"/>
      <c r="I243" s="100"/>
      <c r="J243" s="100"/>
      <c r="K243" s="100"/>
      <c r="L243" s="100"/>
      <c r="M243" s="100"/>
      <c r="N243" s="100"/>
      <c r="O243" s="100"/>
      <c r="P243" s="100"/>
      <c r="Q243" s="100"/>
      <c r="R243" s="100"/>
      <c r="S243" s="101"/>
      <c r="T243" s="1"/>
    </row>
    <row r="244" spans="1:20" ht="20.25" customHeight="1" thickBot="1" x14ac:dyDescent="0.3">
      <c r="A244" s="321"/>
      <c r="B244" s="252"/>
      <c r="C244" s="256"/>
      <c r="D244" s="224"/>
      <c r="E244" s="225"/>
      <c r="F244" s="157" t="s">
        <v>320</v>
      </c>
      <c r="G244" s="81">
        <f t="shared" si="16"/>
        <v>4</v>
      </c>
      <c r="H244" s="100"/>
      <c r="I244" s="100"/>
      <c r="J244" s="100"/>
      <c r="K244" s="100"/>
      <c r="L244" s="100"/>
      <c r="M244" s="100"/>
      <c r="N244" s="100"/>
      <c r="O244" s="100"/>
      <c r="P244" s="100">
        <v>1</v>
      </c>
      <c r="Q244" s="100">
        <v>1</v>
      </c>
      <c r="R244" s="100">
        <v>1</v>
      </c>
      <c r="S244" s="101">
        <v>1</v>
      </c>
      <c r="T244" s="1"/>
    </row>
    <row r="245" spans="1:20" ht="15.75" customHeight="1" thickBot="1" x14ac:dyDescent="0.3">
      <c r="A245" s="321"/>
      <c r="B245" s="252"/>
      <c r="C245" s="256"/>
      <c r="D245" s="224"/>
      <c r="E245" s="225"/>
      <c r="F245" s="157" t="s">
        <v>321</v>
      </c>
      <c r="G245" s="81">
        <f t="shared" si="16"/>
        <v>15</v>
      </c>
      <c r="H245" s="100">
        <v>1</v>
      </c>
      <c r="I245" s="100">
        <v>1</v>
      </c>
      <c r="J245" s="100">
        <v>1</v>
      </c>
      <c r="K245" s="100">
        <v>1</v>
      </c>
      <c r="L245" s="100">
        <v>1</v>
      </c>
      <c r="M245" s="100">
        <v>1</v>
      </c>
      <c r="N245" s="100">
        <v>1</v>
      </c>
      <c r="O245" s="100">
        <v>1</v>
      </c>
      <c r="P245" s="100">
        <v>1</v>
      </c>
      <c r="Q245" s="100">
        <v>2</v>
      </c>
      <c r="R245" s="100">
        <v>2</v>
      </c>
      <c r="S245" s="101">
        <v>2</v>
      </c>
      <c r="T245" s="1"/>
    </row>
    <row r="246" spans="1:20" ht="18" customHeight="1" thickBot="1" x14ac:dyDescent="0.3">
      <c r="A246" s="321"/>
      <c r="B246" s="252"/>
      <c r="C246" s="256"/>
      <c r="D246" s="224"/>
      <c r="E246" s="225"/>
      <c r="F246" s="157" t="s">
        <v>322</v>
      </c>
      <c r="G246" s="81">
        <f t="shared" si="16"/>
        <v>3</v>
      </c>
      <c r="H246" s="100"/>
      <c r="I246" s="100"/>
      <c r="J246" s="100"/>
      <c r="K246" s="100"/>
      <c r="L246" s="100"/>
      <c r="M246" s="100"/>
      <c r="N246" s="100"/>
      <c r="O246" s="100"/>
      <c r="P246" s="100"/>
      <c r="Q246" s="100">
        <v>1</v>
      </c>
      <c r="R246" s="100">
        <v>1</v>
      </c>
      <c r="S246" s="101">
        <v>1</v>
      </c>
      <c r="T246" s="1"/>
    </row>
    <row r="247" spans="1:20" ht="15.75" customHeight="1" thickBot="1" x14ac:dyDescent="0.3">
      <c r="A247" s="321"/>
      <c r="B247" s="252"/>
      <c r="C247" s="256"/>
      <c r="D247" s="224"/>
      <c r="E247" s="225"/>
      <c r="F247" s="157" t="s">
        <v>323</v>
      </c>
      <c r="G247" s="81">
        <f t="shared" si="16"/>
        <v>0</v>
      </c>
      <c r="H247" s="100"/>
      <c r="I247" s="100"/>
      <c r="J247" s="100"/>
      <c r="K247" s="100"/>
      <c r="L247" s="100"/>
      <c r="M247" s="100"/>
      <c r="N247" s="100"/>
      <c r="O247" s="100"/>
      <c r="P247" s="100"/>
      <c r="Q247" s="100"/>
      <c r="R247" s="100"/>
      <c r="S247" s="101"/>
      <c r="T247" s="1"/>
    </row>
    <row r="248" spans="1:20" ht="15.75" customHeight="1" thickBot="1" x14ac:dyDescent="0.3">
      <c r="A248" s="321"/>
      <c r="B248" s="252"/>
      <c r="C248" s="256"/>
      <c r="D248" s="224"/>
      <c r="E248" s="225"/>
      <c r="F248" s="157" t="s">
        <v>324</v>
      </c>
      <c r="G248" s="81">
        <f t="shared" si="16"/>
        <v>0</v>
      </c>
      <c r="H248" s="100"/>
      <c r="I248" s="100"/>
      <c r="J248" s="100"/>
      <c r="K248" s="100"/>
      <c r="L248" s="100"/>
      <c r="M248" s="100"/>
      <c r="N248" s="100"/>
      <c r="O248" s="100"/>
      <c r="P248" s="100"/>
      <c r="Q248" s="100"/>
      <c r="R248" s="100"/>
      <c r="S248" s="101"/>
      <c r="T248" s="1"/>
    </row>
    <row r="249" spans="1:20" ht="16.5" customHeight="1" thickBot="1" x14ac:dyDescent="0.3">
      <c r="A249" s="321"/>
      <c r="B249" s="252"/>
      <c r="C249" s="256"/>
      <c r="D249" s="224"/>
      <c r="E249" s="225"/>
      <c r="F249" s="157" t="s">
        <v>325</v>
      </c>
      <c r="G249" s="81">
        <f t="shared" si="16"/>
        <v>32</v>
      </c>
      <c r="H249" s="100">
        <v>2</v>
      </c>
      <c r="I249" s="100">
        <v>2</v>
      </c>
      <c r="J249" s="100">
        <v>2</v>
      </c>
      <c r="K249" s="100">
        <v>2</v>
      </c>
      <c r="L249" s="100">
        <v>3</v>
      </c>
      <c r="M249" s="100">
        <v>3</v>
      </c>
      <c r="N249" s="100">
        <v>3</v>
      </c>
      <c r="O249" s="100">
        <v>3</v>
      </c>
      <c r="P249" s="100">
        <v>3</v>
      </c>
      <c r="Q249" s="100">
        <v>3</v>
      </c>
      <c r="R249" s="100">
        <v>3</v>
      </c>
      <c r="S249" s="101">
        <v>3</v>
      </c>
      <c r="T249" s="1"/>
    </row>
    <row r="250" spans="1:20" ht="22.5" customHeight="1" thickBot="1" x14ac:dyDescent="0.3">
      <c r="A250" s="321"/>
      <c r="B250" s="252"/>
      <c r="C250" s="256"/>
      <c r="D250" s="224"/>
      <c r="E250" s="225"/>
      <c r="F250" s="157" t="s">
        <v>326</v>
      </c>
      <c r="G250" s="81">
        <f t="shared" si="16"/>
        <v>52</v>
      </c>
      <c r="H250" s="100">
        <v>3</v>
      </c>
      <c r="I250" s="100">
        <v>3</v>
      </c>
      <c r="J250" s="100">
        <v>3</v>
      </c>
      <c r="K250" s="100">
        <v>3</v>
      </c>
      <c r="L250" s="100">
        <v>5</v>
      </c>
      <c r="M250" s="100">
        <v>5</v>
      </c>
      <c r="N250" s="100">
        <v>5</v>
      </c>
      <c r="O250" s="100">
        <v>5</v>
      </c>
      <c r="P250" s="100">
        <v>5</v>
      </c>
      <c r="Q250" s="100">
        <v>5</v>
      </c>
      <c r="R250" s="100">
        <v>5</v>
      </c>
      <c r="S250" s="101">
        <v>5</v>
      </c>
      <c r="T250" s="1"/>
    </row>
    <row r="251" spans="1:20" ht="19.5" customHeight="1" thickBot="1" x14ac:dyDescent="0.3">
      <c r="A251" s="321"/>
      <c r="B251" s="252"/>
      <c r="C251" s="256"/>
      <c r="D251" s="224"/>
      <c r="E251" s="225"/>
      <c r="F251" s="157" t="s">
        <v>327</v>
      </c>
      <c r="G251" s="81">
        <f t="shared" si="16"/>
        <v>0</v>
      </c>
      <c r="H251" s="100"/>
      <c r="I251" s="100"/>
      <c r="J251" s="100"/>
      <c r="K251" s="100"/>
      <c r="L251" s="100"/>
      <c r="M251" s="100"/>
      <c r="N251" s="100"/>
      <c r="O251" s="100"/>
      <c r="P251" s="100"/>
      <c r="Q251" s="100"/>
      <c r="R251" s="100"/>
      <c r="S251" s="101"/>
      <c r="T251" s="1"/>
    </row>
    <row r="252" spans="1:20" ht="16.5" customHeight="1" thickBot="1" x14ac:dyDescent="0.3">
      <c r="A252" s="321"/>
      <c r="B252" s="252"/>
      <c r="C252" s="256"/>
      <c r="D252" s="224"/>
      <c r="E252" s="225"/>
      <c r="F252" s="157" t="s">
        <v>328</v>
      </c>
      <c r="G252" s="81">
        <f t="shared" si="16"/>
        <v>5</v>
      </c>
      <c r="H252" s="100"/>
      <c r="I252" s="100"/>
      <c r="J252" s="100"/>
      <c r="K252" s="100"/>
      <c r="L252" s="100"/>
      <c r="M252" s="100"/>
      <c r="N252" s="100"/>
      <c r="O252" s="100">
        <v>1</v>
      </c>
      <c r="P252" s="100">
        <v>1</v>
      </c>
      <c r="Q252" s="100">
        <v>1</v>
      </c>
      <c r="R252" s="100">
        <v>1</v>
      </c>
      <c r="S252" s="101">
        <v>1</v>
      </c>
      <c r="T252" s="1"/>
    </row>
    <row r="253" spans="1:20" ht="15.75" customHeight="1" thickBot="1" x14ac:dyDescent="0.3">
      <c r="A253" s="321"/>
      <c r="B253" s="252"/>
      <c r="C253" s="256"/>
      <c r="D253" s="224"/>
      <c r="E253" s="225"/>
      <c r="F253" s="157" t="s">
        <v>329</v>
      </c>
      <c r="G253" s="81">
        <f t="shared" si="16"/>
        <v>2</v>
      </c>
      <c r="H253" s="100"/>
      <c r="I253" s="100"/>
      <c r="J253" s="100"/>
      <c r="K253" s="100"/>
      <c r="L253" s="100"/>
      <c r="M253" s="100"/>
      <c r="N253" s="100"/>
      <c r="O253" s="100"/>
      <c r="P253" s="100"/>
      <c r="Q253" s="100"/>
      <c r="R253" s="100">
        <v>1</v>
      </c>
      <c r="S253" s="101">
        <v>1</v>
      </c>
      <c r="T253" s="1"/>
    </row>
    <row r="254" spans="1:20" ht="15.75" customHeight="1" thickBot="1" x14ac:dyDescent="0.3">
      <c r="A254" s="321"/>
      <c r="B254" s="252"/>
      <c r="C254" s="256"/>
      <c r="D254" s="224"/>
      <c r="E254" s="225"/>
      <c r="F254" s="157" t="s">
        <v>330</v>
      </c>
      <c r="G254" s="81">
        <f t="shared" si="16"/>
        <v>1</v>
      </c>
      <c r="H254" s="100"/>
      <c r="I254" s="100"/>
      <c r="J254" s="100"/>
      <c r="K254" s="100"/>
      <c r="L254" s="100"/>
      <c r="M254" s="100"/>
      <c r="N254" s="100"/>
      <c r="O254" s="100"/>
      <c r="P254" s="100"/>
      <c r="Q254" s="100"/>
      <c r="R254" s="100"/>
      <c r="S254" s="101">
        <v>1</v>
      </c>
      <c r="T254" s="1"/>
    </row>
    <row r="255" spans="1:20" ht="16.5" customHeight="1" thickBot="1" x14ac:dyDescent="0.3">
      <c r="A255" s="321"/>
      <c r="B255" s="252"/>
      <c r="C255" s="256"/>
      <c r="D255" s="224"/>
      <c r="E255" s="225"/>
      <c r="F255" s="157" t="s">
        <v>331</v>
      </c>
      <c r="G255" s="81">
        <f t="shared" si="16"/>
        <v>0</v>
      </c>
      <c r="H255" s="100"/>
      <c r="I255" s="100"/>
      <c r="J255" s="100"/>
      <c r="K255" s="100"/>
      <c r="L255" s="100"/>
      <c r="M255" s="100"/>
      <c r="N255" s="100"/>
      <c r="O255" s="100"/>
      <c r="P255" s="100"/>
      <c r="Q255" s="100"/>
      <c r="R255" s="100"/>
      <c r="S255" s="101"/>
      <c r="T255" s="1"/>
    </row>
    <row r="256" spans="1:20" ht="15.75" customHeight="1" thickBot="1" x14ac:dyDescent="0.3">
      <c r="A256" s="321"/>
      <c r="B256" s="252"/>
      <c r="C256" s="256"/>
      <c r="D256" s="224"/>
      <c r="E256" s="225"/>
      <c r="F256" s="157" t="s">
        <v>332</v>
      </c>
      <c r="G256" s="81">
        <f t="shared" si="16"/>
        <v>1</v>
      </c>
      <c r="H256" s="100"/>
      <c r="I256" s="100"/>
      <c r="J256" s="100"/>
      <c r="K256" s="100"/>
      <c r="L256" s="100"/>
      <c r="M256" s="100"/>
      <c r="N256" s="100"/>
      <c r="O256" s="100"/>
      <c r="P256" s="100"/>
      <c r="Q256" s="100"/>
      <c r="R256" s="100"/>
      <c r="S256" s="101">
        <v>1</v>
      </c>
      <c r="T256" s="1"/>
    </row>
    <row r="257" spans="1:20" ht="15.75" customHeight="1" thickBot="1" x14ac:dyDescent="0.3">
      <c r="A257" s="321"/>
      <c r="B257" s="252"/>
      <c r="C257" s="256"/>
      <c r="D257" s="224"/>
      <c r="E257" s="225"/>
      <c r="F257" s="157" t="s">
        <v>333</v>
      </c>
      <c r="G257" s="81">
        <f t="shared" si="16"/>
        <v>1</v>
      </c>
      <c r="H257" s="100"/>
      <c r="I257" s="100"/>
      <c r="J257" s="100"/>
      <c r="K257" s="100"/>
      <c r="L257" s="100"/>
      <c r="M257" s="100"/>
      <c r="N257" s="100"/>
      <c r="O257" s="100"/>
      <c r="P257" s="100"/>
      <c r="Q257" s="100"/>
      <c r="R257" s="100"/>
      <c r="S257" s="101">
        <v>1</v>
      </c>
      <c r="T257" s="1"/>
    </row>
    <row r="258" spans="1:20" ht="16.5" customHeight="1" thickBot="1" x14ac:dyDescent="0.3">
      <c r="A258" s="321"/>
      <c r="B258" s="252"/>
      <c r="C258" s="256"/>
      <c r="D258" s="224"/>
      <c r="E258" s="225"/>
      <c r="F258" s="157" t="s">
        <v>334</v>
      </c>
      <c r="G258" s="81">
        <f t="shared" si="16"/>
        <v>0</v>
      </c>
      <c r="H258" s="100"/>
      <c r="I258" s="100"/>
      <c r="J258" s="100"/>
      <c r="K258" s="100"/>
      <c r="L258" s="100"/>
      <c r="M258" s="100"/>
      <c r="N258" s="100"/>
      <c r="O258" s="100"/>
      <c r="P258" s="100"/>
      <c r="Q258" s="100"/>
      <c r="R258" s="100"/>
      <c r="S258" s="101"/>
      <c r="T258" s="1"/>
    </row>
    <row r="259" spans="1:20" ht="33.75" customHeight="1" thickBot="1" x14ac:dyDescent="0.3">
      <c r="A259" s="321"/>
      <c r="B259" s="252"/>
      <c r="C259" s="256"/>
      <c r="D259" s="224"/>
      <c r="E259" s="225"/>
      <c r="F259" s="157" t="s">
        <v>335</v>
      </c>
      <c r="G259" s="81">
        <f t="shared" si="16"/>
        <v>24</v>
      </c>
      <c r="H259" s="100">
        <v>2</v>
      </c>
      <c r="I259" s="100">
        <v>2</v>
      </c>
      <c r="J259" s="100">
        <v>2</v>
      </c>
      <c r="K259" s="100">
        <v>2</v>
      </c>
      <c r="L259" s="100">
        <v>2</v>
      </c>
      <c r="M259" s="100">
        <v>2</v>
      </c>
      <c r="N259" s="100">
        <v>2</v>
      </c>
      <c r="O259" s="100">
        <v>2</v>
      </c>
      <c r="P259" s="100">
        <v>2</v>
      </c>
      <c r="Q259" s="100">
        <v>2</v>
      </c>
      <c r="R259" s="100">
        <v>2</v>
      </c>
      <c r="S259" s="101">
        <v>2</v>
      </c>
      <c r="T259" s="1"/>
    </row>
    <row r="260" spans="1:20" ht="31.5" customHeight="1" thickBot="1" x14ac:dyDescent="0.3">
      <c r="A260" s="321"/>
      <c r="B260" s="252"/>
      <c r="C260" s="256"/>
      <c r="D260" s="224"/>
      <c r="E260" s="225"/>
      <c r="F260" s="157" t="s">
        <v>336</v>
      </c>
      <c r="G260" s="81">
        <f t="shared" si="16"/>
        <v>0</v>
      </c>
      <c r="H260" s="100"/>
      <c r="I260" s="100"/>
      <c r="J260" s="100"/>
      <c r="K260" s="100"/>
      <c r="L260" s="100"/>
      <c r="M260" s="100"/>
      <c r="N260" s="100"/>
      <c r="O260" s="100"/>
      <c r="P260" s="100"/>
      <c r="Q260" s="100"/>
      <c r="R260" s="100"/>
      <c r="S260" s="101"/>
      <c r="T260" s="1"/>
    </row>
    <row r="261" spans="1:20" ht="34.5" customHeight="1" thickBot="1" x14ac:dyDescent="0.3">
      <c r="A261" s="321"/>
      <c r="B261" s="252"/>
      <c r="C261" s="256"/>
      <c r="D261" s="224"/>
      <c r="E261" s="225"/>
      <c r="F261" s="157" t="s">
        <v>337</v>
      </c>
      <c r="G261" s="81">
        <f t="shared" si="16"/>
        <v>15</v>
      </c>
      <c r="H261" s="100">
        <v>1</v>
      </c>
      <c r="I261" s="100">
        <v>1</v>
      </c>
      <c r="J261" s="100">
        <v>1</v>
      </c>
      <c r="K261" s="100">
        <v>1</v>
      </c>
      <c r="L261" s="100">
        <v>1</v>
      </c>
      <c r="M261" s="100">
        <v>1</v>
      </c>
      <c r="N261" s="100">
        <v>1</v>
      </c>
      <c r="O261" s="100">
        <v>1</v>
      </c>
      <c r="P261" s="100">
        <v>1</v>
      </c>
      <c r="Q261" s="100">
        <v>2</v>
      </c>
      <c r="R261" s="100">
        <v>2</v>
      </c>
      <c r="S261" s="101">
        <v>2</v>
      </c>
      <c r="T261" s="1"/>
    </row>
    <row r="262" spans="1:20" ht="15.75" customHeight="1" thickBot="1" x14ac:dyDescent="0.3">
      <c r="A262" s="321"/>
      <c r="B262" s="252"/>
      <c r="C262" s="256"/>
      <c r="D262" s="224"/>
      <c r="E262" s="225"/>
      <c r="F262" s="157" t="s">
        <v>338</v>
      </c>
      <c r="G262" s="81">
        <f t="shared" si="16"/>
        <v>2</v>
      </c>
      <c r="H262" s="100"/>
      <c r="I262" s="100"/>
      <c r="J262" s="100"/>
      <c r="K262" s="100"/>
      <c r="L262" s="100"/>
      <c r="M262" s="100"/>
      <c r="N262" s="100"/>
      <c r="O262" s="100"/>
      <c r="P262" s="100"/>
      <c r="Q262" s="100"/>
      <c r="R262" s="100">
        <v>1</v>
      </c>
      <c r="S262" s="101">
        <v>1</v>
      </c>
      <c r="T262" s="1"/>
    </row>
    <row r="263" spans="1:20" ht="15.75" customHeight="1" thickBot="1" x14ac:dyDescent="0.3">
      <c r="A263" s="321"/>
      <c r="B263" s="252"/>
      <c r="C263" s="256"/>
      <c r="D263" s="224"/>
      <c r="E263" s="225"/>
      <c r="F263" s="157" t="s">
        <v>339</v>
      </c>
      <c r="G263" s="81">
        <f t="shared" si="16"/>
        <v>1</v>
      </c>
      <c r="H263" s="100"/>
      <c r="I263" s="100"/>
      <c r="J263" s="100"/>
      <c r="K263" s="100"/>
      <c r="L263" s="100"/>
      <c r="M263" s="100"/>
      <c r="N263" s="100"/>
      <c r="O263" s="100"/>
      <c r="P263" s="100"/>
      <c r="Q263" s="100"/>
      <c r="R263" s="100"/>
      <c r="S263" s="101">
        <v>1</v>
      </c>
      <c r="T263" s="1"/>
    </row>
    <row r="264" spans="1:20" ht="34.5" customHeight="1" thickBot="1" x14ac:dyDescent="0.3">
      <c r="A264" s="321"/>
      <c r="B264" s="252"/>
      <c r="C264" s="256"/>
      <c r="D264" s="224"/>
      <c r="E264" s="225"/>
      <c r="F264" s="157" t="s">
        <v>340</v>
      </c>
      <c r="G264" s="81">
        <f t="shared" si="16"/>
        <v>0</v>
      </c>
      <c r="H264" s="100"/>
      <c r="I264" s="100"/>
      <c r="J264" s="100"/>
      <c r="K264" s="100"/>
      <c r="L264" s="100"/>
      <c r="M264" s="100"/>
      <c r="N264" s="100"/>
      <c r="O264" s="100"/>
      <c r="P264" s="100"/>
      <c r="Q264" s="100"/>
      <c r="R264" s="100"/>
      <c r="S264" s="101"/>
      <c r="T264" s="1"/>
    </row>
    <row r="265" spans="1:20" ht="35.25" customHeight="1" thickBot="1" x14ac:dyDescent="0.3">
      <c r="A265" s="321"/>
      <c r="B265" s="252"/>
      <c r="C265" s="256"/>
      <c r="D265" s="224"/>
      <c r="E265" s="225"/>
      <c r="F265" s="157" t="s">
        <v>341</v>
      </c>
      <c r="G265" s="81">
        <f t="shared" si="16"/>
        <v>0</v>
      </c>
      <c r="H265" s="100"/>
      <c r="I265" s="100"/>
      <c r="J265" s="100"/>
      <c r="K265" s="100"/>
      <c r="L265" s="100"/>
      <c r="M265" s="100"/>
      <c r="N265" s="100"/>
      <c r="O265" s="100"/>
      <c r="P265" s="100"/>
      <c r="Q265" s="100"/>
      <c r="R265" s="100"/>
      <c r="S265" s="101"/>
      <c r="T265" s="1"/>
    </row>
    <row r="266" spans="1:20" ht="18" customHeight="1" thickBot="1" x14ac:dyDescent="0.3">
      <c r="A266" s="321"/>
      <c r="B266" s="252"/>
      <c r="C266" s="256"/>
      <c r="D266" s="224"/>
      <c r="E266" s="225"/>
      <c r="F266" s="157" t="s">
        <v>342</v>
      </c>
      <c r="G266" s="81">
        <f t="shared" si="16"/>
        <v>24</v>
      </c>
      <c r="H266" s="100">
        <v>2</v>
      </c>
      <c r="I266" s="100">
        <v>2</v>
      </c>
      <c r="J266" s="100">
        <v>2</v>
      </c>
      <c r="K266" s="100">
        <v>2</v>
      </c>
      <c r="L266" s="100">
        <v>2</v>
      </c>
      <c r="M266" s="100">
        <v>2</v>
      </c>
      <c r="N266" s="100">
        <v>2</v>
      </c>
      <c r="O266" s="100">
        <v>2</v>
      </c>
      <c r="P266" s="100">
        <v>2</v>
      </c>
      <c r="Q266" s="100">
        <v>2</v>
      </c>
      <c r="R266" s="100">
        <v>2</v>
      </c>
      <c r="S266" s="101">
        <v>2</v>
      </c>
      <c r="T266" s="1"/>
    </row>
    <row r="267" spans="1:20" ht="16.5" customHeight="1" thickBot="1" x14ac:dyDescent="0.3">
      <c r="A267" s="321"/>
      <c r="B267" s="252"/>
      <c r="C267" s="256"/>
      <c r="D267" s="224"/>
      <c r="E267" s="225"/>
      <c r="F267" s="157" t="s">
        <v>343</v>
      </c>
      <c r="G267" s="81">
        <f t="shared" si="16"/>
        <v>0</v>
      </c>
      <c r="H267" s="100"/>
      <c r="I267" s="100"/>
      <c r="J267" s="100"/>
      <c r="K267" s="100"/>
      <c r="L267" s="100"/>
      <c r="M267" s="100"/>
      <c r="N267" s="100"/>
      <c r="O267" s="100"/>
      <c r="P267" s="100"/>
      <c r="Q267" s="100"/>
      <c r="R267" s="100"/>
      <c r="S267" s="101"/>
      <c r="T267" s="1"/>
    </row>
    <row r="268" spans="1:20" ht="15.75" customHeight="1" thickBot="1" x14ac:dyDescent="0.3">
      <c r="A268" s="321"/>
      <c r="B268" s="252"/>
      <c r="C268" s="256"/>
      <c r="D268" s="224"/>
      <c r="E268" s="225"/>
      <c r="F268" s="157" t="s">
        <v>344</v>
      </c>
      <c r="G268" s="81">
        <f t="shared" si="16"/>
        <v>0</v>
      </c>
      <c r="H268" s="100"/>
      <c r="I268" s="100"/>
      <c r="J268" s="100"/>
      <c r="K268" s="100"/>
      <c r="L268" s="100"/>
      <c r="M268" s="100"/>
      <c r="N268" s="100"/>
      <c r="O268" s="100"/>
      <c r="P268" s="100"/>
      <c r="Q268" s="100"/>
      <c r="R268" s="100"/>
      <c r="S268" s="101"/>
      <c r="T268" s="1"/>
    </row>
    <row r="269" spans="1:20" ht="15.75" customHeight="1" thickBot="1" x14ac:dyDescent="0.3">
      <c r="A269" s="321"/>
      <c r="B269" s="252"/>
      <c r="C269" s="256"/>
      <c r="D269" s="224"/>
      <c r="E269" s="225"/>
      <c r="F269" s="157" t="s">
        <v>345</v>
      </c>
      <c r="G269" s="81">
        <f t="shared" si="16"/>
        <v>0</v>
      </c>
      <c r="H269" s="100"/>
      <c r="I269" s="100"/>
      <c r="J269" s="100"/>
      <c r="K269" s="100"/>
      <c r="L269" s="100"/>
      <c r="M269" s="100"/>
      <c r="N269" s="100"/>
      <c r="O269" s="100"/>
      <c r="P269" s="100"/>
      <c r="Q269" s="100"/>
      <c r="R269" s="100"/>
      <c r="S269" s="101"/>
      <c r="T269" s="1"/>
    </row>
    <row r="270" spans="1:20" ht="16.5" customHeight="1" thickBot="1" x14ac:dyDescent="0.3">
      <c r="A270" s="321"/>
      <c r="B270" s="252"/>
      <c r="C270" s="256"/>
      <c r="D270" s="224"/>
      <c r="E270" s="225"/>
      <c r="F270" s="157" t="s">
        <v>346</v>
      </c>
      <c r="G270" s="81">
        <f t="shared" si="16"/>
        <v>0</v>
      </c>
      <c r="H270" s="100"/>
      <c r="I270" s="100"/>
      <c r="J270" s="100"/>
      <c r="K270" s="100"/>
      <c r="L270" s="100"/>
      <c r="M270" s="100"/>
      <c r="N270" s="100"/>
      <c r="O270" s="100"/>
      <c r="P270" s="100"/>
      <c r="Q270" s="100"/>
      <c r="R270" s="100"/>
      <c r="S270" s="101"/>
      <c r="T270" s="1"/>
    </row>
    <row r="271" spans="1:20" ht="15.75" customHeight="1" thickBot="1" x14ac:dyDescent="0.3">
      <c r="A271" s="321"/>
      <c r="B271" s="252"/>
      <c r="C271" s="256"/>
      <c r="D271" s="224"/>
      <c r="E271" s="225"/>
      <c r="F271" s="157" t="s">
        <v>347</v>
      </c>
      <c r="G271" s="81">
        <f t="shared" si="16"/>
        <v>0</v>
      </c>
      <c r="H271" s="100"/>
      <c r="I271" s="100"/>
      <c r="J271" s="100"/>
      <c r="K271" s="100"/>
      <c r="L271" s="100"/>
      <c r="M271" s="100"/>
      <c r="N271" s="100"/>
      <c r="O271" s="100"/>
      <c r="P271" s="100"/>
      <c r="Q271" s="100"/>
      <c r="R271" s="100"/>
      <c r="S271" s="101"/>
      <c r="T271" s="1"/>
    </row>
    <row r="272" spans="1:20" ht="15.75" customHeight="1" thickBot="1" x14ac:dyDescent="0.3">
      <c r="A272" s="321"/>
      <c r="B272" s="252"/>
      <c r="C272" s="256"/>
      <c r="D272" s="224"/>
      <c r="E272" s="225"/>
      <c r="F272" s="157" t="s">
        <v>348</v>
      </c>
      <c r="G272" s="81">
        <f t="shared" si="16"/>
        <v>0</v>
      </c>
      <c r="H272" s="100"/>
      <c r="I272" s="100"/>
      <c r="J272" s="100"/>
      <c r="K272" s="100"/>
      <c r="L272" s="100"/>
      <c r="M272" s="100"/>
      <c r="N272" s="100"/>
      <c r="O272" s="100"/>
      <c r="P272" s="100"/>
      <c r="Q272" s="100"/>
      <c r="R272" s="100"/>
      <c r="S272" s="101"/>
      <c r="T272" s="1"/>
    </row>
    <row r="273" spans="1:20" ht="32.25" customHeight="1" thickBot="1" x14ac:dyDescent="0.3">
      <c r="A273" s="321"/>
      <c r="B273" s="252"/>
      <c r="C273" s="256"/>
      <c r="D273" s="224"/>
      <c r="E273" s="225"/>
      <c r="F273" s="157" t="s">
        <v>349</v>
      </c>
      <c r="G273" s="81">
        <f t="shared" si="16"/>
        <v>0</v>
      </c>
      <c r="H273" s="100"/>
      <c r="I273" s="100"/>
      <c r="J273" s="100"/>
      <c r="K273" s="100"/>
      <c r="L273" s="100"/>
      <c r="M273" s="100"/>
      <c r="N273" s="100"/>
      <c r="O273" s="100"/>
      <c r="P273" s="100"/>
      <c r="Q273" s="100"/>
      <c r="R273" s="100"/>
      <c r="S273" s="101"/>
      <c r="T273" s="1"/>
    </row>
    <row r="274" spans="1:20" ht="31.5" customHeight="1" thickBot="1" x14ac:dyDescent="0.3">
      <c r="A274" s="321"/>
      <c r="B274" s="252"/>
      <c r="C274" s="256"/>
      <c r="D274" s="224"/>
      <c r="E274" s="225"/>
      <c r="F274" s="157" t="s">
        <v>350</v>
      </c>
      <c r="G274" s="81">
        <f t="shared" si="16"/>
        <v>0</v>
      </c>
      <c r="H274" s="100"/>
      <c r="I274" s="100"/>
      <c r="J274" s="100"/>
      <c r="K274" s="100"/>
      <c r="L274" s="100"/>
      <c r="M274" s="100"/>
      <c r="N274" s="100"/>
      <c r="O274" s="100"/>
      <c r="P274" s="100"/>
      <c r="Q274" s="100"/>
      <c r="R274" s="100"/>
      <c r="S274" s="101"/>
      <c r="T274" s="1"/>
    </row>
    <row r="275" spans="1:20" ht="15.75" customHeight="1" thickBot="1" x14ac:dyDescent="0.3">
      <c r="A275" s="321"/>
      <c r="B275" s="252"/>
      <c r="C275" s="256"/>
      <c r="D275" s="224"/>
      <c r="E275" s="225"/>
      <c r="F275" s="157" t="s">
        <v>351</v>
      </c>
      <c r="G275" s="81">
        <f t="shared" si="16"/>
        <v>36</v>
      </c>
      <c r="H275" s="100">
        <v>3</v>
      </c>
      <c r="I275" s="100">
        <v>3</v>
      </c>
      <c r="J275" s="100">
        <v>3</v>
      </c>
      <c r="K275" s="100">
        <v>3</v>
      </c>
      <c r="L275" s="100">
        <v>3</v>
      </c>
      <c r="M275" s="100">
        <v>3</v>
      </c>
      <c r="N275" s="100">
        <v>3</v>
      </c>
      <c r="O275" s="100">
        <v>3</v>
      </c>
      <c r="P275" s="100">
        <v>3</v>
      </c>
      <c r="Q275" s="100">
        <v>3</v>
      </c>
      <c r="R275" s="100">
        <v>3</v>
      </c>
      <c r="S275" s="101">
        <v>3</v>
      </c>
      <c r="T275" s="1"/>
    </row>
    <row r="276" spans="1:20" ht="16.5" customHeight="1" thickBot="1" x14ac:dyDescent="0.3">
      <c r="A276" s="321"/>
      <c r="B276" s="252"/>
      <c r="C276" s="256"/>
      <c r="D276" s="224"/>
      <c r="E276" s="225"/>
      <c r="F276" s="94" t="s">
        <v>352</v>
      </c>
      <c r="G276" s="81">
        <f t="shared" si="16"/>
        <v>4</v>
      </c>
      <c r="H276" s="100"/>
      <c r="I276" s="100"/>
      <c r="J276" s="100"/>
      <c r="K276" s="100"/>
      <c r="L276" s="100"/>
      <c r="M276" s="100"/>
      <c r="N276" s="100"/>
      <c r="O276" s="100"/>
      <c r="P276" s="100">
        <v>1</v>
      </c>
      <c r="Q276" s="100">
        <v>1</v>
      </c>
      <c r="R276" s="100">
        <v>1</v>
      </c>
      <c r="S276" s="101">
        <v>1</v>
      </c>
      <c r="T276" s="1"/>
    </row>
    <row r="277" spans="1:20" ht="15.75" customHeight="1" thickBot="1" x14ac:dyDescent="0.3">
      <c r="A277" s="321"/>
      <c r="B277" s="252"/>
      <c r="C277" s="256"/>
      <c r="D277" s="224"/>
      <c r="E277" s="225"/>
      <c r="F277" s="157" t="s">
        <v>353</v>
      </c>
      <c r="G277" s="81">
        <f t="shared" si="16"/>
        <v>24</v>
      </c>
      <c r="H277" s="100">
        <v>2</v>
      </c>
      <c r="I277" s="100">
        <v>2</v>
      </c>
      <c r="J277" s="100">
        <v>2</v>
      </c>
      <c r="K277" s="100">
        <v>2</v>
      </c>
      <c r="L277" s="100">
        <v>2</v>
      </c>
      <c r="M277" s="100">
        <v>2</v>
      </c>
      <c r="N277" s="100">
        <v>2</v>
      </c>
      <c r="O277" s="100">
        <v>2</v>
      </c>
      <c r="P277" s="100">
        <v>2</v>
      </c>
      <c r="Q277" s="100">
        <v>2</v>
      </c>
      <c r="R277" s="100">
        <v>2</v>
      </c>
      <c r="S277" s="101">
        <v>2</v>
      </c>
      <c r="T277" s="1"/>
    </row>
    <row r="278" spans="1:20" ht="16.5" customHeight="1" thickBot="1" x14ac:dyDescent="0.3">
      <c r="A278" s="321"/>
      <c r="B278" s="252"/>
      <c r="C278" s="256"/>
      <c r="D278" s="224"/>
      <c r="E278" s="225"/>
      <c r="F278" s="158" t="s">
        <v>354</v>
      </c>
      <c r="G278" s="81">
        <f t="shared" si="16"/>
        <v>40</v>
      </c>
      <c r="H278" s="100">
        <v>3</v>
      </c>
      <c r="I278" s="100">
        <v>3</v>
      </c>
      <c r="J278" s="100">
        <v>3</v>
      </c>
      <c r="K278" s="100">
        <v>3</v>
      </c>
      <c r="L278" s="100">
        <v>3</v>
      </c>
      <c r="M278" s="100">
        <v>3</v>
      </c>
      <c r="N278" s="100">
        <v>3</v>
      </c>
      <c r="O278" s="100">
        <v>3</v>
      </c>
      <c r="P278" s="100">
        <v>4</v>
      </c>
      <c r="Q278" s="100">
        <v>4</v>
      </c>
      <c r="R278" s="100">
        <v>4</v>
      </c>
      <c r="S278" s="101">
        <v>4</v>
      </c>
      <c r="T278" s="1"/>
    </row>
    <row r="279" spans="1:20" ht="16.5" customHeight="1" thickBot="1" x14ac:dyDescent="0.3">
      <c r="A279" s="321"/>
      <c r="B279" s="252"/>
      <c r="C279" s="256"/>
      <c r="D279" s="224"/>
      <c r="E279" s="225"/>
      <c r="F279" s="157" t="s">
        <v>355</v>
      </c>
      <c r="G279" s="81">
        <f t="shared" si="16"/>
        <v>6</v>
      </c>
      <c r="H279" s="100"/>
      <c r="I279" s="100"/>
      <c r="J279" s="100"/>
      <c r="K279" s="100"/>
      <c r="L279" s="100"/>
      <c r="M279" s="100"/>
      <c r="N279" s="100">
        <v>1</v>
      </c>
      <c r="O279" s="100">
        <v>1</v>
      </c>
      <c r="P279" s="100">
        <v>1</v>
      </c>
      <c r="Q279" s="100">
        <v>1</v>
      </c>
      <c r="R279" s="100">
        <v>1</v>
      </c>
      <c r="S279" s="101">
        <v>1</v>
      </c>
      <c r="T279" s="1"/>
    </row>
    <row r="280" spans="1:20" ht="16.5" customHeight="1" thickBot="1" x14ac:dyDescent="0.3">
      <c r="A280" s="321"/>
      <c r="B280" s="252"/>
      <c r="C280" s="256"/>
      <c r="D280" s="224"/>
      <c r="E280" s="225"/>
      <c r="F280" s="157" t="s">
        <v>356</v>
      </c>
      <c r="G280" s="81">
        <f t="shared" si="16"/>
        <v>0</v>
      </c>
      <c r="H280" s="100"/>
      <c r="I280" s="100"/>
      <c r="J280" s="100"/>
      <c r="K280" s="100"/>
      <c r="L280" s="100"/>
      <c r="M280" s="100"/>
      <c r="N280" s="100"/>
      <c r="O280" s="100"/>
      <c r="P280" s="100"/>
      <c r="Q280" s="100"/>
      <c r="R280" s="100"/>
      <c r="S280" s="101"/>
      <c r="T280" s="1"/>
    </row>
    <row r="281" spans="1:20" ht="16.5" customHeight="1" thickBot="1" x14ac:dyDescent="0.3">
      <c r="A281" s="321"/>
      <c r="B281" s="252"/>
      <c r="C281" s="256"/>
      <c r="D281" s="224"/>
      <c r="E281" s="225"/>
      <c r="F281" s="159" t="s">
        <v>357</v>
      </c>
      <c r="G281" s="86">
        <f t="shared" si="16"/>
        <v>0</v>
      </c>
      <c r="H281" s="160"/>
      <c r="I281" s="160"/>
      <c r="J281" s="160"/>
      <c r="K281" s="160"/>
      <c r="L281" s="160"/>
      <c r="M281" s="160"/>
      <c r="N281" s="160"/>
      <c r="O281" s="160"/>
      <c r="P281" s="160"/>
      <c r="Q281" s="160"/>
      <c r="R281" s="160"/>
      <c r="S281" s="400"/>
      <c r="T281" s="1"/>
    </row>
    <row r="282" spans="1:20" ht="16.5" customHeight="1" thickBot="1" x14ac:dyDescent="0.3">
      <c r="A282" s="321"/>
      <c r="B282" s="252"/>
      <c r="C282" s="256"/>
      <c r="D282" s="263"/>
      <c r="E282" s="264"/>
      <c r="F282" s="155" t="s">
        <v>358</v>
      </c>
      <c r="G282" s="88">
        <f>SUM(G229:G281)</f>
        <v>445</v>
      </c>
      <c r="H282" s="88">
        <f t="shared" ref="H282:S282" si="17">SUM(H229:H281)</f>
        <v>29</v>
      </c>
      <c r="I282" s="88">
        <f t="shared" si="17"/>
        <v>29</v>
      </c>
      <c r="J282" s="88">
        <f t="shared" si="17"/>
        <v>30</v>
      </c>
      <c r="K282" s="88">
        <f t="shared" si="17"/>
        <v>31</v>
      </c>
      <c r="L282" s="88">
        <f t="shared" si="17"/>
        <v>35</v>
      </c>
      <c r="M282" s="88">
        <f t="shared" si="17"/>
        <v>35</v>
      </c>
      <c r="N282" s="88">
        <f t="shared" si="17"/>
        <v>37</v>
      </c>
      <c r="O282" s="88">
        <f t="shared" si="17"/>
        <v>38</v>
      </c>
      <c r="P282" s="88">
        <f t="shared" si="17"/>
        <v>41</v>
      </c>
      <c r="Q282" s="88">
        <f t="shared" si="17"/>
        <v>44</v>
      </c>
      <c r="R282" s="88">
        <f t="shared" si="17"/>
        <v>46</v>
      </c>
      <c r="S282" s="89">
        <f t="shared" si="17"/>
        <v>50</v>
      </c>
      <c r="T282" s="1"/>
    </row>
    <row r="283" spans="1:20" ht="15.75" customHeight="1" thickBot="1" x14ac:dyDescent="0.3">
      <c r="A283" s="321"/>
      <c r="B283" s="252"/>
      <c r="C283" s="256"/>
      <c r="D283" s="218" t="s">
        <v>359</v>
      </c>
      <c r="E283" s="219"/>
      <c r="F283" s="161" t="s">
        <v>360</v>
      </c>
      <c r="G283" s="77">
        <f t="shared" si="16"/>
        <v>0</v>
      </c>
      <c r="H283" s="98"/>
      <c r="I283" s="98"/>
      <c r="J283" s="98"/>
      <c r="K283" s="98"/>
      <c r="L283" s="98"/>
      <c r="M283" s="98"/>
      <c r="N283" s="98"/>
      <c r="O283" s="98"/>
      <c r="P283" s="98"/>
      <c r="Q283" s="98"/>
      <c r="R283" s="98"/>
      <c r="S283" s="99"/>
      <c r="T283" s="1"/>
    </row>
    <row r="284" spans="1:20" ht="15.75" customHeight="1" thickBot="1" x14ac:dyDescent="0.3">
      <c r="A284" s="321"/>
      <c r="B284" s="252"/>
      <c r="C284" s="256"/>
      <c r="D284" s="220"/>
      <c r="E284" s="221"/>
      <c r="F284" s="152" t="s">
        <v>361</v>
      </c>
      <c r="G284" s="77">
        <f t="shared" si="16"/>
        <v>0</v>
      </c>
      <c r="H284" s="100"/>
      <c r="I284" s="100"/>
      <c r="J284" s="100"/>
      <c r="K284" s="100"/>
      <c r="L284" s="100"/>
      <c r="M284" s="100"/>
      <c r="N284" s="100"/>
      <c r="O284" s="100"/>
      <c r="P284" s="100"/>
      <c r="Q284" s="100"/>
      <c r="R284" s="100"/>
      <c r="S284" s="101"/>
      <c r="T284" s="1"/>
    </row>
    <row r="285" spans="1:20" ht="16.5" customHeight="1" thickBot="1" x14ac:dyDescent="0.3">
      <c r="A285" s="321"/>
      <c r="B285" s="252"/>
      <c r="C285" s="256"/>
      <c r="D285" s="220"/>
      <c r="E285" s="221"/>
      <c r="F285" s="152" t="s">
        <v>362</v>
      </c>
      <c r="G285" s="77">
        <f t="shared" si="16"/>
        <v>0</v>
      </c>
      <c r="H285" s="100"/>
      <c r="I285" s="100"/>
      <c r="J285" s="100"/>
      <c r="K285" s="100"/>
      <c r="L285" s="100"/>
      <c r="M285" s="100"/>
      <c r="N285" s="100"/>
      <c r="O285" s="100"/>
      <c r="P285" s="100"/>
      <c r="Q285" s="100"/>
      <c r="R285" s="100"/>
      <c r="S285" s="101"/>
      <c r="T285" s="1"/>
    </row>
    <row r="286" spans="1:20" ht="15.75" customHeight="1" thickBot="1" x14ac:dyDescent="0.3">
      <c r="A286" s="321"/>
      <c r="B286" s="252"/>
      <c r="C286" s="256"/>
      <c r="D286" s="220"/>
      <c r="E286" s="221"/>
      <c r="F286" s="152" t="s">
        <v>363</v>
      </c>
      <c r="G286" s="77">
        <f t="shared" si="16"/>
        <v>0</v>
      </c>
      <c r="H286" s="100"/>
      <c r="I286" s="100"/>
      <c r="J286" s="100"/>
      <c r="K286" s="100"/>
      <c r="L286" s="100"/>
      <c r="M286" s="100"/>
      <c r="N286" s="100"/>
      <c r="O286" s="100"/>
      <c r="P286" s="100"/>
      <c r="Q286" s="100"/>
      <c r="R286" s="100"/>
      <c r="S286" s="101"/>
      <c r="T286" s="1"/>
    </row>
    <row r="287" spans="1:20" ht="15.75" customHeight="1" thickBot="1" x14ac:dyDescent="0.3">
      <c r="A287" s="321"/>
      <c r="B287" s="252"/>
      <c r="C287" s="256"/>
      <c r="D287" s="220"/>
      <c r="E287" s="221"/>
      <c r="F287" s="152" t="s">
        <v>364</v>
      </c>
      <c r="G287" s="77">
        <f t="shared" si="16"/>
        <v>0</v>
      </c>
      <c r="H287" s="100"/>
      <c r="I287" s="100"/>
      <c r="J287" s="100"/>
      <c r="K287" s="100"/>
      <c r="L287" s="100"/>
      <c r="M287" s="100"/>
      <c r="N287" s="100"/>
      <c r="O287" s="100"/>
      <c r="P287" s="100"/>
      <c r="Q287" s="100"/>
      <c r="R287" s="100"/>
      <c r="S287" s="101"/>
      <c r="T287" s="1"/>
    </row>
    <row r="288" spans="1:20" ht="32.25" customHeight="1" thickBot="1" x14ac:dyDescent="0.3">
      <c r="A288" s="321"/>
      <c r="B288" s="252"/>
      <c r="C288" s="256"/>
      <c r="D288" s="220"/>
      <c r="E288" s="221"/>
      <c r="F288" s="152" t="s">
        <v>365</v>
      </c>
      <c r="G288" s="77">
        <f t="shared" si="16"/>
        <v>0</v>
      </c>
      <c r="H288" s="100"/>
      <c r="I288" s="100"/>
      <c r="J288" s="100"/>
      <c r="K288" s="100"/>
      <c r="L288" s="100"/>
      <c r="M288" s="100"/>
      <c r="N288" s="100"/>
      <c r="O288" s="100"/>
      <c r="P288" s="100"/>
      <c r="Q288" s="100"/>
      <c r="R288" s="100"/>
      <c r="S288" s="101"/>
      <c r="T288" s="1"/>
    </row>
    <row r="289" spans="1:20" ht="33" customHeight="1" thickBot="1" x14ac:dyDescent="0.3">
      <c r="A289" s="321"/>
      <c r="B289" s="252"/>
      <c r="C289" s="256"/>
      <c r="D289" s="220"/>
      <c r="E289" s="221"/>
      <c r="F289" s="152" t="s">
        <v>366</v>
      </c>
      <c r="G289" s="77">
        <f t="shared" si="16"/>
        <v>0</v>
      </c>
      <c r="H289" s="100"/>
      <c r="I289" s="100"/>
      <c r="J289" s="100"/>
      <c r="K289" s="100"/>
      <c r="L289" s="100"/>
      <c r="M289" s="100"/>
      <c r="N289" s="100"/>
      <c r="O289" s="100"/>
      <c r="P289" s="100"/>
      <c r="Q289" s="100"/>
      <c r="R289" s="100"/>
      <c r="S289" s="101"/>
      <c r="T289" s="1"/>
    </row>
    <row r="290" spans="1:20" ht="15.75" customHeight="1" thickBot="1" x14ac:dyDescent="0.3">
      <c r="A290" s="321"/>
      <c r="B290" s="252"/>
      <c r="C290" s="256"/>
      <c r="D290" s="220"/>
      <c r="E290" s="221"/>
      <c r="F290" s="152" t="s">
        <v>367</v>
      </c>
      <c r="G290" s="77">
        <f t="shared" si="16"/>
        <v>0</v>
      </c>
      <c r="H290" s="100"/>
      <c r="I290" s="100"/>
      <c r="J290" s="100"/>
      <c r="K290" s="100"/>
      <c r="L290" s="100"/>
      <c r="M290" s="100"/>
      <c r="N290" s="100"/>
      <c r="O290" s="100"/>
      <c r="P290" s="100"/>
      <c r="Q290" s="100"/>
      <c r="R290" s="100"/>
      <c r="S290" s="101"/>
      <c r="T290" s="1"/>
    </row>
    <row r="291" spans="1:20" ht="33.75" customHeight="1" thickBot="1" x14ac:dyDescent="0.3">
      <c r="A291" s="321"/>
      <c r="B291" s="252"/>
      <c r="C291" s="256"/>
      <c r="D291" s="220"/>
      <c r="E291" s="221"/>
      <c r="F291" s="152" t="s">
        <v>368</v>
      </c>
      <c r="G291" s="77">
        <f t="shared" si="16"/>
        <v>0</v>
      </c>
      <c r="H291" s="100"/>
      <c r="I291" s="100"/>
      <c r="J291" s="100"/>
      <c r="K291" s="100"/>
      <c r="L291" s="100"/>
      <c r="M291" s="100"/>
      <c r="N291" s="100"/>
      <c r="O291" s="100"/>
      <c r="P291" s="100"/>
      <c r="Q291" s="100"/>
      <c r="R291" s="100"/>
      <c r="S291" s="101"/>
      <c r="T291" s="1"/>
    </row>
    <row r="292" spans="1:20" ht="15.75" customHeight="1" thickBot="1" x14ac:dyDescent="0.3">
      <c r="A292" s="321"/>
      <c r="B292" s="252"/>
      <c r="C292" s="256"/>
      <c r="D292" s="220"/>
      <c r="E292" s="221"/>
      <c r="F292" s="152" t="s">
        <v>369</v>
      </c>
      <c r="G292" s="77">
        <f t="shared" si="16"/>
        <v>0</v>
      </c>
      <c r="H292" s="100"/>
      <c r="I292" s="100"/>
      <c r="J292" s="100"/>
      <c r="K292" s="100"/>
      <c r="L292" s="100"/>
      <c r="M292" s="100"/>
      <c r="N292" s="100"/>
      <c r="O292" s="100"/>
      <c r="P292" s="100"/>
      <c r="Q292" s="100"/>
      <c r="R292" s="100"/>
      <c r="S292" s="101"/>
      <c r="T292" s="1"/>
    </row>
    <row r="293" spans="1:20" ht="34.5" customHeight="1" thickBot="1" x14ac:dyDescent="0.3">
      <c r="A293" s="321"/>
      <c r="B293" s="252"/>
      <c r="C293" s="256"/>
      <c r="D293" s="220"/>
      <c r="E293" s="221"/>
      <c r="F293" s="152" t="s">
        <v>370</v>
      </c>
      <c r="G293" s="77">
        <f t="shared" si="16"/>
        <v>0</v>
      </c>
      <c r="H293" s="100"/>
      <c r="I293" s="100"/>
      <c r="J293" s="100"/>
      <c r="K293" s="100"/>
      <c r="L293" s="100"/>
      <c r="M293" s="100"/>
      <c r="N293" s="100"/>
      <c r="O293" s="100"/>
      <c r="P293" s="100"/>
      <c r="Q293" s="100"/>
      <c r="R293" s="100"/>
      <c r="S293" s="101"/>
      <c r="T293" s="1"/>
    </row>
    <row r="294" spans="1:20" ht="33.75" customHeight="1" thickBot="1" x14ac:dyDescent="0.3">
      <c r="A294" s="321"/>
      <c r="B294" s="252"/>
      <c r="C294" s="256"/>
      <c r="D294" s="220"/>
      <c r="E294" s="221"/>
      <c r="F294" s="152" t="s">
        <v>371</v>
      </c>
      <c r="G294" s="77">
        <f t="shared" si="16"/>
        <v>0</v>
      </c>
      <c r="H294" s="100"/>
      <c r="I294" s="100"/>
      <c r="J294" s="100"/>
      <c r="K294" s="100"/>
      <c r="L294" s="100"/>
      <c r="M294" s="100"/>
      <c r="N294" s="100"/>
      <c r="O294" s="100"/>
      <c r="P294" s="100"/>
      <c r="Q294" s="100"/>
      <c r="R294" s="100"/>
      <c r="S294" s="101"/>
      <c r="T294" s="1"/>
    </row>
    <row r="295" spans="1:20" ht="15.75" customHeight="1" thickBot="1" x14ac:dyDescent="0.3">
      <c r="A295" s="321"/>
      <c r="B295" s="252"/>
      <c r="C295" s="256"/>
      <c r="D295" s="220"/>
      <c r="E295" s="221"/>
      <c r="F295" s="152" t="s">
        <v>372</v>
      </c>
      <c r="G295" s="77">
        <f t="shared" si="16"/>
        <v>0</v>
      </c>
      <c r="H295" s="100"/>
      <c r="I295" s="100"/>
      <c r="J295" s="100"/>
      <c r="K295" s="100"/>
      <c r="L295" s="100"/>
      <c r="M295" s="100"/>
      <c r="N295" s="100"/>
      <c r="O295" s="100"/>
      <c r="P295" s="100"/>
      <c r="Q295" s="100"/>
      <c r="R295" s="100"/>
      <c r="S295" s="101"/>
      <c r="T295" s="1"/>
    </row>
    <row r="296" spans="1:20" ht="15.75" customHeight="1" thickBot="1" x14ac:dyDescent="0.3">
      <c r="A296" s="321"/>
      <c r="B296" s="252"/>
      <c r="C296" s="256"/>
      <c r="D296" s="220"/>
      <c r="E296" s="221"/>
      <c r="F296" s="152" t="s">
        <v>373</v>
      </c>
      <c r="G296" s="77">
        <f t="shared" si="16"/>
        <v>0</v>
      </c>
      <c r="H296" s="100"/>
      <c r="I296" s="100"/>
      <c r="J296" s="100"/>
      <c r="K296" s="100"/>
      <c r="L296" s="100"/>
      <c r="M296" s="100"/>
      <c r="N296" s="100"/>
      <c r="O296" s="100"/>
      <c r="P296" s="100"/>
      <c r="Q296" s="100"/>
      <c r="R296" s="100"/>
      <c r="S296" s="101"/>
      <c r="T296" s="1"/>
    </row>
    <row r="297" spans="1:20" ht="33.75" customHeight="1" thickBot="1" x14ac:dyDescent="0.3">
      <c r="A297" s="321"/>
      <c r="B297" s="252"/>
      <c r="C297" s="256"/>
      <c r="D297" s="220"/>
      <c r="E297" s="221"/>
      <c r="F297" s="152" t="s">
        <v>374</v>
      </c>
      <c r="G297" s="77">
        <f t="shared" si="16"/>
        <v>0</v>
      </c>
      <c r="H297" s="100"/>
      <c r="I297" s="100"/>
      <c r="J297" s="100"/>
      <c r="K297" s="100"/>
      <c r="L297" s="100"/>
      <c r="M297" s="100"/>
      <c r="N297" s="100"/>
      <c r="O297" s="100"/>
      <c r="P297" s="100"/>
      <c r="Q297" s="100"/>
      <c r="R297" s="100"/>
      <c r="S297" s="101"/>
      <c r="T297" s="1"/>
    </row>
    <row r="298" spans="1:20" ht="16.5" customHeight="1" thickBot="1" x14ac:dyDescent="0.3">
      <c r="A298" s="321"/>
      <c r="B298" s="252"/>
      <c r="C298" s="256"/>
      <c r="D298" s="220"/>
      <c r="E298" s="221"/>
      <c r="F298" s="152" t="s">
        <v>375</v>
      </c>
      <c r="G298" s="77">
        <f t="shared" si="16"/>
        <v>0</v>
      </c>
      <c r="H298" s="100"/>
      <c r="I298" s="100"/>
      <c r="J298" s="100"/>
      <c r="K298" s="100"/>
      <c r="L298" s="100"/>
      <c r="M298" s="100"/>
      <c r="N298" s="100"/>
      <c r="O298" s="100"/>
      <c r="P298" s="100"/>
      <c r="Q298" s="100"/>
      <c r="R298" s="100"/>
      <c r="S298" s="101"/>
      <c r="T298" s="1"/>
    </row>
    <row r="299" spans="1:20" ht="15.75" customHeight="1" thickBot="1" x14ac:dyDescent="0.3">
      <c r="A299" s="321"/>
      <c r="B299" s="252"/>
      <c r="C299" s="256"/>
      <c r="D299" s="220"/>
      <c r="E299" s="221"/>
      <c r="F299" s="152" t="s">
        <v>376</v>
      </c>
      <c r="G299" s="77">
        <f t="shared" si="16"/>
        <v>0</v>
      </c>
      <c r="H299" s="100"/>
      <c r="I299" s="100"/>
      <c r="J299" s="100"/>
      <c r="K299" s="100"/>
      <c r="L299" s="100"/>
      <c r="M299" s="100"/>
      <c r="N299" s="100"/>
      <c r="O299" s="100"/>
      <c r="P299" s="100"/>
      <c r="Q299" s="100"/>
      <c r="R299" s="100"/>
      <c r="S299" s="101"/>
      <c r="T299" s="1"/>
    </row>
    <row r="300" spans="1:20" ht="17.25" customHeight="1" thickBot="1" x14ac:dyDescent="0.3">
      <c r="A300" s="321"/>
      <c r="B300" s="252"/>
      <c r="C300" s="256"/>
      <c r="D300" s="220"/>
      <c r="E300" s="221"/>
      <c r="F300" s="152" t="s">
        <v>377</v>
      </c>
      <c r="G300" s="77">
        <f t="shared" si="16"/>
        <v>0</v>
      </c>
      <c r="H300" s="100"/>
      <c r="I300" s="100"/>
      <c r="J300" s="100"/>
      <c r="K300" s="100"/>
      <c r="L300" s="100"/>
      <c r="M300" s="100"/>
      <c r="N300" s="100"/>
      <c r="O300" s="100"/>
      <c r="P300" s="100"/>
      <c r="Q300" s="100"/>
      <c r="R300" s="100"/>
      <c r="S300" s="101"/>
      <c r="T300" s="1"/>
    </row>
    <row r="301" spans="1:20" ht="15.75" customHeight="1" thickBot="1" x14ac:dyDescent="0.3">
      <c r="A301" s="321"/>
      <c r="B301" s="252"/>
      <c r="C301" s="256"/>
      <c r="D301" s="220"/>
      <c r="E301" s="221"/>
      <c r="F301" s="152" t="s">
        <v>378</v>
      </c>
      <c r="G301" s="77">
        <f t="shared" si="16"/>
        <v>0</v>
      </c>
      <c r="H301" s="100"/>
      <c r="I301" s="100"/>
      <c r="J301" s="100"/>
      <c r="K301" s="100"/>
      <c r="L301" s="100"/>
      <c r="M301" s="100"/>
      <c r="N301" s="100"/>
      <c r="O301" s="100"/>
      <c r="P301" s="100"/>
      <c r="Q301" s="100"/>
      <c r="R301" s="100"/>
      <c r="S301" s="101"/>
      <c r="T301" s="1"/>
    </row>
    <row r="302" spans="1:20" ht="15.75" customHeight="1" thickBot="1" x14ac:dyDescent="0.3">
      <c r="A302" s="321"/>
      <c r="B302" s="252"/>
      <c r="C302" s="256"/>
      <c r="D302" s="220"/>
      <c r="E302" s="221"/>
      <c r="F302" s="152" t="s">
        <v>379</v>
      </c>
      <c r="G302" s="77">
        <f t="shared" si="16"/>
        <v>0</v>
      </c>
      <c r="H302" s="100"/>
      <c r="I302" s="100"/>
      <c r="J302" s="100"/>
      <c r="K302" s="100"/>
      <c r="L302" s="100"/>
      <c r="M302" s="100"/>
      <c r="N302" s="100"/>
      <c r="O302" s="100"/>
      <c r="P302" s="100"/>
      <c r="Q302" s="100"/>
      <c r="R302" s="100"/>
      <c r="S302" s="101"/>
      <c r="T302" s="1"/>
    </row>
    <row r="303" spans="1:20" ht="16.5" customHeight="1" thickBot="1" x14ac:dyDescent="0.3">
      <c r="A303" s="321"/>
      <c r="B303" s="252"/>
      <c r="C303" s="256"/>
      <c r="D303" s="220"/>
      <c r="E303" s="221"/>
      <c r="F303" s="152" t="s">
        <v>380</v>
      </c>
      <c r="G303" s="77">
        <f t="shared" si="16"/>
        <v>0</v>
      </c>
      <c r="H303" s="100"/>
      <c r="I303" s="100"/>
      <c r="J303" s="100"/>
      <c r="K303" s="100"/>
      <c r="L303" s="100"/>
      <c r="M303" s="100"/>
      <c r="N303" s="100"/>
      <c r="O303" s="100"/>
      <c r="P303" s="100"/>
      <c r="Q303" s="100"/>
      <c r="R303" s="100"/>
      <c r="S303" s="101"/>
      <c r="T303" s="1"/>
    </row>
    <row r="304" spans="1:20" ht="15.75" customHeight="1" thickBot="1" x14ac:dyDescent="0.3">
      <c r="A304" s="321"/>
      <c r="B304" s="252"/>
      <c r="C304" s="256"/>
      <c r="D304" s="220"/>
      <c r="E304" s="221"/>
      <c r="F304" s="152" t="s">
        <v>381</v>
      </c>
      <c r="G304" s="77">
        <f t="shared" ref="G304:G335" si="18">SUM(H304:S304)</f>
        <v>0</v>
      </c>
      <c r="H304" s="100"/>
      <c r="I304" s="100"/>
      <c r="J304" s="100"/>
      <c r="K304" s="100"/>
      <c r="L304" s="100"/>
      <c r="M304" s="100"/>
      <c r="N304" s="100"/>
      <c r="O304" s="100"/>
      <c r="P304" s="100"/>
      <c r="Q304" s="100"/>
      <c r="R304" s="100"/>
      <c r="S304" s="101"/>
      <c r="T304" s="1"/>
    </row>
    <row r="305" spans="1:20" ht="15.75" customHeight="1" thickBot="1" x14ac:dyDescent="0.3">
      <c r="A305" s="321"/>
      <c r="B305" s="252"/>
      <c r="C305" s="256"/>
      <c r="D305" s="220"/>
      <c r="E305" s="221"/>
      <c r="F305" s="152" t="s">
        <v>382</v>
      </c>
      <c r="G305" s="77">
        <f t="shared" si="18"/>
        <v>0</v>
      </c>
      <c r="H305" s="100"/>
      <c r="I305" s="100"/>
      <c r="J305" s="100"/>
      <c r="K305" s="100"/>
      <c r="L305" s="100"/>
      <c r="M305" s="100"/>
      <c r="N305" s="100"/>
      <c r="O305" s="100"/>
      <c r="P305" s="100"/>
      <c r="Q305" s="100"/>
      <c r="R305" s="100"/>
      <c r="S305" s="101"/>
      <c r="T305" s="1"/>
    </row>
    <row r="306" spans="1:20" ht="16.5" customHeight="1" thickBot="1" x14ac:dyDescent="0.3">
      <c r="A306" s="321"/>
      <c r="B306" s="252"/>
      <c r="C306" s="256"/>
      <c r="D306" s="220"/>
      <c r="E306" s="221"/>
      <c r="F306" s="152" t="s">
        <v>383</v>
      </c>
      <c r="G306" s="77">
        <f t="shared" si="18"/>
        <v>0</v>
      </c>
      <c r="H306" s="100"/>
      <c r="I306" s="100"/>
      <c r="J306" s="100"/>
      <c r="K306" s="100"/>
      <c r="L306" s="100"/>
      <c r="M306" s="100"/>
      <c r="N306" s="100"/>
      <c r="O306" s="100"/>
      <c r="P306" s="100"/>
      <c r="Q306" s="100"/>
      <c r="R306" s="100"/>
      <c r="S306" s="101"/>
      <c r="T306" s="1"/>
    </row>
    <row r="307" spans="1:20" ht="15.75" customHeight="1" thickBot="1" x14ac:dyDescent="0.3">
      <c r="A307" s="321"/>
      <c r="B307" s="252"/>
      <c r="C307" s="256"/>
      <c r="D307" s="220"/>
      <c r="E307" s="221"/>
      <c r="F307" s="152" t="s">
        <v>384</v>
      </c>
      <c r="G307" s="77">
        <f t="shared" si="18"/>
        <v>0</v>
      </c>
      <c r="H307" s="100"/>
      <c r="I307" s="100"/>
      <c r="J307" s="100"/>
      <c r="K307" s="100"/>
      <c r="L307" s="100"/>
      <c r="M307" s="100"/>
      <c r="N307" s="100"/>
      <c r="O307" s="100"/>
      <c r="P307" s="100"/>
      <c r="Q307" s="100"/>
      <c r="R307" s="100"/>
      <c r="S307" s="101"/>
      <c r="T307" s="1"/>
    </row>
    <row r="308" spans="1:20" ht="15.75" customHeight="1" thickBot="1" x14ac:dyDescent="0.3">
      <c r="A308" s="321"/>
      <c r="B308" s="252"/>
      <c r="C308" s="256"/>
      <c r="D308" s="220"/>
      <c r="E308" s="221"/>
      <c r="F308" s="152" t="s">
        <v>385</v>
      </c>
      <c r="G308" s="77">
        <f t="shared" si="18"/>
        <v>0</v>
      </c>
      <c r="H308" s="100"/>
      <c r="I308" s="100"/>
      <c r="J308" s="100"/>
      <c r="K308" s="100"/>
      <c r="L308" s="100"/>
      <c r="M308" s="100"/>
      <c r="N308" s="100"/>
      <c r="O308" s="100"/>
      <c r="P308" s="100"/>
      <c r="Q308" s="100"/>
      <c r="R308" s="100"/>
      <c r="S308" s="101"/>
      <c r="T308" s="1"/>
    </row>
    <row r="309" spans="1:20" ht="15.75" customHeight="1" thickBot="1" x14ac:dyDescent="0.3">
      <c r="A309" s="321"/>
      <c r="B309" s="252"/>
      <c r="C309" s="256"/>
      <c r="D309" s="220"/>
      <c r="E309" s="221"/>
      <c r="F309" s="152" t="s">
        <v>386</v>
      </c>
      <c r="G309" s="77">
        <f t="shared" si="18"/>
        <v>0</v>
      </c>
      <c r="H309" s="100"/>
      <c r="I309" s="100"/>
      <c r="J309" s="100"/>
      <c r="K309" s="100"/>
      <c r="L309" s="100"/>
      <c r="M309" s="100"/>
      <c r="N309" s="100"/>
      <c r="O309" s="100"/>
      <c r="P309" s="100"/>
      <c r="Q309" s="100"/>
      <c r="R309" s="100"/>
      <c r="S309" s="101"/>
      <c r="T309" s="1"/>
    </row>
    <row r="310" spans="1:20" ht="15.75" customHeight="1" thickBot="1" x14ac:dyDescent="0.3">
      <c r="A310" s="321"/>
      <c r="B310" s="252"/>
      <c r="C310" s="256"/>
      <c r="D310" s="220"/>
      <c r="E310" s="221"/>
      <c r="F310" s="152" t="s">
        <v>387</v>
      </c>
      <c r="G310" s="77">
        <f t="shared" si="18"/>
        <v>0</v>
      </c>
      <c r="H310" s="100"/>
      <c r="I310" s="100"/>
      <c r="J310" s="100"/>
      <c r="K310" s="100"/>
      <c r="L310" s="100"/>
      <c r="M310" s="100"/>
      <c r="N310" s="100"/>
      <c r="O310" s="100"/>
      <c r="P310" s="100"/>
      <c r="Q310" s="100"/>
      <c r="R310" s="100"/>
      <c r="S310" s="101"/>
      <c r="T310" s="1"/>
    </row>
    <row r="311" spans="1:20" ht="15.75" customHeight="1" thickBot="1" x14ac:dyDescent="0.3">
      <c r="A311" s="321"/>
      <c r="B311" s="252"/>
      <c r="C311" s="256"/>
      <c r="D311" s="220"/>
      <c r="E311" s="221"/>
      <c r="F311" s="152" t="s">
        <v>388</v>
      </c>
      <c r="G311" s="77">
        <f t="shared" si="18"/>
        <v>0</v>
      </c>
      <c r="H311" s="100"/>
      <c r="I311" s="100"/>
      <c r="J311" s="100"/>
      <c r="K311" s="100"/>
      <c r="L311" s="100"/>
      <c r="M311" s="100"/>
      <c r="N311" s="100"/>
      <c r="O311" s="100"/>
      <c r="P311" s="100"/>
      <c r="Q311" s="100"/>
      <c r="R311" s="100"/>
      <c r="S311" s="101"/>
      <c r="T311" s="1"/>
    </row>
    <row r="312" spans="1:20" ht="15.75" customHeight="1" thickBot="1" x14ac:dyDescent="0.3">
      <c r="A312" s="321"/>
      <c r="B312" s="252"/>
      <c r="C312" s="256"/>
      <c r="D312" s="220"/>
      <c r="E312" s="221"/>
      <c r="F312" s="152" t="s">
        <v>389</v>
      </c>
      <c r="G312" s="77">
        <f t="shared" si="18"/>
        <v>0</v>
      </c>
      <c r="H312" s="100"/>
      <c r="I312" s="100"/>
      <c r="J312" s="100"/>
      <c r="K312" s="100"/>
      <c r="L312" s="100"/>
      <c r="M312" s="100"/>
      <c r="N312" s="100"/>
      <c r="O312" s="100"/>
      <c r="P312" s="100"/>
      <c r="Q312" s="100"/>
      <c r="R312" s="100"/>
      <c r="S312" s="101"/>
      <c r="T312" s="1"/>
    </row>
    <row r="313" spans="1:20" ht="31.5" customHeight="1" thickBot="1" x14ac:dyDescent="0.3">
      <c r="A313" s="321"/>
      <c r="B313" s="252"/>
      <c r="C313" s="256"/>
      <c r="D313" s="220"/>
      <c r="E313" s="221"/>
      <c r="F313" s="152" t="s">
        <v>390</v>
      </c>
      <c r="G313" s="77">
        <f t="shared" si="18"/>
        <v>0</v>
      </c>
      <c r="H313" s="100"/>
      <c r="I313" s="100"/>
      <c r="J313" s="100"/>
      <c r="K313" s="100"/>
      <c r="L313" s="100"/>
      <c r="M313" s="100"/>
      <c r="N313" s="100"/>
      <c r="O313" s="100"/>
      <c r="P313" s="100"/>
      <c r="Q313" s="100"/>
      <c r="R313" s="100"/>
      <c r="S313" s="101"/>
      <c r="T313" s="1"/>
    </row>
    <row r="314" spans="1:20" ht="30.75" customHeight="1" thickBot="1" x14ac:dyDescent="0.3">
      <c r="A314" s="321"/>
      <c r="B314" s="252"/>
      <c r="C314" s="256"/>
      <c r="D314" s="220"/>
      <c r="E314" s="221"/>
      <c r="F314" s="152" t="s">
        <v>391</v>
      </c>
      <c r="G314" s="77">
        <f t="shared" si="18"/>
        <v>0</v>
      </c>
      <c r="H314" s="100"/>
      <c r="I314" s="100"/>
      <c r="J314" s="100"/>
      <c r="K314" s="100"/>
      <c r="L314" s="100"/>
      <c r="M314" s="100"/>
      <c r="N314" s="100"/>
      <c r="O314" s="100"/>
      <c r="P314" s="100"/>
      <c r="Q314" s="100"/>
      <c r="R314" s="100"/>
      <c r="S314" s="101"/>
      <c r="T314" s="1"/>
    </row>
    <row r="315" spans="1:20" ht="33.75" customHeight="1" thickBot="1" x14ac:dyDescent="0.3">
      <c r="A315" s="321"/>
      <c r="B315" s="252"/>
      <c r="C315" s="256"/>
      <c r="D315" s="220"/>
      <c r="E315" s="221"/>
      <c r="F315" s="152" t="s">
        <v>392</v>
      </c>
      <c r="G315" s="77">
        <f t="shared" si="18"/>
        <v>0</v>
      </c>
      <c r="H315" s="100"/>
      <c r="I315" s="100"/>
      <c r="J315" s="100"/>
      <c r="K315" s="100"/>
      <c r="L315" s="100"/>
      <c r="M315" s="100"/>
      <c r="N315" s="100"/>
      <c r="O315" s="100"/>
      <c r="P315" s="100"/>
      <c r="Q315" s="100"/>
      <c r="R315" s="100"/>
      <c r="S315" s="101"/>
      <c r="T315" s="1"/>
    </row>
    <row r="316" spans="1:20" ht="15.75" customHeight="1" thickBot="1" x14ac:dyDescent="0.3">
      <c r="A316" s="321"/>
      <c r="B316" s="252"/>
      <c r="C316" s="256"/>
      <c r="D316" s="220"/>
      <c r="E316" s="221"/>
      <c r="F316" s="152" t="s">
        <v>393</v>
      </c>
      <c r="G316" s="77">
        <f t="shared" si="18"/>
        <v>0</v>
      </c>
      <c r="H316" s="100"/>
      <c r="I316" s="100"/>
      <c r="J316" s="100"/>
      <c r="K316" s="100"/>
      <c r="L316" s="100"/>
      <c r="M316" s="100"/>
      <c r="N316" s="100"/>
      <c r="O316" s="100"/>
      <c r="P316" s="100"/>
      <c r="Q316" s="100"/>
      <c r="R316" s="100"/>
      <c r="S316" s="101"/>
      <c r="T316" s="1"/>
    </row>
    <row r="317" spans="1:20" ht="15.75" customHeight="1" thickBot="1" x14ac:dyDescent="0.3">
      <c r="A317" s="321"/>
      <c r="B317" s="252"/>
      <c r="C317" s="256"/>
      <c r="D317" s="220"/>
      <c r="E317" s="221"/>
      <c r="F317" s="152" t="s">
        <v>394</v>
      </c>
      <c r="G317" s="77">
        <f t="shared" si="18"/>
        <v>0</v>
      </c>
      <c r="H317" s="100"/>
      <c r="I317" s="100"/>
      <c r="J317" s="100"/>
      <c r="K317" s="100"/>
      <c r="L317" s="100"/>
      <c r="M317" s="100"/>
      <c r="N317" s="100"/>
      <c r="O317" s="100"/>
      <c r="P317" s="100"/>
      <c r="Q317" s="100"/>
      <c r="R317" s="100"/>
      <c r="S317" s="101"/>
      <c r="T317" s="1"/>
    </row>
    <row r="318" spans="1:20" ht="31.5" customHeight="1" thickBot="1" x14ac:dyDescent="0.3">
      <c r="A318" s="321"/>
      <c r="B318" s="252"/>
      <c r="C318" s="256"/>
      <c r="D318" s="220"/>
      <c r="E318" s="221"/>
      <c r="F318" s="152" t="s">
        <v>395</v>
      </c>
      <c r="G318" s="77">
        <f t="shared" si="18"/>
        <v>0</v>
      </c>
      <c r="H318" s="100"/>
      <c r="I318" s="100"/>
      <c r="J318" s="100"/>
      <c r="K318" s="100"/>
      <c r="L318" s="100"/>
      <c r="M318" s="100"/>
      <c r="N318" s="100"/>
      <c r="O318" s="100"/>
      <c r="P318" s="100"/>
      <c r="Q318" s="100"/>
      <c r="R318" s="100"/>
      <c r="S318" s="101"/>
      <c r="T318" s="1"/>
    </row>
    <row r="319" spans="1:20" ht="30" customHeight="1" thickBot="1" x14ac:dyDescent="0.3">
      <c r="A319" s="321"/>
      <c r="B319" s="252"/>
      <c r="C319" s="256"/>
      <c r="D319" s="220"/>
      <c r="E319" s="221"/>
      <c r="F319" s="152" t="s">
        <v>396</v>
      </c>
      <c r="G319" s="77">
        <f t="shared" si="18"/>
        <v>0</v>
      </c>
      <c r="H319" s="100"/>
      <c r="I319" s="100"/>
      <c r="J319" s="100"/>
      <c r="K319" s="100"/>
      <c r="L319" s="100"/>
      <c r="M319" s="100"/>
      <c r="N319" s="100"/>
      <c r="O319" s="100"/>
      <c r="P319" s="100"/>
      <c r="Q319" s="100"/>
      <c r="R319" s="100"/>
      <c r="S319" s="101"/>
      <c r="T319" s="1"/>
    </row>
    <row r="320" spans="1:20" ht="15.75" customHeight="1" thickBot="1" x14ac:dyDescent="0.3">
      <c r="A320" s="321"/>
      <c r="B320" s="252"/>
      <c r="C320" s="256"/>
      <c r="D320" s="220"/>
      <c r="E320" s="221"/>
      <c r="F320" s="152" t="s">
        <v>397</v>
      </c>
      <c r="G320" s="77">
        <f t="shared" si="18"/>
        <v>0</v>
      </c>
      <c r="H320" s="100"/>
      <c r="I320" s="100"/>
      <c r="J320" s="100"/>
      <c r="K320" s="100"/>
      <c r="L320" s="100"/>
      <c r="M320" s="100"/>
      <c r="N320" s="100"/>
      <c r="O320" s="100"/>
      <c r="P320" s="100"/>
      <c r="Q320" s="100"/>
      <c r="R320" s="100"/>
      <c r="S320" s="101"/>
      <c r="T320" s="1"/>
    </row>
    <row r="321" spans="1:20" ht="15.75" customHeight="1" thickBot="1" x14ac:dyDescent="0.3">
      <c r="A321" s="321"/>
      <c r="B321" s="252"/>
      <c r="C321" s="256"/>
      <c r="D321" s="220"/>
      <c r="E321" s="221"/>
      <c r="F321" s="152" t="s">
        <v>398</v>
      </c>
      <c r="G321" s="77">
        <f t="shared" si="18"/>
        <v>0</v>
      </c>
      <c r="H321" s="100"/>
      <c r="I321" s="100"/>
      <c r="J321" s="100"/>
      <c r="K321" s="100"/>
      <c r="L321" s="100"/>
      <c r="M321" s="100"/>
      <c r="N321" s="100"/>
      <c r="O321" s="100"/>
      <c r="P321" s="100"/>
      <c r="Q321" s="100"/>
      <c r="R321" s="100"/>
      <c r="S321" s="101"/>
      <c r="T321" s="1"/>
    </row>
    <row r="322" spans="1:20" ht="15.75" customHeight="1" thickBot="1" x14ac:dyDescent="0.3">
      <c r="A322" s="321"/>
      <c r="B322" s="252"/>
      <c r="C322" s="256"/>
      <c r="D322" s="220"/>
      <c r="E322" s="221"/>
      <c r="F322" s="152" t="s">
        <v>399</v>
      </c>
      <c r="G322" s="77">
        <f t="shared" si="18"/>
        <v>0</v>
      </c>
      <c r="H322" s="100"/>
      <c r="I322" s="100"/>
      <c r="J322" s="100"/>
      <c r="K322" s="100"/>
      <c r="L322" s="100"/>
      <c r="M322" s="100"/>
      <c r="N322" s="100"/>
      <c r="O322" s="100"/>
      <c r="P322" s="100"/>
      <c r="Q322" s="100"/>
      <c r="R322" s="100"/>
      <c r="S322" s="101"/>
      <c r="T322" s="1"/>
    </row>
    <row r="323" spans="1:20" ht="15.75" customHeight="1" thickBot="1" x14ac:dyDescent="0.3">
      <c r="A323" s="321"/>
      <c r="B323" s="252"/>
      <c r="C323" s="256"/>
      <c r="D323" s="220"/>
      <c r="E323" s="221"/>
      <c r="F323" s="152" t="s">
        <v>400</v>
      </c>
      <c r="G323" s="77">
        <f t="shared" si="18"/>
        <v>0</v>
      </c>
      <c r="H323" s="100"/>
      <c r="I323" s="100"/>
      <c r="J323" s="100"/>
      <c r="K323" s="100"/>
      <c r="L323" s="100"/>
      <c r="M323" s="100"/>
      <c r="N323" s="100"/>
      <c r="O323" s="100"/>
      <c r="P323" s="100"/>
      <c r="Q323" s="100"/>
      <c r="R323" s="100"/>
      <c r="S323" s="101"/>
      <c r="T323" s="1"/>
    </row>
    <row r="324" spans="1:20" ht="16.5" customHeight="1" thickBot="1" x14ac:dyDescent="0.3">
      <c r="A324" s="321"/>
      <c r="B324" s="252"/>
      <c r="C324" s="256"/>
      <c r="D324" s="220"/>
      <c r="E324" s="221"/>
      <c r="F324" s="152" t="s">
        <v>401</v>
      </c>
      <c r="G324" s="77">
        <f t="shared" si="18"/>
        <v>0</v>
      </c>
      <c r="H324" s="100"/>
      <c r="I324" s="100"/>
      <c r="J324" s="100"/>
      <c r="K324" s="100"/>
      <c r="L324" s="100"/>
      <c r="M324" s="100"/>
      <c r="N324" s="100"/>
      <c r="O324" s="100"/>
      <c r="P324" s="100"/>
      <c r="Q324" s="100"/>
      <c r="R324" s="100"/>
      <c r="S324" s="101"/>
      <c r="T324" s="1"/>
    </row>
    <row r="325" spans="1:20" ht="15.75" customHeight="1" thickBot="1" x14ac:dyDescent="0.3">
      <c r="A325" s="321"/>
      <c r="B325" s="252"/>
      <c r="C325" s="256"/>
      <c r="D325" s="220"/>
      <c r="E325" s="221"/>
      <c r="F325" s="152" t="s">
        <v>402</v>
      </c>
      <c r="G325" s="77">
        <f t="shared" si="18"/>
        <v>0</v>
      </c>
      <c r="H325" s="100"/>
      <c r="I325" s="100"/>
      <c r="J325" s="100"/>
      <c r="K325" s="100"/>
      <c r="L325" s="100"/>
      <c r="M325" s="100"/>
      <c r="N325" s="100"/>
      <c r="O325" s="100"/>
      <c r="P325" s="100"/>
      <c r="Q325" s="100"/>
      <c r="R325" s="100"/>
      <c r="S325" s="101"/>
      <c r="T325" s="1"/>
    </row>
    <row r="326" spans="1:20" ht="15.75" customHeight="1" thickBot="1" x14ac:dyDescent="0.3">
      <c r="A326" s="321"/>
      <c r="B326" s="252"/>
      <c r="C326" s="256"/>
      <c r="D326" s="220"/>
      <c r="E326" s="221"/>
      <c r="F326" s="152" t="s">
        <v>403</v>
      </c>
      <c r="G326" s="77">
        <f t="shared" si="18"/>
        <v>0</v>
      </c>
      <c r="H326" s="100"/>
      <c r="I326" s="100"/>
      <c r="J326" s="100"/>
      <c r="K326" s="100"/>
      <c r="L326" s="100"/>
      <c r="M326" s="100"/>
      <c r="N326" s="100"/>
      <c r="O326" s="100"/>
      <c r="P326" s="100"/>
      <c r="Q326" s="100"/>
      <c r="R326" s="100"/>
      <c r="S326" s="101"/>
      <c r="T326" s="1"/>
    </row>
    <row r="327" spans="1:20" ht="34.5" customHeight="1" thickBot="1" x14ac:dyDescent="0.3">
      <c r="A327" s="321"/>
      <c r="B327" s="252"/>
      <c r="C327" s="256"/>
      <c r="D327" s="220"/>
      <c r="E327" s="221"/>
      <c r="F327" s="152" t="s">
        <v>404</v>
      </c>
      <c r="G327" s="77">
        <f t="shared" si="18"/>
        <v>0</v>
      </c>
      <c r="H327" s="100"/>
      <c r="I327" s="100"/>
      <c r="J327" s="100"/>
      <c r="K327" s="100"/>
      <c r="L327" s="100"/>
      <c r="M327" s="100"/>
      <c r="N327" s="100"/>
      <c r="O327" s="100"/>
      <c r="P327" s="100"/>
      <c r="Q327" s="100"/>
      <c r="R327" s="100"/>
      <c r="S327" s="101"/>
      <c r="T327" s="1"/>
    </row>
    <row r="328" spans="1:20" ht="33.75" customHeight="1" thickBot="1" x14ac:dyDescent="0.3">
      <c r="A328" s="321"/>
      <c r="B328" s="252"/>
      <c r="C328" s="256"/>
      <c r="D328" s="220"/>
      <c r="E328" s="221"/>
      <c r="F328" s="152" t="s">
        <v>405</v>
      </c>
      <c r="G328" s="77">
        <f t="shared" si="18"/>
        <v>0</v>
      </c>
      <c r="H328" s="100"/>
      <c r="I328" s="100"/>
      <c r="J328" s="100"/>
      <c r="K328" s="100"/>
      <c r="L328" s="100"/>
      <c r="M328" s="100"/>
      <c r="N328" s="100"/>
      <c r="O328" s="100"/>
      <c r="P328" s="100"/>
      <c r="Q328" s="100"/>
      <c r="R328" s="100"/>
      <c r="S328" s="101"/>
      <c r="T328" s="1"/>
    </row>
    <row r="329" spans="1:20" ht="15.75" customHeight="1" thickBot="1" x14ac:dyDescent="0.3">
      <c r="A329" s="321"/>
      <c r="B329" s="252"/>
      <c r="C329" s="256"/>
      <c r="D329" s="220"/>
      <c r="E329" s="221"/>
      <c r="F329" s="152" t="s">
        <v>406</v>
      </c>
      <c r="G329" s="77">
        <f t="shared" si="18"/>
        <v>0</v>
      </c>
      <c r="H329" s="100"/>
      <c r="I329" s="100"/>
      <c r="J329" s="100"/>
      <c r="K329" s="100"/>
      <c r="L329" s="100"/>
      <c r="M329" s="100"/>
      <c r="N329" s="100"/>
      <c r="O329" s="100"/>
      <c r="P329" s="100"/>
      <c r="Q329" s="100"/>
      <c r="R329" s="100"/>
      <c r="S329" s="101"/>
      <c r="T329" s="1"/>
    </row>
    <row r="330" spans="1:20" ht="16.5" customHeight="1" thickBot="1" x14ac:dyDescent="0.3">
      <c r="A330" s="321"/>
      <c r="B330" s="252"/>
      <c r="C330" s="256"/>
      <c r="D330" s="220"/>
      <c r="E330" s="221"/>
      <c r="F330" s="152" t="s">
        <v>407</v>
      </c>
      <c r="G330" s="77">
        <f t="shared" si="18"/>
        <v>0</v>
      </c>
      <c r="H330" s="100"/>
      <c r="I330" s="100"/>
      <c r="J330" s="100"/>
      <c r="K330" s="100"/>
      <c r="L330" s="100"/>
      <c r="M330" s="100"/>
      <c r="N330" s="100"/>
      <c r="O330" s="100"/>
      <c r="P330" s="100"/>
      <c r="Q330" s="100"/>
      <c r="R330" s="100"/>
      <c r="S330" s="101"/>
      <c r="T330" s="1"/>
    </row>
    <row r="331" spans="1:20" ht="15.75" customHeight="1" thickBot="1" x14ac:dyDescent="0.3">
      <c r="A331" s="321"/>
      <c r="B331" s="252"/>
      <c r="C331" s="256"/>
      <c r="D331" s="220"/>
      <c r="E331" s="221"/>
      <c r="F331" s="152" t="s">
        <v>408</v>
      </c>
      <c r="G331" s="77">
        <f t="shared" si="18"/>
        <v>0</v>
      </c>
      <c r="H331" s="100"/>
      <c r="I331" s="100"/>
      <c r="J331" s="100"/>
      <c r="K331" s="100"/>
      <c r="L331" s="100"/>
      <c r="M331" s="100"/>
      <c r="N331" s="100"/>
      <c r="O331" s="100"/>
      <c r="P331" s="100"/>
      <c r="Q331" s="100"/>
      <c r="R331" s="100"/>
      <c r="S331" s="101"/>
      <c r="T331" s="1"/>
    </row>
    <row r="332" spans="1:20" ht="17.25" customHeight="1" thickBot="1" x14ac:dyDescent="0.3">
      <c r="A332" s="321"/>
      <c r="B332" s="252"/>
      <c r="C332" s="256"/>
      <c r="D332" s="220"/>
      <c r="E332" s="221"/>
      <c r="F332" s="152" t="s">
        <v>409</v>
      </c>
      <c r="G332" s="77">
        <f t="shared" si="18"/>
        <v>0</v>
      </c>
      <c r="H332" s="100"/>
      <c r="I332" s="100"/>
      <c r="J332" s="100"/>
      <c r="K332" s="100"/>
      <c r="L332" s="100"/>
      <c r="M332" s="100"/>
      <c r="N332" s="100"/>
      <c r="O332" s="100"/>
      <c r="P332" s="100"/>
      <c r="Q332" s="100"/>
      <c r="R332" s="100"/>
      <c r="S332" s="101"/>
      <c r="T332" s="1"/>
    </row>
    <row r="333" spans="1:20" ht="16.5" customHeight="1" thickBot="1" x14ac:dyDescent="0.3">
      <c r="A333" s="321"/>
      <c r="B333" s="252"/>
      <c r="C333" s="256"/>
      <c r="D333" s="220"/>
      <c r="E333" s="221"/>
      <c r="F333" s="152" t="s">
        <v>410</v>
      </c>
      <c r="G333" s="77">
        <f t="shared" si="18"/>
        <v>0</v>
      </c>
      <c r="H333" s="100"/>
      <c r="I333" s="100"/>
      <c r="J333" s="100"/>
      <c r="K333" s="100"/>
      <c r="L333" s="100"/>
      <c r="M333" s="100"/>
      <c r="N333" s="100"/>
      <c r="O333" s="100"/>
      <c r="P333" s="100"/>
      <c r="Q333" s="100"/>
      <c r="R333" s="100"/>
      <c r="S333" s="101"/>
      <c r="T333" s="1"/>
    </row>
    <row r="334" spans="1:20" ht="21" customHeight="1" thickBot="1" x14ac:dyDescent="0.3">
      <c r="A334" s="321"/>
      <c r="B334" s="252"/>
      <c r="C334" s="256"/>
      <c r="D334" s="220"/>
      <c r="E334" s="221"/>
      <c r="F334" s="152" t="s">
        <v>411</v>
      </c>
      <c r="G334" s="77">
        <f t="shared" si="18"/>
        <v>0</v>
      </c>
      <c r="H334" s="100"/>
      <c r="I334" s="100"/>
      <c r="J334" s="100"/>
      <c r="K334" s="100"/>
      <c r="L334" s="100"/>
      <c r="M334" s="100"/>
      <c r="N334" s="100"/>
      <c r="O334" s="100"/>
      <c r="P334" s="100"/>
      <c r="Q334" s="100"/>
      <c r="R334" s="100"/>
      <c r="S334" s="101"/>
      <c r="T334" s="1"/>
    </row>
    <row r="335" spans="1:20" ht="21" customHeight="1" thickBot="1" x14ac:dyDescent="0.3">
      <c r="A335" s="321"/>
      <c r="B335" s="252"/>
      <c r="C335" s="256"/>
      <c r="D335" s="220"/>
      <c r="E335" s="221"/>
      <c r="F335" s="153" t="s">
        <v>412</v>
      </c>
      <c r="G335" s="102">
        <f t="shared" si="18"/>
        <v>0</v>
      </c>
      <c r="H335" s="160"/>
      <c r="I335" s="160"/>
      <c r="J335" s="160"/>
      <c r="K335" s="160"/>
      <c r="L335" s="160"/>
      <c r="M335" s="160"/>
      <c r="N335" s="160"/>
      <c r="O335" s="160"/>
      <c r="P335" s="160"/>
      <c r="Q335" s="160"/>
      <c r="R335" s="160"/>
      <c r="S335" s="400"/>
      <c r="T335" s="1"/>
    </row>
    <row r="336" spans="1:20" ht="16.5" customHeight="1" thickBot="1" x14ac:dyDescent="0.3">
      <c r="A336" s="321"/>
      <c r="B336" s="252"/>
      <c r="C336" s="256"/>
      <c r="D336" s="222"/>
      <c r="E336" s="223"/>
      <c r="F336" s="155" t="s">
        <v>413</v>
      </c>
      <c r="G336" s="88">
        <f>SUM(G283:G335)</f>
        <v>0</v>
      </c>
      <c r="H336" s="88">
        <f t="shared" ref="H336:S336" si="19">SUM(H283:H335)</f>
        <v>0</v>
      </c>
      <c r="I336" s="88">
        <f t="shared" si="19"/>
        <v>0</v>
      </c>
      <c r="J336" s="88">
        <f t="shared" si="19"/>
        <v>0</v>
      </c>
      <c r="K336" s="88">
        <f t="shared" si="19"/>
        <v>0</v>
      </c>
      <c r="L336" s="88">
        <f t="shared" si="19"/>
        <v>0</v>
      </c>
      <c r="M336" s="88">
        <f t="shared" si="19"/>
        <v>0</v>
      </c>
      <c r="N336" s="88">
        <f t="shared" si="19"/>
        <v>0</v>
      </c>
      <c r="O336" s="88">
        <f t="shared" si="19"/>
        <v>0</v>
      </c>
      <c r="P336" s="88">
        <f t="shared" si="19"/>
        <v>0</v>
      </c>
      <c r="Q336" s="88">
        <f t="shared" si="19"/>
        <v>0</v>
      </c>
      <c r="R336" s="88">
        <f t="shared" si="19"/>
        <v>0</v>
      </c>
      <c r="S336" s="89">
        <f t="shared" si="19"/>
        <v>0</v>
      </c>
      <c r="T336" s="1"/>
    </row>
    <row r="337" spans="1:20" ht="15.75" customHeight="1" thickBot="1" x14ac:dyDescent="0.3">
      <c r="A337" s="321"/>
      <c r="B337" s="252"/>
      <c r="C337" s="256"/>
      <c r="D337" s="224" t="s">
        <v>414</v>
      </c>
      <c r="E337" s="225"/>
      <c r="F337" s="156" t="s">
        <v>415</v>
      </c>
      <c r="G337" s="77">
        <f t="shared" ref="G337:G389" si="20">SUM(H337:S337)</f>
        <v>0</v>
      </c>
      <c r="H337" s="98"/>
      <c r="I337" s="98"/>
      <c r="J337" s="98"/>
      <c r="K337" s="98"/>
      <c r="L337" s="98"/>
      <c r="M337" s="98"/>
      <c r="N337" s="98"/>
      <c r="O337" s="98"/>
      <c r="P337" s="98"/>
      <c r="Q337" s="98"/>
      <c r="R337" s="98"/>
      <c r="S337" s="98"/>
      <c r="T337" s="1"/>
    </row>
    <row r="338" spans="1:20" ht="15.75" customHeight="1" thickBot="1" x14ac:dyDescent="0.3">
      <c r="A338" s="321"/>
      <c r="B338" s="252"/>
      <c r="C338" s="256"/>
      <c r="D338" s="224"/>
      <c r="E338" s="225"/>
      <c r="F338" s="157" t="s">
        <v>416</v>
      </c>
      <c r="G338" s="81">
        <f t="shared" si="20"/>
        <v>0</v>
      </c>
      <c r="H338" s="100"/>
      <c r="I338" s="100"/>
      <c r="J338" s="100"/>
      <c r="K338" s="100"/>
      <c r="L338" s="100"/>
      <c r="M338" s="100"/>
      <c r="N338" s="100"/>
      <c r="O338" s="100"/>
      <c r="P338" s="100"/>
      <c r="Q338" s="100"/>
      <c r="R338" s="100"/>
      <c r="S338" s="100"/>
      <c r="T338" s="1"/>
    </row>
    <row r="339" spans="1:20" ht="16.5" customHeight="1" thickBot="1" x14ac:dyDescent="0.3">
      <c r="A339" s="321"/>
      <c r="B339" s="252"/>
      <c r="C339" s="256"/>
      <c r="D339" s="224"/>
      <c r="E339" s="225"/>
      <c r="F339" s="157" t="s">
        <v>417</v>
      </c>
      <c r="G339" s="81">
        <f t="shared" si="20"/>
        <v>0</v>
      </c>
      <c r="H339" s="100"/>
      <c r="I339" s="100"/>
      <c r="J339" s="100"/>
      <c r="K339" s="100"/>
      <c r="L339" s="100"/>
      <c r="M339" s="100"/>
      <c r="N339" s="100"/>
      <c r="O339" s="100"/>
      <c r="P339" s="100"/>
      <c r="Q339" s="100"/>
      <c r="R339" s="100"/>
      <c r="S339" s="100"/>
      <c r="T339" s="1"/>
    </row>
    <row r="340" spans="1:20" ht="18" customHeight="1" thickBot="1" x14ac:dyDescent="0.3">
      <c r="A340" s="321"/>
      <c r="B340" s="252"/>
      <c r="C340" s="256"/>
      <c r="D340" s="224"/>
      <c r="E340" s="225"/>
      <c r="F340" s="157" t="s">
        <v>418</v>
      </c>
      <c r="G340" s="81">
        <f t="shared" si="20"/>
        <v>0</v>
      </c>
      <c r="H340" s="100"/>
      <c r="I340" s="100"/>
      <c r="J340" s="100"/>
      <c r="K340" s="100"/>
      <c r="L340" s="100"/>
      <c r="M340" s="100"/>
      <c r="N340" s="100"/>
      <c r="O340" s="100"/>
      <c r="P340" s="100"/>
      <c r="Q340" s="100"/>
      <c r="R340" s="100"/>
      <c r="S340" s="100"/>
      <c r="T340" s="1"/>
    </row>
    <row r="341" spans="1:20" ht="18.75" customHeight="1" thickBot="1" x14ac:dyDescent="0.3">
      <c r="A341" s="321"/>
      <c r="B341" s="252"/>
      <c r="C341" s="256"/>
      <c r="D341" s="224"/>
      <c r="E341" s="225"/>
      <c r="F341" s="157" t="s">
        <v>419</v>
      </c>
      <c r="G341" s="81">
        <f t="shared" si="20"/>
        <v>0</v>
      </c>
      <c r="H341" s="100"/>
      <c r="I341" s="100"/>
      <c r="J341" s="100"/>
      <c r="K341" s="100"/>
      <c r="L341" s="100"/>
      <c r="M341" s="100"/>
      <c r="N341" s="100"/>
      <c r="O341" s="100"/>
      <c r="P341" s="100"/>
      <c r="Q341" s="100"/>
      <c r="R341" s="100"/>
      <c r="S341" s="100"/>
      <c r="T341" s="1"/>
    </row>
    <row r="342" spans="1:20" ht="30.75" customHeight="1" thickBot="1" x14ac:dyDescent="0.3">
      <c r="A342" s="321"/>
      <c r="B342" s="252"/>
      <c r="C342" s="256"/>
      <c r="D342" s="224"/>
      <c r="E342" s="225"/>
      <c r="F342" s="157" t="s">
        <v>420</v>
      </c>
      <c r="G342" s="81">
        <f t="shared" si="20"/>
        <v>0</v>
      </c>
      <c r="H342" s="100"/>
      <c r="I342" s="100"/>
      <c r="J342" s="100"/>
      <c r="K342" s="100"/>
      <c r="L342" s="100"/>
      <c r="M342" s="100"/>
      <c r="N342" s="100"/>
      <c r="O342" s="100"/>
      <c r="P342" s="100"/>
      <c r="Q342" s="100"/>
      <c r="R342" s="100"/>
      <c r="S342" s="100"/>
      <c r="T342" s="1"/>
    </row>
    <row r="343" spans="1:20" ht="33" customHeight="1" thickBot="1" x14ac:dyDescent="0.3">
      <c r="A343" s="321"/>
      <c r="B343" s="252"/>
      <c r="C343" s="256"/>
      <c r="D343" s="224"/>
      <c r="E343" s="225"/>
      <c r="F343" s="157" t="s">
        <v>421</v>
      </c>
      <c r="G343" s="81">
        <f t="shared" si="20"/>
        <v>0</v>
      </c>
      <c r="H343" s="100"/>
      <c r="I343" s="100"/>
      <c r="J343" s="100"/>
      <c r="K343" s="100"/>
      <c r="L343" s="100"/>
      <c r="M343" s="100"/>
      <c r="N343" s="100"/>
      <c r="O343" s="100"/>
      <c r="P343" s="100"/>
      <c r="Q343" s="100"/>
      <c r="R343" s="100"/>
      <c r="S343" s="100"/>
      <c r="T343" s="1"/>
    </row>
    <row r="344" spans="1:20" ht="15.75" customHeight="1" thickBot="1" x14ac:dyDescent="0.3">
      <c r="A344" s="321"/>
      <c r="B344" s="252"/>
      <c r="C344" s="256"/>
      <c r="D344" s="224"/>
      <c r="E344" s="225"/>
      <c r="F344" s="157" t="s">
        <v>422</v>
      </c>
      <c r="G344" s="81">
        <f t="shared" si="20"/>
        <v>0</v>
      </c>
      <c r="H344" s="100"/>
      <c r="I344" s="100"/>
      <c r="J344" s="100"/>
      <c r="K344" s="100"/>
      <c r="L344" s="100"/>
      <c r="M344" s="100"/>
      <c r="N344" s="100"/>
      <c r="O344" s="100"/>
      <c r="P344" s="100"/>
      <c r="Q344" s="100"/>
      <c r="R344" s="100"/>
      <c r="S344" s="100"/>
      <c r="T344" s="1"/>
    </row>
    <row r="345" spans="1:20" ht="33.75" customHeight="1" thickBot="1" x14ac:dyDescent="0.3">
      <c r="A345" s="321"/>
      <c r="B345" s="252"/>
      <c r="C345" s="256"/>
      <c r="D345" s="224"/>
      <c r="E345" s="225"/>
      <c r="F345" s="157" t="s">
        <v>423</v>
      </c>
      <c r="G345" s="81">
        <f t="shared" si="20"/>
        <v>0</v>
      </c>
      <c r="H345" s="100"/>
      <c r="I345" s="100"/>
      <c r="J345" s="100"/>
      <c r="K345" s="100"/>
      <c r="L345" s="100"/>
      <c r="M345" s="100"/>
      <c r="N345" s="100"/>
      <c r="O345" s="100"/>
      <c r="P345" s="100"/>
      <c r="Q345" s="100"/>
      <c r="R345" s="100"/>
      <c r="S345" s="100"/>
      <c r="T345" s="1"/>
    </row>
    <row r="346" spans="1:20" ht="15.75" customHeight="1" thickBot="1" x14ac:dyDescent="0.3">
      <c r="A346" s="321"/>
      <c r="B346" s="252"/>
      <c r="C346" s="256"/>
      <c r="D346" s="224"/>
      <c r="E346" s="225"/>
      <c r="F346" s="157" t="s">
        <v>424</v>
      </c>
      <c r="G346" s="81">
        <f t="shared" si="20"/>
        <v>0</v>
      </c>
      <c r="H346" s="100"/>
      <c r="I346" s="100"/>
      <c r="J346" s="100"/>
      <c r="K346" s="100"/>
      <c r="L346" s="100"/>
      <c r="M346" s="100"/>
      <c r="N346" s="100"/>
      <c r="O346" s="100"/>
      <c r="P346" s="100"/>
      <c r="Q346" s="100"/>
      <c r="R346" s="100"/>
      <c r="S346" s="100"/>
      <c r="T346" s="1"/>
    </row>
    <row r="347" spans="1:20" ht="33.75" customHeight="1" thickBot="1" x14ac:dyDescent="0.3">
      <c r="A347" s="321"/>
      <c r="B347" s="252"/>
      <c r="C347" s="256"/>
      <c r="D347" s="224"/>
      <c r="E347" s="225"/>
      <c r="F347" s="157" t="s">
        <v>425</v>
      </c>
      <c r="G347" s="81">
        <f t="shared" si="20"/>
        <v>0</v>
      </c>
      <c r="H347" s="100"/>
      <c r="I347" s="100"/>
      <c r="J347" s="100"/>
      <c r="K347" s="100"/>
      <c r="L347" s="100"/>
      <c r="M347" s="100"/>
      <c r="N347" s="100"/>
      <c r="O347" s="100"/>
      <c r="P347" s="100"/>
      <c r="Q347" s="100"/>
      <c r="R347" s="100"/>
      <c r="S347" s="100"/>
      <c r="T347" s="1"/>
    </row>
    <row r="348" spans="1:20" ht="33" customHeight="1" thickBot="1" x14ac:dyDescent="0.3">
      <c r="A348" s="321"/>
      <c r="B348" s="252"/>
      <c r="C348" s="256"/>
      <c r="D348" s="224"/>
      <c r="E348" s="225"/>
      <c r="F348" s="157" t="s">
        <v>426</v>
      </c>
      <c r="G348" s="81">
        <f t="shared" si="20"/>
        <v>0</v>
      </c>
      <c r="H348" s="100"/>
      <c r="I348" s="100"/>
      <c r="J348" s="100"/>
      <c r="K348" s="100"/>
      <c r="L348" s="100"/>
      <c r="M348" s="100"/>
      <c r="N348" s="100"/>
      <c r="O348" s="100"/>
      <c r="P348" s="100"/>
      <c r="Q348" s="100"/>
      <c r="R348" s="100"/>
      <c r="S348" s="100"/>
      <c r="T348" s="1"/>
    </row>
    <row r="349" spans="1:20" ht="15.75" customHeight="1" thickBot="1" x14ac:dyDescent="0.3">
      <c r="A349" s="321"/>
      <c r="B349" s="252"/>
      <c r="C349" s="256"/>
      <c r="D349" s="224"/>
      <c r="E349" s="225"/>
      <c r="F349" s="157" t="s">
        <v>427</v>
      </c>
      <c r="G349" s="81">
        <f t="shared" si="20"/>
        <v>0</v>
      </c>
      <c r="H349" s="100"/>
      <c r="I349" s="100"/>
      <c r="J349" s="100"/>
      <c r="K349" s="100"/>
      <c r="L349" s="100"/>
      <c r="M349" s="100"/>
      <c r="N349" s="100"/>
      <c r="O349" s="100"/>
      <c r="P349" s="100"/>
      <c r="Q349" s="100"/>
      <c r="R349" s="100"/>
      <c r="S349" s="100"/>
      <c r="T349" s="1"/>
    </row>
    <row r="350" spans="1:20" ht="15.75" customHeight="1" thickBot="1" x14ac:dyDescent="0.3">
      <c r="A350" s="321"/>
      <c r="B350" s="252"/>
      <c r="C350" s="256"/>
      <c r="D350" s="224"/>
      <c r="E350" s="225"/>
      <c r="F350" s="157" t="s">
        <v>428</v>
      </c>
      <c r="G350" s="81">
        <f t="shared" si="20"/>
        <v>0</v>
      </c>
      <c r="H350" s="100"/>
      <c r="I350" s="100"/>
      <c r="J350" s="100"/>
      <c r="K350" s="100"/>
      <c r="L350" s="100"/>
      <c r="M350" s="100"/>
      <c r="N350" s="100"/>
      <c r="O350" s="100"/>
      <c r="P350" s="100"/>
      <c r="Q350" s="100"/>
      <c r="R350" s="100"/>
      <c r="S350" s="100"/>
      <c r="T350" s="1"/>
    </row>
    <row r="351" spans="1:20" ht="33.75" customHeight="1" thickBot="1" x14ac:dyDescent="0.3">
      <c r="A351" s="321"/>
      <c r="B351" s="252"/>
      <c r="C351" s="256"/>
      <c r="D351" s="224"/>
      <c r="E351" s="225"/>
      <c r="F351" s="157" t="s">
        <v>429</v>
      </c>
      <c r="G351" s="81">
        <f>SUM(H351:S351)</f>
        <v>0</v>
      </c>
      <c r="H351" s="100"/>
      <c r="I351" s="100"/>
      <c r="J351" s="100"/>
      <c r="K351" s="100"/>
      <c r="L351" s="100"/>
      <c r="M351" s="100"/>
      <c r="N351" s="100"/>
      <c r="O351" s="100"/>
      <c r="P351" s="100"/>
      <c r="Q351" s="100"/>
      <c r="R351" s="100"/>
      <c r="S351" s="100"/>
      <c r="T351" s="1"/>
    </row>
    <row r="352" spans="1:20" ht="18.75" customHeight="1" thickBot="1" x14ac:dyDescent="0.3">
      <c r="A352" s="321"/>
      <c r="B352" s="252"/>
      <c r="C352" s="256"/>
      <c r="D352" s="224"/>
      <c r="E352" s="225"/>
      <c r="F352" s="157" t="s">
        <v>430</v>
      </c>
      <c r="G352" s="81">
        <f t="shared" si="20"/>
        <v>0</v>
      </c>
      <c r="H352" s="100"/>
      <c r="I352" s="100"/>
      <c r="J352" s="100"/>
      <c r="K352" s="100"/>
      <c r="L352" s="100"/>
      <c r="M352" s="100"/>
      <c r="N352" s="100"/>
      <c r="O352" s="100"/>
      <c r="P352" s="100"/>
      <c r="Q352" s="100"/>
      <c r="R352" s="100"/>
      <c r="S352" s="100"/>
      <c r="T352" s="1"/>
    </row>
    <row r="353" spans="1:20" ht="15.75" customHeight="1" thickBot="1" x14ac:dyDescent="0.3">
      <c r="A353" s="321"/>
      <c r="B353" s="252"/>
      <c r="C353" s="256"/>
      <c r="D353" s="224"/>
      <c r="E353" s="225"/>
      <c r="F353" s="157" t="s">
        <v>431</v>
      </c>
      <c r="G353" s="81">
        <f t="shared" si="20"/>
        <v>0</v>
      </c>
      <c r="H353" s="100"/>
      <c r="I353" s="100"/>
      <c r="J353" s="100"/>
      <c r="K353" s="100"/>
      <c r="L353" s="100"/>
      <c r="M353" s="100"/>
      <c r="N353" s="100"/>
      <c r="O353" s="100"/>
      <c r="P353" s="100"/>
      <c r="Q353" s="100"/>
      <c r="R353" s="100"/>
      <c r="S353" s="100"/>
      <c r="T353" s="1"/>
    </row>
    <row r="354" spans="1:20" ht="18" customHeight="1" thickBot="1" x14ac:dyDescent="0.3">
      <c r="A354" s="321"/>
      <c r="B354" s="252"/>
      <c r="C354" s="256"/>
      <c r="D354" s="224"/>
      <c r="E354" s="225"/>
      <c r="F354" s="157" t="s">
        <v>432</v>
      </c>
      <c r="G354" s="81">
        <f t="shared" si="20"/>
        <v>0</v>
      </c>
      <c r="H354" s="100"/>
      <c r="I354" s="100"/>
      <c r="J354" s="100"/>
      <c r="K354" s="100"/>
      <c r="L354" s="100"/>
      <c r="M354" s="100"/>
      <c r="N354" s="100"/>
      <c r="O354" s="100"/>
      <c r="P354" s="100"/>
      <c r="Q354" s="100"/>
      <c r="R354" s="100"/>
      <c r="S354" s="100"/>
      <c r="T354" s="1"/>
    </row>
    <row r="355" spans="1:20" ht="15.75" customHeight="1" thickBot="1" x14ac:dyDescent="0.3">
      <c r="A355" s="321"/>
      <c r="B355" s="252"/>
      <c r="C355" s="256"/>
      <c r="D355" s="224"/>
      <c r="E355" s="225"/>
      <c r="F355" s="157" t="s">
        <v>433</v>
      </c>
      <c r="G355" s="81">
        <f t="shared" si="20"/>
        <v>0</v>
      </c>
      <c r="H355" s="100"/>
      <c r="I355" s="100"/>
      <c r="J355" s="100"/>
      <c r="K355" s="100"/>
      <c r="L355" s="100"/>
      <c r="M355" s="100"/>
      <c r="N355" s="100"/>
      <c r="O355" s="100"/>
      <c r="P355" s="100"/>
      <c r="Q355" s="100"/>
      <c r="R355" s="100"/>
      <c r="S355" s="100"/>
      <c r="T355" s="1"/>
    </row>
    <row r="356" spans="1:20" ht="15.75" customHeight="1" thickBot="1" x14ac:dyDescent="0.3">
      <c r="A356" s="321"/>
      <c r="B356" s="252"/>
      <c r="C356" s="256"/>
      <c r="D356" s="224"/>
      <c r="E356" s="225"/>
      <c r="F356" s="157" t="s">
        <v>434</v>
      </c>
      <c r="G356" s="81">
        <f t="shared" si="20"/>
        <v>0</v>
      </c>
      <c r="H356" s="100"/>
      <c r="I356" s="100"/>
      <c r="J356" s="100"/>
      <c r="K356" s="100"/>
      <c r="L356" s="100"/>
      <c r="M356" s="100"/>
      <c r="N356" s="100"/>
      <c r="O356" s="100"/>
      <c r="P356" s="100"/>
      <c r="Q356" s="100"/>
      <c r="R356" s="100"/>
      <c r="S356" s="100"/>
      <c r="T356" s="1"/>
    </row>
    <row r="357" spans="1:20" ht="16.5" customHeight="1" thickBot="1" x14ac:dyDescent="0.3">
      <c r="A357" s="321"/>
      <c r="B357" s="252"/>
      <c r="C357" s="256"/>
      <c r="D357" s="224"/>
      <c r="E357" s="225"/>
      <c r="F357" s="157" t="s">
        <v>435</v>
      </c>
      <c r="G357" s="81">
        <f t="shared" si="20"/>
        <v>0</v>
      </c>
      <c r="H357" s="100"/>
      <c r="I357" s="100"/>
      <c r="J357" s="100"/>
      <c r="K357" s="100"/>
      <c r="L357" s="100"/>
      <c r="M357" s="100"/>
      <c r="N357" s="100"/>
      <c r="O357" s="100"/>
      <c r="P357" s="100"/>
      <c r="Q357" s="100"/>
      <c r="R357" s="100"/>
      <c r="S357" s="100"/>
      <c r="T357" s="1"/>
    </row>
    <row r="358" spans="1:20" ht="15.75" customHeight="1" thickBot="1" x14ac:dyDescent="0.3">
      <c r="A358" s="321"/>
      <c r="B358" s="252"/>
      <c r="C358" s="256"/>
      <c r="D358" s="224"/>
      <c r="E358" s="225"/>
      <c r="F358" s="157" t="s">
        <v>436</v>
      </c>
      <c r="G358" s="81">
        <f t="shared" si="20"/>
        <v>0</v>
      </c>
      <c r="H358" s="100"/>
      <c r="I358" s="100"/>
      <c r="J358" s="100"/>
      <c r="K358" s="100"/>
      <c r="L358" s="100"/>
      <c r="M358" s="100"/>
      <c r="N358" s="100"/>
      <c r="O358" s="100"/>
      <c r="P358" s="100"/>
      <c r="Q358" s="100"/>
      <c r="R358" s="100"/>
      <c r="S358" s="100"/>
      <c r="T358" s="1"/>
    </row>
    <row r="359" spans="1:20" ht="15.75" customHeight="1" thickBot="1" x14ac:dyDescent="0.3">
      <c r="A359" s="321"/>
      <c r="B359" s="252"/>
      <c r="C359" s="256"/>
      <c r="D359" s="224"/>
      <c r="E359" s="225"/>
      <c r="F359" s="157" t="s">
        <v>437</v>
      </c>
      <c r="G359" s="81">
        <f t="shared" si="20"/>
        <v>0</v>
      </c>
      <c r="H359" s="100"/>
      <c r="I359" s="100"/>
      <c r="J359" s="100"/>
      <c r="K359" s="100"/>
      <c r="L359" s="100"/>
      <c r="M359" s="100"/>
      <c r="N359" s="100"/>
      <c r="O359" s="100"/>
      <c r="P359" s="100"/>
      <c r="Q359" s="100"/>
      <c r="R359" s="100"/>
      <c r="S359" s="100"/>
      <c r="T359" s="1"/>
    </row>
    <row r="360" spans="1:20" ht="16.5" customHeight="1" thickBot="1" x14ac:dyDescent="0.3">
      <c r="A360" s="321"/>
      <c r="B360" s="252"/>
      <c r="C360" s="256"/>
      <c r="D360" s="224"/>
      <c r="E360" s="225"/>
      <c r="F360" s="157" t="s">
        <v>438</v>
      </c>
      <c r="G360" s="81">
        <f t="shared" si="20"/>
        <v>0</v>
      </c>
      <c r="H360" s="100"/>
      <c r="I360" s="100"/>
      <c r="J360" s="100"/>
      <c r="K360" s="100"/>
      <c r="L360" s="100"/>
      <c r="M360" s="100"/>
      <c r="N360" s="100"/>
      <c r="O360" s="100"/>
      <c r="P360" s="100"/>
      <c r="Q360" s="100"/>
      <c r="R360" s="100"/>
      <c r="S360" s="100"/>
      <c r="T360" s="1"/>
    </row>
    <row r="361" spans="1:20" ht="15.75" customHeight="1" thickBot="1" x14ac:dyDescent="0.3">
      <c r="A361" s="321"/>
      <c r="B361" s="252"/>
      <c r="C361" s="256"/>
      <c r="D361" s="224"/>
      <c r="E361" s="225"/>
      <c r="F361" s="157" t="s">
        <v>439</v>
      </c>
      <c r="G361" s="81">
        <f t="shared" si="20"/>
        <v>0</v>
      </c>
      <c r="H361" s="100"/>
      <c r="I361" s="100"/>
      <c r="J361" s="100"/>
      <c r="K361" s="100"/>
      <c r="L361" s="100"/>
      <c r="M361" s="100"/>
      <c r="N361" s="100"/>
      <c r="O361" s="100"/>
      <c r="P361" s="100"/>
      <c r="Q361" s="100"/>
      <c r="R361" s="100"/>
      <c r="S361" s="100"/>
      <c r="T361" s="1"/>
    </row>
    <row r="362" spans="1:20" ht="15.75" customHeight="1" thickBot="1" x14ac:dyDescent="0.3">
      <c r="A362" s="321"/>
      <c r="B362" s="252"/>
      <c r="C362" s="256"/>
      <c r="D362" s="224"/>
      <c r="E362" s="225"/>
      <c r="F362" s="157" t="s">
        <v>440</v>
      </c>
      <c r="G362" s="81">
        <f t="shared" si="20"/>
        <v>0</v>
      </c>
      <c r="H362" s="100"/>
      <c r="I362" s="100"/>
      <c r="J362" s="100"/>
      <c r="K362" s="100"/>
      <c r="L362" s="100"/>
      <c r="M362" s="100"/>
      <c r="N362" s="100"/>
      <c r="O362" s="100"/>
      <c r="P362" s="100"/>
      <c r="Q362" s="100"/>
      <c r="R362" s="100"/>
      <c r="S362" s="100"/>
      <c r="T362" s="1"/>
    </row>
    <row r="363" spans="1:20" ht="16.5" customHeight="1" thickBot="1" x14ac:dyDescent="0.3">
      <c r="A363" s="321"/>
      <c r="B363" s="252"/>
      <c r="C363" s="256"/>
      <c r="D363" s="224"/>
      <c r="E363" s="225"/>
      <c r="F363" s="157" t="s">
        <v>441</v>
      </c>
      <c r="G363" s="81">
        <f t="shared" si="20"/>
        <v>0</v>
      </c>
      <c r="H363" s="100"/>
      <c r="I363" s="100"/>
      <c r="J363" s="100"/>
      <c r="K363" s="100"/>
      <c r="L363" s="100"/>
      <c r="M363" s="100"/>
      <c r="N363" s="100"/>
      <c r="O363" s="100"/>
      <c r="P363" s="100"/>
      <c r="Q363" s="100"/>
      <c r="R363" s="100"/>
      <c r="S363" s="100"/>
      <c r="T363" s="1"/>
    </row>
    <row r="364" spans="1:20" ht="15.75" customHeight="1" thickBot="1" x14ac:dyDescent="0.3">
      <c r="A364" s="321"/>
      <c r="B364" s="252"/>
      <c r="C364" s="256"/>
      <c r="D364" s="224"/>
      <c r="E364" s="225"/>
      <c r="F364" s="157" t="s">
        <v>442</v>
      </c>
      <c r="G364" s="81">
        <f t="shared" si="20"/>
        <v>0</v>
      </c>
      <c r="H364" s="100"/>
      <c r="I364" s="100"/>
      <c r="J364" s="100"/>
      <c r="K364" s="100"/>
      <c r="L364" s="100"/>
      <c r="M364" s="100"/>
      <c r="N364" s="100"/>
      <c r="O364" s="100"/>
      <c r="P364" s="100"/>
      <c r="Q364" s="100"/>
      <c r="R364" s="100"/>
      <c r="S364" s="100"/>
      <c r="T364" s="1"/>
    </row>
    <row r="365" spans="1:20" ht="15.75" customHeight="1" thickBot="1" x14ac:dyDescent="0.3">
      <c r="A365" s="321"/>
      <c r="B365" s="252"/>
      <c r="C365" s="256"/>
      <c r="D365" s="224"/>
      <c r="E365" s="225"/>
      <c r="F365" s="157" t="s">
        <v>443</v>
      </c>
      <c r="G365" s="81">
        <f t="shared" si="20"/>
        <v>0</v>
      </c>
      <c r="H365" s="100"/>
      <c r="I365" s="100"/>
      <c r="J365" s="100"/>
      <c r="K365" s="100"/>
      <c r="L365" s="100"/>
      <c r="M365" s="100"/>
      <c r="N365" s="100"/>
      <c r="O365" s="100"/>
      <c r="P365" s="100"/>
      <c r="Q365" s="100"/>
      <c r="R365" s="100"/>
      <c r="S365" s="100"/>
      <c r="T365" s="1"/>
    </row>
    <row r="366" spans="1:20" ht="16.5" customHeight="1" thickBot="1" x14ac:dyDescent="0.3">
      <c r="A366" s="321"/>
      <c r="B366" s="252"/>
      <c r="C366" s="256"/>
      <c r="D366" s="224"/>
      <c r="E366" s="225"/>
      <c r="F366" s="157" t="s">
        <v>444</v>
      </c>
      <c r="G366" s="81">
        <f t="shared" si="20"/>
        <v>0</v>
      </c>
      <c r="H366" s="100"/>
      <c r="I366" s="100"/>
      <c r="J366" s="100"/>
      <c r="K366" s="100"/>
      <c r="L366" s="100"/>
      <c r="M366" s="100"/>
      <c r="N366" s="100"/>
      <c r="O366" s="100"/>
      <c r="P366" s="100"/>
      <c r="Q366" s="100"/>
      <c r="R366" s="100"/>
      <c r="S366" s="100"/>
      <c r="T366" s="1"/>
    </row>
    <row r="367" spans="1:20" ht="17.25" customHeight="1" thickBot="1" x14ac:dyDescent="0.3">
      <c r="A367" s="321"/>
      <c r="B367" s="252"/>
      <c r="C367" s="256"/>
      <c r="D367" s="224"/>
      <c r="E367" s="225"/>
      <c r="F367" s="157" t="s">
        <v>445</v>
      </c>
      <c r="G367" s="81">
        <f t="shared" si="20"/>
        <v>0</v>
      </c>
      <c r="H367" s="100"/>
      <c r="I367" s="100"/>
      <c r="J367" s="100"/>
      <c r="K367" s="100"/>
      <c r="L367" s="100"/>
      <c r="M367" s="100"/>
      <c r="N367" s="100"/>
      <c r="O367" s="100"/>
      <c r="P367" s="100"/>
      <c r="Q367" s="100"/>
      <c r="R367" s="100"/>
      <c r="S367" s="100"/>
      <c r="T367" s="1"/>
    </row>
    <row r="368" spans="1:20" ht="31.5" customHeight="1" thickBot="1" x14ac:dyDescent="0.3">
      <c r="A368" s="321"/>
      <c r="B368" s="252"/>
      <c r="C368" s="256"/>
      <c r="D368" s="224"/>
      <c r="E368" s="225"/>
      <c r="F368" s="157" t="s">
        <v>446</v>
      </c>
      <c r="G368" s="81">
        <f t="shared" si="20"/>
        <v>0</v>
      </c>
      <c r="H368" s="100"/>
      <c r="I368" s="100"/>
      <c r="J368" s="100"/>
      <c r="K368" s="100"/>
      <c r="L368" s="100"/>
      <c r="M368" s="100"/>
      <c r="N368" s="100"/>
      <c r="O368" s="100"/>
      <c r="P368" s="100"/>
      <c r="Q368" s="100"/>
      <c r="R368" s="100"/>
      <c r="S368" s="100"/>
      <c r="T368" s="1"/>
    </row>
    <row r="369" spans="1:20" ht="33.75" customHeight="1" thickBot="1" x14ac:dyDescent="0.3">
      <c r="A369" s="321"/>
      <c r="B369" s="252"/>
      <c r="C369" s="256"/>
      <c r="D369" s="224"/>
      <c r="E369" s="225"/>
      <c r="F369" s="157" t="s">
        <v>447</v>
      </c>
      <c r="G369" s="81">
        <f t="shared" si="20"/>
        <v>0</v>
      </c>
      <c r="H369" s="100"/>
      <c r="I369" s="100"/>
      <c r="J369" s="100"/>
      <c r="K369" s="100"/>
      <c r="L369" s="100"/>
      <c r="M369" s="100"/>
      <c r="N369" s="100"/>
      <c r="O369" s="100"/>
      <c r="P369" s="100"/>
      <c r="Q369" s="100"/>
      <c r="R369" s="100"/>
      <c r="S369" s="100"/>
      <c r="T369" s="1"/>
    </row>
    <row r="370" spans="1:20" ht="15.75" customHeight="1" thickBot="1" x14ac:dyDescent="0.3">
      <c r="A370" s="321"/>
      <c r="B370" s="252"/>
      <c r="C370" s="256"/>
      <c r="D370" s="224"/>
      <c r="E370" s="225"/>
      <c r="F370" s="157" t="s">
        <v>448</v>
      </c>
      <c r="G370" s="81">
        <f t="shared" si="20"/>
        <v>0</v>
      </c>
      <c r="H370" s="100"/>
      <c r="I370" s="100"/>
      <c r="J370" s="100"/>
      <c r="K370" s="100"/>
      <c r="L370" s="100"/>
      <c r="M370" s="100"/>
      <c r="N370" s="100"/>
      <c r="O370" s="100"/>
      <c r="P370" s="100"/>
      <c r="Q370" s="100"/>
      <c r="R370" s="100"/>
      <c r="S370" s="100"/>
      <c r="T370" s="1"/>
    </row>
    <row r="371" spans="1:20" ht="15.75" customHeight="1" thickBot="1" x14ac:dyDescent="0.3">
      <c r="A371" s="321"/>
      <c r="B371" s="252"/>
      <c r="C371" s="256"/>
      <c r="D371" s="224"/>
      <c r="E371" s="225"/>
      <c r="F371" s="157" t="s">
        <v>449</v>
      </c>
      <c r="G371" s="81">
        <f t="shared" si="20"/>
        <v>0</v>
      </c>
      <c r="H371" s="100"/>
      <c r="I371" s="100"/>
      <c r="J371" s="100"/>
      <c r="K371" s="100"/>
      <c r="L371" s="100"/>
      <c r="M371" s="100"/>
      <c r="N371" s="100"/>
      <c r="O371" s="100"/>
      <c r="P371" s="100"/>
      <c r="Q371" s="100"/>
      <c r="R371" s="100"/>
      <c r="S371" s="100"/>
      <c r="T371" s="1"/>
    </row>
    <row r="372" spans="1:20" ht="31.5" customHeight="1" thickBot="1" x14ac:dyDescent="0.3">
      <c r="A372" s="321"/>
      <c r="B372" s="252"/>
      <c r="C372" s="256"/>
      <c r="D372" s="224"/>
      <c r="E372" s="225"/>
      <c r="F372" s="157" t="s">
        <v>450</v>
      </c>
      <c r="G372" s="81">
        <f t="shared" si="20"/>
        <v>0</v>
      </c>
      <c r="H372" s="100"/>
      <c r="I372" s="100"/>
      <c r="J372" s="100"/>
      <c r="K372" s="100"/>
      <c r="L372" s="100"/>
      <c r="M372" s="100"/>
      <c r="N372" s="100"/>
      <c r="O372" s="100"/>
      <c r="P372" s="100"/>
      <c r="Q372" s="100"/>
      <c r="R372" s="100"/>
      <c r="S372" s="100"/>
      <c r="T372" s="1"/>
    </row>
    <row r="373" spans="1:20" ht="33" customHeight="1" thickBot="1" x14ac:dyDescent="0.3">
      <c r="A373" s="321"/>
      <c r="B373" s="252"/>
      <c r="C373" s="256"/>
      <c r="D373" s="224"/>
      <c r="E373" s="225"/>
      <c r="F373" s="157" t="s">
        <v>451</v>
      </c>
      <c r="G373" s="81">
        <f t="shared" si="20"/>
        <v>0</v>
      </c>
      <c r="H373" s="100"/>
      <c r="I373" s="100"/>
      <c r="J373" s="100"/>
      <c r="K373" s="100"/>
      <c r="L373" s="100"/>
      <c r="M373" s="100"/>
      <c r="N373" s="100"/>
      <c r="O373" s="100"/>
      <c r="P373" s="100"/>
      <c r="Q373" s="100"/>
      <c r="R373" s="100"/>
      <c r="S373" s="100"/>
      <c r="T373" s="1"/>
    </row>
    <row r="374" spans="1:20" ht="15.75" customHeight="1" thickBot="1" x14ac:dyDescent="0.3">
      <c r="A374" s="321"/>
      <c r="B374" s="252"/>
      <c r="C374" s="256"/>
      <c r="D374" s="224"/>
      <c r="E374" s="225"/>
      <c r="F374" s="157" t="s">
        <v>452</v>
      </c>
      <c r="G374" s="81">
        <f t="shared" si="20"/>
        <v>0</v>
      </c>
      <c r="H374" s="100"/>
      <c r="I374" s="100"/>
      <c r="J374" s="100"/>
      <c r="K374" s="100"/>
      <c r="L374" s="100"/>
      <c r="M374" s="100"/>
      <c r="N374" s="100"/>
      <c r="O374" s="100"/>
      <c r="P374" s="100"/>
      <c r="Q374" s="100"/>
      <c r="R374" s="100"/>
      <c r="S374" s="100"/>
      <c r="T374" s="1"/>
    </row>
    <row r="375" spans="1:20" ht="16.5" customHeight="1" thickBot="1" x14ac:dyDescent="0.3">
      <c r="A375" s="321"/>
      <c r="B375" s="252"/>
      <c r="C375" s="256"/>
      <c r="D375" s="224"/>
      <c r="E375" s="225"/>
      <c r="F375" s="157" t="s">
        <v>453</v>
      </c>
      <c r="G375" s="81">
        <f t="shared" si="20"/>
        <v>0</v>
      </c>
      <c r="H375" s="100"/>
      <c r="I375" s="100"/>
      <c r="J375" s="100"/>
      <c r="K375" s="100"/>
      <c r="L375" s="100"/>
      <c r="M375" s="100"/>
      <c r="N375" s="100"/>
      <c r="O375" s="100"/>
      <c r="P375" s="100"/>
      <c r="Q375" s="100"/>
      <c r="R375" s="100"/>
      <c r="S375" s="100"/>
      <c r="T375" s="1"/>
    </row>
    <row r="376" spans="1:20" ht="15.75" customHeight="1" thickBot="1" x14ac:dyDescent="0.3">
      <c r="A376" s="321"/>
      <c r="B376" s="252"/>
      <c r="C376" s="256"/>
      <c r="D376" s="224"/>
      <c r="E376" s="225"/>
      <c r="F376" s="157" t="s">
        <v>454</v>
      </c>
      <c r="G376" s="81">
        <f t="shared" si="20"/>
        <v>0</v>
      </c>
      <c r="H376" s="100"/>
      <c r="I376" s="100"/>
      <c r="J376" s="100"/>
      <c r="K376" s="100"/>
      <c r="L376" s="100"/>
      <c r="M376" s="100"/>
      <c r="N376" s="100"/>
      <c r="O376" s="100"/>
      <c r="P376" s="100"/>
      <c r="Q376" s="100"/>
      <c r="R376" s="100"/>
      <c r="S376" s="100"/>
      <c r="T376" s="1"/>
    </row>
    <row r="377" spans="1:20" ht="15.75" customHeight="1" thickBot="1" x14ac:dyDescent="0.3">
      <c r="A377" s="321"/>
      <c r="B377" s="252"/>
      <c r="C377" s="256"/>
      <c r="D377" s="224"/>
      <c r="E377" s="225"/>
      <c r="F377" s="157" t="s">
        <v>455</v>
      </c>
      <c r="G377" s="81">
        <f t="shared" si="20"/>
        <v>0</v>
      </c>
      <c r="H377" s="100"/>
      <c r="I377" s="100"/>
      <c r="J377" s="100"/>
      <c r="K377" s="100"/>
      <c r="L377" s="100"/>
      <c r="M377" s="100"/>
      <c r="N377" s="100"/>
      <c r="O377" s="100"/>
      <c r="P377" s="100"/>
      <c r="Q377" s="100"/>
      <c r="R377" s="100"/>
      <c r="S377" s="100"/>
      <c r="T377" s="1"/>
    </row>
    <row r="378" spans="1:20" ht="16.5" customHeight="1" thickBot="1" x14ac:dyDescent="0.3">
      <c r="A378" s="321"/>
      <c r="B378" s="252"/>
      <c r="C378" s="256"/>
      <c r="D378" s="224"/>
      <c r="E378" s="225"/>
      <c r="F378" s="157" t="s">
        <v>456</v>
      </c>
      <c r="G378" s="81">
        <f t="shared" si="20"/>
        <v>0</v>
      </c>
      <c r="H378" s="100"/>
      <c r="I378" s="100"/>
      <c r="J378" s="100"/>
      <c r="K378" s="100"/>
      <c r="L378" s="100"/>
      <c r="M378" s="100"/>
      <c r="N378" s="100"/>
      <c r="O378" s="100"/>
      <c r="P378" s="100"/>
      <c r="Q378" s="100"/>
      <c r="R378" s="100"/>
      <c r="S378" s="100"/>
      <c r="T378" s="1"/>
    </row>
    <row r="379" spans="1:20" ht="15.75" customHeight="1" thickBot="1" x14ac:dyDescent="0.3">
      <c r="A379" s="321"/>
      <c r="B379" s="252"/>
      <c r="C379" s="256"/>
      <c r="D379" s="224"/>
      <c r="E379" s="225"/>
      <c r="F379" s="157" t="s">
        <v>457</v>
      </c>
      <c r="G379" s="81">
        <f t="shared" si="20"/>
        <v>0</v>
      </c>
      <c r="H379" s="100"/>
      <c r="I379" s="100"/>
      <c r="J379" s="100"/>
      <c r="K379" s="100"/>
      <c r="L379" s="100"/>
      <c r="M379" s="100"/>
      <c r="N379" s="100"/>
      <c r="O379" s="100"/>
      <c r="P379" s="100"/>
      <c r="Q379" s="100"/>
      <c r="R379" s="100"/>
      <c r="S379" s="100"/>
      <c r="T379" s="1"/>
    </row>
    <row r="380" spans="1:20" ht="15.75" customHeight="1" thickBot="1" x14ac:dyDescent="0.3">
      <c r="A380" s="321"/>
      <c r="B380" s="252"/>
      <c r="C380" s="256"/>
      <c r="D380" s="224"/>
      <c r="E380" s="225"/>
      <c r="F380" s="157" t="s">
        <v>458</v>
      </c>
      <c r="G380" s="81">
        <f t="shared" si="20"/>
        <v>0</v>
      </c>
      <c r="H380" s="100"/>
      <c r="I380" s="100"/>
      <c r="J380" s="100"/>
      <c r="K380" s="100"/>
      <c r="L380" s="100"/>
      <c r="M380" s="100"/>
      <c r="N380" s="100"/>
      <c r="O380" s="100"/>
      <c r="P380" s="100"/>
      <c r="Q380" s="100"/>
      <c r="R380" s="100"/>
      <c r="S380" s="100"/>
      <c r="T380" s="1"/>
    </row>
    <row r="381" spans="1:20" ht="33.75" customHeight="1" thickBot="1" x14ac:dyDescent="0.3">
      <c r="A381" s="321"/>
      <c r="B381" s="252"/>
      <c r="C381" s="256"/>
      <c r="D381" s="224"/>
      <c r="E381" s="225"/>
      <c r="F381" s="157" t="s">
        <v>459</v>
      </c>
      <c r="G381" s="81">
        <f t="shared" si="20"/>
        <v>0</v>
      </c>
      <c r="H381" s="100"/>
      <c r="I381" s="100"/>
      <c r="J381" s="100"/>
      <c r="K381" s="100"/>
      <c r="L381" s="100"/>
      <c r="M381" s="100"/>
      <c r="N381" s="100"/>
      <c r="O381" s="100"/>
      <c r="P381" s="100"/>
      <c r="Q381" s="100"/>
      <c r="R381" s="100"/>
      <c r="S381" s="100"/>
      <c r="T381" s="1"/>
    </row>
    <row r="382" spans="1:20" ht="31.5" customHeight="1" thickBot="1" x14ac:dyDescent="0.3">
      <c r="A382" s="321"/>
      <c r="B382" s="252"/>
      <c r="C382" s="256"/>
      <c r="D382" s="224"/>
      <c r="E382" s="225"/>
      <c r="F382" s="157" t="s">
        <v>460</v>
      </c>
      <c r="G382" s="81">
        <f t="shared" si="20"/>
        <v>0</v>
      </c>
      <c r="H382" s="100"/>
      <c r="I382" s="100"/>
      <c r="J382" s="100"/>
      <c r="K382" s="100"/>
      <c r="L382" s="100"/>
      <c r="M382" s="100"/>
      <c r="N382" s="100"/>
      <c r="O382" s="100"/>
      <c r="P382" s="100"/>
      <c r="Q382" s="100"/>
      <c r="R382" s="100"/>
      <c r="S382" s="100"/>
      <c r="T382" s="1"/>
    </row>
    <row r="383" spans="1:20" ht="15.75" customHeight="1" thickBot="1" x14ac:dyDescent="0.3">
      <c r="A383" s="321"/>
      <c r="B383" s="252"/>
      <c r="C383" s="256"/>
      <c r="D383" s="224"/>
      <c r="E383" s="225"/>
      <c r="F383" s="157" t="s">
        <v>461</v>
      </c>
      <c r="G383" s="81">
        <f t="shared" si="20"/>
        <v>0</v>
      </c>
      <c r="H383" s="100"/>
      <c r="I383" s="100"/>
      <c r="J383" s="100"/>
      <c r="K383" s="100"/>
      <c r="L383" s="100"/>
      <c r="M383" s="100"/>
      <c r="N383" s="100"/>
      <c r="O383" s="100"/>
      <c r="P383" s="100"/>
      <c r="Q383" s="100"/>
      <c r="R383" s="100"/>
      <c r="S383" s="100"/>
      <c r="T383" s="1"/>
    </row>
    <row r="384" spans="1:20" ht="16.5" customHeight="1" thickBot="1" x14ac:dyDescent="0.3">
      <c r="A384" s="321"/>
      <c r="B384" s="252"/>
      <c r="C384" s="256"/>
      <c r="D384" s="224"/>
      <c r="E384" s="225"/>
      <c r="F384" s="94" t="s">
        <v>462</v>
      </c>
      <c r="G384" s="81">
        <f t="shared" si="20"/>
        <v>0</v>
      </c>
      <c r="H384" s="100"/>
      <c r="I384" s="100"/>
      <c r="J384" s="100"/>
      <c r="K384" s="100"/>
      <c r="L384" s="100"/>
      <c r="M384" s="100"/>
      <c r="N384" s="100"/>
      <c r="O384" s="100"/>
      <c r="P384" s="100"/>
      <c r="Q384" s="100"/>
      <c r="R384" s="100"/>
      <c r="S384" s="100"/>
      <c r="T384" s="1"/>
    </row>
    <row r="385" spans="1:20" ht="15.75" customHeight="1" thickBot="1" x14ac:dyDescent="0.3">
      <c r="A385" s="321"/>
      <c r="B385" s="252"/>
      <c r="C385" s="256"/>
      <c r="D385" s="224"/>
      <c r="E385" s="225"/>
      <c r="F385" s="157" t="s">
        <v>463</v>
      </c>
      <c r="G385" s="81">
        <f t="shared" si="20"/>
        <v>0</v>
      </c>
      <c r="H385" s="100"/>
      <c r="I385" s="100"/>
      <c r="J385" s="100"/>
      <c r="K385" s="100"/>
      <c r="L385" s="100"/>
      <c r="M385" s="100"/>
      <c r="N385" s="100"/>
      <c r="O385" s="100"/>
      <c r="P385" s="100"/>
      <c r="Q385" s="100"/>
      <c r="R385" s="100"/>
      <c r="S385" s="100"/>
      <c r="T385" s="1"/>
    </row>
    <row r="386" spans="1:20" ht="19.5" customHeight="1" thickBot="1" x14ac:dyDescent="0.3">
      <c r="A386" s="321"/>
      <c r="B386" s="252"/>
      <c r="C386" s="256"/>
      <c r="D386" s="224"/>
      <c r="E386" s="225"/>
      <c r="F386" s="157" t="s">
        <v>464</v>
      </c>
      <c r="G386" s="81">
        <f t="shared" si="20"/>
        <v>0</v>
      </c>
      <c r="H386" s="100"/>
      <c r="I386" s="100"/>
      <c r="J386" s="100"/>
      <c r="K386" s="100"/>
      <c r="L386" s="100"/>
      <c r="M386" s="100"/>
      <c r="N386" s="100"/>
      <c r="O386" s="100"/>
      <c r="P386" s="100"/>
      <c r="Q386" s="100"/>
      <c r="R386" s="100"/>
      <c r="S386" s="100"/>
      <c r="T386" s="1"/>
    </row>
    <row r="387" spans="1:20" ht="16.5" customHeight="1" thickBot="1" x14ac:dyDescent="0.3">
      <c r="A387" s="321"/>
      <c r="B387" s="252"/>
      <c r="C387" s="256"/>
      <c r="D387" s="224"/>
      <c r="E387" s="225"/>
      <c r="F387" s="157" t="s">
        <v>465</v>
      </c>
      <c r="G387" s="81">
        <f t="shared" si="20"/>
        <v>0</v>
      </c>
      <c r="H387" s="100"/>
      <c r="I387" s="100"/>
      <c r="J387" s="100"/>
      <c r="K387" s="100"/>
      <c r="L387" s="100"/>
      <c r="M387" s="100"/>
      <c r="N387" s="100"/>
      <c r="O387" s="100"/>
      <c r="P387" s="100"/>
      <c r="Q387" s="100"/>
      <c r="R387" s="100"/>
      <c r="S387" s="100"/>
      <c r="T387" s="1"/>
    </row>
    <row r="388" spans="1:20" ht="21" customHeight="1" thickBot="1" x14ac:dyDescent="0.3">
      <c r="A388" s="321"/>
      <c r="B388" s="252"/>
      <c r="C388" s="256"/>
      <c r="D388" s="224"/>
      <c r="E388" s="225"/>
      <c r="F388" s="157" t="s">
        <v>466</v>
      </c>
      <c r="G388" s="81">
        <f t="shared" si="20"/>
        <v>0</v>
      </c>
      <c r="H388" s="100"/>
      <c r="I388" s="100"/>
      <c r="J388" s="100"/>
      <c r="K388" s="100"/>
      <c r="L388" s="100"/>
      <c r="M388" s="100"/>
      <c r="N388" s="100"/>
      <c r="O388" s="100"/>
      <c r="P388" s="100"/>
      <c r="Q388" s="100"/>
      <c r="R388" s="100"/>
      <c r="S388" s="100"/>
      <c r="T388" s="1"/>
    </row>
    <row r="389" spans="1:20" ht="19.5" customHeight="1" thickBot="1" x14ac:dyDescent="0.3">
      <c r="A389" s="321"/>
      <c r="B389" s="252"/>
      <c r="C389" s="256"/>
      <c r="D389" s="224"/>
      <c r="E389" s="225"/>
      <c r="F389" s="159" t="s">
        <v>467</v>
      </c>
      <c r="G389" s="86">
        <f t="shared" si="20"/>
        <v>0</v>
      </c>
      <c r="H389" s="160"/>
      <c r="I389" s="160"/>
      <c r="J389" s="160"/>
      <c r="K389" s="160"/>
      <c r="L389" s="160"/>
      <c r="M389" s="160"/>
      <c r="N389" s="160"/>
      <c r="O389" s="160"/>
      <c r="P389" s="160"/>
      <c r="Q389" s="160"/>
      <c r="R389" s="160"/>
      <c r="S389" s="160"/>
      <c r="T389" s="1"/>
    </row>
    <row r="390" spans="1:20" ht="16.5" customHeight="1" thickBot="1" x14ac:dyDescent="0.3">
      <c r="A390" s="321"/>
      <c r="B390" s="252"/>
      <c r="C390" s="256"/>
      <c r="D390" s="224"/>
      <c r="E390" s="226"/>
      <c r="F390" s="162" t="s">
        <v>468</v>
      </c>
      <c r="G390" s="89">
        <f>SUM(G337:G389)</f>
        <v>0</v>
      </c>
      <c r="H390" s="104">
        <f t="shared" ref="H390:S390" si="21">SUM(H337:H389)</f>
        <v>0</v>
      </c>
      <c r="I390" s="105">
        <f t="shared" si="21"/>
        <v>0</v>
      </c>
      <c r="J390" s="105">
        <f t="shared" si="21"/>
        <v>0</v>
      </c>
      <c r="K390" s="105">
        <f t="shared" si="21"/>
        <v>0</v>
      </c>
      <c r="L390" s="105">
        <f t="shared" si="21"/>
        <v>0</v>
      </c>
      <c r="M390" s="105">
        <f t="shared" si="21"/>
        <v>0</v>
      </c>
      <c r="N390" s="105">
        <f t="shared" si="21"/>
        <v>0</v>
      </c>
      <c r="O390" s="105">
        <f t="shared" si="21"/>
        <v>0</v>
      </c>
      <c r="P390" s="105">
        <f t="shared" si="21"/>
        <v>0</v>
      </c>
      <c r="Q390" s="105">
        <f t="shared" si="21"/>
        <v>0</v>
      </c>
      <c r="R390" s="105">
        <f t="shared" si="21"/>
        <v>0</v>
      </c>
      <c r="S390" s="105">
        <f t="shared" si="21"/>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187</v>
      </c>
      <c r="H393" s="107">
        <f t="shared" ref="H393:S393" si="22">+H228</f>
        <v>6</v>
      </c>
      <c r="I393" s="107">
        <f t="shared" si="22"/>
        <v>8</v>
      </c>
      <c r="J393" s="107">
        <f t="shared" si="22"/>
        <v>9</v>
      </c>
      <c r="K393" s="107">
        <f t="shared" si="22"/>
        <v>12</v>
      </c>
      <c r="L393" s="107">
        <f t="shared" si="22"/>
        <v>13</v>
      </c>
      <c r="M393" s="107">
        <f t="shared" si="22"/>
        <v>13</v>
      </c>
      <c r="N393" s="107">
        <f t="shared" si="22"/>
        <v>14</v>
      </c>
      <c r="O393" s="107">
        <f t="shared" si="22"/>
        <v>16</v>
      </c>
      <c r="P393" s="107">
        <f t="shared" si="22"/>
        <v>18</v>
      </c>
      <c r="Q393" s="107">
        <f t="shared" si="22"/>
        <v>21</v>
      </c>
      <c r="R393" s="107">
        <f t="shared" si="22"/>
        <v>27</v>
      </c>
      <c r="S393" s="107">
        <f t="shared" si="22"/>
        <v>30</v>
      </c>
      <c r="T393" s="1"/>
    </row>
    <row r="394" spans="1:20" ht="16.5" thickBot="1" x14ac:dyDescent="0.3">
      <c r="A394" s="321"/>
      <c r="B394" s="252"/>
      <c r="C394" s="232"/>
      <c r="D394" s="235"/>
      <c r="E394" s="191" t="s">
        <v>474</v>
      </c>
      <c r="F394" s="191"/>
      <c r="G394" s="107">
        <f>SUM(G395:G399)</f>
        <v>187</v>
      </c>
      <c r="H394" s="107">
        <f t="shared" ref="H394:S394" si="23">SUM(H395:H399)</f>
        <v>6</v>
      </c>
      <c r="I394" s="107">
        <f t="shared" si="23"/>
        <v>8</v>
      </c>
      <c r="J394" s="107">
        <f t="shared" si="23"/>
        <v>9</v>
      </c>
      <c r="K394" s="107">
        <f t="shared" si="23"/>
        <v>12</v>
      </c>
      <c r="L394" s="107">
        <f t="shared" si="23"/>
        <v>13</v>
      </c>
      <c r="M394" s="107">
        <f t="shared" si="23"/>
        <v>13</v>
      </c>
      <c r="N394" s="107">
        <f t="shared" si="23"/>
        <v>14</v>
      </c>
      <c r="O394" s="107">
        <f t="shared" si="23"/>
        <v>16</v>
      </c>
      <c r="P394" s="107">
        <f t="shared" si="23"/>
        <v>18</v>
      </c>
      <c r="Q394" s="107">
        <f t="shared" si="23"/>
        <v>21</v>
      </c>
      <c r="R394" s="107">
        <f t="shared" si="23"/>
        <v>27</v>
      </c>
      <c r="S394" s="107">
        <f t="shared" si="23"/>
        <v>30</v>
      </c>
      <c r="T394" s="1"/>
    </row>
    <row r="395" spans="1:20" ht="16.5" thickBot="1" x14ac:dyDescent="0.3">
      <c r="A395" s="321"/>
      <c r="B395" s="252"/>
      <c r="C395" s="232"/>
      <c r="D395" s="235"/>
      <c r="E395" s="210" t="s">
        <v>475</v>
      </c>
      <c r="F395" s="210"/>
      <c r="G395" s="29">
        <f>SUM(H395:S395)</f>
        <v>12</v>
      </c>
      <c r="H395" s="108">
        <v>1</v>
      </c>
      <c r="I395" s="108">
        <v>1</v>
      </c>
      <c r="J395" s="108">
        <v>1</v>
      </c>
      <c r="K395" s="108">
        <v>1</v>
      </c>
      <c r="L395" s="108">
        <v>1</v>
      </c>
      <c r="M395" s="108">
        <v>1</v>
      </c>
      <c r="N395" s="108">
        <v>1</v>
      </c>
      <c r="O395" s="108">
        <v>1</v>
      </c>
      <c r="P395" s="108">
        <v>1</v>
      </c>
      <c r="Q395" s="108">
        <v>1</v>
      </c>
      <c r="R395" s="108">
        <v>1</v>
      </c>
      <c r="S395" s="109">
        <v>1</v>
      </c>
      <c r="T395" s="1"/>
    </row>
    <row r="396" spans="1:20" ht="16.5" thickBot="1" x14ac:dyDescent="0.3">
      <c r="A396" s="321"/>
      <c r="B396" s="252"/>
      <c r="C396" s="232"/>
      <c r="D396" s="235"/>
      <c r="E396" s="190" t="s">
        <v>476</v>
      </c>
      <c r="F396" s="190"/>
      <c r="G396" s="29">
        <f t="shared" ref="G396:G399" si="24">SUM(H396:S396)</f>
        <v>0</v>
      </c>
      <c r="H396" s="108"/>
      <c r="I396" s="108"/>
      <c r="J396" s="108"/>
      <c r="K396" s="108"/>
      <c r="L396" s="108"/>
      <c r="M396" s="108"/>
      <c r="N396" s="108"/>
      <c r="O396" s="108"/>
      <c r="P396" s="108"/>
      <c r="Q396" s="108"/>
      <c r="R396" s="108"/>
      <c r="S396" s="109"/>
      <c r="T396" s="1"/>
    </row>
    <row r="397" spans="1:20" ht="16.5" thickBot="1" x14ac:dyDescent="0.3">
      <c r="A397" s="321"/>
      <c r="B397" s="252"/>
      <c r="C397" s="232"/>
      <c r="D397" s="235"/>
      <c r="E397" s="190" t="s">
        <v>477</v>
      </c>
      <c r="F397" s="190"/>
      <c r="G397" s="29">
        <f t="shared" si="24"/>
        <v>3</v>
      </c>
      <c r="H397" s="108"/>
      <c r="I397" s="108"/>
      <c r="J397" s="108"/>
      <c r="K397" s="108"/>
      <c r="L397" s="108"/>
      <c r="M397" s="108"/>
      <c r="N397" s="108"/>
      <c r="O397" s="108"/>
      <c r="P397" s="108"/>
      <c r="Q397" s="108">
        <v>1</v>
      </c>
      <c r="R397" s="108">
        <v>1</v>
      </c>
      <c r="S397" s="109">
        <v>1</v>
      </c>
      <c r="T397" s="1"/>
    </row>
    <row r="398" spans="1:20" ht="16.5" thickBot="1" x14ac:dyDescent="0.3">
      <c r="A398" s="321"/>
      <c r="B398" s="252"/>
      <c r="C398" s="233"/>
      <c r="D398" s="236"/>
      <c r="E398" s="190" t="s">
        <v>478</v>
      </c>
      <c r="F398" s="190"/>
      <c r="G398" s="29">
        <f t="shared" si="24"/>
        <v>0</v>
      </c>
      <c r="H398" s="119"/>
      <c r="I398" s="119"/>
      <c r="J398" s="119"/>
      <c r="K398" s="119"/>
      <c r="L398" s="119"/>
      <c r="M398" s="119"/>
      <c r="N398" s="119"/>
      <c r="O398" s="119"/>
      <c r="P398" s="119"/>
      <c r="Q398" s="119"/>
      <c r="R398" s="119"/>
      <c r="S398" s="408"/>
      <c r="T398" s="1"/>
    </row>
    <row r="399" spans="1:20" ht="16.5" thickBot="1" x14ac:dyDescent="0.3">
      <c r="A399" s="321"/>
      <c r="B399" s="252"/>
      <c r="C399" s="233"/>
      <c r="D399" s="237"/>
      <c r="E399" s="190" t="s">
        <v>479</v>
      </c>
      <c r="F399" s="190"/>
      <c r="G399" s="29">
        <f t="shared" si="24"/>
        <v>172</v>
      </c>
      <c r="H399" s="108">
        <v>5</v>
      </c>
      <c r="I399" s="108">
        <v>7</v>
      </c>
      <c r="J399" s="108">
        <v>8</v>
      </c>
      <c r="K399" s="108">
        <v>11</v>
      </c>
      <c r="L399" s="108">
        <v>12</v>
      </c>
      <c r="M399" s="108">
        <v>12</v>
      </c>
      <c r="N399" s="108">
        <v>13</v>
      </c>
      <c r="O399" s="108">
        <v>15</v>
      </c>
      <c r="P399" s="108">
        <v>17</v>
      </c>
      <c r="Q399" s="108">
        <v>19</v>
      </c>
      <c r="R399" s="108">
        <v>25</v>
      </c>
      <c r="S399" s="109">
        <v>28</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0</v>
      </c>
      <c r="H400" s="110">
        <f t="shared" ref="H400:S400" si="25">IF((H392+H393-H394)&lt;0,"Revise porque este valor no puede ser negativo",H392+H393-H394)</f>
        <v>0</v>
      </c>
      <c r="I400" s="110">
        <f t="shared" si="25"/>
        <v>0</v>
      </c>
      <c r="J400" s="110">
        <f t="shared" si="25"/>
        <v>0</v>
      </c>
      <c r="K400" s="110">
        <f t="shared" si="25"/>
        <v>0</v>
      </c>
      <c r="L400" s="110">
        <f t="shared" si="25"/>
        <v>0</v>
      </c>
      <c r="M400" s="110">
        <f t="shared" si="25"/>
        <v>0</v>
      </c>
      <c r="N400" s="110">
        <f t="shared" si="25"/>
        <v>0</v>
      </c>
      <c r="O400" s="110">
        <f t="shared" si="25"/>
        <v>0</v>
      </c>
      <c r="P400" s="110">
        <f t="shared" si="25"/>
        <v>0</v>
      </c>
      <c r="Q400" s="110">
        <f t="shared" si="25"/>
        <v>0</v>
      </c>
      <c r="R400" s="110">
        <f t="shared" si="25"/>
        <v>0</v>
      </c>
      <c r="S400" s="110">
        <f t="shared" si="25"/>
        <v>0</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c r="H403" s="30">
        <f>+G411</f>
        <v>192</v>
      </c>
      <c r="I403" s="30">
        <f t="shared" ref="I403:S403" si="26">+H411</f>
        <v>208</v>
      </c>
      <c r="J403" s="30">
        <f t="shared" si="26"/>
        <v>224</v>
      </c>
      <c r="K403" s="30">
        <f t="shared" si="26"/>
        <v>241</v>
      </c>
      <c r="L403" s="30">
        <f t="shared" si="26"/>
        <v>249</v>
      </c>
      <c r="M403" s="30">
        <f t="shared" si="26"/>
        <v>261</v>
      </c>
      <c r="N403" s="30">
        <f t="shared" si="26"/>
        <v>272</v>
      </c>
      <c r="O403" s="30">
        <f t="shared" si="26"/>
        <v>285</v>
      </c>
      <c r="P403" s="30">
        <f t="shared" si="26"/>
        <v>299</v>
      </c>
      <c r="Q403" s="30">
        <f t="shared" si="26"/>
        <v>316</v>
      </c>
      <c r="R403" s="30">
        <f t="shared" si="26"/>
        <v>336</v>
      </c>
      <c r="S403" s="30">
        <f t="shared" si="26"/>
        <v>358</v>
      </c>
      <c r="T403" s="1"/>
    </row>
    <row r="404" spans="1:20" ht="16.5" thickBot="1" x14ac:dyDescent="0.3">
      <c r="A404" s="321"/>
      <c r="B404" s="252"/>
      <c r="C404" s="217"/>
      <c r="D404" s="212"/>
      <c r="E404" s="191" t="s">
        <v>486</v>
      </c>
      <c r="F404" s="191"/>
      <c r="G404" s="107">
        <f>+G282</f>
        <v>445</v>
      </c>
      <c r="H404" s="107">
        <f t="shared" ref="H404:S404" si="27">+H282</f>
        <v>29</v>
      </c>
      <c r="I404" s="107">
        <f t="shared" si="27"/>
        <v>29</v>
      </c>
      <c r="J404" s="107">
        <f t="shared" si="27"/>
        <v>30</v>
      </c>
      <c r="K404" s="107">
        <f t="shared" si="27"/>
        <v>31</v>
      </c>
      <c r="L404" s="107">
        <f t="shared" si="27"/>
        <v>35</v>
      </c>
      <c r="M404" s="107">
        <f t="shared" si="27"/>
        <v>35</v>
      </c>
      <c r="N404" s="107">
        <f t="shared" si="27"/>
        <v>37</v>
      </c>
      <c r="O404" s="107">
        <f t="shared" si="27"/>
        <v>38</v>
      </c>
      <c r="P404" s="107">
        <f t="shared" si="27"/>
        <v>41</v>
      </c>
      <c r="Q404" s="107">
        <f t="shared" si="27"/>
        <v>44</v>
      </c>
      <c r="R404" s="107">
        <f t="shared" si="27"/>
        <v>46</v>
      </c>
      <c r="S404" s="107">
        <f t="shared" si="27"/>
        <v>50</v>
      </c>
      <c r="T404" s="1"/>
    </row>
    <row r="405" spans="1:20" ht="16.5" thickBot="1" x14ac:dyDescent="0.3">
      <c r="A405" s="321"/>
      <c r="B405" s="252"/>
      <c r="C405" s="217"/>
      <c r="D405" s="212"/>
      <c r="E405" s="191" t="s">
        <v>487</v>
      </c>
      <c r="F405" s="191"/>
      <c r="G405" s="107">
        <f>+G395</f>
        <v>12</v>
      </c>
      <c r="H405" s="107">
        <f t="shared" ref="H405:S405" si="28">+H395</f>
        <v>1</v>
      </c>
      <c r="I405" s="107">
        <f t="shared" si="28"/>
        <v>1</v>
      </c>
      <c r="J405" s="107">
        <f t="shared" si="28"/>
        <v>1</v>
      </c>
      <c r="K405" s="107">
        <f t="shared" si="28"/>
        <v>1</v>
      </c>
      <c r="L405" s="107">
        <f t="shared" si="28"/>
        <v>1</v>
      </c>
      <c r="M405" s="107">
        <f t="shared" si="28"/>
        <v>1</v>
      </c>
      <c r="N405" s="107">
        <f t="shared" si="28"/>
        <v>1</v>
      </c>
      <c r="O405" s="107">
        <f t="shared" si="28"/>
        <v>1</v>
      </c>
      <c r="P405" s="107">
        <f t="shared" si="28"/>
        <v>1</v>
      </c>
      <c r="Q405" s="107">
        <f t="shared" si="28"/>
        <v>1</v>
      </c>
      <c r="R405" s="107">
        <f t="shared" si="28"/>
        <v>1</v>
      </c>
      <c r="S405" s="107">
        <f t="shared" si="28"/>
        <v>1</v>
      </c>
      <c r="T405" s="1"/>
    </row>
    <row r="406" spans="1:20" ht="16.5" thickBot="1" x14ac:dyDescent="0.3">
      <c r="A406" s="321"/>
      <c r="B406" s="252"/>
      <c r="C406" s="217"/>
      <c r="D406" s="212"/>
      <c r="E406" s="191" t="s">
        <v>488</v>
      </c>
      <c r="F406" s="191"/>
      <c r="G406" s="107">
        <f>SUM(G407:G410)</f>
        <v>265</v>
      </c>
      <c r="H406" s="107">
        <f t="shared" ref="H406:S406" si="29">SUM(H407:H410)</f>
        <v>14</v>
      </c>
      <c r="I406" s="107">
        <f t="shared" si="29"/>
        <v>14</v>
      </c>
      <c r="J406" s="107">
        <f t="shared" si="29"/>
        <v>14</v>
      </c>
      <c r="K406" s="107">
        <f t="shared" si="29"/>
        <v>24</v>
      </c>
      <c r="L406" s="107">
        <f t="shared" si="29"/>
        <v>24</v>
      </c>
      <c r="M406" s="107">
        <f t="shared" si="29"/>
        <v>25</v>
      </c>
      <c r="N406" s="107">
        <f t="shared" si="29"/>
        <v>25</v>
      </c>
      <c r="O406" s="107">
        <f t="shared" si="29"/>
        <v>25</v>
      </c>
      <c r="P406" s="107">
        <f t="shared" si="29"/>
        <v>25</v>
      </c>
      <c r="Q406" s="107">
        <f t="shared" si="29"/>
        <v>25</v>
      </c>
      <c r="R406" s="107">
        <f t="shared" si="29"/>
        <v>25</v>
      </c>
      <c r="S406" s="107">
        <f t="shared" si="29"/>
        <v>25</v>
      </c>
      <c r="T406" s="1"/>
    </row>
    <row r="407" spans="1:20" ht="16.5" thickBot="1" x14ac:dyDescent="0.3">
      <c r="A407" s="321"/>
      <c r="B407" s="252"/>
      <c r="C407" s="217"/>
      <c r="D407" s="212"/>
      <c r="E407" s="210" t="s">
        <v>489</v>
      </c>
      <c r="F407" s="210"/>
      <c r="G407" s="33">
        <f>SUM(H407:S407)</f>
        <v>210</v>
      </c>
      <c r="H407" s="33">
        <v>10</v>
      </c>
      <c r="I407" s="33">
        <v>10</v>
      </c>
      <c r="J407" s="33">
        <v>10</v>
      </c>
      <c r="K407" s="33">
        <v>20</v>
      </c>
      <c r="L407" s="33">
        <v>20</v>
      </c>
      <c r="M407" s="33">
        <v>20</v>
      </c>
      <c r="N407" s="33">
        <v>20</v>
      </c>
      <c r="O407" s="33">
        <v>20</v>
      </c>
      <c r="P407" s="33">
        <v>20</v>
      </c>
      <c r="Q407" s="33">
        <v>20</v>
      </c>
      <c r="R407" s="33">
        <v>20</v>
      </c>
      <c r="S407" s="33">
        <v>20</v>
      </c>
      <c r="T407" s="1"/>
    </row>
    <row r="408" spans="1:20" ht="16.5" thickBot="1" x14ac:dyDescent="0.3">
      <c r="A408" s="321"/>
      <c r="B408" s="252"/>
      <c r="C408" s="217"/>
      <c r="D408" s="212"/>
      <c r="E408" s="190" t="s">
        <v>490</v>
      </c>
      <c r="F408" s="190"/>
      <c r="G408" s="33">
        <f t="shared" ref="G408:G410" si="30">SUM(H408:S408)</f>
        <v>0</v>
      </c>
      <c r="H408" s="33"/>
      <c r="I408" s="33"/>
      <c r="J408" s="33"/>
      <c r="K408" s="33"/>
      <c r="L408" s="33"/>
      <c r="M408" s="33"/>
      <c r="N408" s="33"/>
      <c r="O408" s="33"/>
      <c r="P408" s="33"/>
      <c r="Q408" s="33"/>
      <c r="R408" s="33"/>
      <c r="S408" s="33"/>
      <c r="T408" s="1"/>
    </row>
    <row r="409" spans="1:20" ht="16.5" thickBot="1" x14ac:dyDescent="0.3">
      <c r="A409" s="321"/>
      <c r="B409" s="252"/>
      <c r="C409" s="217"/>
      <c r="D409" s="212"/>
      <c r="E409" s="190" t="s">
        <v>491</v>
      </c>
      <c r="F409" s="190"/>
      <c r="G409" s="33">
        <f t="shared" si="30"/>
        <v>55</v>
      </c>
      <c r="H409" s="33">
        <v>4</v>
      </c>
      <c r="I409" s="33">
        <v>4</v>
      </c>
      <c r="J409" s="33">
        <v>4</v>
      </c>
      <c r="K409" s="33">
        <v>4</v>
      </c>
      <c r="L409" s="33">
        <v>4</v>
      </c>
      <c r="M409" s="33">
        <v>5</v>
      </c>
      <c r="N409" s="33">
        <v>5</v>
      </c>
      <c r="O409" s="33">
        <v>5</v>
      </c>
      <c r="P409" s="33">
        <v>5</v>
      </c>
      <c r="Q409" s="33">
        <v>5</v>
      </c>
      <c r="R409" s="33">
        <v>5</v>
      </c>
      <c r="S409" s="33">
        <v>5</v>
      </c>
      <c r="T409" s="1"/>
    </row>
    <row r="410" spans="1:20" ht="16.5" thickBot="1" x14ac:dyDescent="0.3">
      <c r="A410" s="321"/>
      <c r="B410" s="252"/>
      <c r="C410" s="217"/>
      <c r="D410" s="212"/>
      <c r="E410" s="190" t="s">
        <v>492</v>
      </c>
      <c r="F410" s="190"/>
      <c r="G410" s="33">
        <f t="shared" si="30"/>
        <v>0</v>
      </c>
      <c r="H410" s="33"/>
      <c r="I410" s="33"/>
      <c r="J410" s="33"/>
      <c r="K410" s="33"/>
      <c r="L410" s="33"/>
      <c r="M410" s="33"/>
      <c r="N410" s="33"/>
      <c r="O410" s="33"/>
      <c r="P410" s="33"/>
      <c r="Q410" s="33"/>
      <c r="R410" s="33"/>
      <c r="S410" s="33"/>
      <c r="T410" s="1"/>
    </row>
    <row r="411" spans="1:20" ht="58.5" customHeight="1" thickBot="1" x14ac:dyDescent="0.3">
      <c r="A411" s="321"/>
      <c r="B411" s="252"/>
      <c r="C411" s="217"/>
      <c r="D411" s="212"/>
      <c r="E411" s="191" t="s">
        <v>493</v>
      </c>
      <c r="F411" s="191"/>
      <c r="G411" s="110">
        <f>IF((G403+G404+G405-G406)&lt;0,"Revise porque este valor no puede ser negativo",G403+G404+G405-G406)</f>
        <v>192</v>
      </c>
      <c r="H411" s="110">
        <f t="shared" ref="H411:S411" si="31">IF((H403+H404+H405-H406)&lt;0,"Revise porque este valor no puede ser negativo",H403+H404+H405-H406)</f>
        <v>208</v>
      </c>
      <c r="I411" s="110">
        <f t="shared" si="31"/>
        <v>224</v>
      </c>
      <c r="J411" s="110">
        <f t="shared" si="31"/>
        <v>241</v>
      </c>
      <c r="K411" s="110">
        <f t="shared" si="31"/>
        <v>249</v>
      </c>
      <c r="L411" s="110">
        <f t="shared" si="31"/>
        <v>261</v>
      </c>
      <c r="M411" s="110">
        <f t="shared" si="31"/>
        <v>272</v>
      </c>
      <c r="N411" s="110">
        <f t="shared" si="31"/>
        <v>285</v>
      </c>
      <c r="O411" s="110">
        <f t="shared" si="31"/>
        <v>299</v>
      </c>
      <c r="P411" s="110">
        <f t="shared" si="31"/>
        <v>316</v>
      </c>
      <c r="Q411" s="110">
        <f t="shared" si="31"/>
        <v>336</v>
      </c>
      <c r="R411" s="110">
        <f t="shared" si="31"/>
        <v>358</v>
      </c>
      <c r="S411" s="110">
        <f t="shared" si="31"/>
        <v>384</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c r="H413" s="114">
        <f>+G421</f>
        <v>0</v>
      </c>
      <c r="I413" s="114">
        <f t="shared" ref="I413:S413" si="32">+H421</f>
        <v>0</v>
      </c>
      <c r="J413" s="114">
        <f t="shared" si="32"/>
        <v>0</v>
      </c>
      <c r="K413" s="114">
        <f t="shared" si="32"/>
        <v>0</v>
      </c>
      <c r="L413" s="114">
        <f t="shared" si="32"/>
        <v>0</v>
      </c>
      <c r="M413" s="114">
        <f t="shared" si="32"/>
        <v>0</v>
      </c>
      <c r="N413" s="114">
        <f t="shared" si="32"/>
        <v>0</v>
      </c>
      <c r="O413" s="114">
        <f t="shared" si="32"/>
        <v>0</v>
      </c>
      <c r="P413" s="114">
        <f t="shared" si="32"/>
        <v>0</v>
      </c>
      <c r="Q413" s="114">
        <f t="shared" si="32"/>
        <v>0</v>
      </c>
      <c r="R413" s="114">
        <f t="shared" si="32"/>
        <v>0</v>
      </c>
      <c r="S413" s="114">
        <f t="shared" si="32"/>
        <v>0</v>
      </c>
      <c r="T413" s="1"/>
    </row>
    <row r="414" spans="1:20" ht="16.5" thickBot="1" x14ac:dyDescent="0.3">
      <c r="A414" s="321"/>
      <c r="B414" s="252"/>
      <c r="C414" s="217"/>
      <c r="D414" s="212"/>
      <c r="E414" s="191" t="s">
        <v>497</v>
      </c>
      <c r="F414" s="191"/>
      <c r="G414" s="107">
        <f>+G336</f>
        <v>0</v>
      </c>
      <c r="H414" s="107">
        <f t="shared" ref="H414:S414" si="33">+H336</f>
        <v>0</v>
      </c>
      <c r="I414" s="107">
        <f t="shared" si="33"/>
        <v>0</v>
      </c>
      <c r="J414" s="107">
        <f t="shared" si="33"/>
        <v>0</v>
      </c>
      <c r="K414" s="107">
        <f t="shared" si="33"/>
        <v>0</v>
      </c>
      <c r="L414" s="107">
        <f t="shared" si="33"/>
        <v>0</v>
      </c>
      <c r="M414" s="107">
        <f t="shared" si="33"/>
        <v>0</v>
      </c>
      <c r="N414" s="107">
        <f t="shared" si="33"/>
        <v>0</v>
      </c>
      <c r="O414" s="107">
        <f t="shared" si="33"/>
        <v>0</v>
      </c>
      <c r="P414" s="107">
        <f t="shared" si="33"/>
        <v>0</v>
      </c>
      <c r="Q414" s="107">
        <f t="shared" si="33"/>
        <v>0</v>
      </c>
      <c r="R414" s="107">
        <f t="shared" si="33"/>
        <v>0</v>
      </c>
      <c r="S414" s="107">
        <f t="shared" si="33"/>
        <v>0</v>
      </c>
      <c r="T414" s="1"/>
    </row>
    <row r="415" spans="1:20" ht="16.5" thickBot="1" x14ac:dyDescent="0.3">
      <c r="A415" s="321"/>
      <c r="B415" s="252"/>
      <c r="C415" s="217"/>
      <c r="D415" s="212"/>
      <c r="E415" s="191" t="s">
        <v>498</v>
      </c>
      <c r="F415" s="191"/>
      <c r="G415" s="107">
        <f>+G396</f>
        <v>0</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0</v>
      </c>
      <c r="R415" s="107">
        <f t="shared" si="34"/>
        <v>0</v>
      </c>
      <c r="S415" s="107">
        <f t="shared" si="34"/>
        <v>0</v>
      </c>
      <c r="T415" s="1"/>
    </row>
    <row r="416" spans="1:20" ht="16.5" thickBot="1" x14ac:dyDescent="0.3">
      <c r="A416" s="321"/>
      <c r="B416" s="252"/>
      <c r="C416" s="217"/>
      <c r="D416" s="212"/>
      <c r="E416" s="191" t="s">
        <v>499</v>
      </c>
      <c r="F416" s="191"/>
      <c r="G416" s="107">
        <f>+G408</f>
        <v>0</v>
      </c>
      <c r="H416" s="107">
        <f t="shared" ref="H416:S416" si="35">+H408</f>
        <v>0</v>
      </c>
      <c r="I416" s="107">
        <f t="shared" si="35"/>
        <v>0</v>
      </c>
      <c r="J416" s="107">
        <f t="shared" si="35"/>
        <v>0</v>
      </c>
      <c r="K416" s="107">
        <f t="shared" si="35"/>
        <v>0</v>
      </c>
      <c r="L416" s="107">
        <f t="shared" si="35"/>
        <v>0</v>
      </c>
      <c r="M416" s="107">
        <f t="shared" si="35"/>
        <v>0</v>
      </c>
      <c r="N416" s="107">
        <f t="shared" si="35"/>
        <v>0</v>
      </c>
      <c r="O416" s="107">
        <f t="shared" si="35"/>
        <v>0</v>
      </c>
      <c r="P416" s="107">
        <f t="shared" si="35"/>
        <v>0</v>
      </c>
      <c r="Q416" s="107">
        <f t="shared" si="35"/>
        <v>0</v>
      </c>
      <c r="R416" s="107">
        <f t="shared" si="35"/>
        <v>0</v>
      </c>
      <c r="S416" s="107">
        <f t="shared" si="35"/>
        <v>0</v>
      </c>
      <c r="T416" s="1"/>
    </row>
    <row r="417" spans="1:20" ht="16.5" thickBot="1" x14ac:dyDescent="0.3">
      <c r="A417" s="321"/>
      <c r="B417" s="252"/>
      <c r="C417" s="217"/>
      <c r="D417" s="212"/>
      <c r="E417" s="191" t="s">
        <v>500</v>
      </c>
      <c r="F417" s="191"/>
      <c r="G417" s="115">
        <f>SUM(G418:G420)</f>
        <v>0</v>
      </c>
      <c r="H417" s="115">
        <f t="shared" ref="H417:S417" si="36">SUM(H418:H420)</f>
        <v>0</v>
      </c>
      <c r="I417" s="115">
        <f t="shared" si="36"/>
        <v>0</v>
      </c>
      <c r="J417" s="115">
        <f t="shared" si="36"/>
        <v>0</v>
      </c>
      <c r="K417" s="115">
        <f t="shared" si="36"/>
        <v>0</v>
      </c>
      <c r="L417" s="115">
        <f t="shared" si="36"/>
        <v>0</v>
      </c>
      <c r="M417" s="115">
        <f t="shared" si="36"/>
        <v>0</v>
      </c>
      <c r="N417" s="115">
        <f t="shared" si="36"/>
        <v>0</v>
      </c>
      <c r="O417" s="115">
        <f t="shared" si="36"/>
        <v>0</v>
      </c>
      <c r="P417" s="115">
        <f t="shared" si="36"/>
        <v>0</v>
      </c>
      <c r="Q417" s="115">
        <f t="shared" si="36"/>
        <v>0</v>
      </c>
      <c r="R417" s="115">
        <f t="shared" si="36"/>
        <v>0</v>
      </c>
      <c r="S417" s="115">
        <f t="shared" si="36"/>
        <v>0</v>
      </c>
      <c r="T417" s="1"/>
    </row>
    <row r="418" spans="1:20" ht="16.5" thickBot="1" x14ac:dyDescent="0.3">
      <c r="A418" s="321"/>
      <c r="B418" s="252"/>
      <c r="C418" s="217"/>
      <c r="D418" s="212"/>
      <c r="E418" s="210" t="s">
        <v>501</v>
      </c>
      <c r="F418" s="210"/>
      <c r="G418" s="33">
        <f>SUM(H418:S418)</f>
        <v>0</v>
      </c>
      <c r="H418" s="33"/>
      <c r="I418" s="33"/>
      <c r="J418" s="33"/>
      <c r="K418" s="33"/>
      <c r="L418" s="33"/>
      <c r="M418" s="33"/>
      <c r="N418" s="33"/>
      <c r="O418" s="33"/>
      <c r="P418" s="33"/>
      <c r="Q418" s="33"/>
      <c r="R418" s="33"/>
      <c r="S418" s="33"/>
      <c r="T418" s="1"/>
    </row>
    <row r="419" spans="1:20" ht="16.5" thickBot="1" x14ac:dyDescent="0.3">
      <c r="A419" s="321"/>
      <c r="B419" s="252"/>
      <c r="C419" s="217"/>
      <c r="D419" s="212"/>
      <c r="E419" s="190" t="s">
        <v>502</v>
      </c>
      <c r="F419" s="190"/>
      <c r="G419" s="33">
        <f t="shared" ref="G419:G420" si="37">SUM(H419:S419)</f>
        <v>0</v>
      </c>
      <c r="H419" s="33"/>
      <c r="I419" s="33"/>
      <c r="J419" s="33"/>
      <c r="K419" s="33"/>
      <c r="L419" s="33"/>
      <c r="M419" s="33"/>
      <c r="N419" s="33"/>
      <c r="O419" s="33"/>
      <c r="P419" s="33"/>
      <c r="Q419" s="33"/>
      <c r="R419" s="33"/>
      <c r="S419" s="33"/>
      <c r="T419" s="1"/>
    </row>
    <row r="420" spans="1:20" ht="16.5" thickBot="1" x14ac:dyDescent="0.3">
      <c r="A420" s="321"/>
      <c r="B420" s="252"/>
      <c r="C420" s="217"/>
      <c r="D420" s="212"/>
      <c r="E420" s="190" t="s">
        <v>503</v>
      </c>
      <c r="F420" s="190"/>
      <c r="G420" s="33">
        <f t="shared" si="37"/>
        <v>0</v>
      </c>
      <c r="H420" s="33"/>
      <c r="I420" s="33"/>
      <c r="J420" s="33"/>
      <c r="K420" s="33"/>
      <c r="L420" s="33"/>
      <c r="M420" s="33"/>
      <c r="N420" s="33"/>
      <c r="O420" s="33"/>
      <c r="P420" s="33"/>
      <c r="Q420" s="33"/>
      <c r="R420" s="33"/>
      <c r="S420" s="33"/>
      <c r="T420" s="1"/>
    </row>
    <row r="421" spans="1:20" ht="16.5" thickBot="1" x14ac:dyDescent="0.3">
      <c r="A421" s="321"/>
      <c r="B421" s="252"/>
      <c r="C421" s="217"/>
      <c r="D421" s="212"/>
      <c r="E421" s="191" t="s">
        <v>504</v>
      </c>
      <c r="F421" s="191"/>
      <c r="G421" s="110">
        <f>IF((G413+G414+G415+G416-G417)&lt;0,"Revise porque este valor no puede ser negativo",G413+G414+G415+G416-G417)</f>
        <v>0</v>
      </c>
      <c r="H421" s="110">
        <f t="shared" ref="H421:S421" si="38">IF((H413+H414+H415+H416-H417)&lt;0,"Revise porque este valor no puede ser negativo",H413+H414+H415+H416-H417)</f>
        <v>0</v>
      </c>
      <c r="I421" s="110">
        <f t="shared" si="38"/>
        <v>0</v>
      </c>
      <c r="J421" s="110">
        <f t="shared" si="38"/>
        <v>0</v>
      </c>
      <c r="K421" s="110">
        <f t="shared" si="38"/>
        <v>0</v>
      </c>
      <c r="L421" s="110">
        <f t="shared" si="38"/>
        <v>0</v>
      </c>
      <c r="M421" s="110">
        <f t="shared" si="38"/>
        <v>0</v>
      </c>
      <c r="N421" s="110">
        <f t="shared" si="38"/>
        <v>0</v>
      </c>
      <c r="O421" s="110">
        <f t="shared" si="38"/>
        <v>0</v>
      </c>
      <c r="P421" s="110">
        <f t="shared" si="38"/>
        <v>0</v>
      </c>
      <c r="Q421" s="110">
        <f t="shared" si="38"/>
        <v>0</v>
      </c>
      <c r="R421" s="110">
        <f t="shared" si="38"/>
        <v>0</v>
      </c>
      <c r="S421" s="110">
        <f t="shared" si="38"/>
        <v>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c r="H424" s="114">
        <f>+G430</f>
        <v>0</v>
      </c>
      <c r="I424" s="114">
        <f t="shared" ref="I424:S424" si="39">+H430</f>
        <v>0</v>
      </c>
      <c r="J424" s="114">
        <f t="shared" si="39"/>
        <v>0</v>
      </c>
      <c r="K424" s="114">
        <f t="shared" si="39"/>
        <v>0</v>
      </c>
      <c r="L424" s="114">
        <f t="shared" si="39"/>
        <v>0</v>
      </c>
      <c r="M424" s="114">
        <f t="shared" si="39"/>
        <v>0</v>
      </c>
      <c r="N424" s="114">
        <f t="shared" si="39"/>
        <v>0</v>
      </c>
      <c r="O424" s="114">
        <f t="shared" si="39"/>
        <v>0</v>
      </c>
      <c r="P424" s="114">
        <f t="shared" si="39"/>
        <v>0</v>
      </c>
      <c r="Q424" s="114">
        <f t="shared" si="39"/>
        <v>0</v>
      </c>
      <c r="R424" s="114">
        <f t="shared" si="39"/>
        <v>0</v>
      </c>
      <c r="S424" s="114">
        <f t="shared" si="39"/>
        <v>0</v>
      </c>
      <c r="T424" s="1"/>
    </row>
    <row r="425" spans="1:20" ht="16.5" thickBot="1" x14ac:dyDescent="0.3">
      <c r="A425" s="321"/>
      <c r="B425" s="252"/>
      <c r="C425" s="204"/>
      <c r="D425" s="209"/>
      <c r="E425" s="191" t="s">
        <v>510</v>
      </c>
      <c r="F425" s="191"/>
      <c r="G425" s="117">
        <f>+G390</f>
        <v>0</v>
      </c>
      <c r="H425" s="115">
        <f t="shared" ref="H425:S425" si="40">SUM(H337:H390)</f>
        <v>0</v>
      </c>
      <c r="I425" s="115">
        <f t="shared" si="40"/>
        <v>0</v>
      </c>
      <c r="J425" s="115">
        <f t="shared" si="40"/>
        <v>0</v>
      </c>
      <c r="K425" s="115">
        <f t="shared" si="40"/>
        <v>0</v>
      </c>
      <c r="L425" s="115">
        <f t="shared" si="40"/>
        <v>0</v>
      </c>
      <c r="M425" s="115">
        <f t="shared" si="40"/>
        <v>0</v>
      </c>
      <c r="N425" s="115">
        <f t="shared" si="40"/>
        <v>0</v>
      </c>
      <c r="O425" s="115">
        <f t="shared" si="40"/>
        <v>0</v>
      </c>
      <c r="P425" s="115">
        <f t="shared" si="40"/>
        <v>0</v>
      </c>
      <c r="Q425" s="115">
        <f t="shared" si="40"/>
        <v>0</v>
      </c>
      <c r="R425" s="115">
        <f t="shared" si="40"/>
        <v>0</v>
      </c>
      <c r="S425" s="115">
        <f t="shared" si="40"/>
        <v>0</v>
      </c>
      <c r="T425" s="1"/>
    </row>
    <row r="426" spans="1:20" ht="16.5" thickBot="1" x14ac:dyDescent="0.3">
      <c r="A426" s="321"/>
      <c r="B426" s="252"/>
      <c r="C426" s="204"/>
      <c r="D426" s="209"/>
      <c r="E426" s="191" t="s">
        <v>511</v>
      </c>
      <c r="F426" s="191"/>
      <c r="G426" s="117">
        <f>SUM(G427:G429)</f>
        <v>0</v>
      </c>
      <c r="H426" s="117">
        <f t="shared" ref="H426:S426" si="41">SUM(H427:H429)</f>
        <v>0</v>
      </c>
      <c r="I426" s="117">
        <f t="shared" si="41"/>
        <v>0</v>
      </c>
      <c r="J426" s="117">
        <f t="shared" si="41"/>
        <v>0</v>
      </c>
      <c r="K426" s="117">
        <f t="shared" si="41"/>
        <v>0</v>
      </c>
      <c r="L426" s="117">
        <f t="shared" si="41"/>
        <v>0</v>
      </c>
      <c r="M426" s="117">
        <f t="shared" si="41"/>
        <v>0</v>
      </c>
      <c r="N426" s="117">
        <f t="shared" si="41"/>
        <v>0</v>
      </c>
      <c r="O426" s="117">
        <f t="shared" si="41"/>
        <v>0</v>
      </c>
      <c r="P426" s="117">
        <f t="shared" si="41"/>
        <v>0</v>
      </c>
      <c r="Q426" s="117">
        <f t="shared" si="41"/>
        <v>0</v>
      </c>
      <c r="R426" s="117">
        <f t="shared" si="41"/>
        <v>0</v>
      </c>
      <c r="S426" s="117">
        <f t="shared" si="41"/>
        <v>0</v>
      </c>
      <c r="T426" s="1"/>
    </row>
    <row r="427" spans="1:20" ht="16.5" thickBot="1" x14ac:dyDescent="0.3">
      <c r="A427" s="321"/>
      <c r="B427" s="252"/>
      <c r="C427" s="204"/>
      <c r="D427" s="209"/>
      <c r="E427" s="210" t="s">
        <v>512</v>
      </c>
      <c r="F427" s="210"/>
      <c r="G427" s="118">
        <f>SUM(H427:S427)</f>
        <v>0</v>
      </c>
      <c r="H427" s="33"/>
      <c r="I427" s="33"/>
      <c r="J427" s="33"/>
      <c r="K427" s="33"/>
      <c r="L427" s="33"/>
      <c r="M427" s="33"/>
      <c r="N427" s="33"/>
      <c r="O427" s="33"/>
      <c r="P427" s="33"/>
      <c r="Q427" s="33"/>
      <c r="R427" s="33"/>
      <c r="S427" s="33"/>
      <c r="T427" s="1"/>
    </row>
    <row r="428" spans="1:20" ht="16.5" thickBot="1" x14ac:dyDescent="0.3">
      <c r="A428" s="321"/>
      <c r="B428" s="252"/>
      <c r="C428" s="204"/>
      <c r="D428" s="209"/>
      <c r="E428" s="190" t="s">
        <v>513</v>
      </c>
      <c r="F428" s="190"/>
      <c r="G428" s="118">
        <f t="shared" ref="G428:G429" si="42">SUM(H428:S428)</f>
        <v>0</v>
      </c>
      <c r="H428" s="33"/>
      <c r="I428" s="33"/>
      <c r="J428" s="33"/>
      <c r="K428" s="33"/>
      <c r="L428" s="33"/>
      <c r="M428" s="33"/>
      <c r="N428" s="33"/>
      <c r="O428" s="33"/>
      <c r="P428" s="33"/>
      <c r="Q428" s="33"/>
      <c r="R428" s="33"/>
      <c r="S428" s="33"/>
      <c r="T428" s="1"/>
    </row>
    <row r="429" spans="1:20" ht="16.5" thickBot="1" x14ac:dyDescent="0.3">
      <c r="A429" s="321"/>
      <c r="B429" s="252"/>
      <c r="C429" s="204"/>
      <c r="D429" s="209"/>
      <c r="E429" s="190" t="s">
        <v>514</v>
      </c>
      <c r="F429" s="190"/>
      <c r="G429" s="118">
        <f t="shared" si="42"/>
        <v>0</v>
      </c>
      <c r="H429" s="33"/>
      <c r="I429" s="33"/>
      <c r="J429" s="33"/>
      <c r="K429" s="33"/>
      <c r="L429" s="33"/>
      <c r="M429" s="33"/>
      <c r="N429" s="33"/>
      <c r="O429" s="33"/>
      <c r="P429" s="33"/>
      <c r="Q429" s="33"/>
      <c r="R429" s="33"/>
      <c r="S429" s="33"/>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43">IF((H424+H425-H426)&lt;0,"Revise porque este valor no puede ser negativo",H424+H425-H426)</f>
        <v>0</v>
      </c>
      <c r="I430" s="110">
        <f t="shared" si="43"/>
        <v>0</v>
      </c>
      <c r="J430" s="110">
        <f t="shared" si="43"/>
        <v>0</v>
      </c>
      <c r="K430" s="110">
        <f t="shared" si="43"/>
        <v>0</v>
      </c>
      <c r="L430" s="110">
        <f t="shared" si="43"/>
        <v>0</v>
      </c>
      <c r="M430" s="110">
        <f t="shared" si="43"/>
        <v>0</v>
      </c>
      <c r="N430" s="110">
        <f t="shared" si="43"/>
        <v>0</v>
      </c>
      <c r="O430" s="110">
        <f t="shared" si="43"/>
        <v>0</v>
      </c>
      <c r="P430" s="110">
        <f t="shared" si="43"/>
        <v>0</v>
      </c>
      <c r="Q430" s="110">
        <f t="shared" si="43"/>
        <v>0</v>
      </c>
      <c r="R430" s="110">
        <f t="shared" si="43"/>
        <v>0</v>
      </c>
      <c r="S430" s="110">
        <f t="shared" si="43"/>
        <v>0</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f>+H432+I432+J432+K432+L432+M432+N432+O432+P432+Q432+R432+S432</f>
        <v>0</v>
      </c>
      <c r="H432" s="49"/>
      <c r="I432" s="49"/>
      <c r="J432" s="49"/>
      <c r="K432" s="49"/>
      <c r="L432" s="49"/>
      <c r="M432" s="49"/>
      <c r="N432" s="49"/>
      <c r="O432" s="49"/>
      <c r="P432" s="49"/>
      <c r="Q432" s="49"/>
      <c r="R432" s="49"/>
      <c r="S432" s="49"/>
      <c r="T432" s="1"/>
    </row>
    <row r="433" spans="1:20" s="3" customFormat="1" ht="16.5" thickBot="1" x14ac:dyDescent="0.3">
      <c r="A433" s="321"/>
      <c r="B433" s="252"/>
      <c r="C433" s="195"/>
      <c r="D433" s="179"/>
      <c r="E433" s="181" t="s">
        <v>520</v>
      </c>
      <c r="F433" s="181"/>
      <c r="G433" s="33">
        <f t="shared" ref="G433:G454" si="44">+H433+I433+J433+K433+L433+M433+N433+O433+P433+Q433+R433+S433</f>
        <v>0</v>
      </c>
      <c r="H433" s="119"/>
      <c r="I433" s="119"/>
      <c r="J433" s="119"/>
      <c r="K433" s="119"/>
      <c r="L433" s="119"/>
      <c r="M433" s="119"/>
      <c r="N433" s="119"/>
      <c r="O433" s="119"/>
      <c r="P433" s="119"/>
      <c r="Q433" s="119"/>
      <c r="R433" s="119"/>
      <c r="S433" s="119"/>
      <c r="T433" s="1"/>
    </row>
    <row r="434" spans="1:20" s="3" customFormat="1" ht="16.5" thickBot="1" x14ac:dyDescent="0.3">
      <c r="A434" s="321"/>
      <c r="B434" s="252"/>
      <c r="C434" s="195"/>
      <c r="D434" s="198" t="s">
        <v>521</v>
      </c>
      <c r="E434" s="181" t="s">
        <v>522</v>
      </c>
      <c r="F434" s="181"/>
      <c r="G434" s="33">
        <f t="shared" si="44"/>
        <v>0</v>
      </c>
      <c r="H434" s="119"/>
      <c r="I434" s="119"/>
      <c r="J434" s="119"/>
      <c r="K434" s="119"/>
      <c r="L434" s="119"/>
      <c r="M434" s="119"/>
      <c r="N434" s="119"/>
      <c r="O434" s="119"/>
      <c r="P434" s="119"/>
      <c r="Q434" s="119"/>
      <c r="R434" s="119"/>
      <c r="S434" s="119"/>
      <c r="T434" s="1"/>
    </row>
    <row r="435" spans="1:20" s="3" customFormat="1" ht="16.5" thickBot="1" x14ac:dyDescent="0.3">
      <c r="A435" s="321"/>
      <c r="B435" s="252"/>
      <c r="C435" s="195"/>
      <c r="D435" s="198"/>
      <c r="E435" s="181" t="s">
        <v>523</v>
      </c>
      <c r="F435" s="181"/>
      <c r="G435" s="33">
        <f t="shared" si="44"/>
        <v>0</v>
      </c>
      <c r="H435" s="119"/>
      <c r="I435" s="119"/>
      <c r="J435" s="119"/>
      <c r="K435" s="119"/>
      <c r="L435" s="119"/>
      <c r="M435" s="119"/>
      <c r="N435" s="119"/>
      <c r="O435" s="119"/>
      <c r="P435" s="119"/>
      <c r="Q435" s="119"/>
      <c r="R435" s="119"/>
      <c r="S435" s="119"/>
      <c r="T435" s="1"/>
    </row>
    <row r="436" spans="1:20" s="3" customFormat="1" ht="16.5" thickBot="1" x14ac:dyDescent="0.3">
      <c r="A436" s="321"/>
      <c r="B436" s="252"/>
      <c r="C436" s="195"/>
      <c r="D436" s="198"/>
      <c r="E436" s="181" t="s">
        <v>524</v>
      </c>
      <c r="F436" s="181"/>
      <c r="G436" s="33">
        <f t="shared" si="44"/>
        <v>0</v>
      </c>
      <c r="H436" s="119"/>
      <c r="I436" s="119"/>
      <c r="J436" s="119"/>
      <c r="K436" s="119"/>
      <c r="L436" s="119"/>
      <c r="M436" s="119"/>
      <c r="N436" s="119"/>
      <c r="O436" s="119"/>
      <c r="P436" s="119"/>
      <c r="Q436" s="119"/>
      <c r="R436" s="119"/>
      <c r="S436" s="119"/>
      <c r="T436" s="1"/>
    </row>
    <row r="437" spans="1:20" s="3" customFormat="1" ht="16.5" thickBot="1" x14ac:dyDescent="0.3">
      <c r="A437" s="321"/>
      <c r="B437" s="252"/>
      <c r="C437" s="195"/>
      <c r="D437" s="120" t="s">
        <v>525</v>
      </c>
      <c r="E437" s="181" t="s">
        <v>526</v>
      </c>
      <c r="F437" s="181"/>
      <c r="G437" s="33">
        <f t="shared" si="44"/>
        <v>0</v>
      </c>
      <c r="H437" s="119"/>
      <c r="I437" s="119"/>
      <c r="J437" s="119"/>
      <c r="K437" s="119"/>
      <c r="L437" s="119"/>
      <c r="M437" s="119"/>
      <c r="N437" s="119"/>
      <c r="O437" s="119"/>
      <c r="P437" s="119"/>
      <c r="Q437" s="119"/>
      <c r="R437" s="119"/>
      <c r="S437" s="119"/>
      <c r="T437" s="1"/>
    </row>
    <row r="438" spans="1:20" ht="16.5" thickBot="1" x14ac:dyDescent="0.3">
      <c r="A438" s="321"/>
      <c r="B438" s="252"/>
      <c r="C438" s="195"/>
      <c r="D438" s="179" t="s">
        <v>527</v>
      </c>
      <c r="E438" s="181" t="s">
        <v>528</v>
      </c>
      <c r="F438" s="181"/>
      <c r="G438" s="33">
        <f t="shared" si="44"/>
        <v>0</v>
      </c>
      <c r="H438" s="14"/>
      <c r="I438" s="14"/>
      <c r="J438" s="14"/>
      <c r="K438" s="14"/>
      <c r="L438" s="14"/>
      <c r="M438" s="14"/>
      <c r="N438" s="14"/>
      <c r="O438" s="14"/>
      <c r="P438" s="14"/>
      <c r="Q438" s="14"/>
      <c r="R438" s="14"/>
      <c r="S438" s="14"/>
      <c r="T438" s="1"/>
    </row>
    <row r="439" spans="1:20" ht="16.5" thickBot="1" x14ac:dyDescent="0.3">
      <c r="A439" s="321"/>
      <c r="B439" s="252"/>
      <c r="C439" s="195"/>
      <c r="D439" s="179"/>
      <c r="E439" s="181" t="s">
        <v>529</v>
      </c>
      <c r="F439" s="181"/>
      <c r="G439" s="33">
        <f t="shared" si="44"/>
        <v>0</v>
      </c>
      <c r="H439" s="14"/>
      <c r="I439" s="14"/>
      <c r="J439" s="14"/>
      <c r="K439" s="14"/>
      <c r="L439" s="14"/>
      <c r="M439" s="14"/>
      <c r="N439" s="14"/>
      <c r="O439" s="14"/>
      <c r="P439" s="14"/>
      <c r="Q439" s="14"/>
      <c r="R439" s="14"/>
      <c r="S439" s="14"/>
      <c r="T439" s="1"/>
    </row>
    <row r="440" spans="1:20" ht="16.5" thickBot="1" x14ac:dyDescent="0.3">
      <c r="A440" s="321"/>
      <c r="B440" s="252"/>
      <c r="C440" s="195"/>
      <c r="D440" s="120" t="s">
        <v>530</v>
      </c>
      <c r="E440" s="181" t="s">
        <v>531</v>
      </c>
      <c r="F440" s="181"/>
      <c r="G440" s="33">
        <f t="shared" si="44"/>
        <v>0</v>
      </c>
      <c r="H440" s="14"/>
      <c r="I440" s="14"/>
      <c r="J440" s="14"/>
      <c r="K440" s="14"/>
      <c r="L440" s="14"/>
      <c r="M440" s="14"/>
      <c r="N440" s="14"/>
      <c r="O440" s="14"/>
      <c r="P440" s="14"/>
      <c r="Q440" s="14"/>
      <c r="R440" s="14"/>
      <c r="S440" s="14"/>
      <c r="T440" s="1"/>
    </row>
    <row r="441" spans="1:20" ht="16.5" thickBot="1" x14ac:dyDescent="0.3">
      <c r="A441" s="321"/>
      <c r="B441" s="252"/>
      <c r="C441" s="195"/>
      <c r="D441" s="179" t="s">
        <v>532</v>
      </c>
      <c r="E441" s="181" t="s">
        <v>533</v>
      </c>
      <c r="F441" s="181"/>
      <c r="G441" s="33">
        <f t="shared" si="44"/>
        <v>0</v>
      </c>
      <c r="H441" s="14"/>
      <c r="I441" s="14"/>
      <c r="J441" s="14"/>
      <c r="K441" s="14"/>
      <c r="L441" s="14"/>
      <c r="M441" s="14"/>
      <c r="N441" s="14"/>
      <c r="O441" s="14"/>
      <c r="P441" s="14"/>
      <c r="Q441" s="14"/>
      <c r="R441" s="14"/>
      <c r="S441" s="14"/>
      <c r="T441" s="1"/>
    </row>
    <row r="442" spans="1:20" ht="16.5" thickBot="1" x14ac:dyDescent="0.3">
      <c r="A442" s="321"/>
      <c r="B442" s="252"/>
      <c r="C442" s="195"/>
      <c r="D442" s="179"/>
      <c r="E442" s="181" t="s">
        <v>534</v>
      </c>
      <c r="F442" s="181"/>
      <c r="G442" s="33">
        <f t="shared" si="44"/>
        <v>0</v>
      </c>
      <c r="H442" s="14"/>
      <c r="I442" s="14"/>
      <c r="J442" s="14"/>
      <c r="K442" s="14"/>
      <c r="L442" s="14"/>
      <c r="M442" s="14"/>
      <c r="N442" s="14"/>
      <c r="O442" s="14"/>
      <c r="P442" s="14"/>
      <c r="Q442" s="14"/>
      <c r="R442" s="14"/>
      <c r="S442" s="14"/>
      <c r="T442" s="1"/>
    </row>
    <row r="443" spans="1:20" ht="16.5" customHeight="1" thickBot="1" x14ac:dyDescent="0.3">
      <c r="A443" s="321"/>
      <c r="B443" s="252"/>
      <c r="C443" s="195"/>
      <c r="D443" s="120" t="s">
        <v>535</v>
      </c>
      <c r="E443" s="181" t="s">
        <v>536</v>
      </c>
      <c r="F443" s="181"/>
      <c r="G443" s="33">
        <f t="shared" si="44"/>
        <v>0</v>
      </c>
      <c r="H443" s="14"/>
      <c r="I443" s="14"/>
      <c r="J443" s="14"/>
      <c r="K443" s="14"/>
      <c r="L443" s="14"/>
      <c r="M443" s="14"/>
      <c r="N443" s="14"/>
      <c r="O443" s="14"/>
      <c r="P443" s="14"/>
      <c r="Q443" s="14"/>
      <c r="R443" s="14"/>
      <c r="S443" s="14"/>
      <c r="T443" s="1"/>
    </row>
    <row r="444" spans="1:20" ht="16.5" thickBot="1" x14ac:dyDescent="0.3">
      <c r="A444" s="321"/>
      <c r="B444" s="252"/>
      <c r="C444" s="195"/>
      <c r="D444" s="179" t="s">
        <v>537</v>
      </c>
      <c r="E444" s="181" t="s">
        <v>538</v>
      </c>
      <c r="F444" s="181"/>
      <c r="G444" s="33">
        <f t="shared" si="44"/>
        <v>0</v>
      </c>
      <c r="H444" s="14"/>
      <c r="I444" s="14"/>
      <c r="J444" s="14"/>
      <c r="K444" s="14"/>
      <c r="L444" s="14"/>
      <c r="M444" s="14"/>
      <c r="N444" s="14"/>
      <c r="O444" s="14"/>
      <c r="P444" s="14"/>
      <c r="Q444" s="14"/>
      <c r="R444" s="14"/>
      <c r="S444" s="14"/>
      <c r="T444" s="1"/>
    </row>
    <row r="445" spans="1:20" ht="16.5" thickBot="1" x14ac:dyDescent="0.3">
      <c r="A445" s="321"/>
      <c r="B445" s="252"/>
      <c r="C445" s="195"/>
      <c r="D445" s="179"/>
      <c r="E445" s="181" t="s">
        <v>539</v>
      </c>
      <c r="F445" s="181"/>
      <c r="G445" s="33">
        <f t="shared" si="44"/>
        <v>0</v>
      </c>
      <c r="H445" s="14"/>
      <c r="I445" s="14"/>
      <c r="J445" s="14"/>
      <c r="K445" s="14"/>
      <c r="L445" s="14"/>
      <c r="M445" s="14"/>
      <c r="N445" s="14"/>
      <c r="O445" s="14"/>
      <c r="P445" s="14"/>
      <c r="Q445" s="14"/>
      <c r="R445" s="14"/>
      <c r="S445" s="14"/>
      <c r="T445" s="1"/>
    </row>
    <row r="446" spans="1:20" ht="16.5" thickBot="1" x14ac:dyDescent="0.3">
      <c r="A446" s="321"/>
      <c r="B446" s="252"/>
      <c r="C446" s="195"/>
      <c r="D446" s="189" t="s">
        <v>540</v>
      </c>
      <c r="E446" s="181" t="s">
        <v>541</v>
      </c>
      <c r="F446" s="181"/>
      <c r="G446" s="33">
        <f t="shared" si="44"/>
        <v>0</v>
      </c>
      <c r="H446" s="14"/>
      <c r="I446" s="14"/>
      <c r="J446" s="14"/>
      <c r="K446" s="14"/>
      <c r="L446" s="14"/>
      <c r="M446" s="14"/>
      <c r="N446" s="14"/>
      <c r="O446" s="14"/>
      <c r="P446" s="14"/>
      <c r="Q446" s="14"/>
      <c r="R446" s="14"/>
      <c r="S446" s="14"/>
      <c r="T446" s="1"/>
    </row>
    <row r="447" spans="1:20" ht="16.5" thickBot="1" x14ac:dyDescent="0.3">
      <c r="A447" s="321"/>
      <c r="B447" s="252"/>
      <c r="C447" s="195"/>
      <c r="D447" s="189"/>
      <c r="E447" s="181" t="s">
        <v>542</v>
      </c>
      <c r="F447" s="181"/>
      <c r="G447" s="33">
        <f t="shared" si="44"/>
        <v>0</v>
      </c>
      <c r="H447" s="14"/>
      <c r="I447" s="14"/>
      <c r="J447" s="14"/>
      <c r="K447" s="14"/>
      <c r="L447" s="14"/>
      <c r="M447" s="14"/>
      <c r="N447" s="14"/>
      <c r="O447" s="14"/>
      <c r="P447" s="14"/>
      <c r="Q447" s="14"/>
      <c r="R447" s="14"/>
      <c r="S447" s="14"/>
      <c r="T447" s="1"/>
    </row>
    <row r="448" spans="1:20" ht="16.5" thickBot="1" x14ac:dyDescent="0.3">
      <c r="A448" s="321"/>
      <c r="B448" s="252"/>
      <c r="C448" s="195"/>
      <c r="D448" s="189"/>
      <c r="E448" s="181" t="s">
        <v>543</v>
      </c>
      <c r="F448" s="181"/>
      <c r="G448" s="33">
        <f t="shared" si="44"/>
        <v>0</v>
      </c>
      <c r="H448" s="14"/>
      <c r="I448" s="14"/>
      <c r="J448" s="14"/>
      <c r="K448" s="14"/>
      <c r="L448" s="14"/>
      <c r="M448" s="14"/>
      <c r="N448" s="14"/>
      <c r="O448" s="14"/>
      <c r="P448" s="14"/>
      <c r="Q448" s="14"/>
      <c r="R448" s="14"/>
      <c r="S448" s="14"/>
      <c r="T448" s="1"/>
    </row>
    <row r="449" spans="1:20" ht="16.5" thickBot="1" x14ac:dyDescent="0.3">
      <c r="A449" s="321"/>
      <c r="B449" s="252"/>
      <c r="C449" s="195"/>
      <c r="D449" s="189"/>
      <c r="E449" s="181" t="s">
        <v>544</v>
      </c>
      <c r="F449" s="181"/>
      <c r="G449" s="33">
        <f t="shared" si="44"/>
        <v>0</v>
      </c>
      <c r="H449" s="14"/>
      <c r="I449" s="14"/>
      <c r="J449" s="14"/>
      <c r="K449" s="14"/>
      <c r="L449" s="14"/>
      <c r="M449" s="14"/>
      <c r="N449" s="14"/>
      <c r="O449" s="14"/>
      <c r="P449" s="14"/>
      <c r="Q449" s="14"/>
      <c r="R449" s="14"/>
      <c r="S449" s="14"/>
      <c r="T449" s="1"/>
    </row>
    <row r="450" spans="1:20" ht="16.5" thickBot="1" x14ac:dyDescent="0.3">
      <c r="A450" s="321"/>
      <c r="B450" s="252"/>
      <c r="C450" s="195"/>
      <c r="D450" s="189"/>
      <c r="E450" s="181" t="s">
        <v>545</v>
      </c>
      <c r="F450" s="181"/>
      <c r="G450" s="33">
        <f t="shared" si="44"/>
        <v>0</v>
      </c>
      <c r="H450" s="14"/>
      <c r="I450" s="14"/>
      <c r="J450" s="14"/>
      <c r="K450" s="14"/>
      <c r="L450" s="14"/>
      <c r="M450" s="14"/>
      <c r="N450" s="14"/>
      <c r="O450" s="14"/>
      <c r="P450" s="14"/>
      <c r="Q450" s="14"/>
      <c r="R450" s="14"/>
      <c r="S450" s="14"/>
      <c r="T450" s="1"/>
    </row>
    <row r="451" spans="1:20" ht="16.5" thickBot="1" x14ac:dyDescent="0.3">
      <c r="A451" s="321"/>
      <c r="B451" s="252"/>
      <c r="C451" s="195"/>
      <c r="D451" s="189"/>
      <c r="E451" s="181" t="s">
        <v>546</v>
      </c>
      <c r="F451" s="181"/>
      <c r="G451" s="33">
        <f t="shared" si="44"/>
        <v>0</v>
      </c>
      <c r="H451" s="14"/>
      <c r="I451" s="14"/>
      <c r="J451" s="14"/>
      <c r="K451" s="14"/>
      <c r="L451" s="14"/>
      <c r="M451" s="14"/>
      <c r="N451" s="14"/>
      <c r="O451" s="14"/>
      <c r="P451" s="14"/>
      <c r="Q451" s="14"/>
      <c r="R451" s="14"/>
      <c r="S451" s="14"/>
      <c r="T451" s="1"/>
    </row>
    <row r="452" spans="1:20" ht="16.5" thickBot="1" x14ac:dyDescent="0.3">
      <c r="A452" s="321"/>
      <c r="B452" s="252"/>
      <c r="C452" s="195"/>
      <c r="D452" s="179" t="s">
        <v>547</v>
      </c>
      <c r="E452" s="181" t="s">
        <v>548</v>
      </c>
      <c r="F452" s="181"/>
      <c r="G452" s="33">
        <f t="shared" si="44"/>
        <v>0</v>
      </c>
      <c r="H452" s="14"/>
      <c r="I452" s="14"/>
      <c r="J452" s="14"/>
      <c r="K452" s="14"/>
      <c r="L452" s="14"/>
      <c r="M452" s="14"/>
      <c r="N452" s="14"/>
      <c r="O452" s="14"/>
      <c r="P452" s="14"/>
      <c r="Q452" s="14"/>
      <c r="R452" s="14"/>
      <c r="S452" s="14"/>
      <c r="T452" s="1"/>
    </row>
    <row r="453" spans="1:20" ht="16.5" thickBot="1" x14ac:dyDescent="0.3">
      <c r="A453" s="321"/>
      <c r="B453" s="252"/>
      <c r="C453" s="195"/>
      <c r="D453" s="179"/>
      <c r="E453" s="181" t="s">
        <v>549</v>
      </c>
      <c r="F453" s="181"/>
      <c r="G453" s="33">
        <f t="shared" si="44"/>
        <v>0</v>
      </c>
      <c r="H453" s="14"/>
      <c r="I453" s="14"/>
      <c r="J453" s="14"/>
      <c r="K453" s="14"/>
      <c r="L453" s="14"/>
      <c r="M453" s="14"/>
      <c r="N453" s="14"/>
      <c r="O453" s="14"/>
      <c r="P453" s="14"/>
      <c r="Q453" s="14"/>
      <c r="R453" s="14"/>
      <c r="S453" s="14"/>
      <c r="T453" s="1"/>
    </row>
    <row r="454" spans="1:20" ht="16.5" thickBot="1" x14ac:dyDescent="0.3">
      <c r="A454" s="321"/>
      <c r="B454" s="252"/>
      <c r="C454" s="195"/>
      <c r="D454" s="180"/>
      <c r="E454" s="182" t="s">
        <v>550</v>
      </c>
      <c r="F454" s="182"/>
      <c r="G454" s="121">
        <f t="shared" si="44"/>
        <v>0</v>
      </c>
      <c r="H454" s="18"/>
      <c r="I454" s="18"/>
      <c r="J454" s="18"/>
      <c r="K454" s="18"/>
      <c r="L454" s="18"/>
      <c r="M454" s="18"/>
      <c r="N454" s="18"/>
      <c r="O454" s="18"/>
      <c r="P454" s="18"/>
      <c r="Q454" s="18"/>
      <c r="R454" s="18"/>
      <c r="S454" s="18"/>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f>+H460+I460+J460+K460+L460+M460+N460+O460+P460+Q460+R460+S460</f>
        <v>0</v>
      </c>
      <c r="H460" s="14"/>
      <c r="I460" s="14"/>
      <c r="J460" s="14"/>
      <c r="K460" s="14"/>
      <c r="L460" s="14"/>
      <c r="M460" s="14"/>
      <c r="N460" s="14"/>
      <c r="O460" s="14"/>
      <c r="P460" s="14"/>
      <c r="Q460" s="14"/>
      <c r="R460" s="14"/>
      <c r="S460" s="14"/>
      <c r="T460" s="1"/>
    </row>
    <row r="461" spans="1:20" ht="15.75" x14ac:dyDescent="0.25">
      <c r="A461" s="321"/>
      <c r="B461" s="184"/>
      <c r="C461" s="188"/>
      <c r="D461" s="172"/>
      <c r="E461" s="172"/>
      <c r="F461" s="54" t="s">
        <v>564</v>
      </c>
      <c r="G461" s="66">
        <f t="shared" ref="G461:G470" si="45">+H461+I461+J461+K461+L461+M461+N461+O461+P461+Q461+R461+S461</f>
        <v>0</v>
      </c>
      <c r="H461" s="14"/>
      <c r="I461" s="14"/>
      <c r="J461" s="14"/>
      <c r="K461" s="14"/>
      <c r="L461" s="14"/>
      <c r="M461" s="14"/>
      <c r="N461" s="14"/>
      <c r="O461" s="14"/>
      <c r="P461" s="14"/>
      <c r="Q461" s="14"/>
      <c r="R461" s="14"/>
      <c r="S461" s="14"/>
      <c r="T461" s="1"/>
    </row>
    <row r="462" spans="1:20" ht="16.5" customHeight="1" x14ac:dyDescent="0.25">
      <c r="A462" s="321"/>
      <c r="B462" s="184"/>
      <c r="C462" s="188"/>
      <c r="D462" s="172" t="s">
        <v>565</v>
      </c>
      <c r="E462" s="172"/>
      <c r="F462" s="124" t="s">
        <v>566</v>
      </c>
      <c r="G462" s="66">
        <f t="shared" si="45"/>
        <v>0</v>
      </c>
      <c r="H462" s="14"/>
      <c r="I462" s="14"/>
      <c r="J462" s="14"/>
      <c r="K462" s="14"/>
      <c r="L462" s="14"/>
      <c r="M462" s="14"/>
      <c r="N462" s="14"/>
      <c r="O462" s="14"/>
      <c r="P462" s="14"/>
      <c r="Q462" s="14"/>
      <c r="R462" s="14"/>
      <c r="S462" s="14"/>
      <c r="T462" s="1"/>
    </row>
    <row r="463" spans="1:20" ht="15.75" x14ac:dyDescent="0.25">
      <c r="A463" s="321"/>
      <c r="B463" s="184"/>
      <c r="C463" s="188"/>
      <c r="D463" s="172"/>
      <c r="E463" s="172"/>
      <c r="F463" s="124" t="s">
        <v>567</v>
      </c>
      <c r="G463" s="66">
        <f t="shared" si="45"/>
        <v>0</v>
      </c>
      <c r="H463" s="14"/>
      <c r="I463" s="14"/>
      <c r="J463" s="14"/>
      <c r="K463" s="14"/>
      <c r="L463" s="14"/>
      <c r="M463" s="14"/>
      <c r="N463" s="14"/>
      <c r="O463" s="14"/>
      <c r="P463" s="14"/>
      <c r="Q463" s="14"/>
      <c r="R463" s="14"/>
      <c r="S463" s="14"/>
      <c r="T463" s="1"/>
    </row>
    <row r="464" spans="1:20" ht="15.75" x14ac:dyDescent="0.25">
      <c r="A464" s="321"/>
      <c r="B464" s="184"/>
      <c r="C464" s="188"/>
      <c r="D464" s="172" t="s">
        <v>568</v>
      </c>
      <c r="E464" s="172"/>
      <c r="F464" s="124" t="s">
        <v>569</v>
      </c>
      <c r="G464" s="66">
        <f t="shared" si="45"/>
        <v>0</v>
      </c>
      <c r="H464" s="14"/>
      <c r="I464" s="14"/>
      <c r="J464" s="14"/>
      <c r="K464" s="14"/>
      <c r="L464" s="14"/>
      <c r="M464" s="14"/>
      <c r="N464" s="14"/>
      <c r="O464" s="14"/>
      <c r="P464" s="14"/>
      <c r="Q464" s="14"/>
      <c r="R464" s="14"/>
      <c r="S464" s="14"/>
      <c r="T464" s="1"/>
    </row>
    <row r="465" spans="1:20" ht="16.5" customHeight="1" x14ac:dyDescent="0.25">
      <c r="A465" s="321"/>
      <c r="B465" s="184"/>
      <c r="C465" s="188"/>
      <c r="D465" s="172" t="s">
        <v>570</v>
      </c>
      <c r="E465" s="172"/>
      <c r="F465" s="122" t="s">
        <v>571</v>
      </c>
      <c r="G465" s="66">
        <f t="shared" si="45"/>
        <v>0</v>
      </c>
      <c r="H465" s="119"/>
      <c r="I465" s="119"/>
      <c r="J465" s="119"/>
      <c r="K465" s="119"/>
      <c r="L465" s="119"/>
      <c r="M465" s="119"/>
      <c r="N465" s="119"/>
      <c r="O465" s="119"/>
      <c r="P465" s="119"/>
      <c r="Q465" s="119"/>
      <c r="R465" s="119"/>
      <c r="S465" s="119"/>
      <c r="T465" s="1"/>
    </row>
    <row r="466" spans="1:20" ht="16.5" customHeight="1" x14ac:dyDescent="0.25">
      <c r="A466" s="321"/>
      <c r="B466" s="184"/>
      <c r="C466" s="188"/>
      <c r="D466" s="172" t="s">
        <v>572</v>
      </c>
      <c r="E466" s="172"/>
      <c r="F466" s="124" t="s">
        <v>573</v>
      </c>
      <c r="G466" s="66">
        <f t="shared" si="45"/>
        <v>0</v>
      </c>
      <c r="H466" s="14"/>
      <c r="I466" s="14"/>
      <c r="J466" s="14"/>
      <c r="K466" s="14"/>
      <c r="L466" s="14"/>
      <c r="M466" s="14"/>
      <c r="N466" s="14"/>
      <c r="O466" s="14"/>
      <c r="P466" s="14"/>
      <c r="Q466" s="14"/>
      <c r="R466" s="14"/>
      <c r="S466" s="14"/>
      <c r="T466" s="1"/>
    </row>
    <row r="467" spans="1:20" ht="15.75" x14ac:dyDescent="0.25">
      <c r="A467" s="321"/>
      <c r="B467" s="184"/>
      <c r="C467" s="188"/>
      <c r="D467" s="172" t="s">
        <v>574</v>
      </c>
      <c r="E467" s="172"/>
      <c r="F467" s="122" t="s">
        <v>575</v>
      </c>
      <c r="G467" s="66">
        <f t="shared" si="45"/>
        <v>0</v>
      </c>
      <c r="H467" s="125"/>
      <c r="I467" s="125"/>
      <c r="J467" s="125"/>
      <c r="K467" s="125"/>
      <c r="L467" s="125"/>
      <c r="M467" s="125"/>
      <c r="N467" s="125"/>
      <c r="O467" s="125"/>
      <c r="P467" s="125"/>
      <c r="Q467" s="125"/>
      <c r="R467" s="125"/>
      <c r="S467" s="125"/>
      <c r="T467" s="1"/>
    </row>
    <row r="468" spans="1:20" ht="15.75" x14ac:dyDescent="0.25">
      <c r="A468" s="321"/>
      <c r="B468" s="184"/>
      <c r="C468" s="188"/>
      <c r="D468" s="172"/>
      <c r="E468" s="172"/>
      <c r="F468" s="122" t="s">
        <v>576</v>
      </c>
      <c r="G468" s="66">
        <f t="shared" si="45"/>
        <v>0</v>
      </c>
      <c r="H468" s="125"/>
      <c r="I468" s="125"/>
      <c r="J468" s="125"/>
      <c r="K468" s="125"/>
      <c r="L468" s="125"/>
      <c r="M468" s="125"/>
      <c r="N468" s="125"/>
      <c r="O468" s="125"/>
      <c r="P468" s="125"/>
      <c r="Q468" s="125"/>
      <c r="R468" s="125"/>
      <c r="S468" s="125"/>
      <c r="T468" s="1"/>
    </row>
    <row r="469" spans="1:20" ht="15.75" x14ac:dyDescent="0.25">
      <c r="A469" s="321"/>
      <c r="B469" s="184"/>
      <c r="C469" s="188"/>
      <c r="D469" s="172"/>
      <c r="E469" s="172"/>
      <c r="F469" s="122" t="s">
        <v>577</v>
      </c>
      <c r="G469" s="66">
        <f t="shared" si="45"/>
        <v>0</v>
      </c>
      <c r="H469" s="125"/>
      <c r="I469" s="125"/>
      <c r="J469" s="125"/>
      <c r="K469" s="125"/>
      <c r="L469" s="125"/>
      <c r="M469" s="125"/>
      <c r="N469" s="125"/>
      <c r="O469" s="125"/>
      <c r="P469" s="125"/>
      <c r="Q469" s="125"/>
      <c r="R469" s="125"/>
      <c r="S469" s="125"/>
      <c r="T469" s="1"/>
    </row>
    <row r="470" spans="1:20" ht="15.75" x14ac:dyDescent="0.25">
      <c r="A470" s="321"/>
      <c r="B470" s="184"/>
      <c r="C470" s="188"/>
      <c r="D470" s="172"/>
      <c r="E470" s="172"/>
      <c r="F470" s="122" t="s">
        <v>578</v>
      </c>
      <c r="G470" s="66">
        <f t="shared" si="45"/>
        <v>0</v>
      </c>
      <c r="H470" s="125"/>
      <c r="I470" s="125"/>
      <c r="J470" s="125"/>
      <c r="K470" s="125"/>
      <c r="L470" s="125"/>
      <c r="M470" s="125"/>
      <c r="N470" s="125"/>
      <c r="O470" s="125"/>
      <c r="P470" s="125"/>
      <c r="Q470" s="125"/>
      <c r="R470" s="125"/>
      <c r="S470" s="125"/>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53" priority="14" operator="equal">
      <formula>"REVISE PORQUE ESTE VALOR NO PUEDE SER NEGATIVO"</formula>
    </cfRule>
    <cfRule type="cellIs" dxfId="52" priority="18" operator="lessThan">
      <formula>0</formula>
    </cfRule>
  </conditionalFormatting>
  <conditionalFormatting sqref="G400:S400">
    <cfRule type="cellIs" dxfId="51" priority="17" operator="lessThan">
      <formula>0</formula>
    </cfRule>
  </conditionalFormatting>
  <conditionalFormatting sqref="G411:S411">
    <cfRule type="cellIs" dxfId="50" priority="13" operator="equal">
      <formula>"Revise porque este valor no puede ser negativo"</formula>
    </cfRule>
    <cfRule type="cellIs" dxfId="49" priority="16" operator="lessThan">
      <formula>0</formula>
    </cfRule>
  </conditionalFormatting>
  <conditionalFormatting sqref="G411:S411">
    <cfRule type="cellIs" dxfId="48" priority="15" operator="lessThan">
      <formula>0</formula>
    </cfRule>
  </conditionalFormatting>
  <conditionalFormatting sqref="G421:S421">
    <cfRule type="cellIs" dxfId="47" priority="10" operator="equal">
      <formula>"Revise porque este valor no puede ser negativo"</formula>
    </cfRule>
    <cfRule type="cellIs" dxfId="46" priority="12" operator="lessThan">
      <formula>0</formula>
    </cfRule>
  </conditionalFormatting>
  <conditionalFormatting sqref="G421:S421">
    <cfRule type="cellIs" dxfId="45" priority="11" operator="lessThan">
      <formula>0</formula>
    </cfRule>
  </conditionalFormatting>
  <conditionalFormatting sqref="G430 I430:S430">
    <cfRule type="cellIs" dxfId="44" priority="7" operator="equal">
      <formula>"Revise porque este valor no puede ser negativo"</formula>
    </cfRule>
    <cfRule type="cellIs" dxfId="43" priority="9" operator="lessThan">
      <formula>0</formula>
    </cfRule>
  </conditionalFormatting>
  <conditionalFormatting sqref="G430 I430:S430">
    <cfRule type="cellIs" dxfId="42" priority="8" operator="lessThan">
      <formula>0</formula>
    </cfRule>
  </conditionalFormatting>
  <conditionalFormatting sqref="H430">
    <cfRule type="cellIs" dxfId="41" priority="4" operator="equal">
      <formula>"Revise porque este valor no puede ser negativo"</formula>
    </cfRule>
    <cfRule type="cellIs" dxfId="40" priority="6" operator="lessThan">
      <formula>0</formula>
    </cfRule>
  </conditionalFormatting>
  <conditionalFormatting sqref="H430">
    <cfRule type="cellIs" dxfId="39" priority="5" operator="lessThan">
      <formula>0</formula>
    </cfRule>
  </conditionalFormatting>
  <conditionalFormatting sqref="G24:S24">
    <cfRule type="cellIs" dxfId="38" priority="1" operator="equal">
      <formula>"REVISE PORQUE ESTE VALOR NO PUEDE SER NEGATIVO"</formula>
    </cfRule>
    <cfRule type="cellIs" dxfId="37" priority="3" operator="lessThan">
      <formula>0</formula>
    </cfRule>
  </conditionalFormatting>
  <conditionalFormatting sqref="G24:S24">
    <cfRule type="cellIs" dxfId="36"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E401" zoomScale="86" zoomScaleNormal="86" workbookViewId="0">
      <selection activeCell="E419" sqref="E419:F419"/>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f>SUM(H12:S12)</f>
        <v>984</v>
      </c>
      <c r="H12" s="12">
        <v>82</v>
      </c>
      <c r="I12" s="12">
        <v>82</v>
      </c>
      <c r="J12" s="12">
        <v>82</v>
      </c>
      <c r="K12" s="12">
        <v>82</v>
      </c>
      <c r="L12" s="12">
        <v>82</v>
      </c>
      <c r="M12" s="12">
        <v>82</v>
      </c>
      <c r="N12" s="12">
        <v>82</v>
      </c>
      <c r="O12" s="12">
        <v>82</v>
      </c>
      <c r="P12" s="12">
        <v>82</v>
      </c>
      <c r="Q12" s="12">
        <v>82</v>
      </c>
      <c r="R12" s="12">
        <v>82</v>
      </c>
      <c r="S12" s="12">
        <v>82</v>
      </c>
      <c r="T12" s="1"/>
    </row>
    <row r="13" spans="1:20" ht="16.5" customHeight="1" x14ac:dyDescent="0.25">
      <c r="A13" s="321"/>
      <c r="B13" s="6"/>
      <c r="C13" s="224"/>
      <c r="D13" s="285" t="s">
        <v>33</v>
      </c>
      <c r="E13" s="285"/>
      <c r="F13" s="133" t="s">
        <v>34</v>
      </c>
      <c r="G13" s="11">
        <f t="shared" ref="G13:G22" si="0">SUM(H13:S13)</f>
        <v>6</v>
      </c>
      <c r="H13" s="14">
        <v>0</v>
      </c>
      <c r="I13" s="14">
        <v>1</v>
      </c>
      <c r="J13" s="14">
        <v>0</v>
      </c>
      <c r="K13" s="14">
        <v>1</v>
      </c>
      <c r="L13" s="14">
        <v>0</v>
      </c>
      <c r="M13" s="14">
        <v>1</v>
      </c>
      <c r="N13" s="14">
        <v>0</v>
      </c>
      <c r="O13" s="14">
        <v>1</v>
      </c>
      <c r="P13" s="14">
        <v>0</v>
      </c>
      <c r="Q13" s="14">
        <v>1</v>
      </c>
      <c r="R13" s="14">
        <v>0</v>
      </c>
      <c r="S13" s="14">
        <v>1</v>
      </c>
      <c r="T13" s="1"/>
    </row>
    <row r="14" spans="1:20" ht="16.5" customHeight="1" x14ac:dyDescent="0.25">
      <c r="A14" s="321"/>
      <c r="B14" s="6"/>
      <c r="C14" s="224"/>
      <c r="D14" s="285"/>
      <c r="E14" s="285"/>
      <c r="F14" s="133" t="s">
        <v>35</v>
      </c>
      <c r="G14" s="11">
        <f t="shared" si="0"/>
        <v>480</v>
      </c>
      <c r="H14" s="14">
        <v>40</v>
      </c>
      <c r="I14" s="14">
        <v>40</v>
      </c>
      <c r="J14" s="14">
        <v>40</v>
      </c>
      <c r="K14" s="14">
        <v>40</v>
      </c>
      <c r="L14" s="14">
        <v>40</v>
      </c>
      <c r="M14" s="14">
        <v>40</v>
      </c>
      <c r="N14" s="14">
        <v>40</v>
      </c>
      <c r="O14" s="14">
        <v>40</v>
      </c>
      <c r="P14" s="14">
        <v>40</v>
      </c>
      <c r="Q14" s="14">
        <v>40</v>
      </c>
      <c r="R14" s="14">
        <v>40</v>
      </c>
      <c r="S14" s="14">
        <v>40</v>
      </c>
      <c r="T14" s="1"/>
    </row>
    <row r="15" spans="1:20" ht="16.5" customHeight="1" x14ac:dyDescent="0.25">
      <c r="A15" s="321"/>
      <c r="B15" s="6"/>
      <c r="C15" s="224"/>
      <c r="D15" s="285"/>
      <c r="E15" s="285"/>
      <c r="F15" s="133" t="s">
        <v>36</v>
      </c>
      <c r="G15" s="11">
        <v>24</v>
      </c>
      <c r="H15" s="14">
        <v>4</v>
      </c>
      <c r="I15" s="14">
        <v>4</v>
      </c>
      <c r="J15" s="14">
        <v>4</v>
      </c>
      <c r="K15" s="14">
        <v>4</v>
      </c>
      <c r="L15" s="14">
        <v>4</v>
      </c>
      <c r="M15" s="14">
        <v>4</v>
      </c>
      <c r="N15" s="14">
        <v>4</v>
      </c>
      <c r="O15" s="14">
        <v>4</v>
      </c>
      <c r="P15" s="14">
        <v>4</v>
      </c>
      <c r="Q15" s="14">
        <v>4</v>
      </c>
      <c r="R15" s="14">
        <v>4</v>
      </c>
      <c r="S15" s="14">
        <v>4</v>
      </c>
      <c r="T15" s="1"/>
    </row>
    <row r="16" spans="1:20" ht="16.5" customHeight="1" x14ac:dyDescent="0.25">
      <c r="A16" s="321"/>
      <c r="B16" s="6"/>
      <c r="C16" s="224"/>
      <c r="D16" s="285"/>
      <c r="E16" s="285"/>
      <c r="F16" s="134" t="s">
        <v>37</v>
      </c>
      <c r="G16" s="11">
        <f t="shared" si="0"/>
        <v>286</v>
      </c>
      <c r="H16" s="14">
        <v>15</v>
      </c>
      <c r="I16" s="14">
        <v>25</v>
      </c>
      <c r="J16" s="14">
        <v>31</v>
      </c>
      <c r="K16" s="14">
        <v>25</v>
      </c>
      <c r="L16" s="14">
        <v>25</v>
      </c>
      <c r="M16" s="14">
        <v>25</v>
      </c>
      <c r="N16" s="14">
        <v>25</v>
      </c>
      <c r="O16" s="14">
        <v>25</v>
      </c>
      <c r="P16" s="14">
        <v>25</v>
      </c>
      <c r="Q16" s="14">
        <v>25</v>
      </c>
      <c r="R16" s="14">
        <v>25</v>
      </c>
      <c r="S16" s="14">
        <v>15</v>
      </c>
      <c r="T16" s="1"/>
    </row>
    <row r="17" spans="1:20" ht="16.5" customHeight="1" x14ac:dyDescent="0.25">
      <c r="A17" s="321"/>
      <c r="B17" s="6"/>
      <c r="C17" s="224"/>
      <c r="D17" s="283" t="s">
        <v>38</v>
      </c>
      <c r="E17" s="283"/>
      <c r="F17" s="133" t="s">
        <v>39</v>
      </c>
      <c r="G17" s="11">
        <f t="shared" si="0"/>
        <v>20</v>
      </c>
      <c r="H17" s="14">
        <v>0</v>
      </c>
      <c r="I17" s="14">
        <v>2</v>
      </c>
      <c r="J17" s="14">
        <v>2</v>
      </c>
      <c r="K17" s="14">
        <v>2</v>
      </c>
      <c r="L17" s="14">
        <v>2</v>
      </c>
      <c r="M17" s="14">
        <v>2</v>
      </c>
      <c r="N17" s="14">
        <v>2</v>
      </c>
      <c r="O17" s="14">
        <v>2</v>
      </c>
      <c r="P17" s="14">
        <v>2</v>
      </c>
      <c r="Q17" s="14">
        <v>2</v>
      </c>
      <c r="R17" s="14">
        <v>2</v>
      </c>
      <c r="S17" s="14">
        <v>0</v>
      </c>
      <c r="T17" s="1"/>
    </row>
    <row r="18" spans="1:20" ht="16.5" customHeight="1" x14ac:dyDescent="0.25">
      <c r="A18" s="321"/>
      <c r="B18" s="6"/>
      <c r="C18" s="224"/>
      <c r="D18" s="283" t="s">
        <v>40</v>
      </c>
      <c r="E18" s="283"/>
      <c r="F18" s="133" t="s">
        <v>41</v>
      </c>
      <c r="G18" s="11">
        <f t="shared" si="0"/>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21"/>
      <c r="B19" s="6"/>
      <c r="C19" s="224"/>
      <c r="D19" s="283" t="s">
        <v>42</v>
      </c>
      <c r="E19" s="283"/>
      <c r="F19" s="133" t="s">
        <v>43</v>
      </c>
      <c r="G19" s="11">
        <f t="shared" si="0"/>
        <v>24</v>
      </c>
      <c r="H19" s="14">
        <v>2</v>
      </c>
      <c r="I19" s="14">
        <v>2</v>
      </c>
      <c r="J19" s="14">
        <v>2</v>
      </c>
      <c r="K19" s="14">
        <v>2</v>
      </c>
      <c r="L19" s="14">
        <v>2</v>
      </c>
      <c r="M19" s="14">
        <v>2</v>
      </c>
      <c r="N19" s="14">
        <v>2</v>
      </c>
      <c r="O19" s="14">
        <v>2</v>
      </c>
      <c r="P19" s="14">
        <v>2</v>
      </c>
      <c r="Q19" s="14">
        <v>2</v>
      </c>
      <c r="R19" s="14">
        <v>2</v>
      </c>
      <c r="S19" s="14">
        <v>2</v>
      </c>
      <c r="T19" s="1"/>
    </row>
    <row r="20" spans="1:20" ht="16.5" customHeight="1" x14ac:dyDescent="0.25">
      <c r="A20" s="321"/>
      <c r="B20" s="6"/>
      <c r="C20" s="224"/>
      <c r="D20" s="306" t="s">
        <v>44</v>
      </c>
      <c r="E20" s="306"/>
      <c r="F20" s="135" t="s">
        <v>45</v>
      </c>
      <c r="G20" s="11">
        <f t="shared" si="0"/>
        <v>144</v>
      </c>
      <c r="H20" s="14">
        <v>12</v>
      </c>
      <c r="I20" s="14">
        <v>12</v>
      </c>
      <c r="J20" s="14">
        <v>12</v>
      </c>
      <c r="K20" s="14">
        <v>12</v>
      </c>
      <c r="L20" s="14">
        <v>12</v>
      </c>
      <c r="M20" s="14">
        <v>12</v>
      </c>
      <c r="N20" s="14">
        <v>12</v>
      </c>
      <c r="O20" s="14">
        <v>12</v>
      </c>
      <c r="P20" s="14">
        <v>12</v>
      </c>
      <c r="Q20" s="14">
        <v>12</v>
      </c>
      <c r="R20" s="14">
        <v>12</v>
      </c>
      <c r="S20" s="14">
        <v>12</v>
      </c>
      <c r="T20" s="1"/>
    </row>
    <row r="21" spans="1:20" ht="16.5" customHeight="1" x14ac:dyDescent="0.25">
      <c r="A21" s="321"/>
      <c r="B21" s="6"/>
      <c r="C21" s="224"/>
      <c r="D21" s="306"/>
      <c r="E21" s="306"/>
      <c r="F21" s="135" t="s">
        <v>46</v>
      </c>
      <c r="G21" s="11">
        <f t="shared" si="0"/>
        <v>0</v>
      </c>
      <c r="H21" s="14">
        <v>0</v>
      </c>
      <c r="I21" s="14">
        <v>0</v>
      </c>
      <c r="J21" s="14">
        <v>0</v>
      </c>
      <c r="K21" s="14">
        <v>0</v>
      </c>
      <c r="L21" s="14">
        <v>0</v>
      </c>
      <c r="M21" s="14">
        <v>0</v>
      </c>
      <c r="N21" s="14">
        <v>0</v>
      </c>
      <c r="O21" s="14">
        <v>0</v>
      </c>
      <c r="P21" s="14">
        <v>0</v>
      </c>
      <c r="Q21" s="14">
        <v>0</v>
      </c>
      <c r="R21" s="14">
        <v>0</v>
      </c>
      <c r="S21" s="14">
        <v>0</v>
      </c>
      <c r="T21" s="1"/>
    </row>
    <row r="22" spans="1:20" ht="16.5" customHeight="1" thickBot="1" x14ac:dyDescent="0.3">
      <c r="A22" s="321"/>
      <c r="B22" s="6"/>
      <c r="C22" s="224"/>
      <c r="D22" s="306"/>
      <c r="E22" s="306"/>
      <c r="F22" s="136" t="s">
        <v>47</v>
      </c>
      <c r="G22" s="11">
        <f t="shared" si="0"/>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v>6</v>
      </c>
      <c r="H25" s="25">
        <v>0</v>
      </c>
      <c r="I25" s="25">
        <v>1</v>
      </c>
      <c r="J25" s="25">
        <v>0</v>
      </c>
      <c r="K25" s="25">
        <v>1</v>
      </c>
      <c r="L25" s="25">
        <v>0</v>
      </c>
      <c r="M25" s="25">
        <v>1</v>
      </c>
      <c r="N25" s="25">
        <v>0</v>
      </c>
      <c r="O25" s="25">
        <v>1</v>
      </c>
      <c r="P25" s="25">
        <v>0</v>
      </c>
      <c r="Q25" s="25">
        <v>1</v>
      </c>
      <c r="R25" s="25">
        <v>0</v>
      </c>
      <c r="S25" s="25">
        <v>1</v>
      </c>
      <c r="T25" s="1"/>
    </row>
    <row r="26" spans="1:20" ht="15.75" x14ac:dyDescent="0.25">
      <c r="A26" s="321"/>
      <c r="B26" s="6"/>
      <c r="C26" s="292"/>
      <c r="D26" s="294"/>
      <c r="E26" s="242"/>
      <c r="F26" s="26" t="s">
        <v>54</v>
      </c>
      <c r="G26" s="24">
        <f t="shared" ref="G26:G29" si="1">SUM(H26:S26)</f>
        <v>6</v>
      </c>
      <c r="H26" s="14">
        <v>0</v>
      </c>
      <c r="I26" s="14">
        <v>1</v>
      </c>
      <c r="J26" s="14">
        <v>0</v>
      </c>
      <c r="K26" s="14">
        <v>1</v>
      </c>
      <c r="L26" s="14">
        <v>0</v>
      </c>
      <c r="M26" s="14">
        <v>1</v>
      </c>
      <c r="N26" s="14">
        <v>0</v>
      </c>
      <c r="O26" s="14">
        <v>1</v>
      </c>
      <c r="P26" s="14">
        <v>0</v>
      </c>
      <c r="Q26" s="14">
        <v>1</v>
      </c>
      <c r="R26" s="14">
        <v>0</v>
      </c>
      <c r="S26" s="14">
        <v>1</v>
      </c>
      <c r="T26" s="1"/>
    </row>
    <row r="27" spans="1:20" ht="15.75" x14ac:dyDescent="0.25">
      <c r="A27" s="321"/>
      <c r="B27" s="6"/>
      <c r="C27" s="292"/>
      <c r="D27" s="294"/>
      <c r="E27" s="242"/>
      <c r="F27" s="26" t="s">
        <v>55</v>
      </c>
      <c r="G27" s="24">
        <f t="shared" si="1"/>
        <v>1</v>
      </c>
      <c r="H27" s="14">
        <v>0</v>
      </c>
      <c r="I27" s="14">
        <v>0</v>
      </c>
      <c r="J27" s="14">
        <v>0</v>
      </c>
      <c r="K27" s="14">
        <v>0</v>
      </c>
      <c r="L27" s="14">
        <v>0</v>
      </c>
      <c r="M27" s="14">
        <v>0</v>
      </c>
      <c r="N27" s="14">
        <v>0</v>
      </c>
      <c r="O27" s="14">
        <v>0</v>
      </c>
      <c r="P27" s="14">
        <v>0</v>
      </c>
      <c r="Q27" s="14">
        <v>0</v>
      </c>
      <c r="R27" s="14">
        <v>0</v>
      </c>
      <c r="S27" s="14">
        <v>1</v>
      </c>
      <c r="T27" s="1"/>
    </row>
    <row r="28" spans="1:20" ht="15.75" x14ac:dyDescent="0.25">
      <c r="A28" s="321"/>
      <c r="B28" s="6"/>
      <c r="C28" s="292"/>
      <c r="D28" s="294"/>
      <c r="E28" s="242"/>
      <c r="F28" s="26" t="s">
        <v>56</v>
      </c>
      <c r="G28" s="24">
        <f t="shared" si="1"/>
        <v>5</v>
      </c>
      <c r="H28" s="14">
        <v>0</v>
      </c>
      <c r="I28" s="14">
        <v>0</v>
      </c>
      <c r="J28" s="14">
        <v>0</v>
      </c>
      <c r="K28" s="14">
        <v>0</v>
      </c>
      <c r="L28" s="14">
        <v>0</v>
      </c>
      <c r="M28" s="14">
        <v>1</v>
      </c>
      <c r="N28" s="14">
        <v>1</v>
      </c>
      <c r="O28" s="14">
        <v>1</v>
      </c>
      <c r="P28" s="14">
        <v>0</v>
      </c>
      <c r="Q28" s="14">
        <v>1</v>
      </c>
      <c r="R28" s="14">
        <v>0</v>
      </c>
      <c r="S28" s="14">
        <v>1</v>
      </c>
      <c r="T28" s="1"/>
    </row>
    <row r="29" spans="1:20" ht="16.5" thickBot="1" x14ac:dyDescent="0.3">
      <c r="A29" s="321"/>
      <c r="B29" s="6"/>
      <c r="C29" s="292"/>
      <c r="D29" s="294"/>
      <c r="E29" s="242"/>
      <c r="F29" s="27" t="s">
        <v>57</v>
      </c>
      <c r="G29" s="24">
        <f t="shared" si="1"/>
        <v>3</v>
      </c>
      <c r="H29" s="18">
        <v>0</v>
      </c>
      <c r="I29" s="18">
        <v>0</v>
      </c>
      <c r="J29" s="18">
        <v>0</v>
      </c>
      <c r="K29" s="18">
        <v>0</v>
      </c>
      <c r="L29" s="18">
        <v>0</v>
      </c>
      <c r="M29" s="18">
        <v>0</v>
      </c>
      <c r="N29" s="18">
        <v>0</v>
      </c>
      <c r="O29" s="18">
        <v>0</v>
      </c>
      <c r="P29" s="18">
        <v>0</v>
      </c>
      <c r="Q29" s="18">
        <v>1</v>
      </c>
      <c r="R29" s="18">
        <v>1</v>
      </c>
      <c r="S29" s="18">
        <v>1</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144</v>
      </c>
      <c r="H33" s="123">
        <f t="shared" ref="H33:S33" si="2">H20</f>
        <v>12</v>
      </c>
      <c r="I33" s="123">
        <f t="shared" si="2"/>
        <v>12</v>
      </c>
      <c r="J33" s="123">
        <f t="shared" si="2"/>
        <v>12</v>
      </c>
      <c r="K33" s="123">
        <f t="shared" si="2"/>
        <v>12</v>
      </c>
      <c r="L33" s="123">
        <f t="shared" si="2"/>
        <v>12</v>
      </c>
      <c r="M33" s="123">
        <f t="shared" si="2"/>
        <v>12</v>
      </c>
      <c r="N33" s="123">
        <f t="shared" si="2"/>
        <v>12</v>
      </c>
      <c r="O33" s="123">
        <f t="shared" si="2"/>
        <v>12</v>
      </c>
      <c r="P33" s="123">
        <f t="shared" si="2"/>
        <v>12</v>
      </c>
      <c r="Q33" s="123">
        <f t="shared" si="2"/>
        <v>12</v>
      </c>
      <c r="R33" s="123">
        <f t="shared" si="2"/>
        <v>12</v>
      </c>
      <c r="S33" s="123">
        <f t="shared" si="2"/>
        <v>12</v>
      </c>
      <c r="T33" s="1"/>
    </row>
    <row r="34" spans="1:20" ht="16.5" customHeight="1" x14ac:dyDescent="0.25">
      <c r="A34" s="321"/>
      <c r="B34" s="6"/>
      <c r="C34" s="296"/>
      <c r="D34" s="301"/>
      <c r="E34" s="301"/>
      <c r="F34" s="31" t="s">
        <v>64</v>
      </c>
      <c r="G34" s="33">
        <f t="shared" ref="G34:G40" si="3">SUM(H34:S34)</f>
        <v>6</v>
      </c>
      <c r="H34" s="14">
        <v>0</v>
      </c>
      <c r="I34" s="14">
        <v>0</v>
      </c>
      <c r="J34" s="14">
        <v>0</v>
      </c>
      <c r="K34" s="14">
        <v>0</v>
      </c>
      <c r="L34" s="14">
        <v>0</v>
      </c>
      <c r="M34" s="14">
        <v>0</v>
      </c>
      <c r="N34" s="14">
        <v>1</v>
      </c>
      <c r="O34" s="14">
        <v>1</v>
      </c>
      <c r="P34" s="14">
        <v>1</v>
      </c>
      <c r="Q34" s="14">
        <v>1</v>
      </c>
      <c r="R34" s="14">
        <v>1</v>
      </c>
      <c r="S34" s="14">
        <v>1</v>
      </c>
      <c r="T34" s="1"/>
    </row>
    <row r="35" spans="1:20" ht="16.5" customHeight="1" x14ac:dyDescent="0.25">
      <c r="A35" s="321"/>
      <c r="B35" s="6"/>
      <c r="C35" s="296"/>
      <c r="D35" s="301" t="s">
        <v>65</v>
      </c>
      <c r="E35" s="301"/>
      <c r="F35" s="133" t="s">
        <v>66</v>
      </c>
      <c r="G35" s="33">
        <f t="shared" si="3"/>
        <v>18</v>
      </c>
      <c r="H35" s="14">
        <v>0</v>
      </c>
      <c r="I35" s="14">
        <v>1</v>
      </c>
      <c r="J35" s="14">
        <v>1</v>
      </c>
      <c r="K35" s="14">
        <v>1</v>
      </c>
      <c r="L35" s="14">
        <v>1</v>
      </c>
      <c r="M35" s="14">
        <v>2</v>
      </c>
      <c r="N35" s="14">
        <v>2</v>
      </c>
      <c r="O35" s="14">
        <v>2</v>
      </c>
      <c r="P35" s="14">
        <v>2</v>
      </c>
      <c r="Q35" s="14">
        <v>2</v>
      </c>
      <c r="R35" s="14">
        <v>2</v>
      </c>
      <c r="S35" s="14">
        <v>2</v>
      </c>
      <c r="T35" s="1"/>
    </row>
    <row r="36" spans="1:20" ht="16.5" customHeight="1" x14ac:dyDescent="0.25">
      <c r="A36" s="321"/>
      <c r="B36" s="6"/>
      <c r="C36" s="296"/>
      <c r="D36" s="301"/>
      <c r="E36" s="301"/>
      <c r="F36" s="133" t="s">
        <v>67</v>
      </c>
      <c r="G36" s="33">
        <f t="shared" si="3"/>
        <v>18</v>
      </c>
      <c r="H36" s="14">
        <v>0</v>
      </c>
      <c r="I36" s="14">
        <v>1</v>
      </c>
      <c r="J36" s="14">
        <v>1</v>
      </c>
      <c r="K36" s="14">
        <v>1</v>
      </c>
      <c r="L36" s="14">
        <v>1</v>
      </c>
      <c r="M36" s="14">
        <v>2</v>
      </c>
      <c r="N36" s="14">
        <v>2</v>
      </c>
      <c r="O36" s="14">
        <v>2</v>
      </c>
      <c r="P36" s="14">
        <v>2</v>
      </c>
      <c r="Q36" s="14">
        <v>2</v>
      </c>
      <c r="R36" s="14">
        <v>2</v>
      </c>
      <c r="S36" s="14">
        <v>2</v>
      </c>
      <c r="T36" s="1"/>
    </row>
    <row r="37" spans="1:20" ht="16.5" customHeight="1" x14ac:dyDescent="0.25">
      <c r="A37" s="321"/>
      <c r="B37" s="6"/>
      <c r="C37" s="296"/>
      <c r="D37" s="283" t="s">
        <v>68</v>
      </c>
      <c r="E37" s="283"/>
      <c r="F37" s="133" t="s">
        <v>69</v>
      </c>
      <c r="G37" s="33">
        <f t="shared" si="3"/>
        <v>112</v>
      </c>
      <c r="H37" s="14">
        <v>8</v>
      </c>
      <c r="I37" s="14">
        <v>8</v>
      </c>
      <c r="J37" s="14">
        <v>8</v>
      </c>
      <c r="K37" s="14">
        <v>8</v>
      </c>
      <c r="L37" s="14">
        <v>10</v>
      </c>
      <c r="M37" s="14">
        <v>10</v>
      </c>
      <c r="N37" s="14">
        <v>10</v>
      </c>
      <c r="O37" s="14">
        <v>10</v>
      </c>
      <c r="P37" s="14">
        <v>10</v>
      </c>
      <c r="Q37" s="14">
        <v>10</v>
      </c>
      <c r="R37" s="14">
        <v>10</v>
      </c>
      <c r="S37" s="14">
        <v>10</v>
      </c>
      <c r="T37" s="1"/>
    </row>
    <row r="38" spans="1:20" ht="16.5" customHeight="1" x14ac:dyDescent="0.25">
      <c r="A38" s="321"/>
      <c r="B38" s="6"/>
      <c r="C38" s="296"/>
      <c r="D38" s="283" t="s">
        <v>70</v>
      </c>
      <c r="E38" s="283"/>
      <c r="F38" s="133" t="s">
        <v>71</v>
      </c>
      <c r="G38" s="33">
        <f t="shared" si="3"/>
        <v>2</v>
      </c>
      <c r="H38" s="14">
        <v>0</v>
      </c>
      <c r="I38" s="14">
        <v>0</v>
      </c>
      <c r="J38" s="14">
        <v>0</v>
      </c>
      <c r="K38" s="14">
        <v>0</v>
      </c>
      <c r="L38" s="14">
        <v>0</v>
      </c>
      <c r="M38" s="14">
        <v>0</v>
      </c>
      <c r="N38" s="14">
        <v>0</v>
      </c>
      <c r="O38" s="14">
        <v>1</v>
      </c>
      <c r="P38" s="14">
        <v>0</v>
      </c>
      <c r="Q38" s="14">
        <v>0</v>
      </c>
      <c r="R38" s="14">
        <v>1</v>
      </c>
      <c r="S38" s="14">
        <v>0</v>
      </c>
      <c r="T38" s="1"/>
    </row>
    <row r="39" spans="1:20" ht="16.5" customHeight="1" x14ac:dyDescent="0.25">
      <c r="A39" s="321"/>
      <c r="B39" s="6"/>
      <c r="C39" s="296"/>
      <c r="D39" s="172" t="s">
        <v>72</v>
      </c>
      <c r="E39" s="172"/>
      <c r="F39" s="133" t="s">
        <v>73</v>
      </c>
      <c r="G39" s="33">
        <f t="shared" si="3"/>
        <v>3</v>
      </c>
      <c r="H39" s="14">
        <v>0</v>
      </c>
      <c r="I39" s="14">
        <v>0</v>
      </c>
      <c r="J39" s="14">
        <v>0</v>
      </c>
      <c r="K39" s="14">
        <v>1</v>
      </c>
      <c r="L39" s="14">
        <v>0</v>
      </c>
      <c r="M39" s="14">
        <v>1</v>
      </c>
      <c r="N39" s="14">
        <v>0</v>
      </c>
      <c r="O39" s="14">
        <v>0</v>
      </c>
      <c r="P39" s="14">
        <v>0</v>
      </c>
      <c r="Q39" s="14">
        <v>0</v>
      </c>
      <c r="R39" s="14">
        <v>0</v>
      </c>
      <c r="S39" s="14">
        <v>1</v>
      </c>
      <c r="T39" s="1"/>
    </row>
    <row r="40" spans="1:20" ht="16.5" customHeight="1" x14ac:dyDescent="0.25">
      <c r="A40" s="321"/>
      <c r="B40" s="6"/>
      <c r="C40" s="296"/>
      <c r="D40" s="283" t="s">
        <v>74</v>
      </c>
      <c r="E40" s="283"/>
      <c r="F40" s="35" t="s">
        <v>75</v>
      </c>
      <c r="G40" s="33">
        <f t="shared" si="3"/>
        <v>9</v>
      </c>
      <c r="H40" s="14">
        <v>0</v>
      </c>
      <c r="I40" s="14">
        <v>0</v>
      </c>
      <c r="J40" s="14">
        <v>0</v>
      </c>
      <c r="K40" s="14">
        <v>1</v>
      </c>
      <c r="L40" s="14">
        <v>1</v>
      </c>
      <c r="M40" s="14">
        <v>1</v>
      </c>
      <c r="N40" s="14">
        <v>1</v>
      </c>
      <c r="O40" s="14">
        <v>1</v>
      </c>
      <c r="P40" s="14">
        <v>1</v>
      </c>
      <c r="Q40" s="14">
        <v>1</v>
      </c>
      <c r="R40" s="14">
        <v>1</v>
      </c>
      <c r="S40" s="14">
        <v>1</v>
      </c>
      <c r="T40" s="1"/>
    </row>
    <row r="41" spans="1:20" ht="16.5" customHeight="1" x14ac:dyDescent="0.25">
      <c r="A41" s="321"/>
      <c r="B41" s="6"/>
      <c r="C41" s="296"/>
      <c r="D41" s="284" t="s">
        <v>76</v>
      </c>
      <c r="E41" s="284"/>
      <c r="F41" s="135" t="s">
        <v>77</v>
      </c>
      <c r="G41" s="33">
        <v>24</v>
      </c>
      <c r="H41" s="14">
        <v>2</v>
      </c>
      <c r="I41" s="14">
        <v>2</v>
      </c>
      <c r="J41" s="14">
        <v>2</v>
      </c>
      <c r="K41" s="14">
        <v>2</v>
      </c>
      <c r="L41" s="14">
        <v>2</v>
      </c>
      <c r="M41" s="14">
        <v>2</v>
      </c>
      <c r="N41" s="14">
        <v>2</v>
      </c>
      <c r="O41" s="14">
        <v>2</v>
      </c>
      <c r="P41" s="14">
        <v>2</v>
      </c>
      <c r="Q41" s="14">
        <v>2</v>
      </c>
      <c r="R41" s="14">
        <v>2</v>
      </c>
      <c r="S41" s="14">
        <v>2</v>
      </c>
      <c r="T41" s="1"/>
    </row>
    <row r="42" spans="1:20" ht="16.5" customHeight="1" x14ac:dyDescent="0.25">
      <c r="A42" s="321"/>
      <c r="B42" s="6"/>
      <c r="C42" s="296"/>
      <c r="D42" s="284" t="s">
        <v>78</v>
      </c>
      <c r="E42" s="284"/>
      <c r="F42" s="135" t="s">
        <v>79</v>
      </c>
      <c r="G42" s="33">
        <f t="shared" ref="G42" si="4">SUM(H42:S42)</f>
        <v>5</v>
      </c>
      <c r="H42" s="14">
        <v>0</v>
      </c>
      <c r="I42" s="14">
        <v>0</v>
      </c>
      <c r="J42" s="14">
        <v>1</v>
      </c>
      <c r="K42" s="14">
        <v>0</v>
      </c>
      <c r="L42" s="14">
        <v>1</v>
      </c>
      <c r="M42" s="14">
        <v>1</v>
      </c>
      <c r="N42" s="14">
        <v>0</v>
      </c>
      <c r="O42" s="14">
        <v>0</v>
      </c>
      <c r="P42" s="14">
        <v>1</v>
      </c>
      <c r="Q42" s="14">
        <v>1</v>
      </c>
      <c r="R42" s="14">
        <v>0</v>
      </c>
      <c r="S42" s="14">
        <v>0</v>
      </c>
      <c r="T42" s="1"/>
    </row>
    <row r="43" spans="1:20" ht="16.5" customHeight="1" x14ac:dyDescent="0.25">
      <c r="A43" s="321"/>
      <c r="B43" s="6"/>
      <c r="C43" s="296"/>
      <c r="D43" s="285" t="s">
        <v>80</v>
      </c>
      <c r="E43" s="285"/>
      <c r="F43" s="137" t="s">
        <v>81</v>
      </c>
      <c r="G43" s="3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21"/>
      <c r="B44" s="6"/>
      <c r="C44" s="296"/>
      <c r="D44" s="285"/>
      <c r="E44" s="285"/>
      <c r="F44" s="137" t="s">
        <v>82</v>
      </c>
      <c r="G44" s="33">
        <v>0</v>
      </c>
      <c r="H44" s="14">
        <v>0</v>
      </c>
      <c r="I44" s="14">
        <v>0</v>
      </c>
      <c r="J44" s="14">
        <v>0</v>
      </c>
      <c r="K44" s="14">
        <v>0</v>
      </c>
      <c r="L44" s="14">
        <v>0</v>
      </c>
      <c r="M44" s="14">
        <v>0</v>
      </c>
      <c r="N44" s="14">
        <v>0</v>
      </c>
      <c r="O44" s="14">
        <v>0</v>
      </c>
      <c r="P44" s="14">
        <v>0</v>
      </c>
      <c r="Q44" s="14">
        <v>0</v>
      </c>
      <c r="R44" s="14">
        <v>0</v>
      </c>
      <c r="S44" s="14">
        <v>0</v>
      </c>
      <c r="T44" s="1">
        <v>0</v>
      </c>
    </row>
    <row r="45" spans="1:20" ht="16.5" customHeight="1" thickBot="1" x14ac:dyDescent="0.3">
      <c r="A45" s="321"/>
      <c r="B45" s="6"/>
      <c r="C45" s="296"/>
      <c r="D45" s="285"/>
      <c r="E45" s="285"/>
      <c r="F45" s="137" t="s">
        <v>83</v>
      </c>
      <c r="G45" s="33">
        <v>0</v>
      </c>
      <c r="H45" s="14">
        <v>0</v>
      </c>
      <c r="I45" s="14">
        <v>0</v>
      </c>
      <c r="J45" s="14">
        <v>0</v>
      </c>
      <c r="K45" s="14">
        <v>0</v>
      </c>
      <c r="L45" s="14">
        <v>0</v>
      </c>
      <c r="M45" s="14">
        <v>0</v>
      </c>
      <c r="N45" s="14">
        <v>0</v>
      </c>
      <c r="O45" s="14">
        <v>0</v>
      </c>
      <c r="P45" s="14">
        <v>0</v>
      </c>
      <c r="Q45" s="14">
        <v>0</v>
      </c>
      <c r="R45" s="14">
        <v>0</v>
      </c>
      <c r="S45" s="14">
        <v>0</v>
      </c>
      <c r="T45" s="1">
        <v>0</v>
      </c>
    </row>
    <row r="46" spans="1:20" ht="16.5" customHeight="1" x14ac:dyDescent="0.25">
      <c r="A46" s="321"/>
      <c r="B46" s="6"/>
      <c r="C46" s="296"/>
      <c r="D46" s="273" t="s">
        <v>84</v>
      </c>
      <c r="E46" s="273"/>
      <c r="F46" s="19" t="s">
        <v>85</v>
      </c>
      <c r="G46" s="33"/>
      <c r="H46" s="18"/>
      <c r="I46" s="18"/>
      <c r="J46" s="18"/>
      <c r="K46" s="18"/>
      <c r="L46" s="18"/>
      <c r="M46" s="18"/>
      <c r="N46" s="18"/>
      <c r="O46" s="18"/>
      <c r="P46" s="18"/>
      <c r="Q46" s="18"/>
      <c r="R46" s="18"/>
      <c r="S46" s="18"/>
      <c r="T46" s="1"/>
    </row>
    <row r="47" spans="1:20" ht="16.5" customHeight="1" thickBot="1" x14ac:dyDescent="0.3">
      <c r="A47" s="321"/>
      <c r="B47" s="6"/>
      <c r="C47" s="297"/>
      <c r="D47" s="274"/>
      <c r="E47" s="274"/>
      <c r="F47" s="37" t="s">
        <v>86</v>
      </c>
      <c r="G47" s="33"/>
      <c r="H47" s="14"/>
      <c r="I47" s="14"/>
      <c r="J47" s="14"/>
      <c r="K47" s="14"/>
      <c r="L47" s="14"/>
      <c r="M47" s="14"/>
      <c r="N47" s="14"/>
      <c r="O47" s="14"/>
      <c r="P47" s="14"/>
      <c r="Q47" s="14"/>
      <c r="R47" s="14"/>
      <c r="S47" s="14"/>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5">G21</f>
        <v>0</v>
      </c>
      <c r="H50" s="123">
        <f t="shared" si="5"/>
        <v>0</v>
      </c>
      <c r="I50" s="123">
        <f t="shared" si="5"/>
        <v>0</v>
      </c>
      <c r="J50" s="123">
        <f t="shared" si="5"/>
        <v>0</v>
      </c>
      <c r="K50" s="123">
        <f t="shared" si="5"/>
        <v>0</v>
      </c>
      <c r="L50" s="123">
        <f t="shared" si="5"/>
        <v>0</v>
      </c>
      <c r="M50" s="123">
        <f t="shared" si="5"/>
        <v>0</v>
      </c>
      <c r="N50" s="123">
        <f t="shared" si="5"/>
        <v>0</v>
      </c>
      <c r="O50" s="123">
        <f t="shared" si="5"/>
        <v>0</v>
      </c>
      <c r="P50" s="123">
        <f t="shared" si="5"/>
        <v>0</v>
      </c>
      <c r="Q50" s="123">
        <f t="shared" si="5"/>
        <v>0</v>
      </c>
      <c r="R50" s="123">
        <f t="shared" si="5"/>
        <v>0</v>
      </c>
      <c r="S50" s="123">
        <f t="shared" si="5"/>
        <v>0</v>
      </c>
      <c r="T50" s="1"/>
    </row>
    <row r="51" spans="1:20" ht="15.75" x14ac:dyDescent="0.25">
      <c r="A51" s="321"/>
      <c r="B51" s="6"/>
      <c r="C51" s="286"/>
      <c r="D51" s="246"/>
      <c r="E51" s="246"/>
      <c r="F51" s="40" t="s">
        <v>92</v>
      </c>
      <c r="G51" s="123">
        <f t="shared" ref="G51:S51" si="6">G41</f>
        <v>24</v>
      </c>
      <c r="H51" s="123">
        <f t="shared" si="6"/>
        <v>2</v>
      </c>
      <c r="I51" s="123">
        <f t="shared" si="6"/>
        <v>2</v>
      </c>
      <c r="J51" s="123">
        <f t="shared" si="6"/>
        <v>2</v>
      </c>
      <c r="K51" s="123">
        <f t="shared" si="6"/>
        <v>2</v>
      </c>
      <c r="L51" s="123">
        <f t="shared" si="6"/>
        <v>2</v>
      </c>
      <c r="M51" s="123">
        <f t="shared" si="6"/>
        <v>2</v>
      </c>
      <c r="N51" s="123">
        <f t="shared" si="6"/>
        <v>2</v>
      </c>
      <c r="O51" s="123">
        <f t="shared" si="6"/>
        <v>2</v>
      </c>
      <c r="P51" s="123">
        <f t="shared" si="6"/>
        <v>2</v>
      </c>
      <c r="Q51" s="123">
        <f t="shared" si="6"/>
        <v>2</v>
      </c>
      <c r="R51" s="123">
        <f t="shared" si="6"/>
        <v>2</v>
      </c>
      <c r="S51" s="123">
        <f t="shared" si="6"/>
        <v>2</v>
      </c>
      <c r="T51" s="1"/>
    </row>
    <row r="52" spans="1:20" ht="15.75" x14ac:dyDescent="0.25">
      <c r="A52" s="321"/>
      <c r="B52" s="6"/>
      <c r="C52" s="286"/>
      <c r="D52" s="246"/>
      <c r="E52" s="246"/>
      <c r="F52" s="26" t="s">
        <v>93</v>
      </c>
      <c r="G52" s="33">
        <f t="shared" ref="G52:G79" si="7">SUM(H52:S52)</f>
        <v>0</v>
      </c>
      <c r="H52" s="14">
        <v>0</v>
      </c>
      <c r="I52" s="14">
        <v>0</v>
      </c>
      <c r="J52" s="14">
        <v>0</v>
      </c>
      <c r="K52" s="14">
        <v>0</v>
      </c>
      <c r="L52" s="14">
        <v>0</v>
      </c>
      <c r="M52" s="14">
        <v>0</v>
      </c>
      <c r="N52" s="14">
        <v>0</v>
      </c>
      <c r="O52" s="14">
        <v>0</v>
      </c>
      <c r="P52" s="14">
        <v>0</v>
      </c>
      <c r="Q52" s="14">
        <v>0</v>
      </c>
      <c r="R52" s="14">
        <v>0</v>
      </c>
      <c r="S52" s="14">
        <v>0</v>
      </c>
      <c r="T52" s="1"/>
    </row>
    <row r="53" spans="1:20" ht="15.75" x14ac:dyDescent="0.25">
      <c r="A53" s="321"/>
      <c r="B53" s="6"/>
      <c r="C53" s="286"/>
      <c r="D53" s="246" t="s">
        <v>94</v>
      </c>
      <c r="E53" s="246"/>
      <c r="F53" s="137" t="s">
        <v>95</v>
      </c>
      <c r="G53" s="33">
        <f t="shared" si="7"/>
        <v>4</v>
      </c>
      <c r="H53" s="14">
        <v>0</v>
      </c>
      <c r="I53" s="14">
        <v>0</v>
      </c>
      <c r="J53" s="14">
        <v>1</v>
      </c>
      <c r="K53" s="14">
        <v>0</v>
      </c>
      <c r="L53" s="14">
        <v>0</v>
      </c>
      <c r="M53" s="14">
        <v>1</v>
      </c>
      <c r="N53" s="14">
        <v>0</v>
      </c>
      <c r="O53" s="14">
        <v>0</v>
      </c>
      <c r="P53" s="14">
        <v>1</v>
      </c>
      <c r="Q53" s="14">
        <v>0</v>
      </c>
      <c r="R53" s="14">
        <v>0</v>
      </c>
      <c r="S53" s="14">
        <v>1</v>
      </c>
      <c r="T53" s="1"/>
    </row>
    <row r="54" spans="1:20" ht="15.75" x14ac:dyDescent="0.25">
      <c r="A54" s="321"/>
      <c r="B54" s="6"/>
      <c r="C54" s="286"/>
      <c r="D54" s="246"/>
      <c r="E54" s="246"/>
      <c r="F54" s="137" t="s">
        <v>96</v>
      </c>
      <c r="G54" s="33">
        <f t="shared" si="7"/>
        <v>4</v>
      </c>
      <c r="H54" s="14">
        <v>0</v>
      </c>
      <c r="I54" s="14">
        <v>0</v>
      </c>
      <c r="J54" s="14">
        <v>1</v>
      </c>
      <c r="K54" s="14">
        <v>0</v>
      </c>
      <c r="L54" s="14">
        <v>0</v>
      </c>
      <c r="M54" s="14">
        <v>1</v>
      </c>
      <c r="N54" s="14">
        <v>0</v>
      </c>
      <c r="O54" s="14">
        <v>0</v>
      </c>
      <c r="P54" s="14">
        <v>1</v>
      </c>
      <c r="Q54" s="14">
        <v>0</v>
      </c>
      <c r="R54" s="14">
        <v>0</v>
      </c>
      <c r="S54" s="14">
        <v>1</v>
      </c>
      <c r="T54" s="1"/>
    </row>
    <row r="55" spans="1:20" ht="15.75" x14ac:dyDescent="0.25">
      <c r="A55" s="321"/>
      <c r="B55" s="6"/>
      <c r="C55" s="286"/>
      <c r="D55" s="282" t="s">
        <v>97</v>
      </c>
      <c r="E55" s="282"/>
      <c r="F55" s="137" t="s">
        <v>98</v>
      </c>
      <c r="G55" s="33">
        <f t="shared" si="7"/>
        <v>24</v>
      </c>
      <c r="H55" s="14">
        <v>2</v>
      </c>
      <c r="I55" s="14">
        <v>2</v>
      </c>
      <c r="J55" s="14">
        <v>2</v>
      </c>
      <c r="K55" s="14">
        <v>2</v>
      </c>
      <c r="L55" s="14">
        <v>2</v>
      </c>
      <c r="M55" s="14">
        <v>2</v>
      </c>
      <c r="N55" s="14">
        <v>2</v>
      </c>
      <c r="O55" s="14">
        <v>2</v>
      </c>
      <c r="P55" s="14">
        <v>2</v>
      </c>
      <c r="Q55" s="14">
        <v>2</v>
      </c>
      <c r="R55" s="14">
        <v>2</v>
      </c>
      <c r="S55" s="14">
        <v>2</v>
      </c>
      <c r="T55" s="1"/>
    </row>
    <row r="56" spans="1:20" ht="15.75" x14ac:dyDescent="0.25">
      <c r="A56" s="321"/>
      <c r="B56" s="6"/>
      <c r="C56" s="286"/>
      <c r="D56" s="282" t="s">
        <v>99</v>
      </c>
      <c r="E56" s="282"/>
      <c r="F56" s="137" t="s">
        <v>100</v>
      </c>
      <c r="G56" s="33">
        <f t="shared" si="7"/>
        <v>0</v>
      </c>
      <c r="H56" s="14">
        <v>0</v>
      </c>
      <c r="I56" s="14">
        <v>0</v>
      </c>
      <c r="J56" s="14">
        <v>0</v>
      </c>
      <c r="K56" s="14">
        <v>0</v>
      </c>
      <c r="L56" s="14">
        <v>0</v>
      </c>
      <c r="M56" s="14">
        <v>0</v>
      </c>
      <c r="N56" s="14">
        <v>0</v>
      </c>
      <c r="O56" s="14">
        <v>0</v>
      </c>
      <c r="P56" s="14">
        <v>0</v>
      </c>
      <c r="Q56" s="14">
        <v>0</v>
      </c>
      <c r="R56" s="14">
        <v>0</v>
      </c>
      <c r="S56" s="14">
        <v>0</v>
      </c>
      <c r="T56" s="1"/>
    </row>
    <row r="57" spans="1:20" ht="15.75" x14ac:dyDescent="0.25">
      <c r="A57" s="321"/>
      <c r="B57" s="6"/>
      <c r="C57" s="286"/>
      <c r="D57" s="282" t="s">
        <v>101</v>
      </c>
      <c r="E57" s="282"/>
      <c r="F57" s="137" t="s">
        <v>102</v>
      </c>
      <c r="G57" s="33">
        <f t="shared" si="7"/>
        <v>3</v>
      </c>
      <c r="H57" s="14">
        <v>0</v>
      </c>
      <c r="I57" s="14">
        <v>0</v>
      </c>
      <c r="J57" s="14">
        <v>0</v>
      </c>
      <c r="K57" s="14">
        <v>1</v>
      </c>
      <c r="L57" s="14">
        <v>0</v>
      </c>
      <c r="M57" s="14">
        <v>0</v>
      </c>
      <c r="N57" s="14">
        <v>0</v>
      </c>
      <c r="O57" s="14">
        <v>1</v>
      </c>
      <c r="P57" s="14">
        <v>0</v>
      </c>
      <c r="Q57" s="14">
        <v>0</v>
      </c>
      <c r="R57" s="14">
        <v>0</v>
      </c>
      <c r="S57" s="14">
        <v>1</v>
      </c>
      <c r="T57" s="1"/>
    </row>
    <row r="58" spans="1:20" ht="15.75" x14ac:dyDescent="0.25">
      <c r="A58" s="321"/>
      <c r="B58" s="6"/>
      <c r="C58" s="286"/>
      <c r="D58" s="282" t="s">
        <v>103</v>
      </c>
      <c r="E58" s="282"/>
      <c r="F58" s="26" t="s">
        <v>104</v>
      </c>
      <c r="G58" s="33">
        <f t="shared" si="7"/>
        <v>10</v>
      </c>
      <c r="H58" s="14">
        <v>0</v>
      </c>
      <c r="I58" s="14">
        <v>0</v>
      </c>
      <c r="J58" s="14">
        <v>1</v>
      </c>
      <c r="K58" s="14">
        <v>1</v>
      </c>
      <c r="L58" s="14">
        <v>1</v>
      </c>
      <c r="M58" s="14">
        <v>1</v>
      </c>
      <c r="N58" s="14">
        <v>1</v>
      </c>
      <c r="O58" s="14">
        <v>1</v>
      </c>
      <c r="P58" s="14">
        <v>1</v>
      </c>
      <c r="Q58" s="14">
        <v>1</v>
      </c>
      <c r="R58" s="14">
        <v>1</v>
      </c>
      <c r="S58" s="14">
        <v>1</v>
      </c>
      <c r="T58" s="1"/>
    </row>
    <row r="59" spans="1:20" ht="15.75" x14ac:dyDescent="0.25">
      <c r="A59" s="321"/>
      <c r="B59" s="6"/>
      <c r="C59" s="286"/>
      <c r="D59" s="282" t="s">
        <v>105</v>
      </c>
      <c r="E59" s="282"/>
      <c r="F59" s="26" t="s">
        <v>106</v>
      </c>
      <c r="G59" s="33">
        <f t="shared" si="7"/>
        <v>5</v>
      </c>
      <c r="H59" s="14">
        <v>0</v>
      </c>
      <c r="I59" s="14">
        <v>0</v>
      </c>
      <c r="J59" s="14">
        <v>0</v>
      </c>
      <c r="K59" s="14">
        <v>1</v>
      </c>
      <c r="L59" s="14">
        <v>1</v>
      </c>
      <c r="M59" s="14">
        <v>1</v>
      </c>
      <c r="N59" s="14">
        <v>1</v>
      </c>
      <c r="O59" s="14">
        <v>1</v>
      </c>
      <c r="P59" s="14">
        <v>0</v>
      </c>
      <c r="Q59" s="14">
        <v>0</v>
      </c>
      <c r="R59" s="14">
        <v>0</v>
      </c>
      <c r="S59" s="14">
        <v>0</v>
      </c>
      <c r="T59" s="1"/>
    </row>
    <row r="60" spans="1:20" ht="17.25" customHeight="1" x14ac:dyDescent="0.25">
      <c r="A60" s="321"/>
      <c r="B60" s="6"/>
      <c r="C60" s="286"/>
      <c r="D60" s="172" t="s">
        <v>107</v>
      </c>
      <c r="E60" s="172"/>
      <c r="F60" s="138" t="s">
        <v>108</v>
      </c>
      <c r="G60" s="33">
        <f t="shared" si="7"/>
        <v>0</v>
      </c>
      <c r="H60" s="14">
        <v>0</v>
      </c>
      <c r="I60" s="14">
        <v>0</v>
      </c>
      <c r="J60" s="14">
        <v>0</v>
      </c>
      <c r="K60" s="14">
        <v>0</v>
      </c>
      <c r="L60" s="14">
        <v>0</v>
      </c>
      <c r="M60" s="14">
        <v>0</v>
      </c>
      <c r="N60" s="14">
        <v>0</v>
      </c>
      <c r="O60" s="14">
        <v>0</v>
      </c>
      <c r="P60" s="14">
        <v>0</v>
      </c>
      <c r="Q60" s="14">
        <v>0</v>
      </c>
      <c r="R60" s="14">
        <v>0</v>
      </c>
      <c r="S60" s="14">
        <v>0</v>
      </c>
      <c r="T60" s="1"/>
    </row>
    <row r="61" spans="1:20" ht="15.75" x14ac:dyDescent="0.25">
      <c r="A61" s="321"/>
      <c r="B61" s="6"/>
      <c r="C61" s="286"/>
      <c r="D61" s="246" t="s">
        <v>109</v>
      </c>
      <c r="E61" s="246"/>
      <c r="F61" s="139" t="s">
        <v>110</v>
      </c>
      <c r="G61" s="33">
        <f t="shared" si="7"/>
        <v>6</v>
      </c>
      <c r="H61" s="14">
        <v>0</v>
      </c>
      <c r="I61" s="14">
        <v>1</v>
      </c>
      <c r="J61" s="14">
        <v>0</v>
      </c>
      <c r="K61" s="14">
        <v>1</v>
      </c>
      <c r="L61" s="14">
        <v>0</v>
      </c>
      <c r="M61" s="14">
        <v>1</v>
      </c>
      <c r="N61" s="14">
        <v>0</v>
      </c>
      <c r="O61" s="14">
        <v>1</v>
      </c>
      <c r="P61" s="14">
        <v>1</v>
      </c>
      <c r="Q61" s="14">
        <v>1</v>
      </c>
      <c r="R61" s="14">
        <v>0</v>
      </c>
      <c r="S61" s="14">
        <v>0</v>
      </c>
      <c r="T61" s="1"/>
    </row>
    <row r="62" spans="1:20" ht="15.75" x14ac:dyDescent="0.25">
      <c r="A62" s="321"/>
      <c r="B62" s="6"/>
      <c r="C62" s="286"/>
      <c r="D62" s="246"/>
      <c r="E62" s="246"/>
      <c r="F62" s="139" t="s">
        <v>111</v>
      </c>
      <c r="G62" s="33">
        <f t="shared" si="7"/>
        <v>0</v>
      </c>
      <c r="H62" s="14">
        <v>0</v>
      </c>
      <c r="I62" s="14">
        <v>0</v>
      </c>
      <c r="J62" s="14">
        <v>0</v>
      </c>
      <c r="K62" s="14">
        <v>0</v>
      </c>
      <c r="L62" s="14">
        <v>0</v>
      </c>
      <c r="M62" s="14">
        <v>0</v>
      </c>
      <c r="N62" s="14">
        <v>0</v>
      </c>
      <c r="O62" s="14">
        <v>0</v>
      </c>
      <c r="P62" s="14">
        <v>0</v>
      </c>
      <c r="Q62" s="14">
        <v>0</v>
      </c>
      <c r="R62" s="14">
        <v>0</v>
      </c>
      <c r="S62" s="14">
        <v>0</v>
      </c>
      <c r="T62" s="1"/>
    </row>
    <row r="63" spans="1:20" ht="15.75" x14ac:dyDescent="0.25">
      <c r="A63" s="321"/>
      <c r="B63" s="6"/>
      <c r="C63" s="286"/>
      <c r="D63" s="246"/>
      <c r="E63" s="246"/>
      <c r="F63" s="139" t="s">
        <v>112</v>
      </c>
      <c r="G63" s="33">
        <f t="shared" si="7"/>
        <v>6</v>
      </c>
      <c r="H63" s="14">
        <v>0</v>
      </c>
      <c r="I63" s="14">
        <v>1</v>
      </c>
      <c r="J63" s="14">
        <v>0</v>
      </c>
      <c r="K63" s="14">
        <v>1</v>
      </c>
      <c r="L63" s="14">
        <v>0</v>
      </c>
      <c r="M63" s="14">
        <v>1</v>
      </c>
      <c r="N63" s="14">
        <v>0</v>
      </c>
      <c r="O63" s="14">
        <v>1</v>
      </c>
      <c r="P63" s="14">
        <v>1</v>
      </c>
      <c r="Q63" s="14">
        <v>1</v>
      </c>
      <c r="R63" s="14">
        <v>0</v>
      </c>
      <c r="S63" s="14">
        <v>0</v>
      </c>
      <c r="T63" s="1"/>
    </row>
    <row r="64" spans="1:20" ht="15.75" x14ac:dyDescent="0.25">
      <c r="A64" s="321"/>
      <c r="B64" s="6"/>
      <c r="C64" s="286"/>
      <c r="D64" s="246"/>
      <c r="E64" s="246"/>
      <c r="F64" s="139" t="s">
        <v>113</v>
      </c>
      <c r="G64" s="33">
        <f t="shared" si="7"/>
        <v>6</v>
      </c>
      <c r="H64" s="14">
        <v>0</v>
      </c>
      <c r="I64" s="14">
        <v>0</v>
      </c>
      <c r="J64" s="14">
        <v>1</v>
      </c>
      <c r="K64" s="14">
        <v>0</v>
      </c>
      <c r="L64" s="14">
        <v>1</v>
      </c>
      <c r="M64" s="14">
        <v>0</v>
      </c>
      <c r="N64" s="14">
        <v>1</v>
      </c>
      <c r="O64" s="14">
        <v>0</v>
      </c>
      <c r="P64" s="14">
        <v>1</v>
      </c>
      <c r="Q64" s="14">
        <v>1</v>
      </c>
      <c r="R64" s="14">
        <v>1</v>
      </c>
      <c r="S64" s="14">
        <v>0</v>
      </c>
      <c r="T64" s="1"/>
    </row>
    <row r="65" spans="1:20" ht="15.75" x14ac:dyDescent="0.25">
      <c r="A65" s="321"/>
      <c r="B65" s="6"/>
      <c r="C65" s="286"/>
      <c r="D65" s="246"/>
      <c r="E65" s="246"/>
      <c r="F65" s="140" t="s">
        <v>114</v>
      </c>
      <c r="G65" s="33">
        <f t="shared" si="7"/>
        <v>4</v>
      </c>
      <c r="H65" s="14">
        <v>0</v>
      </c>
      <c r="I65" s="14">
        <v>0</v>
      </c>
      <c r="J65" s="14">
        <v>0</v>
      </c>
      <c r="K65" s="14">
        <v>1</v>
      </c>
      <c r="L65" s="14">
        <v>0</v>
      </c>
      <c r="M65" s="14">
        <v>1</v>
      </c>
      <c r="N65" s="14">
        <v>0</v>
      </c>
      <c r="O65" s="14">
        <v>1</v>
      </c>
      <c r="P65" s="14">
        <v>0</v>
      </c>
      <c r="Q65" s="14">
        <v>0</v>
      </c>
      <c r="R65" s="14">
        <v>1</v>
      </c>
      <c r="S65" s="14">
        <v>0</v>
      </c>
      <c r="T65" s="1"/>
    </row>
    <row r="66" spans="1:20" ht="15.75" x14ac:dyDescent="0.25">
      <c r="A66" s="321"/>
      <c r="B66" s="6"/>
      <c r="C66" s="286"/>
      <c r="D66" s="281" t="s">
        <v>115</v>
      </c>
      <c r="E66" s="281"/>
      <c r="F66" s="137" t="s">
        <v>116</v>
      </c>
      <c r="G66" s="33">
        <f t="shared" si="7"/>
        <v>2</v>
      </c>
      <c r="H66" s="14">
        <v>0</v>
      </c>
      <c r="I66" s="14">
        <v>0</v>
      </c>
      <c r="J66" s="14">
        <v>0</v>
      </c>
      <c r="K66" s="14">
        <v>0</v>
      </c>
      <c r="L66" s="14">
        <v>0</v>
      </c>
      <c r="M66" s="14">
        <v>1</v>
      </c>
      <c r="N66" s="14">
        <v>0</v>
      </c>
      <c r="O66" s="14">
        <v>0</v>
      </c>
      <c r="P66" s="14">
        <v>0</v>
      </c>
      <c r="Q66" s="14">
        <v>0</v>
      </c>
      <c r="R66" s="14">
        <v>1</v>
      </c>
      <c r="S66" s="14">
        <v>0</v>
      </c>
      <c r="T66" s="1"/>
    </row>
    <row r="67" spans="1:20" ht="15.75" x14ac:dyDescent="0.25">
      <c r="A67" s="321"/>
      <c r="B67" s="6"/>
      <c r="C67" s="286"/>
      <c r="D67" s="281"/>
      <c r="E67" s="281"/>
      <c r="F67" s="137" t="s">
        <v>117</v>
      </c>
      <c r="G67" s="33">
        <v>6</v>
      </c>
      <c r="H67" s="14">
        <v>0</v>
      </c>
      <c r="I67" s="14">
        <v>0</v>
      </c>
      <c r="J67" s="14">
        <v>0</v>
      </c>
      <c r="K67" s="14">
        <v>1</v>
      </c>
      <c r="L67" s="14">
        <v>0</v>
      </c>
      <c r="M67" s="14">
        <v>1</v>
      </c>
      <c r="N67" s="14">
        <v>0</v>
      </c>
      <c r="O67" s="14">
        <v>1</v>
      </c>
      <c r="P67" s="14">
        <v>0</v>
      </c>
      <c r="Q67" s="14">
        <v>0</v>
      </c>
      <c r="R67" s="14">
        <v>1</v>
      </c>
      <c r="S67" s="14">
        <v>0</v>
      </c>
      <c r="T67" s="1"/>
    </row>
    <row r="68" spans="1:20" ht="15.75" x14ac:dyDescent="0.25">
      <c r="A68" s="321"/>
      <c r="B68" s="6"/>
      <c r="C68" s="286"/>
      <c r="D68" s="281"/>
      <c r="E68" s="281"/>
      <c r="F68" s="46" t="s">
        <v>118</v>
      </c>
      <c r="G68" s="33">
        <f t="shared" si="7"/>
        <v>0</v>
      </c>
      <c r="H68" s="14">
        <v>0</v>
      </c>
      <c r="I68" s="14">
        <v>0</v>
      </c>
      <c r="J68" s="14">
        <v>0</v>
      </c>
      <c r="K68" s="14">
        <v>0</v>
      </c>
      <c r="L68" s="14">
        <v>0</v>
      </c>
      <c r="M68" s="14">
        <v>0</v>
      </c>
      <c r="N68" s="14">
        <v>0</v>
      </c>
      <c r="O68" s="14">
        <v>0</v>
      </c>
      <c r="P68" s="14">
        <v>0</v>
      </c>
      <c r="Q68" s="14">
        <v>0</v>
      </c>
      <c r="R68" s="14">
        <v>0</v>
      </c>
      <c r="S68" s="14">
        <v>0</v>
      </c>
      <c r="T68" s="1"/>
    </row>
    <row r="69" spans="1:20" ht="15.75" x14ac:dyDescent="0.25">
      <c r="A69" s="321"/>
      <c r="B69" s="6"/>
      <c r="C69" s="286"/>
      <c r="D69" s="281"/>
      <c r="E69" s="281"/>
      <c r="F69" s="46" t="s">
        <v>119</v>
      </c>
      <c r="G69" s="33">
        <f t="shared" si="7"/>
        <v>1</v>
      </c>
      <c r="H69" s="14">
        <v>0</v>
      </c>
      <c r="I69" s="14">
        <v>0</v>
      </c>
      <c r="J69" s="14">
        <v>0</v>
      </c>
      <c r="K69" s="14">
        <v>0</v>
      </c>
      <c r="L69" s="14">
        <v>0</v>
      </c>
      <c r="M69" s="14">
        <v>0</v>
      </c>
      <c r="N69" s="14">
        <v>0</v>
      </c>
      <c r="O69" s="14">
        <v>0</v>
      </c>
      <c r="P69" s="14">
        <v>0</v>
      </c>
      <c r="Q69" s="14">
        <v>0</v>
      </c>
      <c r="R69" s="14">
        <v>0</v>
      </c>
      <c r="S69" s="14">
        <v>1</v>
      </c>
      <c r="T69" s="1"/>
    </row>
    <row r="70" spans="1:20" ht="15.75" x14ac:dyDescent="0.25">
      <c r="A70" s="321"/>
      <c r="B70" s="6"/>
      <c r="C70" s="286"/>
      <c r="D70" s="282" t="s">
        <v>120</v>
      </c>
      <c r="E70" s="282"/>
      <c r="F70" s="26" t="s">
        <v>121</v>
      </c>
      <c r="G70" s="33">
        <f t="shared" si="7"/>
        <v>0</v>
      </c>
      <c r="H70" s="14">
        <v>0</v>
      </c>
      <c r="I70" s="14">
        <v>0</v>
      </c>
      <c r="J70" s="14">
        <v>0</v>
      </c>
      <c r="K70" s="14">
        <v>0</v>
      </c>
      <c r="L70" s="14">
        <v>0</v>
      </c>
      <c r="M70" s="14">
        <v>0</v>
      </c>
      <c r="N70" s="14">
        <v>0</v>
      </c>
      <c r="O70" s="14">
        <v>0</v>
      </c>
      <c r="P70" s="14">
        <v>0</v>
      </c>
      <c r="Q70" s="14">
        <v>0</v>
      </c>
      <c r="R70" s="14">
        <v>0</v>
      </c>
      <c r="S70" s="14">
        <v>0</v>
      </c>
      <c r="T70" s="1"/>
    </row>
    <row r="71" spans="1:20" ht="15.75" x14ac:dyDescent="0.25">
      <c r="A71" s="321"/>
      <c r="B71" s="6"/>
      <c r="C71" s="286"/>
      <c r="D71" s="282" t="s">
        <v>122</v>
      </c>
      <c r="E71" s="282"/>
      <c r="F71" s="137" t="s">
        <v>123</v>
      </c>
      <c r="G71" s="33">
        <f t="shared" si="7"/>
        <v>0</v>
      </c>
      <c r="H71" s="14">
        <v>0</v>
      </c>
      <c r="I71" s="14">
        <v>0</v>
      </c>
      <c r="J71" s="14">
        <v>0</v>
      </c>
      <c r="K71" s="14">
        <v>0</v>
      </c>
      <c r="L71" s="14">
        <v>0</v>
      </c>
      <c r="M71" s="14">
        <v>0</v>
      </c>
      <c r="N71" s="14">
        <v>0</v>
      </c>
      <c r="O71" s="14">
        <v>0</v>
      </c>
      <c r="P71" s="14">
        <v>0</v>
      </c>
      <c r="Q71" s="14">
        <v>0</v>
      </c>
      <c r="R71" s="14">
        <v>0</v>
      </c>
      <c r="S71" s="14">
        <v>0</v>
      </c>
      <c r="T71" s="1"/>
    </row>
    <row r="72" spans="1:20" ht="15.75" x14ac:dyDescent="0.25">
      <c r="A72" s="321"/>
      <c r="B72" s="6"/>
      <c r="C72" s="286"/>
      <c r="D72" s="246" t="s">
        <v>124</v>
      </c>
      <c r="E72" s="246"/>
      <c r="F72" s="137" t="s">
        <v>125</v>
      </c>
      <c r="G72" s="33">
        <f t="shared" si="7"/>
        <v>0</v>
      </c>
      <c r="H72" s="14">
        <v>0</v>
      </c>
      <c r="I72" s="14">
        <v>0</v>
      </c>
      <c r="J72" s="14">
        <v>0</v>
      </c>
      <c r="K72" s="14">
        <v>0</v>
      </c>
      <c r="L72" s="14">
        <v>0</v>
      </c>
      <c r="M72" s="14">
        <v>0</v>
      </c>
      <c r="N72" s="14">
        <v>0</v>
      </c>
      <c r="O72" s="14">
        <v>0</v>
      </c>
      <c r="P72" s="14">
        <v>0</v>
      </c>
      <c r="Q72" s="14">
        <v>0</v>
      </c>
      <c r="R72" s="14">
        <v>0</v>
      </c>
      <c r="S72" s="14">
        <v>0</v>
      </c>
      <c r="T72" s="1"/>
    </row>
    <row r="73" spans="1:20" ht="15.75" x14ac:dyDescent="0.25">
      <c r="A73" s="321"/>
      <c r="B73" s="6"/>
      <c r="C73" s="286"/>
      <c r="D73" s="246"/>
      <c r="E73" s="246"/>
      <c r="F73" s="137" t="s">
        <v>126</v>
      </c>
      <c r="G73" s="33">
        <f t="shared" si="7"/>
        <v>0</v>
      </c>
      <c r="H73" s="14">
        <v>0</v>
      </c>
      <c r="I73" s="14">
        <v>0</v>
      </c>
      <c r="J73" s="14">
        <v>0</v>
      </c>
      <c r="K73" s="14">
        <v>0</v>
      </c>
      <c r="L73" s="14">
        <v>0</v>
      </c>
      <c r="M73" s="14">
        <v>0</v>
      </c>
      <c r="N73" s="14">
        <v>0</v>
      </c>
      <c r="O73" s="14">
        <v>0</v>
      </c>
      <c r="P73" s="14">
        <v>0</v>
      </c>
      <c r="Q73" s="14">
        <v>0</v>
      </c>
      <c r="R73" s="14">
        <v>0</v>
      </c>
      <c r="S73" s="14">
        <v>0</v>
      </c>
      <c r="T73" s="1"/>
    </row>
    <row r="74" spans="1:20" ht="15.75" x14ac:dyDescent="0.25">
      <c r="A74" s="321"/>
      <c r="B74" s="6"/>
      <c r="C74" s="286"/>
      <c r="D74" s="246" t="s">
        <v>127</v>
      </c>
      <c r="E74" s="246"/>
      <c r="F74" s="31" t="s">
        <v>128</v>
      </c>
      <c r="G74" s="33">
        <f t="shared" si="7"/>
        <v>2</v>
      </c>
      <c r="H74" s="14">
        <v>0</v>
      </c>
      <c r="I74" s="14">
        <v>0</v>
      </c>
      <c r="J74" s="14">
        <v>0</v>
      </c>
      <c r="K74" s="14">
        <v>0</v>
      </c>
      <c r="L74" s="14">
        <v>0</v>
      </c>
      <c r="M74" s="14">
        <v>1</v>
      </c>
      <c r="N74" s="14">
        <v>0</v>
      </c>
      <c r="O74" s="14">
        <v>0</v>
      </c>
      <c r="P74" s="14">
        <v>0</v>
      </c>
      <c r="Q74" s="14">
        <v>0</v>
      </c>
      <c r="R74" s="14">
        <v>0</v>
      </c>
      <c r="S74" s="14">
        <v>1</v>
      </c>
      <c r="T74" s="1"/>
    </row>
    <row r="75" spans="1:20" ht="15.75" x14ac:dyDescent="0.25">
      <c r="A75" s="321"/>
      <c r="B75" s="6"/>
      <c r="C75" s="286"/>
      <c r="D75" s="246"/>
      <c r="E75" s="246"/>
      <c r="F75" s="26" t="s">
        <v>129</v>
      </c>
      <c r="G75" s="33">
        <f t="shared" si="7"/>
        <v>1</v>
      </c>
      <c r="H75" s="14">
        <v>0</v>
      </c>
      <c r="I75" s="14">
        <v>0</v>
      </c>
      <c r="J75" s="14">
        <v>0</v>
      </c>
      <c r="K75" s="14">
        <v>0</v>
      </c>
      <c r="L75" s="14">
        <v>0</v>
      </c>
      <c r="M75" s="14">
        <v>0</v>
      </c>
      <c r="N75" s="14">
        <v>0</v>
      </c>
      <c r="O75" s="14">
        <v>0</v>
      </c>
      <c r="P75" s="14">
        <v>1</v>
      </c>
      <c r="Q75" s="14">
        <v>0</v>
      </c>
      <c r="R75" s="14">
        <v>0</v>
      </c>
      <c r="S75" s="14">
        <v>0</v>
      </c>
      <c r="T75" s="1"/>
    </row>
    <row r="76" spans="1:20" ht="15.75" x14ac:dyDescent="0.25">
      <c r="A76" s="321"/>
      <c r="B76" s="6"/>
      <c r="C76" s="286"/>
      <c r="D76" s="246"/>
      <c r="E76" s="246"/>
      <c r="F76" s="26" t="s">
        <v>130</v>
      </c>
      <c r="G76" s="33">
        <f t="shared" si="7"/>
        <v>1</v>
      </c>
      <c r="H76" s="14">
        <v>0</v>
      </c>
      <c r="I76" s="14">
        <v>0</v>
      </c>
      <c r="J76" s="14">
        <v>0</v>
      </c>
      <c r="K76" s="14">
        <v>0</v>
      </c>
      <c r="L76" s="14">
        <v>0</v>
      </c>
      <c r="M76" s="14">
        <v>0</v>
      </c>
      <c r="N76" s="14">
        <v>0</v>
      </c>
      <c r="O76" s="14">
        <v>1</v>
      </c>
      <c r="P76" s="14">
        <v>0</v>
      </c>
      <c r="Q76" s="14">
        <v>0</v>
      </c>
      <c r="R76" s="14">
        <v>0</v>
      </c>
      <c r="S76" s="14">
        <v>0</v>
      </c>
      <c r="T76" s="1"/>
    </row>
    <row r="77" spans="1:20" ht="15.75" x14ac:dyDescent="0.25">
      <c r="A77" s="321"/>
      <c r="B77" s="6"/>
      <c r="C77" s="286"/>
      <c r="D77" s="282" t="s">
        <v>131</v>
      </c>
      <c r="E77" s="282"/>
      <c r="F77" s="31" t="s">
        <v>132</v>
      </c>
      <c r="G77" s="33">
        <f t="shared" si="7"/>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21"/>
      <c r="B78" s="6"/>
      <c r="C78" s="286"/>
      <c r="D78" s="246" t="s">
        <v>133</v>
      </c>
      <c r="E78" s="246"/>
      <c r="F78" s="137" t="s">
        <v>134</v>
      </c>
      <c r="G78" s="33">
        <f t="shared" si="7"/>
        <v>0</v>
      </c>
      <c r="H78" s="14">
        <v>0</v>
      </c>
      <c r="I78" s="14">
        <v>0</v>
      </c>
      <c r="J78" s="14">
        <v>0</v>
      </c>
      <c r="K78" s="14">
        <v>0</v>
      </c>
      <c r="L78" s="14">
        <v>0</v>
      </c>
      <c r="M78" s="14">
        <v>0</v>
      </c>
      <c r="N78" s="14">
        <v>0</v>
      </c>
      <c r="O78" s="14">
        <v>0</v>
      </c>
      <c r="P78" s="14">
        <v>0</v>
      </c>
      <c r="Q78" s="14">
        <v>0</v>
      </c>
      <c r="R78" s="14">
        <v>0</v>
      </c>
      <c r="S78" s="14">
        <v>0</v>
      </c>
      <c r="T78" s="1"/>
    </row>
    <row r="79" spans="1:20" ht="15.75" x14ac:dyDescent="0.25">
      <c r="A79" s="321"/>
      <c r="B79" s="6"/>
      <c r="C79" s="286"/>
      <c r="D79" s="273" t="s">
        <v>135</v>
      </c>
      <c r="E79" s="273"/>
      <c r="F79" s="19" t="s">
        <v>136</v>
      </c>
      <c r="G79" s="33">
        <f t="shared" si="7"/>
        <v>0</v>
      </c>
      <c r="H79" s="18">
        <v>0</v>
      </c>
      <c r="I79" s="18">
        <v>0</v>
      </c>
      <c r="J79" s="18">
        <v>0</v>
      </c>
      <c r="K79" s="18">
        <v>0</v>
      </c>
      <c r="L79" s="18">
        <v>0</v>
      </c>
      <c r="M79" s="18">
        <v>0</v>
      </c>
      <c r="N79" s="18">
        <v>0</v>
      </c>
      <c r="O79" s="18">
        <v>0</v>
      </c>
      <c r="P79" s="18">
        <v>0</v>
      </c>
      <c r="Q79" s="18">
        <v>0</v>
      </c>
      <c r="R79" s="18">
        <v>0</v>
      </c>
      <c r="S79" s="18">
        <v>0</v>
      </c>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49"/>
      <c r="I81" s="49"/>
      <c r="J81" s="49"/>
      <c r="K81" s="49"/>
      <c r="L81" s="49"/>
      <c r="M81" s="49"/>
      <c r="N81" s="49"/>
      <c r="O81" s="49"/>
      <c r="P81" s="49"/>
      <c r="Q81" s="49"/>
      <c r="R81" s="49"/>
      <c r="S81" s="49"/>
      <c r="T81" s="1"/>
    </row>
    <row r="82" spans="1:20" ht="16.5" thickBot="1" x14ac:dyDescent="0.3">
      <c r="A82" s="321"/>
      <c r="B82" s="6"/>
      <c r="C82" s="286"/>
      <c r="D82" s="274"/>
      <c r="E82" s="274"/>
      <c r="F82" s="50" t="s">
        <v>140</v>
      </c>
      <c r="G82" s="8">
        <f>SUM(H82:S82)</f>
        <v>0</v>
      </c>
      <c r="H82" s="51"/>
      <c r="I82" s="51"/>
      <c r="J82" s="51"/>
      <c r="K82" s="51"/>
      <c r="L82" s="51"/>
      <c r="M82" s="51"/>
      <c r="N82" s="51"/>
      <c r="O82" s="51"/>
      <c r="P82" s="51"/>
      <c r="Q82" s="51"/>
      <c r="R82" s="51"/>
      <c r="S82" s="51"/>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f>SUM(H85:S85)</f>
        <v>14</v>
      </c>
      <c r="H85" s="119">
        <v>0</v>
      </c>
      <c r="I85" s="119">
        <v>0</v>
      </c>
      <c r="J85" s="119">
        <v>0</v>
      </c>
      <c r="K85" s="119">
        <v>2</v>
      </c>
      <c r="L85" s="119">
        <v>2</v>
      </c>
      <c r="M85" s="119">
        <v>2</v>
      </c>
      <c r="N85" s="119">
        <v>2</v>
      </c>
      <c r="O85" s="119">
        <v>2</v>
      </c>
      <c r="P85" s="119">
        <v>2</v>
      </c>
      <c r="Q85" s="119">
        <v>2</v>
      </c>
      <c r="R85" s="119">
        <v>0</v>
      </c>
      <c r="S85" s="119">
        <v>0</v>
      </c>
      <c r="T85" s="55">
        <f>+T86+T87+T88</f>
        <v>0</v>
      </c>
    </row>
    <row r="86" spans="1:20" ht="16.5" customHeight="1" x14ac:dyDescent="0.25">
      <c r="A86" s="321"/>
      <c r="B86" s="6"/>
      <c r="C86" s="275"/>
      <c r="D86" s="241"/>
      <c r="E86" s="242"/>
      <c r="F86" s="143" t="s">
        <v>146</v>
      </c>
      <c r="G86" s="33">
        <f t="shared" ref="G86:G91" si="8">SUM(H86:S86)</f>
        <v>4</v>
      </c>
      <c r="H86" s="14">
        <v>0</v>
      </c>
      <c r="I86" s="14">
        <v>0</v>
      </c>
      <c r="J86" s="14">
        <v>0</v>
      </c>
      <c r="K86" s="14">
        <v>0</v>
      </c>
      <c r="L86" s="14">
        <v>0</v>
      </c>
      <c r="M86" s="14">
        <v>1</v>
      </c>
      <c r="N86" s="14">
        <v>0</v>
      </c>
      <c r="O86" s="14">
        <v>0</v>
      </c>
      <c r="P86" s="14">
        <v>1</v>
      </c>
      <c r="Q86" s="14">
        <v>1</v>
      </c>
      <c r="R86" s="14">
        <v>1</v>
      </c>
      <c r="S86" s="14">
        <v>0</v>
      </c>
      <c r="T86" s="1"/>
    </row>
    <row r="87" spans="1:20" ht="16.5" customHeight="1" x14ac:dyDescent="0.25">
      <c r="A87" s="321"/>
      <c r="B87" s="6"/>
      <c r="C87" s="275"/>
      <c r="D87" s="241"/>
      <c r="E87" s="242"/>
      <c r="F87" s="143" t="s">
        <v>147</v>
      </c>
      <c r="G87" s="33">
        <f t="shared" si="8"/>
        <v>4</v>
      </c>
      <c r="H87" s="119">
        <v>0</v>
      </c>
      <c r="I87" s="119">
        <v>0</v>
      </c>
      <c r="J87" s="119">
        <v>0</v>
      </c>
      <c r="K87" s="119">
        <v>0</v>
      </c>
      <c r="L87" s="119">
        <v>1</v>
      </c>
      <c r="M87" s="119">
        <v>0</v>
      </c>
      <c r="N87" s="119">
        <v>1</v>
      </c>
      <c r="O87" s="119">
        <v>0</v>
      </c>
      <c r="P87" s="119">
        <v>1</v>
      </c>
      <c r="Q87" s="119">
        <v>0</v>
      </c>
      <c r="R87" s="119">
        <v>0</v>
      </c>
      <c r="S87" s="119">
        <v>1</v>
      </c>
      <c r="T87" s="1"/>
    </row>
    <row r="88" spans="1:20" ht="16.5" customHeight="1" x14ac:dyDescent="0.25">
      <c r="A88" s="321"/>
      <c r="B88" s="6"/>
      <c r="C88" s="275"/>
      <c r="D88" s="241"/>
      <c r="E88" s="242"/>
      <c r="F88" s="143" t="s">
        <v>148</v>
      </c>
      <c r="G88" s="33">
        <f t="shared" si="8"/>
        <v>6</v>
      </c>
      <c r="H88" s="14">
        <v>0</v>
      </c>
      <c r="I88" s="14">
        <v>0</v>
      </c>
      <c r="J88" s="14">
        <v>1</v>
      </c>
      <c r="K88" s="14">
        <v>0</v>
      </c>
      <c r="L88" s="14">
        <v>1</v>
      </c>
      <c r="M88" s="14">
        <v>0</v>
      </c>
      <c r="N88" s="14">
        <v>1</v>
      </c>
      <c r="O88" s="14">
        <v>0</v>
      </c>
      <c r="P88" s="14">
        <v>1</v>
      </c>
      <c r="Q88" s="14">
        <v>1</v>
      </c>
      <c r="R88" s="14">
        <v>1</v>
      </c>
      <c r="S88" s="14">
        <v>0</v>
      </c>
      <c r="T88" s="1"/>
    </row>
    <row r="89" spans="1:20" ht="16.5" customHeight="1" x14ac:dyDescent="0.25">
      <c r="A89" s="321"/>
      <c r="B89" s="6"/>
      <c r="C89" s="275"/>
      <c r="D89" s="241"/>
      <c r="E89" s="242"/>
      <c r="F89" s="144" t="s">
        <v>149</v>
      </c>
      <c r="G89" s="33">
        <f t="shared" si="8"/>
        <v>4</v>
      </c>
      <c r="H89" s="14">
        <v>0</v>
      </c>
      <c r="I89" s="14">
        <v>0</v>
      </c>
      <c r="J89" s="14">
        <v>0</v>
      </c>
      <c r="K89" s="14">
        <v>0</v>
      </c>
      <c r="L89" s="14">
        <v>0</v>
      </c>
      <c r="M89" s="14">
        <v>1</v>
      </c>
      <c r="N89" s="14">
        <v>0</v>
      </c>
      <c r="O89" s="14">
        <v>0</v>
      </c>
      <c r="P89" s="14">
        <v>1</v>
      </c>
      <c r="Q89" s="14">
        <v>1</v>
      </c>
      <c r="R89" s="14">
        <v>1</v>
      </c>
      <c r="S89" s="14">
        <v>0</v>
      </c>
      <c r="T89" s="1"/>
    </row>
    <row r="90" spans="1:20" ht="16.5" customHeight="1" x14ac:dyDescent="0.25">
      <c r="A90" s="321"/>
      <c r="B90" s="6"/>
      <c r="C90" s="275"/>
      <c r="D90" s="241"/>
      <c r="E90" s="242"/>
      <c r="F90" s="144" t="s">
        <v>150</v>
      </c>
      <c r="G90" s="33">
        <v>4</v>
      </c>
      <c r="H90" s="119">
        <v>0</v>
      </c>
      <c r="I90" s="119">
        <v>0</v>
      </c>
      <c r="J90" s="119">
        <v>0</v>
      </c>
      <c r="K90" s="119">
        <v>0</v>
      </c>
      <c r="L90" s="119">
        <v>1</v>
      </c>
      <c r="M90" s="119">
        <v>0</v>
      </c>
      <c r="N90" s="119">
        <v>1</v>
      </c>
      <c r="O90" s="119">
        <v>0</v>
      </c>
      <c r="P90" s="119">
        <v>1</v>
      </c>
      <c r="Q90" s="119">
        <v>0</v>
      </c>
      <c r="R90" s="119">
        <v>0</v>
      </c>
      <c r="S90" s="119">
        <v>1</v>
      </c>
      <c r="T90" s="1"/>
    </row>
    <row r="91" spans="1:20" ht="16.5" customHeight="1" x14ac:dyDescent="0.25">
      <c r="A91" s="321"/>
      <c r="B91" s="6"/>
      <c r="C91" s="275"/>
      <c r="D91" s="241"/>
      <c r="E91" s="242"/>
      <c r="F91" s="144" t="s">
        <v>151</v>
      </c>
      <c r="G91" s="33">
        <f t="shared" si="8"/>
        <v>6</v>
      </c>
      <c r="H91" s="14">
        <v>0</v>
      </c>
      <c r="I91" s="14">
        <v>0</v>
      </c>
      <c r="J91" s="14">
        <v>1</v>
      </c>
      <c r="K91" s="14">
        <v>0</v>
      </c>
      <c r="L91" s="14">
        <v>1</v>
      </c>
      <c r="M91" s="14">
        <v>0</v>
      </c>
      <c r="N91" s="14">
        <v>1</v>
      </c>
      <c r="O91" s="14">
        <v>0</v>
      </c>
      <c r="P91" s="14">
        <v>1</v>
      </c>
      <c r="Q91" s="14">
        <v>1</v>
      </c>
      <c r="R91" s="14">
        <v>1</v>
      </c>
      <c r="S91" s="14">
        <v>0</v>
      </c>
      <c r="T91" s="1"/>
    </row>
    <row r="92" spans="1:20" ht="16.5" customHeight="1" x14ac:dyDescent="0.25">
      <c r="A92" s="321"/>
      <c r="B92" s="6"/>
      <c r="C92" s="275"/>
      <c r="D92" s="241"/>
      <c r="E92" s="242"/>
      <c r="F92" s="145" t="s">
        <v>152</v>
      </c>
      <c r="G92" s="33">
        <f t="shared" ref="G92:G99" si="9">SUM(H92:S92)</f>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21"/>
      <c r="B93" s="6"/>
      <c r="C93" s="275"/>
      <c r="D93" s="241"/>
      <c r="E93" s="242"/>
      <c r="F93" s="145" t="s">
        <v>153</v>
      </c>
      <c r="G93" s="33">
        <f t="shared" si="9"/>
        <v>1</v>
      </c>
      <c r="H93" s="14">
        <v>0</v>
      </c>
      <c r="I93" s="14">
        <v>0</v>
      </c>
      <c r="J93" s="14">
        <v>0</v>
      </c>
      <c r="K93" s="14">
        <v>0</v>
      </c>
      <c r="L93" s="14">
        <v>0</v>
      </c>
      <c r="M93" s="14">
        <v>0</v>
      </c>
      <c r="N93" s="14">
        <v>0</v>
      </c>
      <c r="O93" s="14">
        <v>0</v>
      </c>
      <c r="P93" s="14">
        <v>0</v>
      </c>
      <c r="Q93" s="14">
        <v>0</v>
      </c>
      <c r="R93" s="14">
        <v>0</v>
      </c>
      <c r="S93" s="14">
        <v>1</v>
      </c>
      <c r="T93" s="1"/>
    </row>
    <row r="94" spans="1:20" ht="16.5" customHeight="1" x14ac:dyDescent="0.25">
      <c r="A94" s="321"/>
      <c r="B94" s="6"/>
      <c r="C94" s="275"/>
      <c r="D94" s="241"/>
      <c r="E94" s="242"/>
      <c r="F94" s="145" t="s">
        <v>154</v>
      </c>
      <c r="G94" s="33">
        <f t="shared" si="9"/>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21"/>
      <c r="B95" s="6"/>
      <c r="C95" s="275"/>
      <c r="D95" s="241"/>
      <c r="E95" s="242"/>
      <c r="F95" s="145" t="s">
        <v>155</v>
      </c>
      <c r="G95" s="33">
        <f t="shared" si="9"/>
        <v>1</v>
      </c>
      <c r="H95" s="14">
        <v>0</v>
      </c>
      <c r="I95" s="14">
        <v>0</v>
      </c>
      <c r="J95" s="14">
        <v>0</v>
      </c>
      <c r="K95" s="14">
        <v>0</v>
      </c>
      <c r="L95" s="14">
        <v>0</v>
      </c>
      <c r="M95" s="14">
        <v>0</v>
      </c>
      <c r="N95" s="14">
        <v>0</v>
      </c>
      <c r="O95" s="14">
        <v>0</v>
      </c>
      <c r="P95" s="14">
        <v>0</v>
      </c>
      <c r="Q95" s="14">
        <v>0</v>
      </c>
      <c r="R95" s="14">
        <v>0</v>
      </c>
      <c r="S95" s="14">
        <v>1</v>
      </c>
      <c r="T95" s="1"/>
    </row>
    <row r="96" spans="1:20" ht="16.5" customHeight="1" x14ac:dyDescent="0.25">
      <c r="A96" s="321"/>
      <c r="B96" s="6"/>
      <c r="C96" s="275"/>
      <c r="D96" s="241"/>
      <c r="E96" s="242"/>
      <c r="F96" s="145" t="s">
        <v>156</v>
      </c>
      <c r="G96" s="33">
        <f t="shared" si="9"/>
        <v>1</v>
      </c>
      <c r="H96" s="14">
        <v>0</v>
      </c>
      <c r="I96" s="14">
        <v>0</v>
      </c>
      <c r="J96" s="14">
        <v>0</v>
      </c>
      <c r="K96" s="14">
        <v>0</v>
      </c>
      <c r="L96" s="14">
        <v>0</v>
      </c>
      <c r="M96" s="14">
        <v>0</v>
      </c>
      <c r="N96" s="14">
        <v>0</v>
      </c>
      <c r="O96" s="14">
        <v>0</v>
      </c>
      <c r="P96" s="14">
        <v>0</v>
      </c>
      <c r="Q96" s="14">
        <v>0</v>
      </c>
      <c r="R96" s="14">
        <v>0</v>
      </c>
      <c r="S96" s="14">
        <v>1</v>
      </c>
      <c r="T96" s="1"/>
    </row>
    <row r="97" spans="1:20" ht="16.5" customHeight="1" x14ac:dyDescent="0.25">
      <c r="A97" s="321"/>
      <c r="B97" s="6"/>
      <c r="C97" s="275"/>
      <c r="D97" s="243"/>
      <c r="E97" s="244"/>
      <c r="F97" s="145" t="s">
        <v>157</v>
      </c>
      <c r="G97" s="33">
        <f t="shared" si="9"/>
        <v>3</v>
      </c>
      <c r="H97" s="14">
        <v>0</v>
      </c>
      <c r="I97" s="14">
        <v>0</v>
      </c>
      <c r="J97" s="14">
        <v>0</v>
      </c>
      <c r="K97" s="14">
        <v>1</v>
      </c>
      <c r="L97" s="14">
        <v>0</v>
      </c>
      <c r="M97" s="14">
        <v>0</v>
      </c>
      <c r="N97" s="14">
        <v>0</v>
      </c>
      <c r="O97" s="14">
        <v>1</v>
      </c>
      <c r="P97" s="14">
        <v>0</v>
      </c>
      <c r="Q97" s="14">
        <v>0</v>
      </c>
      <c r="R97" s="14">
        <v>1</v>
      </c>
      <c r="S97" s="14">
        <v>0</v>
      </c>
      <c r="T97" s="1"/>
    </row>
    <row r="98" spans="1:20" ht="16.5" customHeight="1" x14ac:dyDescent="0.25">
      <c r="A98" s="321"/>
      <c r="B98" s="6"/>
      <c r="C98" s="275"/>
      <c r="D98" s="279" t="s">
        <v>158</v>
      </c>
      <c r="E98" s="273"/>
      <c r="F98" s="144" t="s">
        <v>159</v>
      </c>
      <c r="G98" s="33">
        <f t="shared" si="9"/>
        <v>0</v>
      </c>
      <c r="H98" s="14"/>
      <c r="I98" s="14"/>
      <c r="J98" s="14"/>
      <c r="K98" s="14"/>
      <c r="L98" s="14"/>
      <c r="M98" s="14"/>
      <c r="N98" s="14"/>
      <c r="O98" s="14"/>
      <c r="P98" s="14"/>
      <c r="Q98" s="14"/>
      <c r="R98" s="14"/>
      <c r="S98" s="14"/>
      <c r="T98" s="1"/>
    </row>
    <row r="99" spans="1:20" ht="16.5" customHeight="1" x14ac:dyDescent="0.25">
      <c r="A99" s="321"/>
      <c r="B99" s="6"/>
      <c r="C99" s="275"/>
      <c r="D99" s="279"/>
      <c r="E99" s="273"/>
      <c r="F99" s="144" t="s">
        <v>160</v>
      </c>
      <c r="G99" s="33">
        <f t="shared" si="9"/>
        <v>0</v>
      </c>
      <c r="H99" s="14"/>
      <c r="I99" s="14"/>
      <c r="J99" s="14"/>
      <c r="K99" s="14"/>
      <c r="L99" s="14"/>
      <c r="M99" s="14"/>
      <c r="N99" s="14"/>
      <c r="O99" s="14"/>
      <c r="P99" s="14"/>
      <c r="Q99" s="14"/>
      <c r="R99" s="14"/>
      <c r="S99" s="14"/>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30</v>
      </c>
      <c r="H101" s="119">
        <v>2</v>
      </c>
      <c r="I101" s="119">
        <v>2</v>
      </c>
      <c r="J101" s="119">
        <v>2</v>
      </c>
      <c r="K101" s="119">
        <v>2</v>
      </c>
      <c r="L101" s="119">
        <v>2</v>
      </c>
      <c r="M101" s="119">
        <v>2</v>
      </c>
      <c r="N101" s="119">
        <v>2</v>
      </c>
      <c r="O101" s="119">
        <v>2</v>
      </c>
      <c r="P101" s="119">
        <v>2</v>
      </c>
      <c r="Q101" s="119">
        <v>4</v>
      </c>
      <c r="R101" s="119">
        <v>4</v>
      </c>
      <c r="S101" s="119">
        <v>4</v>
      </c>
      <c r="T101" s="1"/>
    </row>
    <row r="102" spans="1:20" ht="16.5" customHeight="1" x14ac:dyDescent="0.25">
      <c r="A102" s="321"/>
      <c r="B102" s="6"/>
      <c r="C102" s="275"/>
      <c r="D102" s="241"/>
      <c r="E102" s="242"/>
      <c r="F102" s="146" t="s">
        <v>164</v>
      </c>
      <c r="G102" s="33">
        <f t="shared" ref="G102:G119" si="10">SUM(H102:S102)</f>
        <v>2</v>
      </c>
      <c r="H102" s="14">
        <v>0</v>
      </c>
      <c r="I102" s="14">
        <v>0</v>
      </c>
      <c r="J102" s="14">
        <v>0</v>
      </c>
      <c r="K102" s="14">
        <v>0</v>
      </c>
      <c r="L102" s="14">
        <v>0</v>
      </c>
      <c r="M102" s="14">
        <v>1</v>
      </c>
      <c r="N102" s="14">
        <v>0</v>
      </c>
      <c r="O102" s="14">
        <v>0</v>
      </c>
      <c r="P102" s="14">
        <v>0</v>
      </c>
      <c r="Q102" s="14">
        <v>0</v>
      </c>
      <c r="R102" s="14">
        <v>1</v>
      </c>
      <c r="S102" s="14">
        <v>0</v>
      </c>
      <c r="T102" s="1"/>
    </row>
    <row r="103" spans="1:20" ht="16.5" customHeight="1" x14ac:dyDescent="0.25">
      <c r="A103" s="321"/>
      <c r="B103" s="6"/>
      <c r="C103" s="275"/>
      <c r="D103" s="241"/>
      <c r="E103" s="242"/>
      <c r="F103" s="146" t="s">
        <v>165</v>
      </c>
      <c r="G103" s="33">
        <f t="shared" si="10"/>
        <v>12</v>
      </c>
      <c r="H103" s="14">
        <v>1</v>
      </c>
      <c r="I103" s="14">
        <v>1</v>
      </c>
      <c r="J103" s="14">
        <v>1</v>
      </c>
      <c r="K103" s="14">
        <v>1</v>
      </c>
      <c r="L103" s="14">
        <v>1</v>
      </c>
      <c r="M103" s="14">
        <v>1</v>
      </c>
      <c r="N103" s="14">
        <v>1</v>
      </c>
      <c r="O103" s="14">
        <v>1</v>
      </c>
      <c r="P103" s="14">
        <v>1</v>
      </c>
      <c r="Q103" s="14">
        <v>1</v>
      </c>
      <c r="R103" s="14">
        <v>1</v>
      </c>
      <c r="S103" s="14">
        <v>1</v>
      </c>
      <c r="T103" s="1"/>
    </row>
    <row r="104" spans="1:20" ht="16.5" customHeight="1" x14ac:dyDescent="0.25">
      <c r="A104" s="321"/>
      <c r="B104" s="6"/>
      <c r="C104" s="275"/>
      <c r="D104" s="241"/>
      <c r="E104" s="242"/>
      <c r="F104" s="146" t="s">
        <v>166</v>
      </c>
      <c r="G104" s="33">
        <f t="shared" si="10"/>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21"/>
      <c r="B105" s="6"/>
      <c r="C105" s="275"/>
      <c r="D105" s="241"/>
      <c r="E105" s="242"/>
      <c r="F105" s="146" t="s">
        <v>167</v>
      </c>
      <c r="G105" s="33">
        <f t="shared" si="10"/>
        <v>10</v>
      </c>
      <c r="H105" s="14">
        <v>0</v>
      </c>
      <c r="I105" s="14">
        <v>1</v>
      </c>
      <c r="J105" s="14">
        <v>1</v>
      </c>
      <c r="K105" s="14">
        <v>1</v>
      </c>
      <c r="L105" s="14">
        <v>1</v>
      </c>
      <c r="M105" s="14">
        <v>1</v>
      </c>
      <c r="N105" s="14">
        <v>1</v>
      </c>
      <c r="O105" s="14">
        <v>1</v>
      </c>
      <c r="P105" s="14">
        <v>1</v>
      </c>
      <c r="Q105" s="14">
        <v>1</v>
      </c>
      <c r="R105" s="14">
        <v>0</v>
      </c>
      <c r="S105" s="14">
        <v>1</v>
      </c>
      <c r="T105" s="1"/>
    </row>
    <row r="106" spans="1:20" ht="16.5" customHeight="1" x14ac:dyDescent="0.25">
      <c r="A106" s="321"/>
      <c r="B106" s="6"/>
      <c r="C106" s="275"/>
      <c r="D106" s="241"/>
      <c r="E106" s="242"/>
      <c r="F106" s="146" t="s">
        <v>168</v>
      </c>
      <c r="G106" s="33">
        <f t="shared" si="10"/>
        <v>7</v>
      </c>
      <c r="H106" s="14">
        <v>0</v>
      </c>
      <c r="I106" s="14">
        <v>0</v>
      </c>
      <c r="J106" s="14">
        <v>1</v>
      </c>
      <c r="K106" s="14">
        <v>1</v>
      </c>
      <c r="L106" s="14">
        <v>1</v>
      </c>
      <c r="M106" s="14">
        <v>0</v>
      </c>
      <c r="N106" s="14">
        <v>1</v>
      </c>
      <c r="O106" s="14">
        <v>1</v>
      </c>
      <c r="P106" s="14">
        <v>0</v>
      </c>
      <c r="Q106" s="14">
        <v>1</v>
      </c>
      <c r="R106" s="14">
        <v>0</v>
      </c>
      <c r="S106" s="14">
        <v>1</v>
      </c>
      <c r="T106" s="1"/>
    </row>
    <row r="107" spans="1:20" ht="16.5" customHeight="1" x14ac:dyDescent="0.25">
      <c r="A107" s="321"/>
      <c r="B107" s="6"/>
      <c r="C107" s="275"/>
      <c r="D107" s="241"/>
      <c r="E107" s="242"/>
      <c r="F107" s="146" t="s">
        <v>169</v>
      </c>
      <c r="G107" s="33">
        <f t="shared" si="10"/>
        <v>2</v>
      </c>
      <c r="H107" s="14">
        <v>0</v>
      </c>
      <c r="I107" s="14">
        <v>0</v>
      </c>
      <c r="J107" s="14">
        <v>0</v>
      </c>
      <c r="K107" s="14">
        <v>0</v>
      </c>
      <c r="L107" s="14">
        <v>0</v>
      </c>
      <c r="M107" s="14">
        <v>0</v>
      </c>
      <c r="N107" s="14">
        <v>0</v>
      </c>
      <c r="O107" s="14">
        <v>0</v>
      </c>
      <c r="P107" s="14">
        <v>0</v>
      </c>
      <c r="Q107" s="14">
        <v>0</v>
      </c>
      <c r="R107" s="14">
        <v>2</v>
      </c>
      <c r="S107" s="14">
        <v>0</v>
      </c>
      <c r="T107" s="1"/>
    </row>
    <row r="108" spans="1:20" ht="16.5" customHeight="1" x14ac:dyDescent="0.25">
      <c r="A108" s="321"/>
      <c r="B108" s="6"/>
      <c r="C108" s="275"/>
      <c r="D108" s="241"/>
      <c r="E108" s="242"/>
      <c r="F108" s="146" t="s">
        <v>170</v>
      </c>
      <c r="G108" s="33">
        <f t="shared" si="10"/>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21"/>
      <c r="B109" s="6"/>
      <c r="C109" s="275"/>
      <c r="D109" s="241"/>
      <c r="E109" s="242"/>
      <c r="F109" s="146" t="s">
        <v>171</v>
      </c>
      <c r="G109" s="33">
        <f t="shared" si="10"/>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21"/>
      <c r="B110" s="6"/>
      <c r="C110" s="275"/>
      <c r="D110" s="241"/>
      <c r="E110" s="242"/>
      <c r="F110" s="146" t="s">
        <v>172</v>
      </c>
      <c r="G110" s="33">
        <f t="shared" si="10"/>
        <v>1</v>
      </c>
      <c r="H110" s="14">
        <v>0</v>
      </c>
      <c r="I110" s="14">
        <v>0</v>
      </c>
      <c r="J110" s="14">
        <v>0</v>
      </c>
      <c r="K110" s="14">
        <v>0</v>
      </c>
      <c r="L110" s="14">
        <v>0</v>
      </c>
      <c r="M110" s="14">
        <v>0</v>
      </c>
      <c r="N110" s="14">
        <v>0</v>
      </c>
      <c r="O110" s="14">
        <v>0</v>
      </c>
      <c r="P110" s="14">
        <v>0</v>
      </c>
      <c r="Q110" s="14">
        <v>0</v>
      </c>
      <c r="R110" s="14">
        <v>1</v>
      </c>
      <c r="S110" s="14">
        <v>0</v>
      </c>
      <c r="T110" s="1"/>
    </row>
    <row r="111" spans="1:20" ht="16.5" customHeight="1" x14ac:dyDescent="0.25">
      <c r="A111" s="321"/>
      <c r="B111" s="6"/>
      <c r="C111" s="275"/>
      <c r="D111" s="241"/>
      <c r="E111" s="242"/>
      <c r="F111" s="146" t="s">
        <v>173</v>
      </c>
      <c r="G111" s="33">
        <f t="shared" si="10"/>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21"/>
      <c r="B112" s="6"/>
      <c r="C112" s="275"/>
      <c r="D112" s="241"/>
      <c r="E112" s="242"/>
      <c r="F112" s="146" t="s">
        <v>174</v>
      </c>
      <c r="G112" s="33">
        <f t="shared" si="10"/>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21"/>
      <c r="B113" s="6"/>
      <c r="C113" s="275"/>
      <c r="D113" s="241"/>
      <c r="E113" s="242"/>
      <c r="F113" s="146" t="s">
        <v>175</v>
      </c>
      <c r="G113" s="33">
        <f t="shared" si="10"/>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21"/>
      <c r="B114" s="6"/>
      <c r="C114" s="275"/>
      <c r="D114" s="241"/>
      <c r="E114" s="242"/>
      <c r="F114" s="146" t="s">
        <v>176</v>
      </c>
      <c r="G114" s="33">
        <f t="shared" si="10"/>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21"/>
      <c r="B115" s="6"/>
      <c r="C115" s="275"/>
      <c r="D115" s="241"/>
      <c r="E115" s="242"/>
      <c r="F115" s="146" t="s">
        <v>177</v>
      </c>
      <c r="G115" s="33">
        <f t="shared" si="10"/>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21"/>
      <c r="B116" s="6"/>
      <c r="C116" s="275"/>
      <c r="D116" s="241"/>
      <c r="E116" s="242"/>
      <c r="F116" s="147" t="s">
        <v>178</v>
      </c>
      <c r="G116" s="33">
        <f t="shared" si="10"/>
        <v>1</v>
      </c>
      <c r="H116" s="14">
        <v>0</v>
      </c>
      <c r="I116" s="14">
        <v>0</v>
      </c>
      <c r="J116" s="14">
        <v>0</v>
      </c>
      <c r="K116" s="14">
        <v>0</v>
      </c>
      <c r="L116" s="14">
        <v>0</v>
      </c>
      <c r="M116" s="14">
        <v>0</v>
      </c>
      <c r="N116" s="14">
        <v>0</v>
      </c>
      <c r="O116" s="14">
        <v>0</v>
      </c>
      <c r="P116" s="14">
        <v>0</v>
      </c>
      <c r="Q116" s="14">
        <v>0</v>
      </c>
      <c r="R116" s="14">
        <v>0</v>
      </c>
      <c r="S116" s="14">
        <v>1</v>
      </c>
      <c r="T116" s="1"/>
    </row>
    <row r="117" spans="1:20" ht="16.5" customHeight="1" x14ac:dyDescent="0.25">
      <c r="A117" s="321"/>
      <c r="B117" s="6"/>
      <c r="C117" s="275"/>
      <c r="D117" s="241"/>
      <c r="E117" s="242"/>
      <c r="F117" s="148" t="s">
        <v>179</v>
      </c>
      <c r="G117" s="33">
        <f t="shared" si="10"/>
        <v>4</v>
      </c>
      <c r="H117" s="14">
        <v>0</v>
      </c>
      <c r="I117" s="14">
        <v>0</v>
      </c>
      <c r="J117" s="14">
        <v>0</v>
      </c>
      <c r="K117" s="14">
        <v>0</v>
      </c>
      <c r="L117" s="14">
        <v>0</v>
      </c>
      <c r="M117" s="14">
        <v>1</v>
      </c>
      <c r="N117" s="14">
        <v>0</v>
      </c>
      <c r="O117" s="14">
        <v>1</v>
      </c>
      <c r="P117" s="14">
        <v>0</v>
      </c>
      <c r="Q117" s="14">
        <v>1</v>
      </c>
      <c r="R117" s="14">
        <v>0</v>
      </c>
      <c r="S117" s="14">
        <v>1</v>
      </c>
      <c r="T117" s="1"/>
    </row>
    <row r="118" spans="1:20" ht="16.5" customHeight="1" x14ac:dyDescent="0.25">
      <c r="A118" s="321"/>
      <c r="B118" s="6"/>
      <c r="C118" s="275"/>
      <c r="D118" s="241"/>
      <c r="E118" s="242"/>
      <c r="F118" s="146" t="s">
        <v>180</v>
      </c>
      <c r="G118" s="33">
        <f t="shared" si="10"/>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21"/>
      <c r="B119" s="6"/>
      <c r="C119" s="275"/>
      <c r="D119" s="243"/>
      <c r="E119" s="244"/>
      <c r="F119" s="146" t="s">
        <v>181</v>
      </c>
      <c r="G119" s="33">
        <f t="shared" si="10"/>
        <v>4</v>
      </c>
      <c r="H119" s="14">
        <v>0</v>
      </c>
      <c r="I119" s="14">
        <v>0</v>
      </c>
      <c r="J119" s="14">
        <v>0</v>
      </c>
      <c r="K119" s="14">
        <v>0</v>
      </c>
      <c r="L119" s="14">
        <v>0</v>
      </c>
      <c r="M119" s="14">
        <v>1</v>
      </c>
      <c r="N119" s="14">
        <v>0</v>
      </c>
      <c r="O119" s="14">
        <v>1</v>
      </c>
      <c r="P119" s="14">
        <v>0</v>
      </c>
      <c r="Q119" s="14">
        <v>2</v>
      </c>
      <c r="R119" s="14">
        <v>0</v>
      </c>
      <c r="S119" s="14">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11">G22+G42+G60</f>
        <v>5</v>
      </c>
      <c r="H125" s="123">
        <f t="shared" si="11"/>
        <v>0</v>
      </c>
      <c r="I125" s="123">
        <f t="shared" si="11"/>
        <v>0</v>
      </c>
      <c r="J125" s="123">
        <f t="shared" si="11"/>
        <v>1</v>
      </c>
      <c r="K125" s="123">
        <f t="shared" si="11"/>
        <v>0</v>
      </c>
      <c r="L125" s="123">
        <f t="shared" si="11"/>
        <v>1</v>
      </c>
      <c r="M125" s="123">
        <f t="shared" si="11"/>
        <v>1</v>
      </c>
      <c r="N125" s="123">
        <f t="shared" si="11"/>
        <v>0</v>
      </c>
      <c r="O125" s="123">
        <f t="shared" si="11"/>
        <v>0</v>
      </c>
      <c r="P125" s="123">
        <f t="shared" si="11"/>
        <v>1</v>
      </c>
      <c r="Q125" s="123">
        <f t="shared" si="11"/>
        <v>1</v>
      </c>
      <c r="R125" s="123">
        <f t="shared" si="11"/>
        <v>0</v>
      </c>
      <c r="S125" s="123">
        <f t="shared" si="11"/>
        <v>0</v>
      </c>
      <c r="T125" s="1"/>
    </row>
    <row r="126" spans="1:20" ht="16.5" customHeight="1" x14ac:dyDescent="0.25">
      <c r="A126" s="321"/>
      <c r="B126" s="6"/>
      <c r="C126" s="268"/>
      <c r="D126" s="243"/>
      <c r="E126" s="244"/>
      <c r="F126" s="57" t="s">
        <v>190</v>
      </c>
      <c r="G126" s="66">
        <f>+H126+I126+J126+K126+L126+M126+N126+O126+P126+Q126+R126+S126</f>
        <v>0</v>
      </c>
      <c r="H126" s="385">
        <v>0</v>
      </c>
      <c r="I126" s="385">
        <v>0</v>
      </c>
      <c r="J126" s="385">
        <v>0</v>
      </c>
      <c r="K126" s="385">
        <v>0</v>
      </c>
      <c r="L126" s="385">
        <v>0</v>
      </c>
      <c r="M126" s="385">
        <v>0</v>
      </c>
      <c r="N126" s="385">
        <v>0</v>
      </c>
      <c r="O126" s="385">
        <v>0</v>
      </c>
      <c r="P126" s="385">
        <v>0</v>
      </c>
      <c r="Q126" s="385">
        <v>0</v>
      </c>
      <c r="R126" s="385">
        <v>0</v>
      </c>
      <c r="S126" s="385">
        <v>0</v>
      </c>
      <c r="T126" s="1"/>
    </row>
    <row r="127" spans="1:20" ht="16.5" customHeight="1" x14ac:dyDescent="0.25">
      <c r="A127" s="321"/>
      <c r="B127" s="6"/>
      <c r="C127" s="268"/>
      <c r="D127" s="239" t="s">
        <v>191</v>
      </c>
      <c r="E127" s="240"/>
      <c r="F127" s="146" t="s">
        <v>192</v>
      </c>
      <c r="G127" s="66">
        <v>0</v>
      </c>
      <c r="H127" s="385">
        <v>0</v>
      </c>
      <c r="I127" s="385">
        <v>0</v>
      </c>
      <c r="J127" s="385">
        <v>0</v>
      </c>
      <c r="K127" s="385">
        <v>0</v>
      </c>
      <c r="L127" s="385">
        <v>0</v>
      </c>
      <c r="M127" s="385">
        <v>0</v>
      </c>
      <c r="N127" s="385">
        <v>0</v>
      </c>
      <c r="O127" s="385">
        <v>0</v>
      </c>
      <c r="P127" s="385">
        <v>0</v>
      </c>
      <c r="Q127" s="385">
        <v>0</v>
      </c>
      <c r="R127" s="385">
        <v>0</v>
      </c>
      <c r="S127" s="385">
        <v>0</v>
      </c>
      <c r="T127" s="1"/>
    </row>
    <row r="128" spans="1:20" ht="16.5" customHeight="1" x14ac:dyDescent="0.25">
      <c r="A128" s="321"/>
      <c r="B128" s="6"/>
      <c r="C128" s="268"/>
      <c r="D128" s="241"/>
      <c r="E128" s="242"/>
      <c r="F128" s="146" t="s">
        <v>193</v>
      </c>
      <c r="G128" s="66">
        <v>5</v>
      </c>
      <c r="H128" s="385">
        <v>0</v>
      </c>
      <c r="I128" s="385">
        <v>0</v>
      </c>
      <c r="J128" s="385">
        <v>1</v>
      </c>
      <c r="K128" s="385">
        <v>0</v>
      </c>
      <c r="L128" s="385">
        <v>1</v>
      </c>
      <c r="M128" s="385">
        <v>1</v>
      </c>
      <c r="N128" s="385">
        <v>0</v>
      </c>
      <c r="O128" s="385">
        <v>0</v>
      </c>
      <c r="P128" s="385">
        <v>1</v>
      </c>
      <c r="Q128" s="385">
        <v>1</v>
      </c>
      <c r="R128" s="385">
        <v>0</v>
      </c>
      <c r="S128" s="385">
        <v>0</v>
      </c>
      <c r="T128" s="1"/>
    </row>
    <row r="129" spans="1:20" ht="16.5" customHeight="1" x14ac:dyDescent="0.25">
      <c r="A129" s="321"/>
      <c r="B129" s="6"/>
      <c r="C129" s="268"/>
      <c r="D129" s="241"/>
      <c r="E129" s="242"/>
      <c r="F129" s="57" t="s">
        <v>194</v>
      </c>
      <c r="G129" s="66">
        <v>5</v>
      </c>
      <c r="H129" s="385">
        <v>0</v>
      </c>
      <c r="I129" s="385">
        <v>0</v>
      </c>
      <c r="J129" s="385">
        <v>1</v>
      </c>
      <c r="K129" s="385">
        <v>0</v>
      </c>
      <c r="L129" s="385">
        <v>1</v>
      </c>
      <c r="M129" s="385">
        <v>1</v>
      </c>
      <c r="N129" s="385">
        <v>0</v>
      </c>
      <c r="O129" s="385">
        <v>0</v>
      </c>
      <c r="P129" s="385">
        <v>1</v>
      </c>
      <c r="Q129" s="385">
        <v>1</v>
      </c>
      <c r="R129" s="385">
        <v>0</v>
      </c>
      <c r="S129" s="385">
        <v>0</v>
      </c>
      <c r="T129" s="1"/>
    </row>
    <row r="130" spans="1:20" ht="16.5" customHeight="1" x14ac:dyDescent="0.25">
      <c r="A130" s="321"/>
      <c r="B130" s="6"/>
      <c r="C130" s="268"/>
      <c r="D130" s="243"/>
      <c r="E130" s="244"/>
      <c r="F130" s="57" t="s">
        <v>195</v>
      </c>
      <c r="G130" s="66">
        <f t="shared" ref="G130:G136" si="12">+H130+I130+J130+K130+L130+M130+N130+O130+P130+Q130+R130+S130</f>
        <v>0</v>
      </c>
      <c r="H130" s="385">
        <v>0</v>
      </c>
      <c r="I130" s="385">
        <v>0</v>
      </c>
      <c r="J130" s="385">
        <v>0</v>
      </c>
      <c r="K130" s="385">
        <v>0</v>
      </c>
      <c r="L130" s="385">
        <v>0</v>
      </c>
      <c r="M130" s="385">
        <v>0</v>
      </c>
      <c r="N130" s="385">
        <v>0</v>
      </c>
      <c r="O130" s="385">
        <v>0</v>
      </c>
      <c r="P130" s="385">
        <v>0</v>
      </c>
      <c r="Q130" s="385">
        <v>0</v>
      </c>
      <c r="R130" s="385">
        <v>0</v>
      </c>
      <c r="S130" s="385">
        <v>0</v>
      </c>
      <c r="T130" s="1"/>
    </row>
    <row r="131" spans="1:20" ht="16.5" customHeight="1" x14ac:dyDescent="0.25">
      <c r="A131" s="321"/>
      <c r="B131" s="6"/>
      <c r="C131" s="268"/>
      <c r="D131" s="239" t="s">
        <v>196</v>
      </c>
      <c r="E131" s="240"/>
      <c r="F131" s="146" t="s">
        <v>197</v>
      </c>
      <c r="G131" s="66">
        <f t="shared" si="12"/>
        <v>0</v>
      </c>
      <c r="H131" s="385">
        <v>0</v>
      </c>
      <c r="I131" s="385">
        <v>0</v>
      </c>
      <c r="J131" s="385">
        <v>0</v>
      </c>
      <c r="K131" s="385">
        <v>0</v>
      </c>
      <c r="L131" s="385">
        <v>0</v>
      </c>
      <c r="M131" s="385">
        <v>0</v>
      </c>
      <c r="N131" s="385">
        <v>0</v>
      </c>
      <c r="O131" s="385">
        <v>0</v>
      </c>
      <c r="P131" s="385">
        <v>0</v>
      </c>
      <c r="Q131" s="385">
        <v>0</v>
      </c>
      <c r="R131" s="385">
        <v>0</v>
      </c>
      <c r="S131" s="385">
        <v>0</v>
      </c>
      <c r="T131" s="1"/>
    </row>
    <row r="132" spans="1:20" ht="16.5" customHeight="1" x14ac:dyDescent="0.25">
      <c r="A132" s="321"/>
      <c r="B132" s="6"/>
      <c r="C132" s="268"/>
      <c r="D132" s="241"/>
      <c r="E132" s="242"/>
      <c r="F132" s="146" t="s">
        <v>198</v>
      </c>
      <c r="G132" s="66">
        <f t="shared" si="12"/>
        <v>0</v>
      </c>
      <c r="H132" s="385">
        <v>0</v>
      </c>
      <c r="I132" s="385">
        <v>0</v>
      </c>
      <c r="J132" s="385">
        <v>0</v>
      </c>
      <c r="K132" s="385">
        <v>0</v>
      </c>
      <c r="L132" s="385">
        <v>0</v>
      </c>
      <c r="M132" s="385">
        <v>0</v>
      </c>
      <c r="N132" s="385">
        <v>0</v>
      </c>
      <c r="O132" s="385">
        <v>0</v>
      </c>
      <c r="P132" s="385">
        <v>0</v>
      </c>
      <c r="Q132" s="385">
        <v>0</v>
      </c>
      <c r="R132" s="385">
        <v>0</v>
      </c>
      <c r="S132" s="385">
        <v>0</v>
      </c>
      <c r="T132" s="1"/>
    </row>
    <row r="133" spans="1:20" ht="16.5" customHeight="1" x14ac:dyDescent="0.25">
      <c r="A133" s="321"/>
      <c r="B133" s="6"/>
      <c r="C133" s="268"/>
      <c r="D133" s="241"/>
      <c r="E133" s="242"/>
      <c r="F133" s="146" t="s">
        <v>199</v>
      </c>
      <c r="G133" s="66">
        <f t="shared" si="12"/>
        <v>0</v>
      </c>
      <c r="H133" s="385">
        <v>0</v>
      </c>
      <c r="I133" s="385">
        <v>0</v>
      </c>
      <c r="J133" s="385">
        <v>0</v>
      </c>
      <c r="K133" s="385">
        <v>0</v>
      </c>
      <c r="L133" s="385">
        <v>0</v>
      </c>
      <c r="M133" s="385">
        <v>0</v>
      </c>
      <c r="N133" s="385">
        <v>0</v>
      </c>
      <c r="O133" s="385">
        <v>0</v>
      </c>
      <c r="P133" s="385">
        <v>0</v>
      </c>
      <c r="Q133" s="385">
        <v>0</v>
      </c>
      <c r="R133" s="385">
        <v>0</v>
      </c>
      <c r="S133" s="385">
        <v>0</v>
      </c>
      <c r="T133" s="1"/>
    </row>
    <row r="134" spans="1:20" ht="16.5" customHeight="1" x14ac:dyDescent="0.25">
      <c r="A134" s="321"/>
      <c r="B134" s="6"/>
      <c r="C134" s="268"/>
      <c r="D134" s="241"/>
      <c r="E134" s="242"/>
      <c r="F134" s="54" t="s">
        <v>200</v>
      </c>
      <c r="G134" s="66">
        <f t="shared" si="12"/>
        <v>0</v>
      </c>
      <c r="H134" s="385">
        <v>0</v>
      </c>
      <c r="I134" s="385">
        <v>0</v>
      </c>
      <c r="J134" s="385">
        <v>0</v>
      </c>
      <c r="K134" s="385">
        <v>0</v>
      </c>
      <c r="L134" s="385">
        <v>0</v>
      </c>
      <c r="M134" s="385">
        <v>0</v>
      </c>
      <c r="N134" s="385">
        <v>0</v>
      </c>
      <c r="O134" s="385">
        <v>0</v>
      </c>
      <c r="P134" s="385">
        <v>0</v>
      </c>
      <c r="Q134" s="385">
        <v>0</v>
      </c>
      <c r="R134" s="385">
        <v>0</v>
      </c>
      <c r="S134" s="385">
        <v>0</v>
      </c>
      <c r="T134" s="1"/>
    </row>
    <row r="135" spans="1:20" ht="16.5" customHeight="1" x14ac:dyDescent="0.25">
      <c r="A135" s="321"/>
      <c r="B135" s="6"/>
      <c r="C135" s="268"/>
      <c r="D135" s="241"/>
      <c r="E135" s="242"/>
      <c r="F135" s="146" t="s">
        <v>201</v>
      </c>
      <c r="G135" s="66">
        <f t="shared" si="12"/>
        <v>0</v>
      </c>
      <c r="H135" s="385">
        <v>0</v>
      </c>
      <c r="I135" s="385">
        <v>0</v>
      </c>
      <c r="J135" s="385">
        <v>0</v>
      </c>
      <c r="K135" s="385">
        <v>0</v>
      </c>
      <c r="L135" s="385">
        <v>0</v>
      </c>
      <c r="M135" s="385">
        <v>0</v>
      </c>
      <c r="N135" s="385">
        <v>0</v>
      </c>
      <c r="O135" s="385">
        <v>0</v>
      </c>
      <c r="P135" s="385">
        <v>0</v>
      </c>
      <c r="Q135" s="385">
        <v>0</v>
      </c>
      <c r="R135" s="385">
        <v>0</v>
      </c>
      <c r="S135" s="385">
        <v>0</v>
      </c>
      <c r="T135" s="1"/>
    </row>
    <row r="136" spans="1:20" ht="16.5" customHeight="1" x14ac:dyDescent="0.25">
      <c r="A136" s="321"/>
      <c r="B136" s="6"/>
      <c r="C136" s="268"/>
      <c r="D136" s="243"/>
      <c r="E136" s="244"/>
      <c r="F136" s="146" t="s">
        <v>202</v>
      </c>
      <c r="G136" s="66">
        <f t="shared" si="12"/>
        <v>0</v>
      </c>
      <c r="H136" s="385">
        <v>0</v>
      </c>
      <c r="I136" s="385">
        <v>0</v>
      </c>
      <c r="J136" s="385">
        <v>0</v>
      </c>
      <c r="K136" s="385">
        <v>0</v>
      </c>
      <c r="L136" s="385">
        <v>0</v>
      </c>
      <c r="M136" s="385">
        <v>0</v>
      </c>
      <c r="N136" s="385">
        <v>0</v>
      </c>
      <c r="O136" s="385">
        <v>0</v>
      </c>
      <c r="P136" s="385">
        <v>0</v>
      </c>
      <c r="Q136" s="385">
        <v>0</v>
      </c>
      <c r="R136" s="385">
        <v>0</v>
      </c>
      <c r="S136" s="385">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6</v>
      </c>
      <c r="H141" s="14">
        <v>0</v>
      </c>
      <c r="I141" s="14">
        <v>1</v>
      </c>
      <c r="J141" s="14">
        <v>0</v>
      </c>
      <c r="K141" s="14">
        <v>1</v>
      </c>
      <c r="L141" s="14">
        <v>0</v>
      </c>
      <c r="M141" s="14">
        <v>1</v>
      </c>
      <c r="N141" s="14">
        <v>0</v>
      </c>
      <c r="O141" s="14">
        <v>1</v>
      </c>
      <c r="P141" s="14">
        <v>0</v>
      </c>
      <c r="Q141" s="14">
        <v>1</v>
      </c>
      <c r="R141" s="14">
        <v>0</v>
      </c>
      <c r="S141" s="14">
        <v>1</v>
      </c>
      <c r="T141" s="1"/>
    </row>
    <row r="142" spans="1:20" ht="16.5" customHeight="1" x14ac:dyDescent="0.25">
      <c r="A142" s="321"/>
      <c r="B142" s="6"/>
      <c r="C142" s="268"/>
      <c r="D142" s="241"/>
      <c r="E142" s="242"/>
      <c r="F142" s="146" t="s">
        <v>209</v>
      </c>
      <c r="G142" s="66">
        <f t="shared" ref="G142:G153" si="13">SUM(H142:S142)</f>
        <v>1</v>
      </c>
      <c r="H142" s="14">
        <v>0</v>
      </c>
      <c r="I142" s="14">
        <v>0</v>
      </c>
      <c r="J142" s="14">
        <v>0</v>
      </c>
      <c r="K142" s="14">
        <v>0</v>
      </c>
      <c r="L142" s="14">
        <v>0</v>
      </c>
      <c r="M142" s="14">
        <v>0</v>
      </c>
      <c r="N142" s="14">
        <v>0</v>
      </c>
      <c r="O142" s="14">
        <v>0</v>
      </c>
      <c r="P142" s="14">
        <v>1</v>
      </c>
      <c r="Q142" s="14">
        <v>0</v>
      </c>
      <c r="R142" s="14">
        <v>0</v>
      </c>
      <c r="S142" s="14">
        <v>0</v>
      </c>
      <c r="T142" s="1"/>
    </row>
    <row r="143" spans="1:20" ht="16.5" customHeight="1" x14ac:dyDescent="0.25">
      <c r="A143" s="321"/>
      <c r="B143" s="6"/>
      <c r="C143" s="268"/>
      <c r="D143" s="241"/>
      <c r="E143" s="242"/>
      <c r="F143" s="146" t="s">
        <v>210</v>
      </c>
      <c r="G143" s="66">
        <f t="shared" si="13"/>
        <v>3</v>
      </c>
      <c r="H143" s="14">
        <v>0</v>
      </c>
      <c r="I143" s="14">
        <v>0</v>
      </c>
      <c r="J143" s="14">
        <v>0</v>
      </c>
      <c r="K143" s="14">
        <v>0</v>
      </c>
      <c r="L143" s="14">
        <v>0</v>
      </c>
      <c r="M143" s="14">
        <v>1</v>
      </c>
      <c r="N143" s="14">
        <v>0</v>
      </c>
      <c r="O143" s="14">
        <v>1</v>
      </c>
      <c r="P143" s="14">
        <v>0</v>
      </c>
      <c r="Q143" s="14">
        <v>0</v>
      </c>
      <c r="R143" s="14">
        <v>1</v>
      </c>
      <c r="S143" s="14">
        <v>0</v>
      </c>
      <c r="T143" s="1"/>
    </row>
    <row r="144" spans="1:20" ht="16.5" customHeight="1" x14ac:dyDescent="0.25">
      <c r="A144" s="321"/>
      <c r="B144" s="6"/>
      <c r="C144" s="268"/>
      <c r="D144" s="241"/>
      <c r="E144" s="242"/>
      <c r="F144" s="146" t="s">
        <v>211</v>
      </c>
      <c r="G144" s="66">
        <f t="shared" si="13"/>
        <v>2</v>
      </c>
      <c r="H144" s="14">
        <v>0</v>
      </c>
      <c r="I144" s="14">
        <v>0</v>
      </c>
      <c r="J144" s="14">
        <v>0</v>
      </c>
      <c r="K144" s="14">
        <v>0</v>
      </c>
      <c r="L144" s="14">
        <v>0</v>
      </c>
      <c r="M144" s="14">
        <v>1</v>
      </c>
      <c r="N144" s="14">
        <v>0</v>
      </c>
      <c r="O144" s="14">
        <v>0</v>
      </c>
      <c r="P144" s="14">
        <v>0</v>
      </c>
      <c r="Q144" s="14">
        <v>0</v>
      </c>
      <c r="R144" s="14">
        <v>0</v>
      </c>
      <c r="S144" s="14">
        <v>1</v>
      </c>
      <c r="T144" s="1"/>
    </row>
    <row r="145" spans="1:20" ht="16.5" customHeight="1" x14ac:dyDescent="0.25">
      <c r="A145" s="321"/>
      <c r="B145" s="6"/>
      <c r="C145" s="268"/>
      <c r="D145" s="241"/>
      <c r="E145" s="242"/>
      <c r="F145" s="57" t="s">
        <v>212</v>
      </c>
      <c r="G145" s="66">
        <f t="shared" si="13"/>
        <v>1</v>
      </c>
      <c r="H145" s="14">
        <v>0</v>
      </c>
      <c r="I145" s="14">
        <v>1</v>
      </c>
      <c r="J145" s="14">
        <v>0</v>
      </c>
      <c r="K145" s="14">
        <v>0</v>
      </c>
      <c r="L145" s="14">
        <v>0</v>
      </c>
      <c r="M145" s="14">
        <v>0</v>
      </c>
      <c r="N145" s="14">
        <v>0</v>
      </c>
      <c r="O145" s="14">
        <v>0</v>
      </c>
      <c r="P145" s="14">
        <v>0</v>
      </c>
      <c r="Q145" s="14">
        <v>0</v>
      </c>
      <c r="R145" s="14">
        <v>0</v>
      </c>
      <c r="S145" s="14">
        <v>0</v>
      </c>
      <c r="T145" s="1"/>
    </row>
    <row r="146" spans="1:20" ht="16.5" customHeight="1" x14ac:dyDescent="0.25">
      <c r="A146" s="321"/>
      <c r="B146" s="6"/>
      <c r="C146" s="268"/>
      <c r="D146" s="241"/>
      <c r="E146" s="242"/>
      <c r="F146" s="57" t="s">
        <v>213</v>
      </c>
      <c r="G146" s="66">
        <f t="shared" si="13"/>
        <v>2</v>
      </c>
      <c r="H146" s="14">
        <v>0</v>
      </c>
      <c r="I146" s="14">
        <v>0</v>
      </c>
      <c r="J146" s="14">
        <v>0</v>
      </c>
      <c r="K146" s="14">
        <v>0</v>
      </c>
      <c r="L146" s="14">
        <v>0</v>
      </c>
      <c r="M146" s="14">
        <v>1</v>
      </c>
      <c r="N146" s="14">
        <v>0</v>
      </c>
      <c r="O146" s="14">
        <v>1</v>
      </c>
      <c r="P146" s="14">
        <v>0</v>
      </c>
      <c r="Q146" s="14">
        <v>0</v>
      </c>
      <c r="R146" s="14">
        <v>0</v>
      </c>
      <c r="S146" s="14">
        <v>0</v>
      </c>
      <c r="T146" s="1"/>
    </row>
    <row r="147" spans="1:20" ht="16.5" customHeight="1" x14ac:dyDescent="0.25">
      <c r="A147" s="321"/>
      <c r="B147" s="6"/>
      <c r="C147" s="268"/>
      <c r="D147" s="241"/>
      <c r="E147" s="242"/>
      <c r="F147" s="57" t="s">
        <v>214</v>
      </c>
      <c r="G147" s="66">
        <f t="shared" si="13"/>
        <v>3</v>
      </c>
      <c r="H147" s="14">
        <v>0</v>
      </c>
      <c r="I147" s="14">
        <v>0</v>
      </c>
      <c r="J147" s="14">
        <v>0</v>
      </c>
      <c r="K147" s="14">
        <v>0</v>
      </c>
      <c r="L147" s="14">
        <v>0</v>
      </c>
      <c r="M147" s="14">
        <v>1</v>
      </c>
      <c r="N147" s="14">
        <v>0</v>
      </c>
      <c r="O147" s="14">
        <v>1</v>
      </c>
      <c r="P147" s="14">
        <v>0</v>
      </c>
      <c r="Q147" s="14">
        <v>0</v>
      </c>
      <c r="R147" s="14">
        <v>1</v>
      </c>
      <c r="S147" s="14">
        <v>0</v>
      </c>
      <c r="T147" s="1"/>
    </row>
    <row r="148" spans="1:20" ht="16.5" customHeight="1" x14ac:dyDescent="0.25">
      <c r="A148" s="321"/>
      <c r="B148" s="6"/>
      <c r="C148" s="268"/>
      <c r="D148" s="241"/>
      <c r="E148" s="242"/>
      <c r="F148" s="148" t="s">
        <v>215</v>
      </c>
      <c r="G148" s="66">
        <f t="shared" si="13"/>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21"/>
      <c r="B149" s="6"/>
      <c r="C149" s="268"/>
      <c r="D149" s="241"/>
      <c r="E149" s="242"/>
      <c r="F149" s="148" t="s">
        <v>216</v>
      </c>
      <c r="G149" s="66">
        <f t="shared" si="13"/>
        <v>1</v>
      </c>
      <c r="H149" s="14">
        <v>0</v>
      </c>
      <c r="I149" s="14">
        <v>0</v>
      </c>
      <c r="J149" s="14">
        <v>0</v>
      </c>
      <c r="K149" s="14">
        <v>0</v>
      </c>
      <c r="L149" s="14">
        <v>0</v>
      </c>
      <c r="M149" s="14">
        <v>0</v>
      </c>
      <c r="N149" s="14">
        <v>0</v>
      </c>
      <c r="O149" s="14">
        <v>0</v>
      </c>
      <c r="P149" s="14">
        <v>0</v>
      </c>
      <c r="Q149" s="14">
        <v>0</v>
      </c>
      <c r="R149" s="14">
        <v>0</v>
      </c>
      <c r="S149" s="14">
        <v>1</v>
      </c>
      <c r="T149" s="1"/>
    </row>
    <row r="150" spans="1:20" ht="16.5" customHeight="1" x14ac:dyDescent="0.25">
      <c r="A150" s="321"/>
      <c r="B150" s="6"/>
      <c r="C150" s="268"/>
      <c r="D150" s="241"/>
      <c r="E150" s="242"/>
      <c r="F150" s="149" t="s">
        <v>217</v>
      </c>
      <c r="G150" s="66">
        <f t="shared" si="13"/>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21"/>
      <c r="B151" s="6"/>
      <c r="C151" s="268"/>
      <c r="D151" s="241"/>
      <c r="E151" s="242"/>
      <c r="F151" s="148" t="s">
        <v>218</v>
      </c>
      <c r="G151" s="66">
        <f t="shared" si="13"/>
        <v>1</v>
      </c>
      <c r="H151" s="14">
        <v>0</v>
      </c>
      <c r="I151" s="14">
        <v>0</v>
      </c>
      <c r="J151" s="14">
        <v>0</v>
      </c>
      <c r="K151" s="14">
        <v>0</v>
      </c>
      <c r="L151" s="14">
        <v>0</v>
      </c>
      <c r="M151" s="14">
        <v>0</v>
      </c>
      <c r="N151" s="14">
        <v>0</v>
      </c>
      <c r="O151" s="14">
        <v>0</v>
      </c>
      <c r="P151" s="14">
        <v>0</v>
      </c>
      <c r="Q151" s="14">
        <v>0</v>
      </c>
      <c r="R151" s="14">
        <v>0</v>
      </c>
      <c r="S151" s="14">
        <v>1</v>
      </c>
      <c r="T151" s="1"/>
    </row>
    <row r="152" spans="1:20" ht="16.5" customHeight="1" x14ac:dyDescent="0.25">
      <c r="A152" s="321"/>
      <c r="B152" s="6"/>
      <c r="C152" s="268"/>
      <c r="D152" s="241"/>
      <c r="E152" s="242"/>
      <c r="F152" s="148" t="s">
        <v>219</v>
      </c>
      <c r="G152" s="66">
        <f t="shared" si="13"/>
        <v>1</v>
      </c>
      <c r="H152" s="14">
        <v>0</v>
      </c>
      <c r="I152" s="14">
        <v>0</v>
      </c>
      <c r="J152" s="14">
        <v>0</v>
      </c>
      <c r="K152" s="14">
        <v>0</v>
      </c>
      <c r="L152" s="14">
        <v>0</v>
      </c>
      <c r="M152" s="14">
        <v>0</v>
      </c>
      <c r="N152" s="14">
        <v>0</v>
      </c>
      <c r="O152" s="14">
        <v>0</v>
      </c>
      <c r="P152" s="14">
        <v>0</v>
      </c>
      <c r="Q152" s="14">
        <v>0</v>
      </c>
      <c r="R152" s="14">
        <v>0</v>
      </c>
      <c r="S152" s="14">
        <v>1</v>
      </c>
      <c r="T152" s="1"/>
    </row>
    <row r="153" spans="1:20" ht="16.5" customHeight="1" x14ac:dyDescent="0.25">
      <c r="A153" s="321"/>
      <c r="B153" s="6"/>
      <c r="C153" s="268"/>
      <c r="D153" s="243"/>
      <c r="E153" s="244"/>
      <c r="F153" s="148" t="s">
        <v>220</v>
      </c>
      <c r="G153" s="66">
        <f t="shared" si="13"/>
        <v>1</v>
      </c>
      <c r="H153" s="14">
        <v>0</v>
      </c>
      <c r="I153" s="14">
        <v>0</v>
      </c>
      <c r="J153" s="14">
        <v>0</v>
      </c>
      <c r="K153" s="14">
        <v>0</v>
      </c>
      <c r="L153" s="14">
        <v>0</v>
      </c>
      <c r="M153" s="14">
        <v>0</v>
      </c>
      <c r="N153" s="14">
        <v>0</v>
      </c>
      <c r="O153" s="14">
        <v>0</v>
      </c>
      <c r="P153" s="14">
        <v>0</v>
      </c>
      <c r="Q153" s="14">
        <v>0</v>
      </c>
      <c r="R153" s="14">
        <v>0</v>
      </c>
      <c r="S153" s="14">
        <v>1</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21"/>
      <c r="B158" s="6"/>
      <c r="C158" s="268"/>
      <c r="D158" s="241"/>
      <c r="E158" s="242"/>
      <c r="F158" s="146" t="s">
        <v>227</v>
      </c>
      <c r="G158" s="66">
        <f t="shared" ref="G158:G166" si="14">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21"/>
      <c r="B159" s="6"/>
      <c r="C159" s="268"/>
      <c r="D159" s="241"/>
      <c r="E159" s="242"/>
      <c r="F159" s="146" t="s">
        <v>228</v>
      </c>
      <c r="G159" s="66">
        <f t="shared" si="14"/>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21"/>
      <c r="B160" s="6"/>
      <c r="C160" s="268"/>
      <c r="D160" s="241"/>
      <c r="E160" s="242"/>
      <c r="F160" s="146" t="s">
        <v>229</v>
      </c>
      <c r="G160" s="66">
        <f t="shared" si="14"/>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21"/>
      <c r="B161" s="6"/>
      <c r="C161" s="268"/>
      <c r="D161" s="241"/>
      <c r="E161" s="242"/>
      <c r="F161" s="146" t="s">
        <v>230</v>
      </c>
      <c r="G161" s="66">
        <f t="shared" si="14"/>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21"/>
      <c r="B162" s="6"/>
      <c r="C162" s="268"/>
      <c r="D162" s="241"/>
      <c r="E162" s="242"/>
      <c r="F162" s="54" t="s">
        <v>231</v>
      </c>
      <c r="G162" s="66">
        <f t="shared" si="14"/>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21"/>
      <c r="B163" s="6"/>
      <c r="C163" s="268"/>
      <c r="D163" s="241"/>
      <c r="E163" s="242"/>
      <c r="F163" s="54" t="s">
        <v>232</v>
      </c>
      <c r="G163" s="66">
        <f t="shared" si="14"/>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21"/>
      <c r="B164" s="6"/>
      <c r="C164" s="268"/>
      <c r="D164" s="241"/>
      <c r="E164" s="242"/>
      <c r="F164" s="54" t="s">
        <v>233</v>
      </c>
      <c r="G164" s="66">
        <f t="shared" si="14"/>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21"/>
      <c r="B165" s="6"/>
      <c r="C165" s="268"/>
      <c r="D165" s="241"/>
      <c r="E165" s="242"/>
      <c r="F165" s="146" t="s">
        <v>234</v>
      </c>
      <c r="G165" s="66">
        <f t="shared" si="14"/>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21"/>
      <c r="B166" s="6"/>
      <c r="C166" s="268"/>
      <c r="D166" s="243"/>
      <c r="E166" s="244"/>
      <c r="F166" s="146" t="s">
        <v>235</v>
      </c>
      <c r="G166" s="66">
        <f t="shared" si="14"/>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21"/>
      <c r="B167" s="6"/>
      <c r="C167" s="268"/>
      <c r="D167" s="245" t="s">
        <v>236</v>
      </c>
      <c r="E167" s="246"/>
      <c r="F167" s="64" t="s">
        <v>237</v>
      </c>
      <c r="G167" s="123"/>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9"/>
      <c r="I169" s="70"/>
      <c r="J169" s="70"/>
      <c r="K169" s="70"/>
      <c r="L169" s="70"/>
      <c r="M169" s="70"/>
      <c r="N169" s="70"/>
      <c r="O169" s="70"/>
      <c r="P169" s="70"/>
      <c r="Q169" s="70"/>
      <c r="R169" s="70"/>
      <c r="S169" s="70"/>
      <c r="T169" s="1"/>
    </row>
    <row r="170" spans="1:20" ht="15.75" x14ac:dyDescent="0.25">
      <c r="A170" s="321"/>
      <c r="B170" s="6"/>
      <c r="C170" s="248"/>
      <c r="D170" s="250"/>
      <c r="E170" s="250"/>
      <c r="F170" s="71" t="s">
        <v>242</v>
      </c>
      <c r="G170" s="69">
        <f t="shared" ref="G170:G172" si="15">SUM(H170:S170)</f>
        <v>0</v>
      </c>
      <c r="H170" s="72"/>
      <c r="I170" s="72"/>
      <c r="J170" s="72"/>
      <c r="K170" s="72"/>
      <c r="L170" s="72"/>
      <c r="M170" s="72"/>
      <c r="N170" s="72"/>
      <c r="O170" s="72"/>
      <c r="P170" s="72"/>
      <c r="Q170" s="72"/>
      <c r="R170" s="72"/>
      <c r="S170" s="72"/>
      <c r="T170" s="1"/>
    </row>
    <row r="171" spans="1:20" ht="15.75" x14ac:dyDescent="0.25">
      <c r="A171" s="321"/>
      <c r="B171" s="6"/>
      <c r="C171" s="248"/>
      <c r="D171" s="250"/>
      <c r="E171" s="250"/>
      <c r="F171" s="73" t="s">
        <v>243</v>
      </c>
      <c r="G171" s="69">
        <f t="shared" si="15"/>
        <v>0</v>
      </c>
      <c r="H171" s="72"/>
      <c r="I171" s="72"/>
      <c r="J171" s="72"/>
      <c r="K171" s="72"/>
      <c r="L171" s="72"/>
      <c r="M171" s="72"/>
      <c r="N171" s="72"/>
      <c r="O171" s="72"/>
      <c r="P171" s="72"/>
      <c r="Q171" s="72"/>
      <c r="R171" s="72"/>
      <c r="S171" s="72"/>
      <c r="T171" s="1"/>
    </row>
    <row r="172" spans="1:20" ht="16.5" thickBot="1" x14ac:dyDescent="0.3">
      <c r="A172" s="321"/>
      <c r="B172" s="6"/>
      <c r="C172" s="249"/>
      <c r="D172" s="251"/>
      <c r="E172" s="251"/>
      <c r="F172" s="74" t="s">
        <v>244</v>
      </c>
      <c r="G172" s="69">
        <f t="shared" si="15"/>
        <v>0</v>
      </c>
      <c r="H172" s="75"/>
      <c r="I172" s="75"/>
      <c r="J172" s="75"/>
      <c r="K172" s="75"/>
      <c r="L172" s="75"/>
      <c r="M172" s="75"/>
      <c r="N172" s="75"/>
      <c r="O172" s="75"/>
      <c r="P172" s="75"/>
      <c r="Q172" s="75"/>
      <c r="R172" s="75"/>
      <c r="S172" s="75"/>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5.75" thickBot="1" x14ac:dyDescent="0.3">
      <c r="A174" s="321"/>
      <c r="B174" s="253"/>
      <c r="C174" s="733" t="s">
        <v>247</v>
      </c>
      <c r="D174" s="734" t="s">
        <v>248</v>
      </c>
      <c r="E174" s="735"/>
      <c r="F174" s="735"/>
      <c r="G174" s="735"/>
      <c r="H174" s="735"/>
      <c r="I174" s="735"/>
      <c r="J174" s="735"/>
      <c r="K174" s="735"/>
      <c r="L174" s="735"/>
      <c r="M174" s="735"/>
      <c r="N174" s="735"/>
      <c r="O174" s="735"/>
      <c r="P174" s="735"/>
      <c r="Q174" s="735"/>
      <c r="R174" s="735"/>
      <c r="S174" s="736"/>
      <c r="T174" s="1"/>
    </row>
    <row r="175" spans="1:20" ht="15.75" thickBot="1" x14ac:dyDescent="0.3">
      <c r="A175" s="321"/>
      <c r="B175" s="253"/>
      <c r="C175" s="733"/>
      <c r="D175" s="737" t="s">
        <v>249</v>
      </c>
      <c r="E175" s="738"/>
      <c r="F175" s="739" t="s">
        <v>250</v>
      </c>
      <c r="G175" s="549">
        <f>SUM(H175:S175)</f>
        <v>6</v>
      </c>
      <c r="H175" s="549">
        <v>0</v>
      </c>
      <c r="I175" s="549">
        <v>1</v>
      </c>
      <c r="J175" s="549">
        <v>0</v>
      </c>
      <c r="K175" s="549">
        <v>1</v>
      </c>
      <c r="L175" s="549">
        <v>0</v>
      </c>
      <c r="M175" s="549">
        <v>1</v>
      </c>
      <c r="N175" s="549">
        <v>0</v>
      </c>
      <c r="O175" s="549">
        <v>1</v>
      </c>
      <c r="P175" s="549">
        <v>0</v>
      </c>
      <c r="Q175" s="549">
        <v>1</v>
      </c>
      <c r="R175" s="549">
        <v>0</v>
      </c>
      <c r="S175" s="740">
        <v>1</v>
      </c>
      <c r="T175" s="1"/>
    </row>
    <row r="176" spans="1:20" ht="15.75" thickBot="1" x14ac:dyDescent="0.3">
      <c r="A176" s="321"/>
      <c r="B176" s="253"/>
      <c r="C176" s="733"/>
      <c r="D176" s="741"/>
      <c r="E176" s="738"/>
      <c r="F176" s="742" t="s">
        <v>251</v>
      </c>
      <c r="G176" s="552">
        <f t="shared" ref="G176:G239" si="16">SUM(H176:S176)</f>
        <v>3</v>
      </c>
      <c r="H176" s="552">
        <v>0</v>
      </c>
      <c r="I176" s="552">
        <v>0</v>
      </c>
      <c r="J176" s="552">
        <v>0</v>
      </c>
      <c r="K176" s="552">
        <v>1</v>
      </c>
      <c r="L176" s="552">
        <v>0</v>
      </c>
      <c r="M176" s="552">
        <v>0</v>
      </c>
      <c r="N176" s="552">
        <v>0</v>
      </c>
      <c r="O176" s="552">
        <v>1</v>
      </c>
      <c r="P176" s="552">
        <v>0</v>
      </c>
      <c r="Q176" s="552">
        <v>0</v>
      </c>
      <c r="R176" s="552">
        <v>0</v>
      </c>
      <c r="S176" s="743">
        <v>1</v>
      </c>
      <c r="T176" s="1"/>
    </row>
    <row r="177" spans="1:20" ht="15.75" thickBot="1" x14ac:dyDescent="0.3">
      <c r="A177" s="321"/>
      <c r="B177" s="253"/>
      <c r="C177" s="733"/>
      <c r="D177" s="741"/>
      <c r="E177" s="738"/>
      <c r="F177" s="742" t="s">
        <v>252</v>
      </c>
      <c r="G177" s="552">
        <f t="shared" si="16"/>
        <v>6</v>
      </c>
      <c r="H177" s="552">
        <v>1</v>
      </c>
      <c r="I177" s="552">
        <v>0</v>
      </c>
      <c r="J177" s="552">
        <v>1</v>
      </c>
      <c r="K177" s="552">
        <v>0</v>
      </c>
      <c r="L177" s="552">
        <v>1</v>
      </c>
      <c r="M177" s="552">
        <v>0</v>
      </c>
      <c r="N177" s="552">
        <v>1</v>
      </c>
      <c r="O177" s="552">
        <v>0</v>
      </c>
      <c r="P177" s="552">
        <v>1</v>
      </c>
      <c r="Q177" s="552">
        <v>0</v>
      </c>
      <c r="R177" s="552">
        <v>1</v>
      </c>
      <c r="S177" s="743">
        <v>0</v>
      </c>
      <c r="T177" s="1"/>
    </row>
    <row r="178" spans="1:20" ht="15.75" thickBot="1" x14ac:dyDescent="0.3">
      <c r="A178" s="321"/>
      <c r="B178" s="253"/>
      <c r="C178" s="733"/>
      <c r="D178" s="741"/>
      <c r="E178" s="738"/>
      <c r="F178" s="742" t="s">
        <v>253</v>
      </c>
      <c r="G178" s="552">
        <f t="shared" si="16"/>
        <v>3</v>
      </c>
      <c r="H178" s="552">
        <v>0</v>
      </c>
      <c r="I178" s="552">
        <v>0</v>
      </c>
      <c r="J178" s="552">
        <v>0</v>
      </c>
      <c r="K178" s="552">
        <v>1</v>
      </c>
      <c r="L178" s="552">
        <v>0</v>
      </c>
      <c r="M178" s="552">
        <v>0</v>
      </c>
      <c r="N178" s="552">
        <v>0</v>
      </c>
      <c r="O178" s="552">
        <v>1</v>
      </c>
      <c r="P178" s="552">
        <v>0</v>
      </c>
      <c r="Q178" s="552">
        <v>0</v>
      </c>
      <c r="R178" s="552">
        <v>0</v>
      </c>
      <c r="S178" s="743">
        <v>1</v>
      </c>
      <c r="T178" s="1"/>
    </row>
    <row r="179" spans="1:20" ht="15.75" thickBot="1" x14ac:dyDescent="0.3">
      <c r="A179" s="321"/>
      <c r="B179" s="253"/>
      <c r="C179" s="733"/>
      <c r="D179" s="741"/>
      <c r="E179" s="738"/>
      <c r="F179" s="742" t="s">
        <v>254</v>
      </c>
      <c r="G179" s="552">
        <f t="shared" si="16"/>
        <v>24</v>
      </c>
      <c r="H179" s="552">
        <v>2</v>
      </c>
      <c r="I179" s="552">
        <v>2</v>
      </c>
      <c r="J179" s="552">
        <v>2</v>
      </c>
      <c r="K179" s="552">
        <v>2</v>
      </c>
      <c r="L179" s="552">
        <v>2</v>
      </c>
      <c r="M179" s="552">
        <v>2</v>
      </c>
      <c r="N179" s="552">
        <v>2</v>
      </c>
      <c r="O179" s="552">
        <v>2</v>
      </c>
      <c r="P179" s="552">
        <v>2</v>
      </c>
      <c r="Q179" s="552">
        <v>2</v>
      </c>
      <c r="R179" s="552">
        <v>2</v>
      </c>
      <c r="S179" s="743">
        <v>2</v>
      </c>
      <c r="T179" s="1"/>
    </row>
    <row r="180" spans="1:20" ht="33.75" customHeight="1" thickBot="1" x14ac:dyDescent="0.3">
      <c r="A180" s="321"/>
      <c r="B180" s="253"/>
      <c r="C180" s="733"/>
      <c r="D180" s="741"/>
      <c r="E180" s="738"/>
      <c r="F180" s="744" t="s">
        <v>255</v>
      </c>
      <c r="G180" s="552">
        <f t="shared" si="16"/>
        <v>6</v>
      </c>
      <c r="H180" s="552">
        <v>0</v>
      </c>
      <c r="I180" s="552">
        <v>1</v>
      </c>
      <c r="J180" s="552">
        <v>0</v>
      </c>
      <c r="K180" s="552">
        <v>1</v>
      </c>
      <c r="L180" s="552">
        <v>0</v>
      </c>
      <c r="M180" s="552">
        <v>1</v>
      </c>
      <c r="N180" s="552">
        <v>0</v>
      </c>
      <c r="O180" s="552">
        <v>1</v>
      </c>
      <c r="P180" s="552">
        <v>0</v>
      </c>
      <c r="Q180" s="552">
        <v>1</v>
      </c>
      <c r="R180" s="552">
        <v>0</v>
      </c>
      <c r="S180" s="743">
        <v>1</v>
      </c>
      <c r="T180" s="1"/>
    </row>
    <row r="181" spans="1:20" ht="30.75" thickBot="1" x14ac:dyDescent="0.3">
      <c r="A181" s="321"/>
      <c r="B181" s="253"/>
      <c r="C181" s="733"/>
      <c r="D181" s="741"/>
      <c r="E181" s="738"/>
      <c r="F181" s="744" t="s">
        <v>256</v>
      </c>
      <c r="G181" s="552">
        <f t="shared" si="16"/>
        <v>6</v>
      </c>
      <c r="H181" s="552">
        <v>0</v>
      </c>
      <c r="I181" s="552">
        <v>1</v>
      </c>
      <c r="J181" s="552">
        <v>0</v>
      </c>
      <c r="K181" s="552">
        <v>1</v>
      </c>
      <c r="L181" s="552">
        <v>0</v>
      </c>
      <c r="M181" s="552">
        <v>1</v>
      </c>
      <c r="N181" s="552">
        <v>0</v>
      </c>
      <c r="O181" s="552">
        <v>1</v>
      </c>
      <c r="P181" s="552">
        <v>0</v>
      </c>
      <c r="Q181" s="552">
        <v>1</v>
      </c>
      <c r="R181" s="552">
        <v>0</v>
      </c>
      <c r="S181" s="743">
        <v>1</v>
      </c>
      <c r="T181" s="1"/>
    </row>
    <row r="182" spans="1:20" ht="15.75" thickBot="1" x14ac:dyDescent="0.3">
      <c r="A182" s="321"/>
      <c r="B182" s="253"/>
      <c r="C182" s="733"/>
      <c r="D182" s="741"/>
      <c r="E182" s="738"/>
      <c r="F182" s="744" t="s">
        <v>257</v>
      </c>
      <c r="G182" s="552">
        <f t="shared" si="16"/>
        <v>1</v>
      </c>
      <c r="H182" s="552">
        <v>0</v>
      </c>
      <c r="I182" s="552">
        <v>0</v>
      </c>
      <c r="J182" s="552">
        <v>0</v>
      </c>
      <c r="K182" s="552">
        <v>0</v>
      </c>
      <c r="L182" s="552">
        <v>0</v>
      </c>
      <c r="M182" s="552">
        <v>0</v>
      </c>
      <c r="N182" s="552">
        <v>0</v>
      </c>
      <c r="O182" s="552">
        <v>0</v>
      </c>
      <c r="P182" s="552">
        <v>0</v>
      </c>
      <c r="Q182" s="552">
        <v>0</v>
      </c>
      <c r="R182" s="552">
        <v>0</v>
      </c>
      <c r="S182" s="743">
        <v>1</v>
      </c>
      <c r="T182" s="1"/>
    </row>
    <row r="183" spans="1:20" ht="30.75" thickBot="1" x14ac:dyDescent="0.3">
      <c r="A183" s="321"/>
      <c r="B183" s="253"/>
      <c r="C183" s="733"/>
      <c r="D183" s="741"/>
      <c r="E183" s="738"/>
      <c r="F183" s="744" t="s">
        <v>258</v>
      </c>
      <c r="G183" s="552">
        <f t="shared" si="16"/>
        <v>2</v>
      </c>
      <c r="H183" s="552">
        <v>0</v>
      </c>
      <c r="I183" s="552">
        <v>0</v>
      </c>
      <c r="J183" s="552">
        <v>0</v>
      </c>
      <c r="K183" s="552">
        <v>0</v>
      </c>
      <c r="L183" s="552">
        <v>0</v>
      </c>
      <c r="M183" s="552">
        <v>1</v>
      </c>
      <c r="N183" s="552">
        <v>0</v>
      </c>
      <c r="O183" s="552">
        <v>0</v>
      </c>
      <c r="P183" s="552">
        <v>0</v>
      </c>
      <c r="Q183" s="552">
        <v>0</v>
      </c>
      <c r="R183" s="552">
        <v>0</v>
      </c>
      <c r="S183" s="743">
        <v>1</v>
      </c>
      <c r="T183" s="1"/>
    </row>
    <row r="184" spans="1:20" ht="15.75" thickBot="1" x14ac:dyDescent="0.3">
      <c r="A184" s="321"/>
      <c r="B184" s="253"/>
      <c r="C184" s="733"/>
      <c r="D184" s="741"/>
      <c r="E184" s="738"/>
      <c r="F184" s="744" t="s">
        <v>259</v>
      </c>
      <c r="G184" s="552">
        <f t="shared" si="16"/>
        <v>1</v>
      </c>
      <c r="H184" s="552">
        <v>0</v>
      </c>
      <c r="I184" s="552">
        <v>0</v>
      </c>
      <c r="J184" s="552">
        <v>0</v>
      </c>
      <c r="K184" s="552">
        <v>0</v>
      </c>
      <c r="L184" s="552">
        <v>0</v>
      </c>
      <c r="M184" s="552">
        <v>0</v>
      </c>
      <c r="N184" s="552">
        <v>0</v>
      </c>
      <c r="O184" s="552">
        <v>0</v>
      </c>
      <c r="P184" s="552">
        <v>0</v>
      </c>
      <c r="Q184" s="552">
        <v>0</v>
      </c>
      <c r="R184" s="552">
        <v>0</v>
      </c>
      <c r="S184" s="743">
        <v>1</v>
      </c>
      <c r="T184" s="1"/>
    </row>
    <row r="185" spans="1:20" ht="30.75" thickBot="1" x14ac:dyDescent="0.3">
      <c r="A185" s="321"/>
      <c r="B185" s="253"/>
      <c r="C185" s="733"/>
      <c r="D185" s="741"/>
      <c r="E185" s="738"/>
      <c r="F185" s="744" t="s">
        <v>260</v>
      </c>
      <c r="G185" s="552">
        <f t="shared" si="16"/>
        <v>1</v>
      </c>
      <c r="H185" s="552">
        <v>0</v>
      </c>
      <c r="I185" s="552">
        <v>0</v>
      </c>
      <c r="J185" s="552">
        <v>0</v>
      </c>
      <c r="K185" s="552">
        <v>0</v>
      </c>
      <c r="L185" s="552">
        <v>0</v>
      </c>
      <c r="M185" s="552">
        <v>0</v>
      </c>
      <c r="N185" s="552">
        <v>0</v>
      </c>
      <c r="O185" s="552">
        <v>0</v>
      </c>
      <c r="P185" s="552">
        <v>0</v>
      </c>
      <c r="Q185" s="552">
        <v>0</v>
      </c>
      <c r="R185" s="552">
        <v>0</v>
      </c>
      <c r="S185" s="743">
        <v>1</v>
      </c>
      <c r="T185" s="1"/>
    </row>
    <row r="186" spans="1:20" ht="30.75" thickBot="1" x14ac:dyDescent="0.3">
      <c r="A186" s="321"/>
      <c r="B186" s="253"/>
      <c r="C186" s="733"/>
      <c r="D186" s="741"/>
      <c r="E186" s="738"/>
      <c r="F186" s="744" t="s">
        <v>261</v>
      </c>
      <c r="G186" s="552">
        <f t="shared" si="16"/>
        <v>1</v>
      </c>
      <c r="H186" s="552">
        <v>0</v>
      </c>
      <c r="I186" s="552">
        <v>0</v>
      </c>
      <c r="J186" s="552">
        <v>0</v>
      </c>
      <c r="K186" s="552">
        <v>0</v>
      </c>
      <c r="L186" s="552">
        <v>0</v>
      </c>
      <c r="M186" s="552">
        <v>0</v>
      </c>
      <c r="N186" s="552">
        <v>0</v>
      </c>
      <c r="O186" s="552">
        <v>0</v>
      </c>
      <c r="P186" s="552">
        <v>0</v>
      </c>
      <c r="Q186" s="552">
        <v>0</v>
      </c>
      <c r="R186" s="552">
        <v>0</v>
      </c>
      <c r="S186" s="743">
        <v>1</v>
      </c>
      <c r="T186" s="1"/>
    </row>
    <row r="187" spans="1:20" ht="15.75" thickBot="1" x14ac:dyDescent="0.3">
      <c r="A187" s="321"/>
      <c r="B187" s="253"/>
      <c r="C187" s="733"/>
      <c r="D187" s="741"/>
      <c r="E187" s="738"/>
      <c r="F187" s="744" t="s">
        <v>262</v>
      </c>
      <c r="G187" s="552">
        <f t="shared" si="16"/>
        <v>1</v>
      </c>
      <c r="H187" s="552">
        <v>0</v>
      </c>
      <c r="I187" s="552">
        <v>0</v>
      </c>
      <c r="J187" s="552">
        <v>0</v>
      </c>
      <c r="K187" s="552">
        <v>0</v>
      </c>
      <c r="L187" s="552">
        <v>0</v>
      </c>
      <c r="M187" s="552">
        <v>0</v>
      </c>
      <c r="N187" s="552">
        <v>0</v>
      </c>
      <c r="O187" s="552">
        <v>0</v>
      </c>
      <c r="P187" s="552">
        <v>0</v>
      </c>
      <c r="Q187" s="552">
        <v>0</v>
      </c>
      <c r="R187" s="552">
        <v>0</v>
      </c>
      <c r="S187" s="743">
        <v>1</v>
      </c>
      <c r="T187" s="1"/>
    </row>
    <row r="188" spans="1:20" ht="15.75" thickBot="1" x14ac:dyDescent="0.3">
      <c r="A188" s="321"/>
      <c r="B188" s="253"/>
      <c r="C188" s="733"/>
      <c r="D188" s="741"/>
      <c r="E188" s="738"/>
      <c r="F188" s="744" t="s">
        <v>263</v>
      </c>
      <c r="G188" s="552">
        <f t="shared" si="16"/>
        <v>2</v>
      </c>
      <c r="H188" s="552">
        <v>0</v>
      </c>
      <c r="I188" s="552">
        <v>0</v>
      </c>
      <c r="J188" s="552">
        <v>0</v>
      </c>
      <c r="K188" s="552">
        <v>0</v>
      </c>
      <c r="L188" s="552">
        <v>0</v>
      </c>
      <c r="M188" s="552">
        <v>1</v>
      </c>
      <c r="N188" s="552">
        <v>0</v>
      </c>
      <c r="O188" s="552">
        <v>0</v>
      </c>
      <c r="P188" s="552">
        <v>0</v>
      </c>
      <c r="Q188" s="552">
        <v>0</v>
      </c>
      <c r="R188" s="552">
        <v>0</v>
      </c>
      <c r="S188" s="743">
        <v>1</v>
      </c>
      <c r="T188" s="1"/>
    </row>
    <row r="189" spans="1:20" ht="30.75" thickBot="1" x14ac:dyDescent="0.3">
      <c r="A189" s="321"/>
      <c r="B189" s="253"/>
      <c r="C189" s="733"/>
      <c r="D189" s="741"/>
      <c r="E189" s="738"/>
      <c r="F189" s="744" t="s">
        <v>264</v>
      </c>
      <c r="G189" s="552">
        <f t="shared" si="16"/>
        <v>1</v>
      </c>
      <c r="H189" s="552">
        <v>0</v>
      </c>
      <c r="I189" s="552">
        <v>0</v>
      </c>
      <c r="J189" s="552">
        <v>0</v>
      </c>
      <c r="K189" s="552">
        <v>0</v>
      </c>
      <c r="L189" s="552">
        <v>0</v>
      </c>
      <c r="M189" s="552">
        <v>0</v>
      </c>
      <c r="N189" s="552">
        <v>0</v>
      </c>
      <c r="O189" s="552">
        <v>0</v>
      </c>
      <c r="P189" s="552">
        <v>0</v>
      </c>
      <c r="Q189" s="552">
        <v>0</v>
      </c>
      <c r="R189" s="552">
        <v>0</v>
      </c>
      <c r="S189" s="743">
        <v>1</v>
      </c>
      <c r="T189" s="1"/>
    </row>
    <row r="190" spans="1:20" ht="31.5" customHeight="1" thickBot="1" x14ac:dyDescent="0.3">
      <c r="A190" s="321"/>
      <c r="B190" s="253"/>
      <c r="C190" s="733"/>
      <c r="D190" s="741"/>
      <c r="E190" s="738"/>
      <c r="F190" s="744" t="s">
        <v>265</v>
      </c>
      <c r="G190" s="552">
        <f t="shared" si="16"/>
        <v>3</v>
      </c>
      <c r="H190" s="552">
        <v>0</v>
      </c>
      <c r="I190" s="552">
        <v>0</v>
      </c>
      <c r="J190" s="552">
        <v>0</v>
      </c>
      <c r="K190" s="552">
        <v>1</v>
      </c>
      <c r="L190" s="552">
        <v>0</v>
      </c>
      <c r="M190" s="552">
        <v>0</v>
      </c>
      <c r="N190" s="552">
        <v>1</v>
      </c>
      <c r="O190" s="552">
        <v>0</v>
      </c>
      <c r="P190" s="552">
        <v>0</v>
      </c>
      <c r="Q190" s="552">
        <v>0</v>
      </c>
      <c r="R190" s="552">
        <v>1</v>
      </c>
      <c r="S190" s="743">
        <v>0</v>
      </c>
      <c r="T190" s="1"/>
    </row>
    <row r="191" spans="1:20" ht="15.75" thickBot="1" x14ac:dyDescent="0.3">
      <c r="A191" s="321"/>
      <c r="B191" s="253"/>
      <c r="C191" s="733"/>
      <c r="D191" s="741"/>
      <c r="E191" s="738"/>
      <c r="F191" s="744" t="s">
        <v>266</v>
      </c>
      <c r="G191" s="552">
        <f t="shared" si="16"/>
        <v>3</v>
      </c>
      <c r="H191" s="552">
        <v>0</v>
      </c>
      <c r="I191" s="552">
        <v>0</v>
      </c>
      <c r="J191" s="552">
        <v>0</v>
      </c>
      <c r="K191" s="552">
        <v>1</v>
      </c>
      <c r="L191" s="552">
        <v>0</v>
      </c>
      <c r="M191" s="552">
        <v>0</v>
      </c>
      <c r="N191" s="552">
        <v>0</v>
      </c>
      <c r="O191" s="552">
        <v>1</v>
      </c>
      <c r="P191" s="552">
        <v>0</v>
      </c>
      <c r="Q191" s="552">
        <v>0</v>
      </c>
      <c r="R191" s="552">
        <v>0</v>
      </c>
      <c r="S191" s="743">
        <v>1</v>
      </c>
      <c r="T191" s="1"/>
    </row>
    <row r="192" spans="1:20" ht="22.5" customHeight="1" thickBot="1" x14ac:dyDescent="0.3">
      <c r="A192" s="321"/>
      <c r="B192" s="253"/>
      <c r="C192" s="733"/>
      <c r="D192" s="741"/>
      <c r="E192" s="738"/>
      <c r="F192" s="744" t="s">
        <v>267</v>
      </c>
      <c r="G192" s="552">
        <f t="shared" si="16"/>
        <v>3</v>
      </c>
      <c r="H192" s="552">
        <v>0</v>
      </c>
      <c r="I192" s="552">
        <v>0</v>
      </c>
      <c r="J192" s="552">
        <v>0</v>
      </c>
      <c r="K192" s="552">
        <v>1</v>
      </c>
      <c r="L192" s="552">
        <v>0</v>
      </c>
      <c r="M192" s="552">
        <v>0</v>
      </c>
      <c r="N192" s="552">
        <v>0</v>
      </c>
      <c r="O192" s="552">
        <v>1</v>
      </c>
      <c r="P192" s="552">
        <v>0</v>
      </c>
      <c r="Q192" s="552">
        <v>0</v>
      </c>
      <c r="R192" s="552">
        <v>0</v>
      </c>
      <c r="S192" s="743">
        <v>1</v>
      </c>
      <c r="T192" s="1"/>
    </row>
    <row r="193" spans="1:20" ht="15.75" thickBot="1" x14ac:dyDescent="0.3">
      <c r="A193" s="321"/>
      <c r="B193" s="253"/>
      <c r="C193" s="733"/>
      <c r="D193" s="741"/>
      <c r="E193" s="738"/>
      <c r="F193" s="744" t="s">
        <v>268</v>
      </c>
      <c r="G193" s="552">
        <f t="shared" si="16"/>
        <v>1</v>
      </c>
      <c r="H193" s="552">
        <v>0</v>
      </c>
      <c r="I193" s="552">
        <v>0</v>
      </c>
      <c r="J193" s="552">
        <v>0</v>
      </c>
      <c r="K193" s="552">
        <v>0</v>
      </c>
      <c r="L193" s="552">
        <v>0</v>
      </c>
      <c r="M193" s="552">
        <v>0</v>
      </c>
      <c r="N193" s="552">
        <v>0</v>
      </c>
      <c r="O193" s="552">
        <v>0</v>
      </c>
      <c r="P193" s="552">
        <v>0</v>
      </c>
      <c r="Q193" s="552">
        <v>0</v>
      </c>
      <c r="R193" s="552">
        <v>0</v>
      </c>
      <c r="S193" s="743">
        <v>1</v>
      </c>
      <c r="T193" s="1"/>
    </row>
    <row r="194" spans="1:20" ht="15.75" thickBot="1" x14ac:dyDescent="0.3">
      <c r="A194" s="321"/>
      <c r="B194" s="253"/>
      <c r="C194" s="733"/>
      <c r="D194" s="741"/>
      <c r="E194" s="738"/>
      <c r="F194" s="744" t="s">
        <v>269</v>
      </c>
      <c r="G194" s="552">
        <f t="shared" si="16"/>
        <v>1</v>
      </c>
      <c r="H194" s="552">
        <v>0</v>
      </c>
      <c r="I194" s="552">
        <v>0</v>
      </c>
      <c r="J194" s="552">
        <v>0</v>
      </c>
      <c r="K194" s="552">
        <v>0</v>
      </c>
      <c r="L194" s="552">
        <v>0</v>
      </c>
      <c r="M194" s="552">
        <v>0</v>
      </c>
      <c r="N194" s="552">
        <v>0</v>
      </c>
      <c r="O194" s="552">
        <v>0</v>
      </c>
      <c r="P194" s="552">
        <v>0</v>
      </c>
      <c r="Q194" s="552">
        <v>0</v>
      </c>
      <c r="R194" s="552">
        <v>0</v>
      </c>
      <c r="S194" s="743">
        <v>1</v>
      </c>
      <c r="T194" s="1"/>
    </row>
    <row r="195" spans="1:20" ht="15.75" thickBot="1" x14ac:dyDescent="0.3">
      <c r="A195" s="321"/>
      <c r="B195" s="253"/>
      <c r="C195" s="733"/>
      <c r="D195" s="741"/>
      <c r="E195" s="738"/>
      <c r="F195" s="744" t="s">
        <v>270</v>
      </c>
      <c r="G195" s="552">
        <f t="shared" si="16"/>
        <v>6</v>
      </c>
      <c r="H195" s="552">
        <v>0</v>
      </c>
      <c r="I195" s="552">
        <v>1</v>
      </c>
      <c r="J195" s="552">
        <v>0</v>
      </c>
      <c r="K195" s="552">
        <v>1</v>
      </c>
      <c r="L195" s="552">
        <v>0</v>
      </c>
      <c r="M195" s="552">
        <v>1</v>
      </c>
      <c r="N195" s="552">
        <v>0</v>
      </c>
      <c r="O195" s="552">
        <v>1</v>
      </c>
      <c r="P195" s="552">
        <v>0</v>
      </c>
      <c r="Q195" s="552">
        <v>1</v>
      </c>
      <c r="R195" s="552">
        <v>0</v>
      </c>
      <c r="S195" s="743">
        <v>1</v>
      </c>
      <c r="T195" s="1"/>
    </row>
    <row r="196" spans="1:20" ht="15.75" thickBot="1" x14ac:dyDescent="0.3">
      <c r="A196" s="321"/>
      <c r="B196" s="253"/>
      <c r="C196" s="733"/>
      <c r="D196" s="741"/>
      <c r="E196" s="738"/>
      <c r="F196" s="744" t="s">
        <v>271</v>
      </c>
      <c r="G196" s="552">
        <f t="shared" si="16"/>
        <v>4</v>
      </c>
      <c r="H196" s="552">
        <v>0</v>
      </c>
      <c r="I196" s="552">
        <v>0</v>
      </c>
      <c r="J196" s="552">
        <v>1</v>
      </c>
      <c r="K196" s="552">
        <v>1</v>
      </c>
      <c r="L196" s="552">
        <v>0</v>
      </c>
      <c r="M196" s="552">
        <v>0</v>
      </c>
      <c r="N196" s="552">
        <v>1</v>
      </c>
      <c r="O196" s="552">
        <v>0</v>
      </c>
      <c r="P196" s="552">
        <v>0</v>
      </c>
      <c r="Q196" s="552">
        <v>0</v>
      </c>
      <c r="R196" s="552">
        <v>1</v>
      </c>
      <c r="S196" s="743">
        <v>0</v>
      </c>
      <c r="T196" s="1"/>
    </row>
    <row r="197" spans="1:20" ht="15.75" thickBot="1" x14ac:dyDescent="0.3">
      <c r="A197" s="321"/>
      <c r="B197" s="253"/>
      <c r="C197" s="733"/>
      <c r="D197" s="741"/>
      <c r="E197" s="738"/>
      <c r="F197" s="744" t="s">
        <v>272</v>
      </c>
      <c r="G197" s="552">
        <f t="shared" si="16"/>
        <v>1</v>
      </c>
      <c r="H197" s="552">
        <v>0</v>
      </c>
      <c r="I197" s="552">
        <v>0</v>
      </c>
      <c r="J197" s="552">
        <v>0</v>
      </c>
      <c r="K197" s="552">
        <v>0</v>
      </c>
      <c r="L197" s="552">
        <v>0</v>
      </c>
      <c r="M197" s="552">
        <v>0</v>
      </c>
      <c r="N197" s="552">
        <v>0</v>
      </c>
      <c r="O197" s="552">
        <v>0</v>
      </c>
      <c r="P197" s="552">
        <v>0</v>
      </c>
      <c r="Q197" s="552">
        <v>0</v>
      </c>
      <c r="R197" s="552">
        <v>0</v>
      </c>
      <c r="S197" s="743">
        <v>1</v>
      </c>
      <c r="T197" s="1"/>
    </row>
    <row r="198" spans="1:20" ht="15.75" thickBot="1" x14ac:dyDescent="0.3">
      <c r="A198" s="321"/>
      <c r="B198" s="253"/>
      <c r="C198" s="733"/>
      <c r="D198" s="741"/>
      <c r="E198" s="738"/>
      <c r="F198" s="744" t="s">
        <v>273</v>
      </c>
      <c r="G198" s="552">
        <f t="shared" si="16"/>
        <v>2</v>
      </c>
      <c r="H198" s="552">
        <v>0</v>
      </c>
      <c r="I198" s="552">
        <v>0</v>
      </c>
      <c r="J198" s="552">
        <v>0</v>
      </c>
      <c r="K198" s="552">
        <v>0</v>
      </c>
      <c r="L198" s="552">
        <v>0</v>
      </c>
      <c r="M198" s="552">
        <v>1</v>
      </c>
      <c r="N198" s="552">
        <v>0</v>
      </c>
      <c r="O198" s="552">
        <v>0</v>
      </c>
      <c r="P198" s="552">
        <v>0</v>
      </c>
      <c r="Q198" s="552">
        <v>0</v>
      </c>
      <c r="R198" s="552">
        <v>1</v>
      </c>
      <c r="S198" s="743">
        <v>0</v>
      </c>
      <c r="T198" s="1"/>
    </row>
    <row r="199" spans="1:20" ht="15.75" thickBot="1" x14ac:dyDescent="0.3">
      <c r="A199" s="321"/>
      <c r="B199" s="253"/>
      <c r="C199" s="733"/>
      <c r="D199" s="741"/>
      <c r="E199" s="738"/>
      <c r="F199" s="744" t="s">
        <v>274</v>
      </c>
      <c r="G199" s="552">
        <f t="shared" si="16"/>
        <v>1</v>
      </c>
      <c r="H199" s="552">
        <v>0</v>
      </c>
      <c r="I199" s="552">
        <v>0</v>
      </c>
      <c r="J199" s="552">
        <v>0</v>
      </c>
      <c r="K199" s="552">
        <v>0</v>
      </c>
      <c r="L199" s="552">
        <v>0</v>
      </c>
      <c r="M199" s="552">
        <v>0</v>
      </c>
      <c r="N199" s="552">
        <v>0</v>
      </c>
      <c r="O199" s="552">
        <v>0</v>
      </c>
      <c r="P199" s="552">
        <v>0</v>
      </c>
      <c r="Q199" s="552">
        <v>0</v>
      </c>
      <c r="R199" s="552">
        <v>0</v>
      </c>
      <c r="S199" s="743">
        <v>1</v>
      </c>
      <c r="T199" s="1"/>
    </row>
    <row r="200" spans="1:20" ht="15.75" thickBot="1" x14ac:dyDescent="0.3">
      <c r="A200" s="321"/>
      <c r="B200" s="253"/>
      <c r="C200" s="733"/>
      <c r="D200" s="741"/>
      <c r="E200" s="738"/>
      <c r="F200" s="744" t="s">
        <v>275</v>
      </c>
      <c r="G200" s="552">
        <f t="shared" si="16"/>
        <v>1</v>
      </c>
      <c r="H200" s="552">
        <v>0</v>
      </c>
      <c r="I200" s="552">
        <v>0</v>
      </c>
      <c r="J200" s="552">
        <v>0</v>
      </c>
      <c r="K200" s="552">
        <v>0</v>
      </c>
      <c r="L200" s="552">
        <v>0</v>
      </c>
      <c r="M200" s="552">
        <v>0</v>
      </c>
      <c r="N200" s="552">
        <v>0</v>
      </c>
      <c r="O200" s="552">
        <v>0</v>
      </c>
      <c r="P200" s="552">
        <v>0</v>
      </c>
      <c r="Q200" s="552">
        <v>0</v>
      </c>
      <c r="R200" s="552">
        <v>0</v>
      </c>
      <c r="S200" s="743">
        <v>1</v>
      </c>
      <c r="T200" s="1"/>
    </row>
    <row r="201" spans="1:20" ht="15.75" thickBot="1" x14ac:dyDescent="0.3">
      <c r="A201" s="321"/>
      <c r="B201" s="253"/>
      <c r="C201" s="733"/>
      <c r="D201" s="741"/>
      <c r="E201" s="738"/>
      <c r="F201" s="744" t="s">
        <v>276</v>
      </c>
      <c r="G201" s="552">
        <f t="shared" si="16"/>
        <v>1</v>
      </c>
      <c r="H201" s="552">
        <v>0</v>
      </c>
      <c r="I201" s="552">
        <v>0</v>
      </c>
      <c r="J201" s="552">
        <v>0</v>
      </c>
      <c r="K201" s="552">
        <v>0</v>
      </c>
      <c r="L201" s="552">
        <v>0</v>
      </c>
      <c r="M201" s="552">
        <v>0</v>
      </c>
      <c r="N201" s="552">
        <v>0</v>
      </c>
      <c r="O201" s="552">
        <v>0</v>
      </c>
      <c r="P201" s="552">
        <v>0</v>
      </c>
      <c r="Q201" s="552">
        <v>0</v>
      </c>
      <c r="R201" s="552">
        <v>0</v>
      </c>
      <c r="S201" s="743">
        <v>1</v>
      </c>
      <c r="T201" s="1"/>
    </row>
    <row r="202" spans="1:20" ht="15.75" thickBot="1" x14ac:dyDescent="0.3">
      <c r="A202" s="321"/>
      <c r="B202" s="253"/>
      <c r="C202" s="733"/>
      <c r="D202" s="741"/>
      <c r="E202" s="738"/>
      <c r="F202" s="744" t="s">
        <v>277</v>
      </c>
      <c r="G202" s="552">
        <f t="shared" si="16"/>
        <v>1</v>
      </c>
      <c r="H202" s="552">
        <v>0</v>
      </c>
      <c r="I202" s="552">
        <v>0</v>
      </c>
      <c r="J202" s="552">
        <v>0</v>
      </c>
      <c r="K202" s="552">
        <v>0</v>
      </c>
      <c r="L202" s="552">
        <v>0</v>
      </c>
      <c r="M202" s="552">
        <v>0</v>
      </c>
      <c r="N202" s="552">
        <v>0</v>
      </c>
      <c r="O202" s="552">
        <v>0</v>
      </c>
      <c r="P202" s="552">
        <v>0</v>
      </c>
      <c r="Q202" s="552">
        <v>0</v>
      </c>
      <c r="R202" s="552">
        <v>0</v>
      </c>
      <c r="S202" s="743">
        <v>1</v>
      </c>
      <c r="T202" s="1"/>
    </row>
    <row r="203" spans="1:20" ht="15.75" thickBot="1" x14ac:dyDescent="0.3">
      <c r="A203" s="321"/>
      <c r="B203" s="253"/>
      <c r="C203" s="733"/>
      <c r="D203" s="741"/>
      <c r="E203" s="738"/>
      <c r="F203" s="744" t="s">
        <v>278</v>
      </c>
      <c r="G203" s="552">
        <f t="shared" si="16"/>
        <v>1</v>
      </c>
      <c r="H203" s="552">
        <v>0</v>
      </c>
      <c r="I203" s="552">
        <v>0</v>
      </c>
      <c r="J203" s="552">
        <v>0</v>
      </c>
      <c r="K203" s="552">
        <v>0</v>
      </c>
      <c r="L203" s="552">
        <v>0</v>
      </c>
      <c r="M203" s="552">
        <v>0</v>
      </c>
      <c r="N203" s="552">
        <v>0</v>
      </c>
      <c r="O203" s="552">
        <v>0</v>
      </c>
      <c r="P203" s="552">
        <v>0</v>
      </c>
      <c r="Q203" s="552">
        <v>0</v>
      </c>
      <c r="R203" s="552">
        <v>0</v>
      </c>
      <c r="S203" s="743">
        <v>1</v>
      </c>
      <c r="T203" s="1"/>
    </row>
    <row r="204" spans="1:20" ht="15.75" thickBot="1" x14ac:dyDescent="0.3">
      <c r="A204" s="321"/>
      <c r="B204" s="253"/>
      <c r="C204" s="733"/>
      <c r="D204" s="741"/>
      <c r="E204" s="738"/>
      <c r="F204" s="744" t="s">
        <v>279</v>
      </c>
      <c r="G204" s="552">
        <f t="shared" si="16"/>
        <v>1</v>
      </c>
      <c r="H204" s="552">
        <v>0</v>
      </c>
      <c r="I204" s="552">
        <v>0</v>
      </c>
      <c r="J204" s="552">
        <v>0</v>
      </c>
      <c r="K204" s="552">
        <v>0</v>
      </c>
      <c r="L204" s="552">
        <v>0</v>
      </c>
      <c r="M204" s="552">
        <v>0</v>
      </c>
      <c r="N204" s="552">
        <v>0</v>
      </c>
      <c r="O204" s="552">
        <v>0</v>
      </c>
      <c r="P204" s="552">
        <v>0</v>
      </c>
      <c r="Q204" s="552">
        <v>0</v>
      </c>
      <c r="R204" s="552">
        <v>0</v>
      </c>
      <c r="S204" s="743">
        <v>1</v>
      </c>
      <c r="T204" s="1"/>
    </row>
    <row r="205" spans="1:20" ht="33" customHeight="1" thickBot="1" x14ac:dyDescent="0.3">
      <c r="A205" s="321"/>
      <c r="B205" s="253"/>
      <c r="C205" s="733"/>
      <c r="D205" s="741"/>
      <c r="E205" s="738"/>
      <c r="F205" s="744" t="s">
        <v>280</v>
      </c>
      <c r="G205" s="552">
        <f t="shared" si="16"/>
        <v>6</v>
      </c>
      <c r="H205" s="552">
        <v>0</v>
      </c>
      <c r="I205" s="552">
        <v>1</v>
      </c>
      <c r="J205" s="552">
        <v>0</v>
      </c>
      <c r="K205" s="552">
        <v>1</v>
      </c>
      <c r="L205" s="552">
        <v>0</v>
      </c>
      <c r="M205" s="552">
        <v>1</v>
      </c>
      <c r="N205" s="552">
        <v>0</v>
      </c>
      <c r="O205" s="552">
        <v>1</v>
      </c>
      <c r="P205" s="552">
        <v>0</v>
      </c>
      <c r="Q205" s="552">
        <v>1</v>
      </c>
      <c r="R205" s="552">
        <v>0</v>
      </c>
      <c r="S205" s="743">
        <v>1</v>
      </c>
      <c r="T205" s="1"/>
    </row>
    <row r="206" spans="1:20" ht="30.75" thickBot="1" x14ac:dyDescent="0.3">
      <c r="A206" s="321"/>
      <c r="B206" s="253"/>
      <c r="C206" s="733"/>
      <c r="D206" s="741"/>
      <c r="E206" s="738"/>
      <c r="F206" s="744" t="s">
        <v>281</v>
      </c>
      <c r="G206" s="552">
        <f t="shared" si="16"/>
        <v>3</v>
      </c>
      <c r="H206" s="552">
        <v>0</v>
      </c>
      <c r="I206" s="552">
        <v>0</v>
      </c>
      <c r="J206" s="552">
        <v>0</v>
      </c>
      <c r="K206" s="552">
        <v>1</v>
      </c>
      <c r="L206" s="552">
        <v>0</v>
      </c>
      <c r="M206" s="552">
        <v>0</v>
      </c>
      <c r="N206" s="552">
        <v>0</v>
      </c>
      <c r="O206" s="552">
        <v>1</v>
      </c>
      <c r="P206" s="552">
        <v>0</v>
      </c>
      <c r="Q206" s="552">
        <v>0</v>
      </c>
      <c r="R206" s="552">
        <v>0</v>
      </c>
      <c r="S206" s="743">
        <v>1</v>
      </c>
      <c r="T206" s="1"/>
    </row>
    <row r="207" spans="1:20" ht="30.75" thickBot="1" x14ac:dyDescent="0.3">
      <c r="A207" s="321"/>
      <c r="B207" s="253"/>
      <c r="C207" s="733"/>
      <c r="D207" s="741"/>
      <c r="E207" s="738"/>
      <c r="F207" s="744" t="s">
        <v>282</v>
      </c>
      <c r="G207" s="552">
        <f t="shared" si="16"/>
        <v>24</v>
      </c>
      <c r="H207" s="552">
        <v>2</v>
      </c>
      <c r="I207" s="552">
        <v>2</v>
      </c>
      <c r="J207" s="552">
        <v>2</v>
      </c>
      <c r="K207" s="552">
        <v>2</v>
      </c>
      <c r="L207" s="552">
        <v>2</v>
      </c>
      <c r="M207" s="552">
        <v>2</v>
      </c>
      <c r="N207" s="552">
        <v>2</v>
      </c>
      <c r="O207" s="552">
        <v>2</v>
      </c>
      <c r="P207" s="552">
        <v>2</v>
      </c>
      <c r="Q207" s="552">
        <v>2</v>
      </c>
      <c r="R207" s="552">
        <v>2</v>
      </c>
      <c r="S207" s="743">
        <v>2</v>
      </c>
      <c r="T207" s="1"/>
    </row>
    <row r="208" spans="1:20" ht="15.75" thickBot="1" x14ac:dyDescent="0.3">
      <c r="A208" s="321"/>
      <c r="B208" s="253"/>
      <c r="C208" s="733"/>
      <c r="D208" s="741"/>
      <c r="E208" s="738"/>
      <c r="F208" s="744" t="s">
        <v>283</v>
      </c>
      <c r="G208" s="552">
        <f t="shared" si="16"/>
        <v>2</v>
      </c>
      <c r="H208" s="552">
        <v>0</v>
      </c>
      <c r="I208" s="552">
        <v>0</v>
      </c>
      <c r="J208" s="552">
        <v>0</v>
      </c>
      <c r="K208" s="552">
        <v>0</v>
      </c>
      <c r="L208" s="552">
        <v>0</v>
      </c>
      <c r="M208" s="552">
        <v>0</v>
      </c>
      <c r="N208" s="552">
        <v>1</v>
      </c>
      <c r="O208" s="552">
        <v>0</v>
      </c>
      <c r="P208" s="552">
        <v>0</v>
      </c>
      <c r="Q208" s="552">
        <v>0</v>
      </c>
      <c r="R208" s="552">
        <v>0</v>
      </c>
      <c r="S208" s="743">
        <v>1</v>
      </c>
      <c r="T208" s="1"/>
    </row>
    <row r="209" spans="1:20" ht="15.75" thickBot="1" x14ac:dyDescent="0.3">
      <c r="A209" s="321"/>
      <c r="B209" s="253"/>
      <c r="C209" s="733"/>
      <c r="D209" s="741"/>
      <c r="E209" s="738"/>
      <c r="F209" s="744" t="s">
        <v>284</v>
      </c>
      <c r="G209" s="552">
        <f t="shared" si="16"/>
        <v>2</v>
      </c>
      <c r="H209" s="552">
        <v>0</v>
      </c>
      <c r="I209" s="552">
        <v>0</v>
      </c>
      <c r="J209" s="552">
        <v>0</v>
      </c>
      <c r="K209" s="552">
        <v>0</v>
      </c>
      <c r="L209" s="552">
        <v>0</v>
      </c>
      <c r="M209" s="552">
        <v>0</v>
      </c>
      <c r="N209" s="552">
        <v>1</v>
      </c>
      <c r="O209" s="552">
        <v>0</v>
      </c>
      <c r="P209" s="552">
        <v>0</v>
      </c>
      <c r="Q209" s="552">
        <v>0</v>
      </c>
      <c r="R209" s="552">
        <v>0</v>
      </c>
      <c r="S209" s="743">
        <v>1</v>
      </c>
      <c r="T209" s="1"/>
    </row>
    <row r="210" spans="1:20" ht="30.75" thickBot="1" x14ac:dyDescent="0.3">
      <c r="A210" s="321"/>
      <c r="B210" s="253"/>
      <c r="C210" s="733"/>
      <c r="D210" s="741"/>
      <c r="E210" s="738"/>
      <c r="F210" s="744" t="s">
        <v>285</v>
      </c>
      <c r="G210" s="552">
        <f t="shared" si="16"/>
        <v>0</v>
      </c>
      <c r="H210" s="552">
        <v>0</v>
      </c>
      <c r="I210" s="552">
        <v>0</v>
      </c>
      <c r="J210" s="552">
        <v>0</v>
      </c>
      <c r="K210" s="552">
        <v>0</v>
      </c>
      <c r="L210" s="552">
        <v>0</v>
      </c>
      <c r="M210" s="552">
        <v>0</v>
      </c>
      <c r="N210" s="552">
        <v>0</v>
      </c>
      <c r="O210" s="552">
        <v>0</v>
      </c>
      <c r="P210" s="552">
        <v>0</v>
      </c>
      <c r="Q210" s="552">
        <v>0</v>
      </c>
      <c r="R210" s="552">
        <v>0</v>
      </c>
      <c r="S210" s="743">
        <v>0</v>
      </c>
      <c r="T210" s="1"/>
    </row>
    <row r="211" spans="1:20" ht="30.75" thickBot="1" x14ac:dyDescent="0.3">
      <c r="A211" s="321"/>
      <c r="B211" s="253"/>
      <c r="C211" s="733"/>
      <c r="D211" s="741"/>
      <c r="E211" s="738"/>
      <c r="F211" s="744" t="s">
        <v>286</v>
      </c>
      <c r="G211" s="552">
        <f t="shared" si="16"/>
        <v>3</v>
      </c>
      <c r="H211" s="552">
        <v>0</v>
      </c>
      <c r="I211" s="552">
        <v>0</v>
      </c>
      <c r="J211" s="552">
        <v>0</v>
      </c>
      <c r="K211" s="552">
        <v>0</v>
      </c>
      <c r="L211" s="552">
        <v>1</v>
      </c>
      <c r="M211" s="552">
        <v>0</v>
      </c>
      <c r="N211" s="552">
        <v>0</v>
      </c>
      <c r="O211" s="552">
        <v>0</v>
      </c>
      <c r="P211" s="552">
        <v>1</v>
      </c>
      <c r="Q211" s="552">
        <v>0</v>
      </c>
      <c r="R211" s="552">
        <v>0</v>
      </c>
      <c r="S211" s="743">
        <v>1</v>
      </c>
      <c r="T211" s="1"/>
    </row>
    <row r="212" spans="1:20" ht="15.75" thickBot="1" x14ac:dyDescent="0.3">
      <c r="A212" s="321"/>
      <c r="B212" s="253"/>
      <c r="C212" s="733"/>
      <c r="D212" s="741"/>
      <c r="E212" s="738"/>
      <c r="F212" s="744" t="s">
        <v>287</v>
      </c>
      <c r="G212" s="552">
        <f t="shared" si="16"/>
        <v>6</v>
      </c>
      <c r="H212" s="552">
        <v>0</v>
      </c>
      <c r="I212" s="552">
        <v>1</v>
      </c>
      <c r="J212" s="552">
        <v>0</v>
      </c>
      <c r="K212" s="552">
        <v>1</v>
      </c>
      <c r="L212" s="552">
        <v>0</v>
      </c>
      <c r="M212" s="552">
        <v>1</v>
      </c>
      <c r="N212" s="552">
        <v>1</v>
      </c>
      <c r="O212" s="552">
        <v>0</v>
      </c>
      <c r="P212" s="552">
        <v>1</v>
      </c>
      <c r="Q212" s="552">
        <v>0</v>
      </c>
      <c r="R212" s="552">
        <v>1</v>
      </c>
      <c r="S212" s="743">
        <v>0</v>
      </c>
      <c r="T212" s="1"/>
    </row>
    <row r="213" spans="1:20" ht="15.75" thickBot="1" x14ac:dyDescent="0.3">
      <c r="A213" s="321"/>
      <c r="B213" s="253"/>
      <c r="C213" s="733"/>
      <c r="D213" s="741"/>
      <c r="E213" s="738"/>
      <c r="F213" s="744" t="s">
        <v>288</v>
      </c>
      <c r="G213" s="552">
        <f t="shared" si="16"/>
        <v>2</v>
      </c>
      <c r="H213" s="552">
        <v>0</v>
      </c>
      <c r="I213" s="552">
        <v>1</v>
      </c>
      <c r="J213" s="552">
        <v>0</v>
      </c>
      <c r="K213" s="552">
        <v>0</v>
      </c>
      <c r="L213" s="552">
        <v>0</v>
      </c>
      <c r="M213" s="552">
        <v>0</v>
      </c>
      <c r="N213" s="552">
        <v>1</v>
      </c>
      <c r="O213" s="552">
        <v>0</v>
      </c>
      <c r="P213" s="552">
        <v>0</v>
      </c>
      <c r="Q213" s="552">
        <v>0</v>
      </c>
      <c r="R213" s="552">
        <v>0</v>
      </c>
      <c r="S213" s="743">
        <v>0</v>
      </c>
      <c r="T213" s="1"/>
    </row>
    <row r="214" spans="1:20" ht="15.75" thickBot="1" x14ac:dyDescent="0.3">
      <c r="A214" s="321"/>
      <c r="B214" s="253"/>
      <c r="C214" s="733"/>
      <c r="D214" s="741"/>
      <c r="E214" s="738"/>
      <c r="F214" s="744" t="s">
        <v>289</v>
      </c>
      <c r="G214" s="552">
        <f t="shared" si="16"/>
        <v>2</v>
      </c>
      <c r="H214" s="552">
        <v>0</v>
      </c>
      <c r="I214" s="552">
        <v>0</v>
      </c>
      <c r="J214" s="552">
        <v>0</v>
      </c>
      <c r="K214" s="552">
        <v>0</v>
      </c>
      <c r="L214" s="552">
        <v>0</v>
      </c>
      <c r="M214" s="552">
        <v>1</v>
      </c>
      <c r="N214" s="552">
        <v>0</v>
      </c>
      <c r="O214" s="552">
        <v>0</v>
      </c>
      <c r="P214" s="552">
        <v>0</v>
      </c>
      <c r="Q214" s="552">
        <v>0</v>
      </c>
      <c r="R214" s="552">
        <v>0</v>
      </c>
      <c r="S214" s="743">
        <v>1</v>
      </c>
      <c r="T214" s="1"/>
    </row>
    <row r="215" spans="1:20" ht="15.75" thickBot="1" x14ac:dyDescent="0.3">
      <c r="A215" s="321"/>
      <c r="B215" s="253"/>
      <c r="C215" s="733"/>
      <c r="D215" s="741"/>
      <c r="E215" s="738"/>
      <c r="F215" s="744" t="s">
        <v>290</v>
      </c>
      <c r="G215" s="552">
        <f t="shared" si="16"/>
        <v>0</v>
      </c>
      <c r="H215" s="552">
        <v>0</v>
      </c>
      <c r="I215" s="552">
        <v>0</v>
      </c>
      <c r="J215" s="552">
        <v>0</v>
      </c>
      <c r="K215" s="552">
        <v>0</v>
      </c>
      <c r="L215" s="552">
        <v>0</v>
      </c>
      <c r="M215" s="552">
        <v>0</v>
      </c>
      <c r="N215" s="552">
        <v>0</v>
      </c>
      <c r="O215" s="552">
        <v>0</v>
      </c>
      <c r="P215" s="552">
        <v>0</v>
      </c>
      <c r="Q215" s="552">
        <v>0</v>
      </c>
      <c r="R215" s="552">
        <v>0</v>
      </c>
      <c r="S215" s="743">
        <v>0</v>
      </c>
      <c r="T215" s="1"/>
    </row>
    <row r="216" spans="1:20" ht="15.75" thickBot="1" x14ac:dyDescent="0.3">
      <c r="A216" s="321"/>
      <c r="B216" s="253"/>
      <c r="C216" s="733"/>
      <c r="D216" s="741"/>
      <c r="E216" s="738"/>
      <c r="F216" s="744" t="s">
        <v>291</v>
      </c>
      <c r="G216" s="552">
        <f t="shared" si="16"/>
        <v>2</v>
      </c>
      <c r="H216" s="552">
        <v>0</v>
      </c>
      <c r="I216" s="552">
        <v>0</v>
      </c>
      <c r="J216" s="552">
        <v>0</v>
      </c>
      <c r="K216" s="552">
        <v>0</v>
      </c>
      <c r="L216" s="552">
        <v>0</v>
      </c>
      <c r="M216" s="552">
        <v>1</v>
      </c>
      <c r="N216" s="552">
        <v>0</v>
      </c>
      <c r="O216" s="552">
        <v>0</v>
      </c>
      <c r="P216" s="552">
        <v>0</v>
      </c>
      <c r="Q216" s="552">
        <v>0</v>
      </c>
      <c r="R216" s="552">
        <v>0</v>
      </c>
      <c r="S216" s="743">
        <v>1</v>
      </c>
      <c r="T216" s="1"/>
    </row>
    <row r="217" spans="1:20" ht="15.75" thickBot="1" x14ac:dyDescent="0.3">
      <c r="A217" s="321"/>
      <c r="B217" s="253"/>
      <c r="C217" s="733"/>
      <c r="D217" s="741"/>
      <c r="E217" s="738"/>
      <c r="F217" s="744" t="s">
        <v>292</v>
      </c>
      <c r="G217" s="552">
        <f t="shared" si="16"/>
        <v>0</v>
      </c>
      <c r="H217" s="552">
        <v>0</v>
      </c>
      <c r="I217" s="552">
        <v>0</v>
      </c>
      <c r="J217" s="552">
        <v>0</v>
      </c>
      <c r="K217" s="552">
        <v>0</v>
      </c>
      <c r="L217" s="552">
        <v>0</v>
      </c>
      <c r="M217" s="552">
        <v>0</v>
      </c>
      <c r="N217" s="552">
        <v>0</v>
      </c>
      <c r="O217" s="552">
        <v>0</v>
      </c>
      <c r="P217" s="552">
        <v>0</v>
      </c>
      <c r="Q217" s="552">
        <v>0</v>
      </c>
      <c r="R217" s="552">
        <v>0</v>
      </c>
      <c r="S217" s="743">
        <v>0</v>
      </c>
      <c r="T217" s="1"/>
    </row>
    <row r="218" spans="1:20" ht="15.75" thickBot="1" x14ac:dyDescent="0.3">
      <c r="A218" s="321"/>
      <c r="B218" s="253"/>
      <c r="C218" s="733"/>
      <c r="D218" s="741"/>
      <c r="E218" s="738"/>
      <c r="F218" s="744" t="s">
        <v>293</v>
      </c>
      <c r="G218" s="552">
        <f t="shared" si="16"/>
        <v>12</v>
      </c>
      <c r="H218" s="552">
        <v>1</v>
      </c>
      <c r="I218" s="552">
        <v>1</v>
      </c>
      <c r="J218" s="552">
        <v>1</v>
      </c>
      <c r="K218" s="552">
        <v>1</v>
      </c>
      <c r="L218" s="552">
        <v>1</v>
      </c>
      <c r="M218" s="552">
        <v>1</v>
      </c>
      <c r="N218" s="552">
        <v>1</v>
      </c>
      <c r="O218" s="552">
        <v>1</v>
      </c>
      <c r="P218" s="552">
        <v>1</v>
      </c>
      <c r="Q218" s="552">
        <v>1</v>
      </c>
      <c r="R218" s="552">
        <v>1</v>
      </c>
      <c r="S218" s="743">
        <v>1</v>
      </c>
      <c r="T218" s="1"/>
    </row>
    <row r="219" spans="1:20" ht="30.75" thickBot="1" x14ac:dyDescent="0.3">
      <c r="A219" s="321"/>
      <c r="B219" s="253"/>
      <c r="C219" s="733"/>
      <c r="D219" s="741"/>
      <c r="E219" s="738"/>
      <c r="F219" s="744" t="s">
        <v>294</v>
      </c>
      <c r="G219" s="552">
        <f t="shared" si="16"/>
        <v>1</v>
      </c>
      <c r="H219" s="552">
        <v>0</v>
      </c>
      <c r="I219" s="552">
        <v>0</v>
      </c>
      <c r="J219" s="552">
        <v>0</v>
      </c>
      <c r="K219" s="552">
        <v>0</v>
      </c>
      <c r="L219" s="552">
        <v>0</v>
      </c>
      <c r="M219" s="552">
        <v>0</v>
      </c>
      <c r="N219" s="552">
        <v>0</v>
      </c>
      <c r="O219" s="552">
        <v>0</v>
      </c>
      <c r="P219" s="552">
        <v>0</v>
      </c>
      <c r="Q219" s="552">
        <v>0</v>
      </c>
      <c r="R219" s="552">
        <v>0</v>
      </c>
      <c r="S219" s="743">
        <v>1</v>
      </c>
      <c r="T219" s="1"/>
    </row>
    <row r="220" spans="1:20" ht="30.75" thickBot="1" x14ac:dyDescent="0.3">
      <c r="A220" s="321"/>
      <c r="B220" s="253"/>
      <c r="C220" s="733"/>
      <c r="D220" s="741"/>
      <c r="E220" s="738"/>
      <c r="F220" s="744" t="s">
        <v>295</v>
      </c>
      <c r="G220" s="552">
        <f t="shared" si="16"/>
        <v>1</v>
      </c>
      <c r="H220" s="552">
        <v>0</v>
      </c>
      <c r="I220" s="552">
        <v>0</v>
      </c>
      <c r="J220" s="552">
        <v>0</v>
      </c>
      <c r="K220" s="552">
        <v>0</v>
      </c>
      <c r="L220" s="552">
        <v>0</v>
      </c>
      <c r="M220" s="552">
        <v>0</v>
      </c>
      <c r="N220" s="552">
        <v>0</v>
      </c>
      <c r="O220" s="552">
        <v>0</v>
      </c>
      <c r="P220" s="552">
        <v>0</v>
      </c>
      <c r="Q220" s="552">
        <v>0</v>
      </c>
      <c r="R220" s="552">
        <v>0</v>
      </c>
      <c r="S220" s="743">
        <v>1</v>
      </c>
      <c r="T220" s="1"/>
    </row>
    <row r="221" spans="1:20" ht="15.75" thickBot="1" x14ac:dyDescent="0.3">
      <c r="A221" s="321"/>
      <c r="B221" s="253"/>
      <c r="C221" s="733"/>
      <c r="D221" s="741"/>
      <c r="E221" s="738"/>
      <c r="F221" s="744" t="s">
        <v>296</v>
      </c>
      <c r="G221" s="552">
        <f t="shared" si="16"/>
        <v>0</v>
      </c>
      <c r="H221" s="552">
        <v>0</v>
      </c>
      <c r="I221" s="552">
        <v>0</v>
      </c>
      <c r="J221" s="552">
        <v>0</v>
      </c>
      <c r="K221" s="552">
        <v>0</v>
      </c>
      <c r="L221" s="552">
        <v>0</v>
      </c>
      <c r="M221" s="552">
        <v>0</v>
      </c>
      <c r="N221" s="552">
        <v>0</v>
      </c>
      <c r="O221" s="552">
        <v>0</v>
      </c>
      <c r="P221" s="552">
        <v>0</v>
      </c>
      <c r="Q221" s="552">
        <v>0</v>
      </c>
      <c r="R221" s="552">
        <v>0</v>
      </c>
      <c r="S221" s="743">
        <v>0</v>
      </c>
      <c r="T221" s="1"/>
    </row>
    <row r="222" spans="1:20" ht="15.75" thickBot="1" x14ac:dyDescent="0.3">
      <c r="A222" s="321"/>
      <c r="B222" s="253"/>
      <c r="C222" s="733"/>
      <c r="D222" s="741"/>
      <c r="E222" s="738"/>
      <c r="F222" s="744" t="s">
        <v>297</v>
      </c>
      <c r="G222" s="552">
        <f t="shared" si="16"/>
        <v>0</v>
      </c>
      <c r="H222" s="552"/>
      <c r="I222" s="552"/>
      <c r="J222" s="552"/>
      <c r="K222" s="552"/>
      <c r="L222" s="552"/>
      <c r="M222" s="552"/>
      <c r="N222" s="552"/>
      <c r="O222" s="552"/>
      <c r="P222" s="552"/>
      <c r="Q222" s="552"/>
      <c r="R222" s="552"/>
      <c r="S222" s="743"/>
      <c r="T222" s="1"/>
    </row>
    <row r="223" spans="1:20" ht="15.75" thickBot="1" x14ac:dyDescent="0.3">
      <c r="A223" s="321"/>
      <c r="B223" s="253"/>
      <c r="C223" s="733"/>
      <c r="D223" s="741"/>
      <c r="E223" s="738"/>
      <c r="F223" s="744" t="s">
        <v>298</v>
      </c>
      <c r="G223" s="552">
        <f t="shared" si="16"/>
        <v>12</v>
      </c>
      <c r="H223" s="552">
        <v>1</v>
      </c>
      <c r="I223" s="552">
        <v>1</v>
      </c>
      <c r="J223" s="552">
        <v>1</v>
      </c>
      <c r="K223" s="552">
        <v>1</v>
      </c>
      <c r="L223" s="552">
        <v>1</v>
      </c>
      <c r="M223" s="552">
        <v>1</v>
      </c>
      <c r="N223" s="552">
        <v>1</v>
      </c>
      <c r="O223" s="552">
        <v>1</v>
      </c>
      <c r="P223" s="552">
        <v>1</v>
      </c>
      <c r="Q223" s="552">
        <v>1</v>
      </c>
      <c r="R223" s="552">
        <v>1</v>
      </c>
      <c r="S223" s="743">
        <v>1</v>
      </c>
      <c r="T223" s="1">
        <v>1</v>
      </c>
    </row>
    <row r="224" spans="1:20" ht="30" customHeight="1" thickBot="1" x14ac:dyDescent="0.3">
      <c r="A224" s="321"/>
      <c r="B224" s="253"/>
      <c r="C224" s="733"/>
      <c r="D224" s="741"/>
      <c r="E224" s="738"/>
      <c r="F224" s="744" t="s">
        <v>299</v>
      </c>
      <c r="G224" s="552">
        <f t="shared" si="16"/>
        <v>6</v>
      </c>
      <c r="H224" s="552">
        <v>0</v>
      </c>
      <c r="I224" s="552">
        <v>1</v>
      </c>
      <c r="J224" s="552">
        <v>0</v>
      </c>
      <c r="K224" s="552">
        <v>1</v>
      </c>
      <c r="L224" s="552">
        <v>0</v>
      </c>
      <c r="M224" s="552">
        <v>1</v>
      </c>
      <c r="N224" s="552">
        <v>0</v>
      </c>
      <c r="O224" s="552">
        <v>1</v>
      </c>
      <c r="P224" s="552">
        <v>0</v>
      </c>
      <c r="Q224" s="552">
        <v>1</v>
      </c>
      <c r="R224" s="552">
        <v>0</v>
      </c>
      <c r="S224" s="743">
        <v>1</v>
      </c>
      <c r="T224" s="1"/>
    </row>
    <row r="225" spans="1:20" ht="15.75" thickBot="1" x14ac:dyDescent="0.3">
      <c r="A225" s="321"/>
      <c r="B225" s="253"/>
      <c r="C225" s="733"/>
      <c r="D225" s="741"/>
      <c r="E225" s="738"/>
      <c r="F225" s="744" t="s">
        <v>300</v>
      </c>
      <c r="G225" s="552">
        <f t="shared" si="16"/>
        <v>120</v>
      </c>
      <c r="H225" s="552">
        <v>10</v>
      </c>
      <c r="I225" s="552">
        <v>10</v>
      </c>
      <c r="J225" s="552">
        <v>10</v>
      </c>
      <c r="K225" s="552">
        <v>10</v>
      </c>
      <c r="L225" s="552">
        <v>10</v>
      </c>
      <c r="M225" s="552">
        <v>10</v>
      </c>
      <c r="N225" s="552">
        <v>10</v>
      </c>
      <c r="O225" s="552">
        <v>10</v>
      </c>
      <c r="P225" s="552">
        <v>10</v>
      </c>
      <c r="Q225" s="552">
        <v>10</v>
      </c>
      <c r="R225" s="552">
        <v>10</v>
      </c>
      <c r="S225" s="743">
        <v>10</v>
      </c>
      <c r="T225" s="1"/>
    </row>
    <row r="226" spans="1:20" ht="19.5" customHeight="1" thickBot="1" x14ac:dyDescent="0.3">
      <c r="A226" s="321"/>
      <c r="B226" s="253"/>
      <c r="C226" s="733"/>
      <c r="D226" s="741"/>
      <c r="E226" s="738"/>
      <c r="F226" s="744" t="s">
        <v>301</v>
      </c>
      <c r="G226" s="552">
        <f t="shared" si="16"/>
        <v>12</v>
      </c>
      <c r="H226" s="552">
        <v>1</v>
      </c>
      <c r="I226" s="552">
        <v>1</v>
      </c>
      <c r="J226" s="552">
        <v>1</v>
      </c>
      <c r="K226" s="552">
        <v>1</v>
      </c>
      <c r="L226" s="552">
        <v>1</v>
      </c>
      <c r="M226" s="552">
        <v>1</v>
      </c>
      <c r="N226" s="552">
        <v>1</v>
      </c>
      <c r="O226" s="552">
        <v>1</v>
      </c>
      <c r="P226" s="552">
        <v>1</v>
      </c>
      <c r="Q226" s="552">
        <v>1</v>
      </c>
      <c r="R226" s="552">
        <v>1</v>
      </c>
      <c r="S226" s="743">
        <v>1</v>
      </c>
      <c r="T226" s="1"/>
    </row>
    <row r="227" spans="1:20" ht="19.5" customHeight="1" thickBot="1" x14ac:dyDescent="0.3">
      <c r="A227" s="321"/>
      <c r="B227" s="253"/>
      <c r="C227" s="733"/>
      <c r="D227" s="741"/>
      <c r="E227" s="738"/>
      <c r="F227" s="745" t="s">
        <v>302</v>
      </c>
      <c r="G227" s="555">
        <f t="shared" si="16"/>
        <v>1</v>
      </c>
      <c r="H227" s="555">
        <v>0</v>
      </c>
      <c r="I227" s="555">
        <v>0</v>
      </c>
      <c r="J227" s="555">
        <v>0</v>
      </c>
      <c r="K227" s="555">
        <v>0</v>
      </c>
      <c r="L227" s="555">
        <v>0</v>
      </c>
      <c r="M227" s="555">
        <v>0</v>
      </c>
      <c r="N227" s="555">
        <v>0</v>
      </c>
      <c r="O227" s="555">
        <v>0</v>
      </c>
      <c r="P227" s="555">
        <v>0</v>
      </c>
      <c r="Q227" s="555">
        <v>0</v>
      </c>
      <c r="R227" s="555">
        <v>0</v>
      </c>
      <c r="S227" s="746">
        <v>1</v>
      </c>
      <c r="T227" s="1"/>
    </row>
    <row r="228" spans="1:20" ht="15.75" thickBot="1" x14ac:dyDescent="0.3">
      <c r="A228" s="321"/>
      <c r="B228" s="253"/>
      <c r="C228" s="733"/>
      <c r="D228" s="747"/>
      <c r="E228" s="748"/>
      <c r="F228" s="749" t="s">
        <v>303</v>
      </c>
      <c r="G228" s="750">
        <f>SUM(G175:G227)</f>
        <v>311</v>
      </c>
      <c r="H228" s="750">
        <f t="shared" ref="H228:S228" si="17">SUM(H175:H227)</f>
        <v>18</v>
      </c>
      <c r="I228" s="750">
        <f t="shared" si="17"/>
        <v>25</v>
      </c>
      <c r="J228" s="750">
        <f t="shared" si="17"/>
        <v>19</v>
      </c>
      <c r="K228" s="750">
        <f t="shared" si="17"/>
        <v>31</v>
      </c>
      <c r="L228" s="750">
        <f t="shared" si="17"/>
        <v>19</v>
      </c>
      <c r="M228" s="750">
        <f t="shared" si="17"/>
        <v>29</v>
      </c>
      <c r="N228" s="750">
        <f t="shared" si="17"/>
        <v>24</v>
      </c>
      <c r="O228" s="750">
        <f t="shared" si="17"/>
        <v>28</v>
      </c>
      <c r="P228" s="750">
        <f t="shared" si="17"/>
        <v>20</v>
      </c>
      <c r="Q228" s="750">
        <f t="shared" si="17"/>
        <v>23</v>
      </c>
      <c r="R228" s="750">
        <f t="shared" si="17"/>
        <v>22</v>
      </c>
      <c r="S228" s="563">
        <f t="shared" si="17"/>
        <v>53</v>
      </c>
      <c r="T228" s="1"/>
    </row>
    <row r="229" spans="1:20" ht="15.75" thickBot="1" x14ac:dyDescent="0.3">
      <c r="A229" s="321"/>
      <c r="B229" s="253"/>
      <c r="C229" s="733"/>
      <c r="D229" s="751" t="s">
        <v>304</v>
      </c>
      <c r="E229" s="752"/>
      <c r="F229" s="753" t="s">
        <v>305</v>
      </c>
      <c r="G229" s="549">
        <f t="shared" si="16"/>
        <v>60</v>
      </c>
      <c r="H229" s="549">
        <v>5</v>
      </c>
      <c r="I229" s="549">
        <v>5</v>
      </c>
      <c r="J229" s="549">
        <v>5</v>
      </c>
      <c r="K229" s="549">
        <v>5</v>
      </c>
      <c r="L229" s="549">
        <v>5</v>
      </c>
      <c r="M229" s="549">
        <v>5</v>
      </c>
      <c r="N229" s="549">
        <v>5</v>
      </c>
      <c r="O229" s="549">
        <v>5</v>
      </c>
      <c r="P229" s="549">
        <v>5</v>
      </c>
      <c r="Q229" s="549">
        <v>5</v>
      </c>
      <c r="R229" s="549">
        <v>5</v>
      </c>
      <c r="S229" s="740">
        <v>5</v>
      </c>
      <c r="T229" s="1"/>
    </row>
    <row r="230" spans="1:20" ht="15.75" thickBot="1" x14ac:dyDescent="0.3">
      <c r="A230" s="321"/>
      <c r="B230" s="253"/>
      <c r="C230" s="733"/>
      <c r="D230" s="754"/>
      <c r="E230" s="755"/>
      <c r="F230" s="756" t="s">
        <v>306</v>
      </c>
      <c r="G230" s="552">
        <f t="shared" si="16"/>
        <v>3</v>
      </c>
      <c r="H230" s="552">
        <v>0</v>
      </c>
      <c r="I230" s="552">
        <v>0</v>
      </c>
      <c r="J230" s="552">
        <v>0</v>
      </c>
      <c r="K230" s="552">
        <v>0</v>
      </c>
      <c r="L230" s="552">
        <v>1</v>
      </c>
      <c r="M230" s="552">
        <v>0</v>
      </c>
      <c r="N230" s="552">
        <v>0</v>
      </c>
      <c r="O230" s="552">
        <v>0</v>
      </c>
      <c r="P230" s="552">
        <v>0</v>
      </c>
      <c r="Q230" s="552">
        <v>1</v>
      </c>
      <c r="R230" s="552">
        <v>0</v>
      </c>
      <c r="S230" s="743">
        <v>1</v>
      </c>
      <c r="T230" s="1"/>
    </row>
    <row r="231" spans="1:20" ht="15.75" thickBot="1" x14ac:dyDescent="0.3">
      <c r="A231" s="321"/>
      <c r="B231" s="253"/>
      <c r="C231" s="733"/>
      <c r="D231" s="754"/>
      <c r="E231" s="755"/>
      <c r="F231" s="756" t="s">
        <v>307</v>
      </c>
      <c r="G231" s="552">
        <f t="shared" si="16"/>
        <v>2</v>
      </c>
      <c r="H231" s="552">
        <v>0</v>
      </c>
      <c r="I231" s="552">
        <v>0</v>
      </c>
      <c r="J231" s="552">
        <v>0</v>
      </c>
      <c r="K231" s="552">
        <v>0</v>
      </c>
      <c r="L231" s="552">
        <v>0</v>
      </c>
      <c r="M231" s="552">
        <v>1</v>
      </c>
      <c r="N231" s="552">
        <v>0</v>
      </c>
      <c r="O231" s="552">
        <v>0</v>
      </c>
      <c r="P231" s="552">
        <v>0</v>
      </c>
      <c r="Q231" s="552">
        <v>0</v>
      </c>
      <c r="R231" s="552">
        <v>1</v>
      </c>
      <c r="S231" s="743">
        <v>0</v>
      </c>
      <c r="T231" s="1"/>
    </row>
    <row r="232" spans="1:20" ht="15.75" thickBot="1" x14ac:dyDescent="0.3">
      <c r="A232" s="321"/>
      <c r="B232" s="253"/>
      <c r="C232" s="733"/>
      <c r="D232" s="754"/>
      <c r="E232" s="755"/>
      <c r="F232" s="756" t="s">
        <v>308</v>
      </c>
      <c r="G232" s="552">
        <f t="shared" si="16"/>
        <v>24</v>
      </c>
      <c r="H232" s="552">
        <v>2</v>
      </c>
      <c r="I232" s="552">
        <v>2</v>
      </c>
      <c r="J232" s="552">
        <v>2</v>
      </c>
      <c r="K232" s="552">
        <v>2</v>
      </c>
      <c r="L232" s="552">
        <v>2</v>
      </c>
      <c r="M232" s="552">
        <v>2</v>
      </c>
      <c r="N232" s="552">
        <v>2</v>
      </c>
      <c r="O232" s="552">
        <v>2</v>
      </c>
      <c r="P232" s="552">
        <v>2</v>
      </c>
      <c r="Q232" s="552">
        <v>2</v>
      </c>
      <c r="R232" s="552">
        <v>2</v>
      </c>
      <c r="S232" s="743">
        <v>2</v>
      </c>
      <c r="T232" s="1"/>
    </row>
    <row r="233" spans="1:20" ht="15.75" thickBot="1" x14ac:dyDescent="0.3">
      <c r="A233" s="321"/>
      <c r="B233" s="253"/>
      <c r="C233" s="733"/>
      <c r="D233" s="754"/>
      <c r="E233" s="755"/>
      <c r="F233" s="756" t="s">
        <v>309</v>
      </c>
      <c r="G233" s="552">
        <f t="shared" si="16"/>
        <v>60</v>
      </c>
      <c r="H233" s="552">
        <v>5</v>
      </c>
      <c r="I233" s="552">
        <v>5</v>
      </c>
      <c r="J233" s="552">
        <v>5</v>
      </c>
      <c r="K233" s="552">
        <v>5</v>
      </c>
      <c r="L233" s="552">
        <v>5</v>
      </c>
      <c r="M233" s="552">
        <v>5</v>
      </c>
      <c r="N233" s="552">
        <v>5</v>
      </c>
      <c r="O233" s="552">
        <v>5</v>
      </c>
      <c r="P233" s="552">
        <v>5</v>
      </c>
      <c r="Q233" s="552">
        <v>5</v>
      </c>
      <c r="R233" s="552">
        <v>5</v>
      </c>
      <c r="S233" s="743">
        <v>5</v>
      </c>
      <c r="T233" s="1"/>
    </row>
    <row r="234" spans="1:20" ht="30" customHeight="1" thickBot="1" x14ac:dyDescent="0.3">
      <c r="A234" s="321"/>
      <c r="B234" s="252"/>
      <c r="C234" s="733"/>
      <c r="D234" s="754"/>
      <c r="E234" s="755"/>
      <c r="F234" s="756" t="s">
        <v>310</v>
      </c>
      <c r="G234" s="552">
        <f t="shared" si="16"/>
        <v>6</v>
      </c>
      <c r="H234" s="757">
        <v>0</v>
      </c>
      <c r="I234" s="757">
        <v>1</v>
      </c>
      <c r="J234" s="757">
        <v>0</v>
      </c>
      <c r="K234" s="757">
        <v>1</v>
      </c>
      <c r="L234" s="757">
        <v>0</v>
      </c>
      <c r="M234" s="757">
        <v>1</v>
      </c>
      <c r="N234" s="757">
        <v>0</v>
      </c>
      <c r="O234" s="757">
        <v>1</v>
      </c>
      <c r="P234" s="757">
        <v>0</v>
      </c>
      <c r="Q234" s="757">
        <v>1</v>
      </c>
      <c r="R234" s="757">
        <v>0</v>
      </c>
      <c r="S234" s="758">
        <v>1</v>
      </c>
      <c r="T234" s="1"/>
    </row>
    <row r="235" spans="1:20" ht="35.25" customHeight="1" thickBot="1" x14ac:dyDescent="0.3">
      <c r="A235" s="321"/>
      <c r="B235" s="252"/>
      <c r="C235" s="733"/>
      <c r="D235" s="754"/>
      <c r="E235" s="755"/>
      <c r="F235" s="756" t="s">
        <v>311</v>
      </c>
      <c r="G235" s="552">
        <f t="shared" si="16"/>
        <v>4</v>
      </c>
      <c r="H235" s="757">
        <v>0</v>
      </c>
      <c r="I235" s="757">
        <v>0</v>
      </c>
      <c r="J235" s="757">
        <v>0</v>
      </c>
      <c r="K235" s="757">
        <v>1</v>
      </c>
      <c r="L235" s="757">
        <v>0</v>
      </c>
      <c r="M235" s="757">
        <v>0</v>
      </c>
      <c r="N235" s="757">
        <v>1</v>
      </c>
      <c r="O235" s="757">
        <v>0</v>
      </c>
      <c r="P235" s="757">
        <v>0</v>
      </c>
      <c r="Q235" s="757">
        <v>1</v>
      </c>
      <c r="R235" s="757">
        <v>0</v>
      </c>
      <c r="S235" s="758">
        <v>1</v>
      </c>
      <c r="T235" s="1"/>
    </row>
    <row r="236" spans="1:20" ht="15.75" customHeight="1" thickBot="1" x14ac:dyDescent="0.3">
      <c r="A236" s="321"/>
      <c r="B236" s="252"/>
      <c r="C236" s="733"/>
      <c r="D236" s="754"/>
      <c r="E236" s="755"/>
      <c r="F236" s="756" t="s">
        <v>312</v>
      </c>
      <c r="G236" s="552">
        <f t="shared" si="16"/>
        <v>0</v>
      </c>
      <c r="H236" s="757">
        <v>0</v>
      </c>
      <c r="I236" s="757">
        <v>0</v>
      </c>
      <c r="J236" s="757">
        <v>0</v>
      </c>
      <c r="K236" s="757">
        <v>0</v>
      </c>
      <c r="L236" s="757">
        <v>0</v>
      </c>
      <c r="M236" s="757">
        <v>0</v>
      </c>
      <c r="N236" s="757">
        <v>0</v>
      </c>
      <c r="O236" s="757">
        <v>0</v>
      </c>
      <c r="P236" s="757">
        <v>0</v>
      </c>
      <c r="Q236" s="757">
        <v>0</v>
      </c>
      <c r="R236" s="757">
        <v>0</v>
      </c>
      <c r="S236" s="758">
        <v>0</v>
      </c>
      <c r="T236" s="1"/>
    </row>
    <row r="237" spans="1:20" ht="33.75" customHeight="1" thickBot="1" x14ac:dyDescent="0.3">
      <c r="A237" s="321"/>
      <c r="B237" s="252"/>
      <c r="C237" s="733"/>
      <c r="D237" s="754"/>
      <c r="E237" s="755"/>
      <c r="F237" s="756" t="s">
        <v>313</v>
      </c>
      <c r="G237" s="552">
        <f t="shared" si="16"/>
        <v>1</v>
      </c>
      <c r="H237" s="757">
        <v>0</v>
      </c>
      <c r="I237" s="757">
        <v>0</v>
      </c>
      <c r="J237" s="757">
        <v>0</v>
      </c>
      <c r="K237" s="757">
        <v>0</v>
      </c>
      <c r="L237" s="757">
        <v>0</v>
      </c>
      <c r="M237" s="757">
        <v>0</v>
      </c>
      <c r="N237" s="757">
        <v>0</v>
      </c>
      <c r="O237" s="757">
        <v>0</v>
      </c>
      <c r="P237" s="757">
        <v>0</v>
      </c>
      <c r="Q237" s="757">
        <v>0</v>
      </c>
      <c r="R237" s="757">
        <v>0</v>
      </c>
      <c r="S237" s="758">
        <v>1</v>
      </c>
      <c r="T237" s="1"/>
    </row>
    <row r="238" spans="1:20" ht="15.75" customHeight="1" thickBot="1" x14ac:dyDescent="0.3">
      <c r="A238" s="321"/>
      <c r="B238" s="252"/>
      <c r="C238" s="733"/>
      <c r="D238" s="754"/>
      <c r="E238" s="755"/>
      <c r="F238" s="756" t="s">
        <v>314</v>
      </c>
      <c r="G238" s="552">
        <f t="shared" si="16"/>
        <v>2</v>
      </c>
      <c r="H238" s="757">
        <v>0</v>
      </c>
      <c r="I238" s="757">
        <v>0</v>
      </c>
      <c r="J238" s="757">
        <v>0</v>
      </c>
      <c r="K238" s="757">
        <v>0</v>
      </c>
      <c r="L238" s="757">
        <v>0</v>
      </c>
      <c r="M238" s="757">
        <v>1</v>
      </c>
      <c r="N238" s="757">
        <v>0</v>
      </c>
      <c r="O238" s="757">
        <v>0</v>
      </c>
      <c r="P238" s="757">
        <v>0</v>
      </c>
      <c r="Q238" s="757">
        <v>0</v>
      </c>
      <c r="R238" s="757">
        <v>0</v>
      </c>
      <c r="S238" s="758">
        <v>1</v>
      </c>
      <c r="T238" s="1"/>
    </row>
    <row r="239" spans="1:20" ht="31.5" customHeight="1" thickBot="1" x14ac:dyDescent="0.3">
      <c r="A239" s="321"/>
      <c r="B239" s="252"/>
      <c r="C239" s="733"/>
      <c r="D239" s="754"/>
      <c r="E239" s="755"/>
      <c r="F239" s="756" t="s">
        <v>315</v>
      </c>
      <c r="G239" s="552">
        <f t="shared" si="16"/>
        <v>0</v>
      </c>
      <c r="H239" s="757">
        <v>0</v>
      </c>
      <c r="I239" s="757">
        <v>0</v>
      </c>
      <c r="J239" s="757">
        <v>0</v>
      </c>
      <c r="K239" s="757">
        <v>0</v>
      </c>
      <c r="L239" s="757">
        <v>0</v>
      </c>
      <c r="M239" s="757">
        <v>0</v>
      </c>
      <c r="N239" s="757">
        <v>0</v>
      </c>
      <c r="O239" s="757">
        <v>0</v>
      </c>
      <c r="P239" s="757">
        <v>0</v>
      </c>
      <c r="Q239" s="757">
        <v>0</v>
      </c>
      <c r="R239" s="757">
        <v>0</v>
      </c>
      <c r="S239" s="758">
        <v>0</v>
      </c>
      <c r="T239" s="1"/>
    </row>
    <row r="240" spans="1:20" ht="31.5" customHeight="1" thickBot="1" x14ac:dyDescent="0.3">
      <c r="A240" s="321"/>
      <c r="B240" s="252"/>
      <c r="C240" s="733"/>
      <c r="D240" s="754"/>
      <c r="E240" s="755"/>
      <c r="F240" s="756" t="s">
        <v>316</v>
      </c>
      <c r="G240" s="552">
        <f t="shared" ref="G240:G303" si="18">SUM(H240:S240)</f>
        <v>0</v>
      </c>
      <c r="H240" s="757">
        <v>0</v>
      </c>
      <c r="I240" s="757">
        <v>0</v>
      </c>
      <c r="J240" s="757">
        <v>0</v>
      </c>
      <c r="K240" s="757">
        <v>0</v>
      </c>
      <c r="L240" s="757">
        <v>0</v>
      </c>
      <c r="M240" s="757">
        <v>0</v>
      </c>
      <c r="N240" s="757">
        <v>0</v>
      </c>
      <c r="O240" s="757">
        <v>0</v>
      </c>
      <c r="P240" s="757">
        <v>0</v>
      </c>
      <c r="Q240" s="757">
        <v>0</v>
      </c>
      <c r="R240" s="757">
        <v>0</v>
      </c>
      <c r="S240" s="758">
        <v>0</v>
      </c>
      <c r="T240" s="1"/>
    </row>
    <row r="241" spans="1:20" ht="15.75" customHeight="1" thickBot="1" x14ac:dyDescent="0.3">
      <c r="A241" s="321"/>
      <c r="B241" s="252"/>
      <c r="C241" s="733"/>
      <c r="D241" s="754"/>
      <c r="E241" s="755"/>
      <c r="F241" s="756" t="s">
        <v>317</v>
      </c>
      <c r="G241" s="552">
        <f t="shared" si="18"/>
        <v>1</v>
      </c>
      <c r="H241" s="757">
        <v>0</v>
      </c>
      <c r="I241" s="757">
        <v>0</v>
      </c>
      <c r="J241" s="757">
        <v>0</v>
      </c>
      <c r="K241" s="757">
        <v>0</v>
      </c>
      <c r="L241" s="757">
        <v>0</v>
      </c>
      <c r="M241" s="757">
        <v>1</v>
      </c>
      <c r="N241" s="757">
        <v>0</v>
      </c>
      <c r="O241" s="757">
        <v>0</v>
      </c>
      <c r="P241" s="757">
        <v>0</v>
      </c>
      <c r="Q241" s="757">
        <v>0</v>
      </c>
      <c r="R241" s="757">
        <v>0</v>
      </c>
      <c r="S241" s="758">
        <v>0</v>
      </c>
      <c r="T241" s="1"/>
    </row>
    <row r="242" spans="1:20" ht="15.75" customHeight="1" thickBot="1" x14ac:dyDescent="0.3">
      <c r="A242" s="321"/>
      <c r="B242" s="252"/>
      <c r="C242" s="733"/>
      <c r="D242" s="754"/>
      <c r="E242" s="755"/>
      <c r="F242" s="756" t="s">
        <v>318</v>
      </c>
      <c r="G242" s="552">
        <f t="shared" si="18"/>
        <v>0</v>
      </c>
      <c r="H242" s="757">
        <v>0</v>
      </c>
      <c r="I242" s="757">
        <v>0</v>
      </c>
      <c r="J242" s="757">
        <v>0</v>
      </c>
      <c r="K242" s="757">
        <v>0</v>
      </c>
      <c r="L242" s="757">
        <v>0</v>
      </c>
      <c r="M242" s="757">
        <v>0</v>
      </c>
      <c r="N242" s="757">
        <v>0</v>
      </c>
      <c r="O242" s="757">
        <v>0</v>
      </c>
      <c r="P242" s="757">
        <v>0</v>
      </c>
      <c r="Q242" s="757">
        <v>0</v>
      </c>
      <c r="R242" s="757">
        <v>0</v>
      </c>
      <c r="S242" s="758">
        <v>0</v>
      </c>
      <c r="T242" s="1">
        <v>0</v>
      </c>
    </row>
    <row r="243" spans="1:20" ht="31.5" customHeight="1" thickBot="1" x14ac:dyDescent="0.3">
      <c r="A243" s="321"/>
      <c r="B243" s="252"/>
      <c r="C243" s="733"/>
      <c r="D243" s="754"/>
      <c r="E243" s="755"/>
      <c r="F243" s="756" t="s">
        <v>319</v>
      </c>
      <c r="G243" s="552">
        <f t="shared" si="18"/>
        <v>1</v>
      </c>
      <c r="H243" s="757">
        <v>0</v>
      </c>
      <c r="I243" s="757">
        <v>0</v>
      </c>
      <c r="J243" s="757">
        <v>0</v>
      </c>
      <c r="K243" s="757">
        <v>0</v>
      </c>
      <c r="L243" s="757">
        <v>0</v>
      </c>
      <c r="M243" s="757">
        <v>0</v>
      </c>
      <c r="N243" s="757">
        <v>0</v>
      </c>
      <c r="O243" s="757">
        <v>0</v>
      </c>
      <c r="P243" s="757">
        <v>0</v>
      </c>
      <c r="Q243" s="757">
        <v>0</v>
      </c>
      <c r="R243" s="757">
        <v>0</v>
      </c>
      <c r="S243" s="758">
        <v>1</v>
      </c>
      <c r="T243" s="1"/>
    </row>
    <row r="244" spans="1:20" ht="20.25" customHeight="1" thickBot="1" x14ac:dyDescent="0.3">
      <c r="A244" s="321"/>
      <c r="B244" s="252"/>
      <c r="C244" s="733"/>
      <c r="D244" s="754"/>
      <c r="E244" s="755"/>
      <c r="F244" s="756" t="s">
        <v>320</v>
      </c>
      <c r="G244" s="552">
        <f t="shared" si="18"/>
        <v>3</v>
      </c>
      <c r="H244" s="757">
        <v>0</v>
      </c>
      <c r="I244" s="757">
        <v>0</v>
      </c>
      <c r="J244" s="757">
        <v>0</v>
      </c>
      <c r="K244" s="757">
        <v>1</v>
      </c>
      <c r="L244" s="757">
        <v>0</v>
      </c>
      <c r="M244" s="757">
        <v>0</v>
      </c>
      <c r="N244" s="757">
        <v>0</v>
      </c>
      <c r="O244" s="757">
        <v>1</v>
      </c>
      <c r="P244" s="757">
        <v>0</v>
      </c>
      <c r="Q244" s="757">
        <v>0</v>
      </c>
      <c r="R244" s="757">
        <v>0</v>
      </c>
      <c r="S244" s="758">
        <v>1</v>
      </c>
      <c r="T244" s="1"/>
    </row>
    <row r="245" spans="1:20" ht="15.75" customHeight="1" thickBot="1" x14ac:dyDescent="0.3">
      <c r="A245" s="321"/>
      <c r="B245" s="252"/>
      <c r="C245" s="733"/>
      <c r="D245" s="754"/>
      <c r="E245" s="755"/>
      <c r="F245" s="756" t="s">
        <v>321</v>
      </c>
      <c r="G245" s="552">
        <f t="shared" si="18"/>
        <v>60</v>
      </c>
      <c r="H245" s="757">
        <v>5</v>
      </c>
      <c r="I245" s="757">
        <v>5</v>
      </c>
      <c r="J245" s="757">
        <v>5</v>
      </c>
      <c r="K245" s="757">
        <v>5</v>
      </c>
      <c r="L245" s="757">
        <v>5</v>
      </c>
      <c r="M245" s="757">
        <v>5</v>
      </c>
      <c r="N245" s="757">
        <v>5</v>
      </c>
      <c r="O245" s="757">
        <v>5</v>
      </c>
      <c r="P245" s="757">
        <v>5</v>
      </c>
      <c r="Q245" s="757">
        <v>5</v>
      </c>
      <c r="R245" s="757">
        <v>5</v>
      </c>
      <c r="S245" s="758">
        <v>5</v>
      </c>
      <c r="T245" s="1"/>
    </row>
    <row r="246" spans="1:20" ht="18" customHeight="1" thickBot="1" x14ac:dyDescent="0.3">
      <c r="A246" s="321"/>
      <c r="B246" s="252"/>
      <c r="C246" s="733"/>
      <c r="D246" s="754"/>
      <c r="E246" s="755"/>
      <c r="F246" s="756" t="s">
        <v>322</v>
      </c>
      <c r="G246" s="552">
        <f t="shared" si="18"/>
        <v>60</v>
      </c>
      <c r="H246" s="757">
        <v>5</v>
      </c>
      <c r="I246" s="757">
        <v>5</v>
      </c>
      <c r="J246" s="757">
        <v>5</v>
      </c>
      <c r="K246" s="757">
        <v>5</v>
      </c>
      <c r="L246" s="757">
        <v>5</v>
      </c>
      <c r="M246" s="757">
        <v>5</v>
      </c>
      <c r="N246" s="757">
        <v>5</v>
      </c>
      <c r="O246" s="757">
        <v>5</v>
      </c>
      <c r="P246" s="757">
        <v>5</v>
      </c>
      <c r="Q246" s="757">
        <v>5</v>
      </c>
      <c r="R246" s="757">
        <v>5</v>
      </c>
      <c r="S246" s="758">
        <v>5</v>
      </c>
      <c r="T246" s="1"/>
    </row>
    <row r="247" spans="1:20" ht="15.75" customHeight="1" thickBot="1" x14ac:dyDescent="0.3">
      <c r="A247" s="321"/>
      <c r="B247" s="252"/>
      <c r="C247" s="733"/>
      <c r="D247" s="754"/>
      <c r="E247" s="755"/>
      <c r="F247" s="756" t="s">
        <v>323</v>
      </c>
      <c r="G247" s="552">
        <f t="shared" si="18"/>
        <v>3</v>
      </c>
      <c r="H247" s="757">
        <v>0</v>
      </c>
      <c r="I247" s="757">
        <v>0</v>
      </c>
      <c r="J247" s="757">
        <v>0</v>
      </c>
      <c r="K247" s="757">
        <v>0</v>
      </c>
      <c r="L247" s="757">
        <v>1</v>
      </c>
      <c r="M247" s="757">
        <v>0</v>
      </c>
      <c r="N247" s="757">
        <v>0</v>
      </c>
      <c r="O247" s="757">
        <v>1</v>
      </c>
      <c r="P247" s="757">
        <v>0</v>
      </c>
      <c r="Q247" s="757">
        <v>0</v>
      </c>
      <c r="R247" s="757">
        <v>0</v>
      </c>
      <c r="S247" s="758">
        <v>1</v>
      </c>
      <c r="T247" s="1"/>
    </row>
    <row r="248" spans="1:20" ht="15.75" customHeight="1" thickBot="1" x14ac:dyDescent="0.3">
      <c r="A248" s="321"/>
      <c r="B248" s="252"/>
      <c r="C248" s="733"/>
      <c r="D248" s="754"/>
      <c r="E248" s="755"/>
      <c r="F248" s="756" t="s">
        <v>324</v>
      </c>
      <c r="G248" s="552">
        <f t="shared" si="18"/>
        <v>0</v>
      </c>
      <c r="H248" s="757">
        <v>0</v>
      </c>
      <c r="I248" s="757">
        <v>0</v>
      </c>
      <c r="J248" s="757">
        <v>0</v>
      </c>
      <c r="K248" s="757">
        <v>0</v>
      </c>
      <c r="L248" s="757">
        <v>0</v>
      </c>
      <c r="M248" s="757">
        <v>0</v>
      </c>
      <c r="N248" s="757">
        <v>0</v>
      </c>
      <c r="O248" s="757">
        <v>0</v>
      </c>
      <c r="P248" s="757">
        <v>0</v>
      </c>
      <c r="Q248" s="757">
        <v>0</v>
      </c>
      <c r="R248" s="757">
        <v>0</v>
      </c>
      <c r="S248" s="758">
        <v>0</v>
      </c>
      <c r="T248" s="1"/>
    </row>
    <row r="249" spans="1:20" ht="16.5" customHeight="1" thickBot="1" x14ac:dyDescent="0.3">
      <c r="A249" s="321"/>
      <c r="B249" s="252"/>
      <c r="C249" s="733"/>
      <c r="D249" s="754"/>
      <c r="E249" s="755"/>
      <c r="F249" s="756" t="s">
        <v>325</v>
      </c>
      <c r="G249" s="552">
        <f t="shared" si="18"/>
        <v>24</v>
      </c>
      <c r="H249" s="757">
        <v>2</v>
      </c>
      <c r="I249" s="757">
        <v>2</v>
      </c>
      <c r="J249" s="757">
        <v>2</v>
      </c>
      <c r="K249" s="757">
        <v>2</v>
      </c>
      <c r="L249" s="757">
        <v>2</v>
      </c>
      <c r="M249" s="757">
        <v>2</v>
      </c>
      <c r="N249" s="757">
        <v>2</v>
      </c>
      <c r="O249" s="757">
        <v>2</v>
      </c>
      <c r="P249" s="757">
        <v>2</v>
      </c>
      <c r="Q249" s="757">
        <v>2</v>
      </c>
      <c r="R249" s="757">
        <v>2</v>
      </c>
      <c r="S249" s="758">
        <v>2</v>
      </c>
      <c r="T249" s="1"/>
    </row>
    <row r="250" spans="1:20" ht="22.5" customHeight="1" thickBot="1" x14ac:dyDescent="0.3">
      <c r="A250" s="321"/>
      <c r="B250" s="252"/>
      <c r="C250" s="733"/>
      <c r="D250" s="754"/>
      <c r="E250" s="755"/>
      <c r="F250" s="756" t="s">
        <v>326</v>
      </c>
      <c r="G250" s="552">
        <f t="shared" si="18"/>
        <v>60</v>
      </c>
      <c r="H250" s="757">
        <v>5</v>
      </c>
      <c r="I250" s="757">
        <v>5</v>
      </c>
      <c r="J250" s="757">
        <v>5</v>
      </c>
      <c r="K250" s="757">
        <v>5</v>
      </c>
      <c r="L250" s="757">
        <v>5</v>
      </c>
      <c r="M250" s="757">
        <v>5</v>
      </c>
      <c r="N250" s="757">
        <v>5</v>
      </c>
      <c r="O250" s="757">
        <v>5</v>
      </c>
      <c r="P250" s="757">
        <v>5</v>
      </c>
      <c r="Q250" s="757">
        <v>5</v>
      </c>
      <c r="R250" s="757">
        <v>5</v>
      </c>
      <c r="S250" s="758">
        <v>5</v>
      </c>
      <c r="T250" s="1"/>
    </row>
    <row r="251" spans="1:20" ht="19.5" customHeight="1" thickBot="1" x14ac:dyDescent="0.3">
      <c r="A251" s="321"/>
      <c r="B251" s="252"/>
      <c r="C251" s="733"/>
      <c r="D251" s="754"/>
      <c r="E251" s="755"/>
      <c r="F251" s="756" t="s">
        <v>327</v>
      </c>
      <c r="G251" s="552">
        <f t="shared" si="18"/>
        <v>3</v>
      </c>
      <c r="H251" s="757">
        <v>0</v>
      </c>
      <c r="I251" s="757">
        <v>0</v>
      </c>
      <c r="J251" s="757">
        <v>0</v>
      </c>
      <c r="K251" s="757">
        <v>1</v>
      </c>
      <c r="L251" s="757">
        <v>0</v>
      </c>
      <c r="M251" s="757">
        <v>0</v>
      </c>
      <c r="N251" s="757">
        <v>0</v>
      </c>
      <c r="O251" s="757">
        <v>1</v>
      </c>
      <c r="P251" s="757">
        <v>0</v>
      </c>
      <c r="Q251" s="757">
        <v>0</v>
      </c>
      <c r="R251" s="757">
        <v>0</v>
      </c>
      <c r="S251" s="758">
        <v>1</v>
      </c>
      <c r="T251" s="1"/>
    </row>
    <row r="252" spans="1:20" ht="16.5" customHeight="1" thickBot="1" x14ac:dyDescent="0.3">
      <c r="A252" s="321"/>
      <c r="B252" s="252"/>
      <c r="C252" s="733"/>
      <c r="D252" s="754"/>
      <c r="E252" s="755"/>
      <c r="F252" s="756" t="s">
        <v>328</v>
      </c>
      <c r="G252" s="552">
        <f t="shared" si="18"/>
        <v>60</v>
      </c>
      <c r="H252" s="757">
        <v>5</v>
      </c>
      <c r="I252" s="757">
        <v>5</v>
      </c>
      <c r="J252" s="757">
        <v>5</v>
      </c>
      <c r="K252" s="757">
        <v>5</v>
      </c>
      <c r="L252" s="757">
        <v>5</v>
      </c>
      <c r="M252" s="757">
        <v>5</v>
      </c>
      <c r="N252" s="757">
        <v>5</v>
      </c>
      <c r="O252" s="757">
        <v>5</v>
      </c>
      <c r="P252" s="757">
        <v>5</v>
      </c>
      <c r="Q252" s="757">
        <v>5</v>
      </c>
      <c r="R252" s="757">
        <v>5</v>
      </c>
      <c r="S252" s="758">
        <v>5</v>
      </c>
      <c r="T252" s="1"/>
    </row>
    <row r="253" spans="1:20" ht="15.75" customHeight="1" thickBot="1" x14ac:dyDescent="0.3">
      <c r="A253" s="321"/>
      <c r="B253" s="252"/>
      <c r="C253" s="733"/>
      <c r="D253" s="754"/>
      <c r="E253" s="755"/>
      <c r="F253" s="756" t="s">
        <v>329</v>
      </c>
      <c r="G253" s="552">
        <f t="shared" si="18"/>
        <v>3</v>
      </c>
      <c r="H253" s="757">
        <v>0</v>
      </c>
      <c r="I253" s="757">
        <v>0</v>
      </c>
      <c r="J253" s="757">
        <v>0</v>
      </c>
      <c r="K253" s="757">
        <v>0</v>
      </c>
      <c r="L253" s="757">
        <v>1</v>
      </c>
      <c r="M253" s="757">
        <v>0</v>
      </c>
      <c r="N253" s="757">
        <v>0</v>
      </c>
      <c r="O253" s="757">
        <v>0</v>
      </c>
      <c r="P253" s="757">
        <v>1</v>
      </c>
      <c r="Q253" s="757">
        <v>0</v>
      </c>
      <c r="R253" s="757">
        <v>0</v>
      </c>
      <c r="S253" s="758">
        <v>1</v>
      </c>
      <c r="T253" s="1"/>
    </row>
    <row r="254" spans="1:20" ht="15.75" customHeight="1" thickBot="1" x14ac:dyDescent="0.3">
      <c r="A254" s="321"/>
      <c r="B254" s="252"/>
      <c r="C254" s="733"/>
      <c r="D254" s="754"/>
      <c r="E254" s="755"/>
      <c r="F254" s="756" t="s">
        <v>330</v>
      </c>
      <c r="G254" s="552">
        <f t="shared" si="18"/>
        <v>6</v>
      </c>
      <c r="H254" s="757">
        <v>0</v>
      </c>
      <c r="I254" s="757">
        <v>1</v>
      </c>
      <c r="J254" s="757">
        <v>0</v>
      </c>
      <c r="K254" s="757">
        <v>1</v>
      </c>
      <c r="L254" s="757">
        <v>0</v>
      </c>
      <c r="M254" s="757">
        <v>1</v>
      </c>
      <c r="N254" s="757">
        <v>0</v>
      </c>
      <c r="O254" s="757">
        <v>1</v>
      </c>
      <c r="P254" s="757">
        <v>0</v>
      </c>
      <c r="Q254" s="757">
        <v>1</v>
      </c>
      <c r="R254" s="757">
        <v>0</v>
      </c>
      <c r="S254" s="758">
        <v>1</v>
      </c>
      <c r="T254" s="1"/>
    </row>
    <row r="255" spans="1:20" ht="16.5" customHeight="1" thickBot="1" x14ac:dyDescent="0.3">
      <c r="A255" s="321"/>
      <c r="B255" s="252"/>
      <c r="C255" s="733"/>
      <c r="D255" s="754"/>
      <c r="E255" s="755"/>
      <c r="F255" s="756" t="s">
        <v>331</v>
      </c>
      <c r="G255" s="552">
        <f t="shared" si="18"/>
        <v>2</v>
      </c>
      <c r="H255" s="757">
        <v>0</v>
      </c>
      <c r="I255" s="757">
        <v>0</v>
      </c>
      <c r="J255" s="757">
        <v>0</v>
      </c>
      <c r="K255" s="757">
        <v>0</v>
      </c>
      <c r="L255" s="757">
        <v>0</v>
      </c>
      <c r="M255" s="757">
        <v>1</v>
      </c>
      <c r="N255" s="757">
        <v>0</v>
      </c>
      <c r="O255" s="757">
        <v>0</v>
      </c>
      <c r="P255" s="757">
        <v>0</v>
      </c>
      <c r="Q255" s="757">
        <v>0</v>
      </c>
      <c r="R255" s="757">
        <v>0</v>
      </c>
      <c r="S255" s="758">
        <v>1</v>
      </c>
      <c r="T255" s="1"/>
    </row>
    <row r="256" spans="1:20" ht="15.75" customHeight="1" thickBot="1" x14ac:dyDescent="0.3">
      <c r="A256" s="321"/>
      <c r="B256" s="252"/>
      <c r="C256" s="733"/>
      <c r="D256" s="754"/>
      <c r="E256" s="755"/>
      <c r="F256" s="756" t="s">
        <v>332</v>
      </c>
      <c r="G256" s="552">
        <f t="shared" si="18"/>
        <v>12</v>
      </c>
      <c r="H256" s="757">
        <v>1</v>
      </c>
      <c r="I256" s="757">
        <v>1</v>
      </c>
      <c r="J256" s="757">
        <v>1</v>
      </c>
      <c r="K256" s="757">
        <v>1</v>
      </c>
      <c r="L256" s="757">
        <v>1</v>
      </c>
      <c r="M256" s="757">
        <v>1</v>
      </c>
      <c r="N256" s="757">
        <v>1</v>
      </c>
      <c r="O256" s="757">
        <v>1</v>
      </c>
      <c r="P256" s="757">
        <v>1</v>
      </c>
      <c r="Q256" s="757">
        <v>1</v>
      </c>
      <c r="R256" s="757">
        <v>1</v>
      </c>
      <c r="S256" s="758">
        <v>1</v>
      </c>
      <c r="T256" s="1"/>
    </row>
    <row r="257" spans="1:20" ht="15.75" customHeight="1" thickBot="1" x14ac:dyDescent="0.3">
      <c r="A257" s="321"/>
      <c r="B257" s="252"/>
      <c r="C257" s="733"/>
      <c r="D257" s="754"/>
      <c r="E257" s="755"/>
      <c r="F257" s="756" t="s">
        <v>333</v>
      </c>
      <c r="G257" s="552">
        <f t="shared" si="18"/>
        <v>12</v>
      </c>
      <c r="H257" s="757">
        <v>1</v>
      </c>
      <c r="I257" s="757">
        <v>1</v>
      </c>
      <c r="J257" s="757">
        <v>1</v>
      </c>
      <c r="K257" s="757">
        <v>1</v>
      </c>
      <c r="L257" s="757">
        <v>1</v>
      </c>
      <c r="M257" s="757">
        <v>1</v>
      </c>
      <c r="N257" s="757">
        <v>1</v>
      </c>
      <c r="O257" s="757">
        <v>1</v>
      </c>
      <c r="P257" s="757">
        <v>1</v>
      </c>
      <c r="Q257" s="757">
        <v>1</v>
      </c>
      <c r="R257" s="757">
        <v>1</v>
      </c>
      <c r="S257" s="758">
        <v>1</v>
      </c>
      <c r="T257" s="1"/>
    </row>
    <row r="258" spans="1:20" ht="16.5" customHeight="1" thickBot="1" x14ac:dyDescent="0.3">
      <c r="A258" s="321"/>
      <c r="B258" s="252"/>
      <c r="C258" s="733"/>
      <c r="D258" s="754"/>
      <c r="E258" s="755"/>
      <c r="F258" s="756" t="s">
        <v>334</v>
      </c>
      <c r="G258" s="552">
        <f t="shared" si="18"/>
        <v>2</v>
      </c>
      <c r="H258" s="757">
        <v>0</v>
      </c>
      <c r="I258" s="757">
        <v>0</v>
      </c>
      <c r="J258" s="757">
        <v>0</v>
      </c>
      <c r="K258" s="757">
        <v>0</v>
      </c>
      <c r="L258" s="757">
        <v>0</v>
      </c>
      <c r="M258" s="757">
        <v>1</v>
      </c>
      <c r="N258" s="757">
        <v>0</v>
      </c>
      <c r="O258" s="757">
        <v>0</v>
      </c>
      <c r="P258" s="757">
        <v>0</v>
      </c>
      <c r="Q258" s="757">
        <v>0</v>
      </c>
      <c r="R258" s="757">
        <v>0</v>
      </c>
      <c r="S258" s="758">
        <v>1</v>
      </c>
      <c r="T258" s="1"/>
    </row>
    <row r="259" spans="1:20" ht="33.75" customHeight="1" thickBot="1" x14ac:dyDescent="0.3">
      <c r="A259" s="321"/>
      <c r="B259" s="252"/>
      <c r="C259" s="733"/>
      <c r="D259" s="754"/>
      <c r="E259" s="755"/>
      <c r="F259" s="756" t="s">
        <v>335</v>
      </c>
      <c r="G259" s="552">
        <f t="shared" si="18"/>
        <v>24</v>
      </c>
      <c r="H259" s="757">
        <v>2</v>
      </c>
      <c r="I259" s="757">
        <v>2</v>
      </c>
      <c r="J259" s="757">
        <v>2</v>
      </c>
      <c r="K259" s="757">
        <v>2</v>
      </c>
      <c r="L259" s="757">
        <v>2</v>
      </c>
      <c r="M259" s="757">
        <v>2</v>
      </c>
      <c r="N259" s="757">
        <v>2</v>
      </c>
      <c r="O259" s="757">
        <v>2</v>
      </c>
      <c r="P259" s="757">
        <v>2</v>
      </c>
      <c r="Q259" s="757">
        <v>2</v>
      </c>
      <c r="R259" s="757">
        <v>2</v>
      </c>
      <c r="S259" s="758">
        <v>2</v>
      </c>
      <c r="T259" s="1"/>
    </row>
    <row r="260" spans="1:20" ht="31.5" customHeight="1" thickBot="1" x14ac:dyDescent="0.3">
      <c r="A260" s="321"/>
      <c r="B260" s="252"/>
      <c r="C260" s="733"/>
      <c r="D260" s="754"/>
      <c r="E260" s="755"/>
      <c r="F260" s="756" t="s">
        <v>336</v>
      </c>
      <c r="G260" s="552">
        <f t="shared" si="18"/>
        <v>1</v>
      </c>
      <c r="H260" s="757">
        <v>0</v>
      </c>
      <c r="I260" s="757">
        <v>0</v>
      </c>
      <c r="J260" s="757">
        <v>0</v>
      </c>
      <c r="K260" s="757">
        <v>0</v>
      </c>
      <c r="L260" s="757">
        <v>0</v>
      </c>
      <c r="M260" s="757">
        <v>0</v>
      </c>
      <c r="N260" s="757">
        <v>0</v>
      </c>
      <c r="O260" s="757">
        <v>0</v>
      </c>
      <c r="P260" s="757">
        <v>0</v>
      </c>
      <c r="Q260" s="757">
        <v>0</v>
      </c>
      <c r="R260" s="757">
        <v>0</v>
      </c>
      <c r="S260" s="758">
        <v>1</v>
      </c>
      <c r="T260" s="1"/>
    </row>
    <row r="261" spans="1:20" ht="34.5" customHeight="1" thickBot="1" x14ac:dyDescent="0.3">
      <c r="A261" s="321"/>
      <c r="B261" s="252"/>
      <c r="C261" s="733"/>
      <c r="D261" s="754"/>
      <c r="E261" s="755"/>
      <c r="F261" s="756" t="s">
        <v>337</v>
      </c>
      <c r="G261" s="552">
        <v>240</v>
      </c>
      <c r="H261" s="757">
        <v>20</v>
      </c>
      <c r="I261" s="757">
        <v>20</v>
      </c>
      <c r="J261" s="757">
        <v>20</v>
      </c>
      <c r="K261" s="757">
        <v>20</v>
      </c>
      <c r="L261" s="757">
        <v>20</v>
      </c>
      <c r="M261" s="757">
        <v>20</v>
      </c>
      <c r="N261" s="757">
        <v>20</v>
      </c>
      <c r="O261" s="757">
        <v>20</v>
      </c>
      <c r="P261" s="757">
        <v>20</v>
      </c>
      <c r="Q261" s="757">
        <v>20</v>
      </c>
      <c r="R261" s="757">
        <v>20</v>
      </c>
      <c r="S261" s="758">
        <v>20</v>
      </c>
      <c r="T261" s="1"/>
    </row>
    <row r="262" spans="1:20" ht="15.75" customHeight="1" thickBot="1" x14ac:dyDescent="0.3">
      <c r="A262" s="321"/>
      <c r="B262" s="252"/>
      <c r="C262" s="733"/>
      <c r="D262" s="754"/>
      <c r="E262" s="755"/>
      <c r="F262" s="756" t="s">
        <v>338</v>
      </c>
      <c r="G262" s="552">
        <f t="shared" si="18"/>
        <v>2</v>
      </c>
      <c r="H262" s="757">
        <v>0</v>
      </c>
      <c r="I262" s="757">
        <v>0</v>
      </c>
      <c r="J262" s="757">
        <v>0</v>
      </c>
      <c r="K262" s="757">
        <v>0</v>
      </c>
      <c r="L262" s="757">
        <v>0</v>
      </c>
      <c r="M262" s="757">
        <v>0</v>
      </c>
      <c r="N262" s="757">
        <v>1</v>
      </c>
      <c r="O262" s="757">
        <v>0</v>
      </c>
      <c r="P262" s="757">
        <v>0</v>
      </c>
      <c r="Q262" s="757">
        <v>0</v>
      </c>
      <c r="R262" s="757">
        <v>0</v>
      </c>
      <c r="S262" s="758">
        <v>1</v>
      </c>
      <c r="T262" s="1"/>
    </row>
    <row r="263" spans="1:20" ht="15.75" customHeight="1" thickBot="1" x14ac:dyDescent="0.3">
      <c r="A263" s="321"/>
      <c r="B263" s="252"/>
      <c r="C263" s="733"/>
      <c r="D263" s="754"/>
      <c r="E263" s="755"/>
      <c r="F263" s="756" t="s">
        <v>339</v>
      </c>
      <c r="G263" s="552">
        <f t="shared" si="18"/>
        <v>1</v>
      </c>
      <c r="H263" s="757">
        <v>0</v>
      </c>
      <c r="I263" s="757">
        <v>0</v>
      </c>
      <c r="J263" s="757">
        <v>0</v>
      </c>
      <c r="K263" s="757">
        <v>0</v>
      </c>
      <c r="L263" s="757">
        <v>0</v>
      </c>
      <c r="M263" s="757">
        <v>0</v>
      </c>
      <c r="N263" s="757">
        <v>0</v>
      </c>
      <c r="O263" s="757">
        <v>0</v>
      </c>
      <c r="P263" s="757">
        <v>0</v>
      </c>
      <c r="Q263" s="757">
        <v>0</v>
      </c>
      <c r="R263" s="757">
        <v>0</v>
      </c>
      <c r="S263" s="758">
        <v>1</v>
      </c>
      <c r="T263" s="1"/>
    </row>
    <row r="264" spans="1:20" ht="34.5" customHeight="1" thickBot="1" x14ac:dyDescent="0.3">
      <c r="A264" s="321"/>
      <c r="B264" s="252"/>
      <c r="C264" s="733"/>
      <c r="D264" s="754"/>
      <c r="E264" s="755"/>
      <c r="F264" s="756" t="s">
        <v>340</v>
      </c>
      <c r="G264" s="552">
        <f t="shared" si="18"/>
        <v>0</v>
      </c>
      <c r="H264" s="757">
        <v>0</v>
      </c>
      <c r="I264" s="757">
        <v>0</v>
      </c>
      <c r="J264" s="757">
        <v>0</v>
      </c>
      <c r="K264" s="757">
        <v>0</v>
      </c>
      <c r="L264" s="757">
        <v>0</v>
      </c>
      <c r="M264" s="757">
        <v>0</v>
      </c>
      <c r="N264" s="757">
        <v>0</v>
      </c>
      <c r="O264" s="757">
        <v>0</v>
      </c>
      <c r="P264" s="757">
        <v>0</v>
      </c>
      <c r="Q264" s="757">
        <v>0</v>
      </c>
      <c r="R264" s="757">
        <v>0</v>
      </c>
      <c r="S264" s="758">
        <v>0</v>
      </c>
      <c r="T264" s="1"/>
    </row>
    <row r="265" spans="1:20" ht="35.25" customHeight="1" thickBot="1" x14ac:dyDescent="0.3">
      <c r="A265" s="321"/>
      <c r="B265" s="252"/>
      <c r="C265" s="733"/>
      <c r="D265" s="754"/>
      <c r="E265" s="755"/>
      <c r="F265" s="756" t="s">
        <v>341</v>
      </c>
      <c r="G265" s="552">
        <f t="shared" si="18"/>
        <v>1</v>
      </c>
      <c r="H265" s="757">
        <v>0</v>
      </c>
      <c r="I265" s="757">
        <v>0</v>
      </c>
      <c r="J265" s="757">
        <v>0</v>
      </c>
      <c r="K265" s="757">
        <v>0</v>
      </c>
      <c r="L265" s="757">
        <v>0</v>
      </c>
      <c r="M265" s="757">
        <v>0</v>
      </c>
      <c r="N265" s="757">
        <v>0</v>
      </c>
      <c r="O265" s="757">
        <v>0</v>
      </c>
      <c r="P265" s="757">
        <v>0</v>
      </c>
      <c r="Q265" s="757">
        <v>0</v>
      </c>
      <c r="R265" s="757">
        <v>0</v>
      </c>
      <c r="S265" s="758">
        <v>1</v>
      </c>
      <c r="T265" s="1"/>
    </row>
    <row r="266" spans="1:20" ht="18" customHeight="1" thickBot="1" x14ac:dyDescent="0.3">
      <c r="A266" s="321"/>
      <c r="B266" s="252"/>
      <c r="C266" s="733"/>
      <c r="D266" s="754"/>
      <c r="E266" s="755"/>
      <c r="F266" s="756" t="s">
        <v>342</v>
      </c>
      <c r="G266" s="552">
        <f t="shared" si="18"/>
        <v>24</v>
      </c>
      <c r="H266" s="757">
        <v>2</v>
      </c>
      <c r="I266" s="757">
        <v>2</v>
      </c>
      <c r="J266" s="757">
        <v>2</v>
      </c>
      <c r="K266" s="757">
        <v>2</v>
      </c>
      <c r="L266" s="757">
        <v>2</v>
      </c>
      <c r="M266" s="757">
        <v>2</v>
      </c>
      <c r="N266" s="757">
        <v>2</v>
      </c>
      <c r="O266" s="757">
        <v>2</v>
      </c>
      <c r="P266" s="757">
        <v>2</v>
      </c>
      <c r="Q266" s="757">
        <v>2</v>
      </c>
      <c r="R266" s="757">
        <v>2</v>
      </c>
      <c r="S266" s="758">
        <v>2</v>
      </c>
      <c r="T266" s="1">
        <v>2</v>
      </c>
    </row>
    <row r="267" spans="1:20" ht="16.5" customHeight="1" thickBot="1" x14ac:dyDescent="0.3">
      <c r="A267" s="321"/>
      <c r="B267" s="252"/>
      <c r="C267" s="733"/>
      <c r="D267" s="754"/>
      <c r="E267" s="755"/>
      <c r="F267" s="756" t="s">
        <v>343</v>
      </c>
      <c r="G267" s="552">
        <f t="shared" si="18"/>
        <v>12</v>
      </c>
      <c r="H267" s="757">
        <v>1</v>
      </c>
      <c r="I267" s="757">
        <v>1</v>
      </c>
      <c r="J267" s="757">
        <v>1</v>
      </c>
      <c r="K267" s="757">
        <v>1</v>
      </c>
      <c r="L267" s="757">
        <v>1</v>
      </c>
      <c r="M267" s="757">
        <v>1</v>
      </c>
      <c r="N267" s="757">
        <v>1</v>
      </c>
      <c r="O267" s="757">
        <v>1</v>
      </c>
      <c r="P267" s="757">
        <v>1</v>
      </c>
      <c r="Q267" s="757">
        <v>1</v>
      </c>
      <c r="R267" s="757">
        <v>1</v>
      </c>
      <c r="S267" s="758">
        <v>1</v>
      </c>
      <c r="T267" s="1"/>
    </row>
    <row r="268" spans="1:20" ht="15.75" customHeight="1" thickBot="1" x14ac:dyDescent="0.3">
      <c r="A268" s="321"/>
      <c r="B268" s="252"/>
      <c r="C268" s="733"/>
      <c r="D268" s="754"/>
      <c r="E268" s="755"/>
      <c r="F268" s="756" t="s">
        <v>344</v>
      </c>
      <c r="G268" s="552">
        <f t="shared" si="18"/>
        <v>1</v>
      </c>
      <c r="H268" s="757">
        <v>0</v>
      </c>
      <c r="I268" s="757">
        <v>0</v>
      </c>
      <c r="J268" s="757">
        <v>0</v>
      </c>
      <c r="K268" s="757">
        <v>0</v>
      </c>
      <c r="L268" s="757">
        <v>0</v>
      </c>
      <c r="M268" s="757">
        <v>0</v>
      </c>
      <c r="N268" s="757">
        <v>0</v>
      </c>
      <c r="O268" s="757">
        <v>0</v>
      </c>
      <c r="P268" s="757">
        <v>0</v>
      </c>
      <c r="Q268" s="757">
        <v>0</v>
      </c>
      <c r="R268" s="757">
        <v>0</v>
      </c>
      <c r="S268" s="758">
        <v>1</v>
      </c>
      <c r="T268" s="1"/>
    </row>
    <row r="269" spans="1:20" ht="15.75" customHeight="1" thickBot="1" x14ac:dyDescent="0.3">
      <c r="A269" s="321"/>
      <c r="B269" s="252"/>
      <c r="C269" s="733"/>
      <c r="D269" s="754"/>
      <c r="E269" s="755"/>
      <c r="F269" s="756" t="s">
        <v>345</v>
      </c>
      <c r="G269" s="552">
        <f t="shared" si="18"/>
        <v>6</v>
      </c>
      <c r="H269" s="757">
        <v>0</v>
      </c>
      <c r="I269" s="757">
        <v>1</v>
      </c>
      <c r="J269" s="757">
        <v>0</v>
      </c>
      <c r="K269" s="757">
        <v>1</v>
      </c>
      <c r="L269" s="757">
        <v>0</v>
      </c>
      <c r="M269" s="757">
        <v>1</v>
      </c>
      <c r="N269" s="757">
        <v>0</v>
      </c>
      <c r="O269" s="757">
        <v>1</v>
      </c>
      <c r="P269" s="757">
        <v>0</v>
      </c>
      <c r="Q269" s="757">
        <v>1</v>
      </c>
      <c r="R269" s="757">
        <v>0</v>
      </c>
      <c r="S269" s="758">
        <v>1</v>
      </c>
      <c r="T269" s="1"/>
    </row>
    <row r="270" spans="1:20" ht="16.5" customHeight="1" thickBot="1" x14ac:dyDescent="0.3">
      <c r="A270" s="321"/>
      <c r="B270" s="252"/>
      <c r="C270" s="733"/>
      <c r="D270" s="754"/>
      <c r="E270" s="755"/>
      <c r="F270" s="756" t="s">
        <v>346</v>
      </c>
      <c r="G270" s="552">
        <f t="shared" si="18"/>
        <v>1</v>
      </c>
      <c r="H270" s="757">
        <v>0</v>
      </c>
      <c r="I270" s="757">
        <v>0</v>
      </c>
      <c r="J270" s="757">
        <v>0</v>
      </c>
      <c r="K270" s="757">
        <v>0</v>
      </c>
      <c r="L270" s="757">
        <v>0</v>
      </c>
      <c r="M270" s="757">
        <v>0</v>
      </c>
      <c r="N270" s="757">
        <v>0</v>
      </c>
      <c r="O270" s="757">
        <v>0</v>
      </c>
      <c r="P270" s="757">
        <v>0</v>
      </c>
      <c r="Q270" s="757">
        <v>0</v>
      </c>
      <c r="R270" s="757">
        <v>0</v>
      </c>
      <c r="S270" s="758">
        <v>1</v>
      </c>
      <c r="T270" s="1"/>
    </row>
    <row r="271" spans="1:20" ht="15.75" customHeight="1" thickBot="1" x14ac:dyDescent="0.3">
      <c r="A271" s="321"/>
      <c r="B271" s="252"/>
      <c r="C271" s="733"/>
      <c r="D271" s="754"/>
      <c r="E271" s="755"/>
      <c r="F271" s="756" t="s">
        <v>347</v>
      </c>
      <c r="G271" s="552">
        <f t="shared" si="18"/>
        <v>4</v>
      </c>
      <c r="H271" s="757">
        <v>0</v>
      </c>
      <c r="I271" s="757">
        <v>0</v>
      </c>
      <c r="J271" s="757">
        <v>1</v>
      </c>
      <c r="K271" s="757">
        <v>1</v>
      </c>
      <c r="L271" s="757">
        <v>0</v>
      </c>
      <c r="M271" s="757">
        <v>0</v>
      </c>
      <c r="N271" s="757">
        <v>0</v>
      </c>
      <c r="O271" s="757">
        <v>1</v>
      </c>
      <c r="P271" s="757">
        <v>0</v>
      </c>
      <c r="Q271" s="757">
        <v>0</v>
      </c>
      <c r="R271" s="757">
        <v>1</v>
      </c>
      <c r="S271" s="758">
        <v>0</v>
      </c>
      <c r="T271" s="1"/>
    </row>
    <row r="272" spans="1:20" ht="15.75" customHeight="1" thickBot="1" x14ac:dyDescent="0.3">
      <c r="A272" s="321"/>
      <c r="B272" s="252"/>
      <c r="C272" s="733"/>
      <c r="D272" s="754"/>
      <c r="E272" s="755"/>
      <c r="F272" s="756" t="s">
        <v>348</v>
      </c>
      <c r="G272" s="552">
        <f t="shared" si="18"/>
        <v>24</v>
      </c>
      <c r="H272" s="757">
        <v>2</v>
      </c>
      <c r="I272" s="757">
        <v>2</v>
      </c>
      <c r="J272" s="757">
        <v>2</v>
      </c>
      <c r="K272" s="757">
        <v>2</v>
      </c>
      <c r="L272" s="757">
        <v>2</v>
      </c>
      <c r="M272" s="757">
        <v>2</v>
      </c>
      <c r="N272" s="757">
        <v>2</v>
      </c>
      <c r="O272" s="757">
        <v>2</v>
      </c>
      <c r="P272" s="757">
        <v>2</v>
      </c>
      <c r="Q272" s="757">
        <v>2</v>
      </c>
      <c r="R272" s="757">
        <v>2</v>
      </c>
      <c r="S272" s="758">
        <v>2</v>
      </c>
      <c r="T272" s="1"/>
    </row>
    <row r="273" spans="1:20" ht="32.25" customHeight="1" thickBot="1" x14ac:dyDescent="0.3">
      <c r="A273" s="321"/>
      <c r="B273" s="252"/>
      <c r="C273" s="733"/>
      <c r="D273" s="754"/>
      <c r="E273" s="755"/>
      <c r="F273" s="756" t="s">
        <v>349</v>
      </c>
      <c r="G273" s="552">
        <f t="shared" si="18"/>
        <v>0</v>
      </c>
      <c r="H273" s="757">
        <v>0</v>
      </c>
      <c r="I273" s="757">
        <v>0</v>
      </c>
      <c r="J273" s="757">
        <v>0</v>
      </c>
      <c r="K273" s="757">
        <v>0</v>
      </c>
      <c r="L273" s="757">
        <v>0</v>
      </c>
      <c r="M273" s="757">
        <v>0</v>
      </c>
      <c r="N273" s="757">
        <v>0</v>
      </c>
      <c r="O273" s="757">
        <v>0</v>
      </c>
      <c r="P273" s="757">
        <v>0</v>
      </c>
      <c r="Q273" s="757">
        <v>0</v>
      </c>
      <c r="R273" s="757">
        <v>0</v>
      </c>
      <c r="S273" s="758">
        <v>0</v>
      </c>
      <c r="T273" s="1"/>
    </row>
    <row r="274" spans="1:20" ht="31.5" customHeight="1" thickBot="1" x14ac:dyDescent="0.3">
      <c r="A274" s="321"/>
      <c r="B274" s="252"/>
      <c r="C274" s="733"/>
      <c r="D274" s="754"/>
      <c r="E274" s="755"/>
      <c r="F274" s="756" t="s">
        <v>350</v>
      </c>
      <c r="G274" s="552">
        <f t="shared" si="18"/>
        <v>0</v>
      </c>
      <c r="H274" s="757">
        <v>0</v>
      </c>
      <c r="I274" s="757">
        <v>0</v>
      </c>
      <c r="J274" s="757">
        <v>0</v>
      </c>
      <c r="K274" s="757">
        <v>0</v>
      </c>
      <c r="L274" s="757">
        <v>0</v>
      </c>
      <c r="M274" s="757">
        <v>0</v>
      </c>
      <c r="N274" s="757">
        <v>0</v>
      </c>
      <c r="O274" s="757">
        <v>0</v>
      </c>
      <c r="P274" s="757">
        <v>0</v>
      </c>
      <c r="Q274" s="757">
        <v>0</v>
      </c>
      <c r="R274" s="757">
        <v>0</v>
      </c>
      <c r="S274" s="758">
        <v>0</v>
      </c>
      <c r="T274" s="1"/>
    </row>
    <row r="275" spans="1:20" ht="15.75" customHeight="1" thickBot="1" x14ac:dyDescent="0.3">
      <c r="A275" s="321"/>
      <c r="B275" s="252"/>
      <c r="C275" s="733"/>
      <c r="D275" s="754"/>
      <c r="E275" s="755"/>
      <c r="F275" s="756" t="s">
        <v>351</v>
      </c>
      <c r="G275" s="552">
        <f t="shared" si="18"/>
        <v>0</v>
      </c>
      <c r="H275" s="757">
        <v>0</v>
      </c>
      <c r="I275" s="757">
        <v>0</v>
      </c>
      <c r="J275" s="757">
        <v>0</v>
      </c>
      <c r="K275" s="757">
        <v>0</v>
      </c>
      <c r="L275" s="757">
        <v>0</v>
      </c>
      <c r="M275" s="757">
        <v>0</v>
      </c>
      <c r="N275" s="757">
        <v>0</v>
      </c>
      <c r="O275" s="757">
        <v>0</v>
      </c>
      <c r="P275" s="757">
        <v>0</v>
      </c>
      <c r="Q275" s="757">
        <v>0</v>
      </c>
      <c r="R275" s="757">
        <v>0</v>
      </c>
      <c r="S275" s="758">
        <v>0</v>
      </c>
      <c r="T275" s="1"/>
    </row>
    <row r="276" spans="1:20" ht="16.5" customHeight="1" thickBot="1" x14ac:dyDescent="0.3">
      <c r="A276" s="321"/>
      <c r="B276" s="252"/>
      <c r="C276" s="733"/>
      <c r="D276" s="754"/>
      <c r="E276" s="755"/>
      <c r="F276" s="759" t="s">
        <v>352</v>
      </c>
      <c r="G276" s="552">
        <f t="shared" si="18"/>
        <v>0</v>
      </c>
      <c r="H276" s="757"/>
      <c r="I276" s="757"/>
      <c r="J276" s="757"/>
      <c r="K276" s="757"/>
      <c r="L276" s="757"/>
      <c r="M276" s="757"/>
      <c r="N276" s="757"/>
      <c r="O276" s="757"/>
      <c r="P276" s="757"/>
      <c r="Q276" s="757"/>
      <c r="R276" s="757"/>
      <c r="S276" s="758"/>
      <c r="T276" s="1"/>
    </row>
    <row r="277" spans="1:20" ht="15.75" customHeight="1" thickBot="1" x14ac:dyDescent="0.3">
      <c r="A277" s="321"/>
      <c r="B277" s="252"/>
      <c r="C277" s="733"/>
      <c r="D277" s="754"/>
      <c r="E277" s="755"/>
      <c r="F277" s="756" t="s">
        <v>353</v>
      </c>
      <c r="G277" s="552">
        <f t="shared" si="18"/>
        <v>6</v>
      </c>
      <c r="H277" s="757">
        <v>0</v>
      </c>
      <c r="I277" s="757">
        <v>1</v>
      </c>
      <c r="J277" s="757">
        <v>0</v>
      </c>
      <c r="K277" s="757">
        <v>1</v>
      </c>
      <c r="L277" s="757">
        <v>0</v>
      </c>
      <c r="M277" s="757">
        <v>1</v>
      </c>
      <c r="N277" s="757">
        <v>0</v>
      </c>
      <c r="O277" s="757">
        <v>1</v>
      </c>
      <c r="P277" s="757">
        <v>0</v>
      </c>
      <c r="Q277" s="757">
        <v>1</v>
      </c>
      <c r="R277" s="757">
        <v>0</v>
      </c>
      <c r="S277" s="758">
        <v>1</v>
      </c>
      <c r="T277" s="1"/>
    </row>
    <row r="278" spans="1:20" ht="16.5" customHeight="1" thickBot="1" x14ac:dyDescent="0.3">
      <c r="A278" s="321"/>
      <c r="B278" s="252"/>
      <c r="C278" s="733"/>
      <c r="D278" s="754"/>
      <c r="E278" s="755"/>
      <c r="F278" s="760" t="s">
        <v>354</v>
      </c>
      <c r="G278" s="552">
        <f t="shared" si="18"/>
        <v>6</v>
      </c>
      <c r="H278" s="757">
        <v>0</v>
      </c>
      <c r="I278" s="757">
        <v>1</v>
      </c>
      <c r="J278" s="757">
        <v>0</v>
      </c>
      <c r="K278" s="757">
        <v>1</v>
      </c>
      <c r="L278" s="757">
        <v>0</v>
      </c>
      <c r="M278" s="757">
        <v>1</v>
      </c>
      <c r="N278" s="757">
        <v>0</v>
      </c>
      <c r="O278" s="757">
        <v>1</v>
      </c>
      <c r="P278" s="757">
        <v>0</v>
      </c>
      <c r="Q278" s="757">
        <v>1</v>
      </c>
      <c r="R278" s="757">
        <v>0</v>
      </c>
      <c r="S278" s="758">
        <v>1</v>
      </c>
      <c r="T278" s="1"/>
    </row>
    <row r="279" spans="1:20" ht="16.5" customHeight="1" thickBot="1" x14ac:dyDescent="0.3">
      <c r="A279" s="321"/>
      <c r="B279" s="252"/>
      <c r="C279" s="733"/>
      <c r="D279" s="754"/>
      <c r="E279" s="755"/>
      <c r="F279" s="756" t="s">
        <v>355</v>
      </c>
      <c r="G279" s="552">
        <f t="shared" si="18"/>
        <v>12</v>
      </c>
      <c r="H279" s="757">
        <v>1</v>
      </c>
      <c r="I279" s="757">
        <v>1</v>
      </c>
      <c r="J279" s="757">
        <v>1</v>
      </c>
      <c r="K279" s="757">
        <v>1</v>
      </c>
      <c r="L279" s="757">
        <v>1</v>
      </c>
      <c r="M279" s="757">
        <v>1</v>
      </c>
      <c r="N279" s="757">
        <v>1</v>
      </c>
      <c r="O279" s="757">
        <v>1</v>
      </c>
      <c r="P279" s="757">
        <v>1</v>
      </c>
      <c r="Q279" s="757">
        <v>1</v>
      </c>
      <c r="R279" s="757">
        <v>1</v>
      </c>
      <c r="S279" s="758">
        <v>1</v>
      </c>
      <c r="T279" s="1"/>
    </row>
    <row r="280" spans="1:20" ht="16.5" customHeight="1" thickBot="1" x14ac:dyDescent="0.3">
      <c r="A280" s="321"/>
      <c r="B280" s="252"/>
      <c r="C280" s="733"/>
      <c r="D280" s="754"/>
      <c r="E280" s="755"/>
      <c r="F280" s="756" t="s">
        <v>356</v>
      </c>
      <c r="G280" s="552">
        <f t="shared" si="18"/>
        <v>3</v>
      </c>
      <c r="H280" s="757">
        <v>0</v>
      </c>
      <c r="I280" s="757">
        <v>0</v>
      </c>
      <c r="J280" s="757">
        <v>0</v>
      </c>
      <c r="K280" s="757">
        <v>1</v>
      </c>
      <c r="L280" s="757">
        <v>0</v>
      </c>
      <c r="M280" s="757">
        <v>0</v>
      </c>
      <c r="N280" s="757">
        <v>0</v>
      </c>
      <c r="O280" s="757">
        <v>1</v>
      </c>
      <c r="P280" s="757">
        <v>0</v>
      </c>
      <c r="Q280" s="757">
        <v>0</v>
      </c>
      <c r="R280" s="757">
        <v>0</v>
      </c>
      <c r="S280" s="758">
        <v>1</v>
      </c>
      <c r="T280" s="1"/>
    </row>
    <row r="281" spans="1:20" ht="16.5" customHeight="1" thickBot="1" x14ac:dyDescent="0.3">
      <c r="A281" s="321"/>
      <c r="B281" s="252"/>
      <c r="C281" s="733"/>
      <c r="D281" s="754"/>
      <c r="E281" s="755"/>
      <c r="F281" s="761" t="s">
        <v>357</v>
      </c>
      <c r="G281" s="555">
        <f t="shared" si="18"/>
        <v>0</v>
      </c>
      <c r="H281" s="762"/>
      <c r="I281" s="762"/>
      <c r="J281" s="762"/>
      <c r="K281" s="762"/>
      <c r="L281" s="762"/>
      <c r="M281" s="762"/>
      <c r="N281" s="762"/>
      <c r="O281" s="762"/>
      <c r="P281" s="762"/>
      <c r="Q281" s="762"/>
      <c r="R281" s="762"/>
      <c r="S281" s="763"/>
      <c r="T281" s="1"/>
    </row>
    <row r="282" spans="1:20" ht="16.5" customHeight="1" thickBot="1" x14ac:dyDescent="0.3">
      <c r="A282" s="321"/>
      <c r="B282" s="252"/>
      <c r="C282" s="733"/>
      <c r="D282" s="764"/>
      <c r="E282" s="765"/>
      <c r="F282" s="749" t="s">
        <v>358</v>
      </c>
      <c r="G282" s="750">
        <f>SUM(G229:G281)</f>
        <v>842</v>
      </c>
      <c r="H282" s="750">
        <f t="shared" ref="H282:S282" si="19">SUM(H229:H281)</f>
        <v>64</v>
      </c>
      <c r="I282" s="750">
        <f t="shared" si="19"/>
        <v>69</v>
      </c>
      <c r="J282" s="750">
        <f t="shared" si="19"/>
        <v>65</v>
      </c>
      <c r="K282" s="750">
        <f t="shared" si="19"/>
        <v>74</v>
      </c>
      <c r="L282" s="750">
        <f t="shared" si="19"/>
        <v>67</v>
      </c>
      <c r="M282" s="750">
        <f t="shared" si="19"/>
        <v>74</v>
      </c>
      <c r="N282" s="750">
        <f t="shared" si="19"/>
        <v>66</v>
      </c>
      <c r="O282" s="750">
        <f t="shared" si="19"/>
        <v>74</v>
      </c>
      <c r="P282" s="750">
        <f t="shared" si="19"/>
        <v>65</v>
      </c>
      <c r="Q282" s="750">
        <f t="shared" si="19"/>
        <v>71</v>
      </c>
      <c r="R282" s="750">
        <f t="shared" si="19"/>
        <v>66</v>
      </c>
      <c r="S282" s="563">
        <f t="shared" si="19"/>
        <v>87</v>
      </c>
      <c r="T282" s="1"/>
    </row>
    <row r="283" spans="1:20" ht="15.75" customHeight="1" thickBot="1" x14ac:dyDescent="0.3">
      <c r="A283" s="321"/>
      <c r="B283" s="252"/>
      <c r="C283" s="733"/>
      <c r="D283" s="766" t="s">
        <v>359</v>
      </c>
      <c r="E283" s="767"/>
      <c r="F283" s="768" t="s">
        <v>360</v>
      </c>
      <c r="G283" s="549">
        <f t="shared" si="18"/>
        <v>0</v>
      </c>
      <c r="H283" s="757">
        <v>0</v>
      </c>
      <c r="I283" s="757">
        <v>0</v>
      </c>
      <c r="J283" s="757">
        <v>0</v>
      </c>
      <c r="K283" s="757">
        <v>0</v>
      </c>
      <c r="L283" s="757">
        <v>0</v>
      </c>
      <c r="M283" s="757">
        <v>0</v>
      </c>
      <c r="N283" s="757">
        <v>0</v>
      </c>
      <c r="O283" s="757">
        <v>0</v>
      </c>
      <c r="P283" s="757">
        <v>0</v>
      </c>
      <c r="Q283" s="757">
        <v>0</v>
      </c>
      <c r="R283" s="757">
        <v>0</v>
      </c>
      <c r="S283" s="758">
        <v>0</v>
      </c>
      <c r="T283" s="1"/>
    </row>
    <row r="284" spans="1:20" ht="15.75" customHeight="1" thickBot="1" x14ac:dyDescent="0.3">
      <c r="A284" s="321"/>
      <c r="B284" s="252"/>
      <c r="C284" s="733"/>
      <c r="D284" s="741"/>
      <c r="E284" s="738"/>
      <c r="F284" s="744" t="s">
        <v>361</v>
      </c>
      <c r="G284" s="549">
        <f t="shared" si="18"/>
        <v>0</v>
      </c>
      <c r="H284" s="757">
        <v>0</v>
      </c>
      <c r="I284" s="757">
        <v>0</v>
      </c>
      <c r="J284" s="757">
        <v>0</v>
      </c>
      <c r="K284" s="757">
        <v>0</v>
      </c>
      <c r="L284" s="757">
        <v>0</v>
      </c>
      <c r="M284" s="757">
        <v>0</v>
      </c>
      <c r="N284" s="757">
        <v>0</v>
      </c>
      <c r="O284" s="757">
        <v>0</v>
      </c>
      <c r="P284" s="757">
        <v>0</v>
      </c>
      <c r="Q284" s="757">
        <v>0</v>
      </c>
      <c r="R284" s="757">
        <v>0</v>
      </c>
      <c r="S284" s="758">
        <v>0</v>
      </c>
      <c r="T284" s="1"/>
    </row>
    <row r="285" spans="1:20" ht="16.5" customHeight="1" thickBot="1" x14ac:dyDescent="0.3">
      <c r="A285" s="321"/>
      <c r="B285" s="252"/>
      <c r="C285" s="733"/>
      <c r="D285" s="741"/>
      <c r="E285" s="738"/>
      <c r="F285" s="744" t="s">
        <v>362</v>
      </c>
      <c r="G285" s="549">
        <f t="shared" si="18"/>
        <v>0</v>
      </c>
      <c r="H285" s="757">
        <v>0</v>
      </c>
      <c r="I285" s="757">
        <v>0</v>
      </c>
      <c r="J285" s="757">
        <v>0</v>
      </c>
      <c r="K285" s="757">
        <v>0</v>
      </c>
      <c r="L285" s="757">
        <v>0</v>
      </c>
      <c r="M285" s="757">
        <v>0</v>
      </c>
      <c r="N285" s="757">
        <v>0</v>
      </c>
      <c r="O285" s="757">
        <v>0</v>
      </c>
      <c r="P285" s="757">
        <v>0</v>
      </c>
      <c r="Q285" s="757">
        <v>0</v>
      </c>
      <c r="R285" s="757">
        <v>0</v>
      </c>
      <c r="S285" s="758">
        <v>0</v>
      </c>
      <c r="T285" s="1"/>
    </row>
    <row r="286" spans="1:20" ht="15.75" customHeight="1" thickBot="1" x14ac:dyDescent="0.3">
      <c r="A286" s="321"/>
      <c r="B286" s="252"/>
      <c r="C286" s="733"/>
      <c r="D286" s="741"/>
      <c r="E286" s="738"/>
      <c r="F286" s="744" t="s">
        <v>363</v>
      </c>
      <c r="G286" s="549">
        <f t="shared" si="18"/>
        <v>0</v>
      </c>
      <c r="H286" s="757">
        <v>0</v>
      </c>
      <c r="I286" s="757">
        <v>0</v>
      </c>
      <c r="J286" s="757">
        <v>0</v>
      </c>
      <c r="K286" s="757">
        <v>0</v>
      </c>
      <c r="L286" s="757">
        <v>0</v>
      </c>
      <c r="M286" s="757">
        <v>0</v>
      </c>
      <c r="N286" s="757">
        <v>0</v>
      </c>
      <c r="O286" s="757">
        <v>0</v>
      </c>
      <c r="P286" s="757">
        <v>0</v>
      </c>
      <c r="Q286" s="757">
        <v>0</v>
      </c>
      <c r="R286" s="757">
        <v>0</v>
      </c>
      <c r="S286" s="758">
        <v>0</v>
      </c>
      <c r="T286" s="1"/>
    </row>
    <row r="287" spans="1:20" ht="15.75" customHeight="1" thickBot="1" x14ac:dyDescent="0.3">
      <c r="A287" s="321"/>
      <c r="B287" s="252"/>
      <c r="C287" s="733"/>
      <c r="D287" s="741"/>
      <c r="E287" s="738"/>
      <c r="F287" s="744" t="s">
        <v>364</v>
      </c>
      <c r="G287" s="549">
        <f t="shared" si="18"/>
        <v>0</v>
      </c>
      <c r="H287" s="757">
        <v>0</v>
      </c>
      <c r="I287" s="757">
        <v>0</v>
      </c>
      <c r="J287" s="757">
        <v>0</v>
      </c>
      <c r="K287" s="757">
        <v>0</v>
      </c>
      <c r="L287" s="757">
        <v>0</v>
      </c>
      <c r="M287" s="757">
        <v>0</v>
      </c>
      <c r="N287" s="757">
        <v>0</v>
      </c>
      <c r="O287" s="757">
        <v>0</v>
      </c>
      <c r="P287" s="757">
        <v>0</v>
      </c>
      <c r="Q287" s="757">
        <v>0</v>
      </c>
      <c r="R287" s="757">
        <v>0</v>
      </c>
      <c r="S287" s="758">
        <v>0</v>
      </c>
      <c r="T287" s="1"/>
    </row>
    <row r="288" spans="1:20" ht="32.25" customHeight="1" thickBot="1" x14ac:dyDescent="0.3">
      <c r="A288" s="321"/>
      <c r="B288" s="252"/>
      <c r="C288" s="733"/>
      <c r="D288" s="741"/>
      <c r="E288" s="738"/>
      <c r="F288" s="744" t="s">
        <v>365</v>
      </c>
      <c r="G288" s="549">
        <f t="shared" si="18"/>
        <v>0</v>
      </c>
      <c r="H288" s="757">
        <v>0</v>
      </c>
      <c r="I288" s="757">
        <v>0</v>
      </c>
      <c r="J288" s="757">
        <v>0</v>
      </c>
      <c r="K288" s="757">
        <v>0</v>
      </c>
      <c r="L288" s="757">
        <v>0</v>
      </c>
      <c r="M288" s="757">
        <v>0</v>
      </c>
      <c r="N288" s="757">
        <v>0</v>
      </c>
      <c r="O288" s="757">
        <v>0</v>
      </c>
      <c r="P288" s="757">
        <v>0</v>
      </c>
      <c r="Q288" s="757">
        <v>0</v>
      </c>
      <c r="R288" s="757">
        <v>0</v>
      </c>
      <c r="S288" s="758">
        <v>0</v>
      </c>
      <c r="T288" s="1"/>
    </row>
    <row r="289" spans="1:20" ht="33" customHeight="1" thickBot="1" x14ac:dyDescent="0.3">
      <c r="A289" s="321"/>
      <c r="B289" s="252"/>
      <c r="C289" s="733"/>
      <c r="D289" s="741"/>
      <c r="E289" s="738"/>
      <c r="F289" s="744" t="s">
        <v>366</v>
      </c>
      <c r="G289" s="549">
        <f t="shared" si="18"/>
        <v>0</v>
      </c>
      <c r="H289" s="757">
        <v>0</v>
      </c>
      <c r="I289" s="757">
        <v>0</v>
      </c>
      <c r="J289" s="757">
        <v>0</v>
      </c>
      <c r="K289" s="757">
        <v>0</v>
      </c>
      <c r="L289" s="757">
        <v>0</v>
      </c>
      <c r="M289" s="757">
        <v>0</v>
      </c>
      <c r="N289" s="757">
        <v>0</v>
      </c>
      <c r="O289" s="757">
        <v>0</v>
      </c>
      <c r="P289" s="757">
        <v>0</v>
      </c>
      <c r="Q289" s="757">
        <v>0</v>
      </c>
      <c r="R289" s="757">
        <v>0</v>
      </c>
      <c r="S289" s="758">
        <v>0</v>
      </c>
      <c r="T289" s="1"/>
    </row>
    <row r="290" spans="1:20" ht="15.75" customHeight="1" thickBot="1" x14ac:dyDescent="0.3">
      <c r="A290" s="321"/>
      <c r="B290" s="252"/>
      <c r="C290" s="733"/>
      <c r="D290" s="741"/>
      <c r="E290" s="738"/>
      <c r="F290" s="744" t="s">
        <v>367</v>
      </c>
      <c r="G290" s="549">
        <f t="shared" si="18"/>
        <v>0</v>
      </c>
      <c r="H290" s="757">
        <v>0</v>
      </c>
      <c r="I290" s="757">
        <v>0</v>
      </c>
      <c r="J290" s="757">
        <v>0</v>
      </c>
      <c r="K290" s="757">
        <v>0</v>
      </c>
      <c r="L290" s="757">
        <v>0</v>
      </c>
      <c r="M290" s="757">
        <v>0</v>
      </c>
      <c r="N290" s="757">
        <v>0</v>
      </c>
      <c r="O290" s="757">
        <v>0</v>
      </c>
      <c r="P290" s="757">
        <v>0</v>
      </c>
      <c r="Q290" s="757">
        <v>0</v>
      </c>
      <c r="R290" s="757">
        <v>0</v>
      </c>
      <c r="S290" s="758">
        <v>0</v>
      </c>
      <c r="T290" s="1"/>
    </row>
    <row r="291" spans="1:20" ht="33.75" customHeight="1" thickBot="1" x14ac:dyDescent="0.3">
      <c r="A291" s="321"/>
      <c r="B291" s="252"/>
      <c r="C291" s="733"/>
      <c r="D291" s="741"/>
      <c r="E291" s="738"/>
      <c r="F291" s="744" t="s">
        <v>368</v>
      </c>
      <c r="G291" s="549">
        <f t="shared" si="18"/>
        <v>0</v>
      </c>
      <c r="H291" s="757">
        <v>0</v>
      </c>
      <c r="I291" s="757">
        <v>0</v>
      </c>
      <c r="J291" s="757">
        <v>0</v>
      </c>
      <c r="K291" s="757">
        <v>0</v>
      </c>
      <c r="L291" s="757">
        <v>0</v>
      </c>
      <c r="M291" s="757">
        <v>0</v>
      </c>
      <c r="N291" s="757">
        <v>0</v>
      </c>
      <c r="O291" s="757">
        <v>0</v>
      </c>
      <c r="P291" s="757">
        <v>0</v>
      </c>
      <c r="Q291" s="757">
        <v>0</v>
      </c>
      <c r="R291" s="757">
        <v>0</v>
      </c>
      <c r="S291" s="758">
        <v>0</v>
      </c>
      <c r="T291" s="1"/>
    </row>
    <row r="292" spans="1:20" ht="15.75" customHeight="1" thickBot="1" x14ac:dyDescent="0.3">
      <c r="A292" s="321"/>
      <c r="B292" s="252"/>
      <c r="C292" s="733"/>
      <c r="D292" s="741"/>
      <c r="E292" s="738"/>
      <c r="F292" s="744" t="s">
        <v>369</v>
      </c>
      <c r="G292" s="549">
        <f t="shared" si="18"/>
        <v>0</v>
      </c>
      <c r="H292" s="757">
        <v>0</v>
      </c>
      <c r="I292" s="757">
        <v>0</v>
      </c>
      <c r="J292" s="757">
        <v>0</v>
      </c>
      <c r="K292" s="757">
        <v>0</v>
      </c>
      <c r="L292" s="757">
        <v>0</v>
      </c>
      <c r="M292" s="757">
        <v>0</v>
      </c>
      <c r="N292" s="757">
        <v>0</v>
      </c>
      <c r="O292" s="757">
        <v>0</v>
      </c>
      <c r="P292" s="757">
        <v>0</v>
      </c>
      <c r="Q292" s="757">
        <v>0</v>
      </c>
      <c r="R292" s="757">
        <v>0</v>
      </c>
      <c r="S292" s="758">
        <v>0</v>
      </c>
      <c r="T292" s="1"/>
    </row>
    <row r="293" spans="1:20" ht="34.5" customHeight="1" thickBot="1" x14ac:dyDescent="0.3">
      <c r="A293" s="321"/>
      <c r="B293" s="252"/>
      <c r="C293" s="733"/>
      <c r="D293" s="741"/>
      <c r="E293" s="738"/>
      <c r="F293" s="744" t="s">
        <v>370</v>
      </c>
      <c r="G293" s="549">
        <f t="shared" si="18"/>
        <v>0</v>
      </c>
      <c r="H293" s="757">
        <v>0</v>
      </c>
      <c r="I293" s="757">
        <v>0</v>
      </c>
      <c r="J293" s="757">
        <v>0</v>
      </c>
      <c r="K293" s="757">
        <v>0</v>
      </c>
      <c r="L293" s="757">
        <v>0</v>
      </c>
      <c r="M293" s="757">
        <v>0</v>
      </c>
      <c r="N293" s="757">
        <v>0</v>
      </c>
      <c r="O293" s="757">
        <v>0</v>
      </c>
      <c r="P293" s="757">
        <v>0</v>
      </c>
      <c r="Q293" s="757">
        <v>0</v>
      </c>
      <c r="R293" s="757">
        <v>0</v>
      </c>
      <c r="S293" s="758">
        <v>0</v>
      </c>
      <c r="T293" s="1"/>
    </row>
    <row r="294" spans="1:20" ht="33.75" customHeight="1" thickBot="1" x14ac:dyDescent="0.3">
      <c r="A294" s="321"/>
      <c r="B294" s="252"/>
      <c r="C294" s="733"/>
      <c r="D294" s="741"/>
      <c r="E294" s="738"/>
      <c r="F294" s="744" t="s">
        <v>371</v>
      </c>
      <c r="G294" s="549">
        <f t="shared" si="18"/>
        <v>0</v>
      </c>
      <c r="H294" s="757">
        <v>0</v>
      </c>
      <c r="I294" s="757">
        <v>0</v>
      </c>
      <c r="J294" s="757">
        <v>0</v>
      </c>
      <c r="K294" s="757">
        <v>0</v>
      </c>
      <c r="L294" s="757">
        <v>0</v>
      </c>
      <c r="M294" s="757">
        <v>0</v>
      </c>
      <c r="N294" s="757">
        <v>0</v>
      </c>
      <c r="O294" s="757">
        <v>0</v>
      </c>
      <c r="P294" s="757">
        <v>0</v>
      </c>
      <c r="Q294" s="757">
        <v>0</v>
      </c>
      <c r="R294" s="757">
        <v>0</v>
      </c>
      <c r="S294" s="758">
        <v>0</v>
      </c>
      <c r="T294" s="1"/>
    </row>
    <row r="295" spans="1:20" ht="15.75" customHeight="1" thickBot="1" x14ac:dyDescent="0.3">
      <c r="A295" s="321"/>
      <c r="B295" s="252"/>
      <c r="C295" s="733"/>
      <c r="D295" s="741"/>
      <c r="E295" s="738"/>
      <c r="F295" s="744" t="s">
        <v>372</v>
      </c>
      <c r="G295" s="549">
        <f t="shared" si="18"/>
        <v>0</v>
      </c>
      <c r="H295" s="757">
        <v>0</v>
      </c>
      <c r="I295" s="757">
        <v>0</v>
      </c>
      <c r="J295" s="757">
        <v>0</v>
      </c>
      <c r="K295" s="757">
        <v>0</v>
      </c>
      <c r="L295" s="757">
        <v>0</v>
      </c>
      <c r="M295" s="757">
        <v>0</v>
      </c>
      <c r="N295" s="757">
        <v>0</v>
      </c>
      <c r="O295" s="757">
        <v>0</v>
      </c>
      <c r="P295" s="757">
        <v>0</v>
      </c>
      <c r="Q295" s="757">
        <v>0</v>
      </c>
      <c r="R295" s="757">
        <v>0</v>
      </c>
      <c r="S295" s="758">
        <v>0</v>
      </c>
      <c r="T295" s="1"/>
    </row>
    <row r="296" spans="1:20" ht="15.75" customHeight="1" thickBot="1" x14ac:dyDescent="0.3">
      <c r="A296" s="321"/>
      <c r="B296" s="252"/>
      <c r="C296" s="733"/>
      <c r="D296" s="741"/>
      <c r="E296" s="738"/>
      <c r="F296" s="744" t="s">
        <v>373</v>
      </c>
      <c r="G296" s="549">
        <f t="shared" si="18"/>
        <v>0</v>
      </c>
      <c r="H296" s="757">
        <v>0</v>
      </c>
      <c r="I296" s="757">
        <v>0</v>
      </c>
      <c r="J296" s="757">
        <v>0</v>
      </c>
      <c r="K296" s="757">
        <v>0</v>
      </c>
      <c r="L296" s="757">
        <v>0</v>
      </c>
      <c r="M296" s="757">
        <v>0</v>
      </c>
      <c r="N296" s="757">
        <v>0</v>
      </c>
      <c r="O296" s="757">
        <v>0</v>
      </c>
      <c r="P296" s="757">
        <v>0</v>
      </c>
      <c r="Q296" s="757">
        <v>0</v>
      </c>
      <c r="R296" s="757">
        <v>0</v>
      </c>
      <c r="S296" s="758">
        <v>0</v>
      </c>
      <c r="T296" s="1"/>
    </row>
    <row r="297" spans="1:20" ht="33.75" customHeight="1" thickBot="1" x14ac:dyDescent="0.3">
      <c r="A297" s="321"/>
      <c r="B297" s="252"/>
      <c r="C297" s="733"/>
      <c r="D297" s="741"/>
      <c r="E297" s="738"/>
      <c r="F297" s="744" t="s">
        <v>374</v>
      </c>
      <c r="G297" s="549">
        <f t="shared" si="18"/>
        <v>0</v>
      </c>
      <c r="H297" s="757">
        <v>0</v>
      </c>
      <c r="I297" s="757">
        <v>0</v>
      </c>
      <c r="J297" s="757">
        <v>0</v>
      </c>
      <c r="K297" s="757">
        <v>0</v>
      </c>
      <c r="L297" s="757">
        <v>0</v>
      </c>
      <c r="M297" s="757">
        <v>0</v>
      </c>
      <c r="N297" s="757">
        <v>0</v>
      </c>
      <c r="O297" s="757">
        <v>0</v>
      </c>
      <c r="P297" s="757">
        <v>0</v>
      </c>
      <c r="Q297" s="757">
        <v>0</v>
      </c>
      <c r="R297" s="757">
        <v>0</v>
      </c>
      <c r="S297" s="758">
        <v>0</v>
      </c>
      <c r="T297" s="1"/>
    </row>
    <row r="298" spans="1:20" ht="16.5" customHeight="1" thickBot="1" x14ac:dyDescent="0.3">
      <c r="A298" s="321"/>
      <c r="B298" s="252"/>
      <c r="C298" s="733"/>
      <c r="D298" s="741"/>
      <c r="E298" s="738"/>
      <c r="F298" s="744" t="s">
        <v>375</v>
      </c>
      <c r="G298" s="549">
        <f t="shared" si="18"/>
        <v>0</v>
      </c>
      <c r="H298" s="757">
        <v>0</v>
      </c>
      <c r="I298" s="757">
        <v>0</v>
      </c>
      <c r="J298" s="757">
        <v>0</v>
      </c>
      <c r="K298" s="757">
        <v>0</v>
      </c>
      <c r="L298" s="757">
        <v>0</v>
      </c>
      <c r="M298" s="757">
        <v>0</v>
      </c>
      <c r="N298" s="757">
        <v>0</v>
      </c>
      <c r="O298" s="757">
        <v>0</v>
      </c>
      <c r="P298" s="757">
        <v>0</v>
      </c>
      <c r="Q298" s="757">
        <v>0</v>
      </c>
      <c r="R298" s="757">
        <v>0</v>
      </c>
      <c r="S298" s="758">
        <v>0</v>
      </c>
      <c r="T298" s="1"/>
    </row>
    <row r="299" spans="1:20" ht="15.75" customHeight="1" thickBot="1" x14ac:dyDescent="0.3">
      <c r="A299" s="321"/>
      <c r="B299" s="252"/>
      <c r="C299" s="733"/>
      <c r="D299" s="741"/>
      <c r="E299" s="738"/>
      <c r="F299" s="744" t="s">
        <v>376</v>
      </c>
      <c r="G299" s="549">
        <f t="shared" si="18"/>
        <v>0</v>
      </c>
      <c r="H299" s="757">
        <v>0</v>
      </c>
      <c r="I299" s="757">
        <v>0</v>
      </c>
      <c r="J299" s="757">
        <v>0</v>
      </c>
      <c r="K299" s="757">
        <v>0</v>
      </c>
      <c r="L299" s="757">
        <v>0</v>
      </c>
      <c r="M299" s="757">
        <v>0</v>
      </c>
      <c r="N299" s="757">
        <v>0</v>
      </c>
      <c r="O299" s="757">
        <v>0</v>
      </c>
      <c r="P299" s="757">
        <v>0</v>
      </c>
      <c r="Q299" s="757">
        <v>0</v>
      </c>
      <c r="R299" s="757">
        <v>0</v>
      </c>
      <c r="S299" s="758">
        <v>0</v>
      </c>
      <c r="T299" s="1"/>
    </row>
    <row r="300" spans="1:20" ht="17.25" customHeight="1" thickBot="1" x14ac:dyDescent="0.3">
      <c r="A300" s="321"/>
      <c r="B300" s="252"/>
      <c r="C300" s="733"/>
      <c r="D300" s="741"/>
      <c r="E300" s="738"/>
      <c r="F300" s="744" t="s">
        <v>377</v>
      </c>
      <c r="G300" s="549">
        <f t="shared" si="18"/>
        <v>0</v>
      </c>
      <c r="H300" s="757">
        <v>0</v>
      </c>
      <c r="I300" s="757">
        <v>0</v>
      </c>
      <c r="J300" s="757">
        <v>0</v>
      </c>
      <c r="K300" s="757">
        <v>0</v>
      </c>
      <c r="L300" s="757">
        <v>0</v>
      </c>
      <c r="M300" s="757">
        <v>0</v>
      </c>
      <c r="N300" s="757">
        <v>0</v>
      </c>
      <c r="O300" s="757">
        <v>0</v>
      </c>
      <c r="P300" s="757">
        <v>0</v>
      </c>
      <c r="Q300" s="757">
        <v>0</v>
      </c>
      <c r="R300" s="757">
        <v>0</v>
      </c>
      <c r="S300" s="758">
        <v>0</v>
      </c>
      <c r="T300" s="1"/>
    </row>
    <row r="301" spans="1:20" ht="15.75" customHeight="1" thickBot="1" x14ac:dyDescent="0.3">
      <c r="A301" s="321"/>
      <c r="B301" s="252"/>
      <c r="C301" s="733"/>
      <c r="D301" s="741"/>
      <c r="E301" s="738"/>
      <c r="F301" s="744" t="s">
        <v>378</v>
      </c>
      <c r="G301" s="549">
        <f t="shared" si="18"/>
        <v>0</v>
      </c>
      <c r="H301" s="757">
        <v>0</v>
      </c>
      <c r="I301" s="757">
        <v>0</v>
      </c>
      <c r="J301" s="757">
        <v>0</v>
      </c>
      <c r="K301" s="757">
        <v>0</v>
      </c>
      <c r="L301" s="757">
        <v>0</v>
      </c>
      <c r="M301" s="757">
        <v>0</v>
      </c>
      <c r="N301" s="757">
        <v>0</v>
      </c>
      <c r="O301" s="757">
        <v>0</v>
      </c>
      <c r="P301" s="757">
        <v>0</v>
      </c>
      <c r="Q301" s="757">
        <v>0</v>
      </c>
      <c r="R301" s="757">
        <v>0</v>
      </c>
      <c r="S301" s="758">
        <v>0</v>
      </c>
      <c r="T301" s="1"/>
    </row>
    <row r="302" spans="1:20" ht="15.75" customHeight="1" thickBot="1" x14ac:dyDescent="0.3">
      <c r="A302" s="321"/>
      <c r="B302" s="252"/>
      <c r="C302" s="733"/>
      <c r="D302" s="741"/>
      <c r="E302" s="738"/>
      <c r="F302" s="744" t="s">
        <v>379</v>
      </c>
      <c r="G302" s="549">
        <f t="shared" si="18"/>
        <v>0</v>
      </c>
      <c r="H302" s="757">
        <v>0</v>
      </c>
      <c r="I302" s="757">
        <v>0</v>
      </c>
      <c r="J302" s="757">
        <v>0</v>
      </c>
      <c r="K302" s="757">
        <v>0</v>
      </c>
      <c r="L302" s="757">
        <v>0</v>
      </c>
      <c r="M302" s="757">
        <v>0</v>
      </c>
      <c r="N302" s="757">
        <v>0</v>
      </c>
      <c r="O302" s="757">
        <v>0</v>
      </c>
      <c r="P302" s="757">
        <v>0</v>
      </c>
      <c r="Q302" s="757">
        <v>0</v>
      </c>
      <c r="R302" s="757">
        <v>0</v>
      </c>
      <c r="S302" s="758">
        <v>0</v>
      </c>
      <c r="T302" s="1"/>
    </row>
    <row r="303" spans="1:20" ht="16.5" customHeight="1" thickBot="1" x14ac:dyDescent="0.3">
      <c r="A303" s="321"/>
      <c r="B303" s="252"/>
      <c r="C303" s="733"/>
      <c r="D303" s="741"/>
      <c r="E303" s="738"/>
      <c r="F303" s="744" t="s">
        <v>380</v>
      </c>
      <c r="G303" s="549">
        <f t="shared" si="18"/>
        <v>0</v>
      </c>
      <c r="H303" s="757">
        <v>0</v>
      </c>
      <c r="I303" s="757">
        <v>0</v>
      </c>
      <c r="J303" s="757">
        <v>0</v>
      </c>
      <c r="K303" s="757">
        <v>0</v>
      </c>
      <c r="L303" s="757">
        <v>0</v>
      </c>
      <c r="M303" s="757">
        <v>0</v>
      </c>
      <c r="N303" s="757">
        <v>0</v>
      </c>
      <c r="O303" s="757">
        <v>0</v>
      </c>
      <c r="P303" s="757">
        <v>0</v>
      </c>
      <c r="Q303" s="757">
        <v>0</v>
      </c>
      <c r="R303" s="757">
        <v>0</v>
      </c>
      <c r="S303" s="758">
        <v>0</v>
      </c>
      <c r="T303" s="1"/>
    </row>
    <row r="304" spans="1:20" ht="15.75" customHeight="1" thickBot="1" x14ac:dyDescent="0.3">
      <c r="A304" s="321"/>
      <c r="B304" s="252"/>
      <c r="C304" s="733"/>
      <c r="D304" s="741"/>
      <c r="E304" s="738"/>
      <c r="F304" s="744" t="s">
        <v>381</v>
      </c>
      <c r="G304" s="549">
        <f t="shared" ref="G304:G335" si="20">SUM(H304:S304)</f>
        <v>0</v>
      </c>
      <c r="H304" s="757">
        <v>0</v>
      </c>
      <c r="I304" s="757">
        <v>0</v>
      </c>
      <c r="J304" s="757">
        <v>0</v>
      </c>
      <c r="K304" s="757">
        <v>0</v>
      </c>
      <c r="L304" s="757">
        <v>0</v>
      </c>
      <c r="M304" s="757">
        <v>0</v>
      </c>
      <c r="N304" s="757">
        <v>0</v>
      </c>
      <c r="O304" s="757">
        <v>0</v>
      </c>
      <c r="P304" s="757">
        <v>0</v>
      </c>
      <c r="Q304" s="757">
        <v>0</v>
      </c>
      <c r="R304" s="757">
        <v>0</v>
      </c>
      <c r="S304" s="758">
        <v>0</v>
      </c>
      <c r="T304" s="1"/>
    </row>
    <row r="305" spans="1:20" ht="15.75" customHeight="1" thickBot="1" x14ac:dyDescent="0.3">
      <c r="A305" s="321"/>
      <c r="B305" s="252"/>
      <c r="C305" s="733"/>
      <c r="D305" s="741"/>
      <c r="E305" s="738"/>
      <c r="F305" s="744" t="s">
        <v>382</v>
      </c>
      <c r="G305" s="549">
        <f t="shared" si="20"/>
        <v>0</v>
      </c>
      <c r="H305" s="757">
        <v>0</v>
      </c>
      <c r="I305" s="757">
        <v>0</v>
      </c>
      <c r="J305" s="757">
        <v>0</v>
      </c>
      <c r="K305" s="757">
        <v>0</v>
      </c>
      <c r="L305" s="757">
        <v>0</v>
      </c>
      <c r="M305" s="757">
        <v>0</v>
      </c>
      <c r="N305" s="757">
        <v>0</v>
      </c>
      <c r="O305" s="757">
        <v>0</v>
      </c>
      <c r="P305" s="757">
        <v>0</v>
      </c>
      <c r="Q305" s="757">
        <v>0</v>
      </c>
      <c r="R305" s="757">
        <v>0</v>
      </c>
      <c r="S305" s="758">
        <v>0</v>
      </c>
      <c r="T305" s="1"/>
    </row>
    <row r="306" spans="1:20" ht="16.5" customHeight="1" thickBot="1" x14ac:dyDescent="0.3">
      <c r="A306" s="321"/>
      <c r="B306" s="252"/>
      <c r="C306" s="733"/>
      <c r="D306" s="741"/>
      <c r="E306" s="738"/>
      <c r="F306" s="744" t="s">
        <v>383</v>
      </c>
      <c r="G306" s="549">
        <f t="shared" si="20"/>
        <v>0</v>
      </c>
      <c r="H306" s="757">
        <v>0</v>
      </c>
      <c r="I306" s="757">
        <v>0</v>
      </c>
      <c r="J306" s="757">
        <v>0</v>
      </c>
      <c r="K306" s="757">
        <v>0</v>
      </c>
      <c r="L306" s="757">
        <v>0</v>
      </c>
      <c r="M306" s="757">
        <v>0</v>
      </c>
      <c r="N306" s="757">
        <v>0</v>
      </c>
      <c r="O306" s="757">
        <v>0</v>
      </c>
      <c r="P306" s="757">
        <v>0</v>
      </c>
      <c r="Q306" s="757">
        <v>0</v>
      </c>
      <c r="R306" s="757">
        <v>0</v>
      </c>
      <c r="S306" s="758">
        <v>0</v>
      </c>
      <c r="T306" s="1"/>
    </row>
    <row r="307" spans="1:20" ht="15.75" customHeight="1" thickBot="1" x14ac:dyDescent="0.3">
      <c r="A307" s="321"/>
      <c r="B307" s="252"/>
      <c r="C307" s="733"/>
      <c r="D307" s="741"/>
      <c r="E307" s="738"/>
      <c r="F307" s="744" t="s">
        <v>384</v>
      </c>
      <c r="G307" s="549">
        <f t="shared" si="20"/>
        <v>0</v>
      </c>
      <c r="H307" s="757">
        <v>0</v>
      </c>
      <c r="I307" s="757">
        <v>0</v>
      </c>
      <c r="J307" s="757">
        <v>0</v>
      </c>
      <c r="K307" s="757">
        <v>0</v>
      </c>
      <c r="L307" s="757">
        <v>0</v>
      </c>
      <c r="M307" s="757">
        <v>0</v>
      </c>
      <c r="N307" s="757">
        <v>0</v>
      </c>
      <c r="O307" s="757">
        <v>0</v>
      </c>
      <c r="P307" s="757">
        <v>0</v>
      </c>
      <c r="Q307" s="757">
        <v>0</v>
      </c>
      <c r="R307" s="757">
        <v>0</v>
      </c>
      <c r="S307" s="758">
        <v>0</v>
      </c>
      <c r="T307" s="1"/>
    </row>
    <row r="308" spans="1:20" ht="15.75" customHeight="1" thickBot="1" x14ac:dyDescent="0.3">
      <c r="A308" s="321"/>
      <c r="B308" s="252"/>
      <c r="C308" s="733"/>
      <c r="D308" s="741"/>
      <c r="E308" s="738"/>
      <c r="F308" s="744" t="s">
        <v>385</v>
      </c>
      <c r="G308" s="549">
        <f t="shared" si="20"/>
        <v>0</v>
      </c>
      <c r="H308" s="757">
        <v>0</v>
      </c>
      <c r="I308" s="757">
        <v>0</v>
      </c>
      <c r="J308" s="757">
        <v>0</v>
      </c>
      <c r="K308" s="757">
        <v>0</v>
      </c>
      <c r="L308" s="757">
        <v>0</v>
      </c>
      <c r="M308" s="757">
        <v>0</v>
      </c>
      <c r="N308" s="757">
        <v>0</v>
      </c>
      <c r="O308" s="757">
        <v>0</v>
      </c>
      <c r="P308" s="757">
        <v>0</v>
      </c>
      <c r="Q308" s="757">
        <v>0</v>
      </c>
      <c r="R308" s="757">
        <v>0</v>
      </c>
      <c r="S308" s="758">
        <v>0</v>
      </c>
      <c r="T308" s="1"/>
    </row>
    <row r="309" spans="1:20" ht="15.75" customHeight="1" thickBot="1" x14ac:dyDescent="0.3">
      <c r="A309" s="321"/>
      <c r="B309" s="252"/>
      <c r="C309" s="733"/>
      <c r="D309" s="741"/>
      <c r="E309" s="738"/>
      <c r="F309" s="744" t="s">
        <v>386</v>
      </c>
      <c r="G309" s="549">
        <f t="shared" si="20"/>
        <v>0</v>
      </c>
      <c r="H309" s="757">
        <v>0</v>
      </c>
      <c r="I309" s="757">
        <v>0</v>
      </c>
      <c r="J309" s="757">
        <v>0</v>
      </c>
      <c r="K309" s="757">
        <v>0</v>
      </c>
      <c r="L309" s="757">
        <v>0</v>
      </c>
      <c r="M309" s="757">
        <v>0</v>
      </c>
      <c r="N309" s="757">
        <v>0</v>
      </c>
      <c r="O309" s="757">
        <v>0</v>
      </c>
      <c r="P309" s="757">
        <v>0</v>
      </c>
      <c r="Q309" s="757">
        <v>0</v>
      </c>
      <c r="R309" s="757">
        <v>0</v>
      </c>
      <c r="S309" s="758">
        <v>0</v>
      </c>
      <c r="T309" s="1"/>
    </row>
    <row r="310" spans="1:20" ht="15.75" customHeight="1" thickBot="1" x14ac:dyDescent="0.3">
      <c r="A310" s="321"/>
      <c r="B310" s="252"/>
      <c r="C310" s="733"/>
      <c r="D310" s="741"/>
      <c r="E310" s="738"/>
      <c r="F310" s="744" t="s">
        <v>387</v>
      </c>
      <c r="G310" s="549">
        <f t="shared" si="20"/>
        <v>0</v>
      </c>
      <c r="H310" s="757">
        <v>0</v>
      </c>
      <c r="I310" s="757">
        <v>0</v>
      </c>
      <c r="J310" s="757">
        <v>0</v>
      </c>
      <c r="K310" s="757">
        <v>0</v>
      </c>
      <c r="L310" s="757">
        <v>0</v>
      </c>
      <c r="M310" s="757">
        <v>0</v>
      </c>
      <c r="N310" s="757">
        <v>0</v>
      </c>
      <c r="O310" s="757">
        <v>0</v>
      </c>
      <c r="P310" s="757">
        <v>0</v>
      </c>
      <c r="Q310" s="757">
        <v>0</v>
      </c>
      <c r="R310" s="757">
        <v>0</v>
      </c>
      <c r="S310" s="758">
        <v>0</v>
      </c>
      <c r="T310" s="1"/>
    </row>
    <row r="311" spans="1:20" ht="15.75" customHeight="1" thickBot="1" x14ac:dyDescent="0.3">
      <c r="A311" s="321"/>
      <c r="B311" s="252"/>
      <c r="C311" s="733"/>
      <c r="D311" s="741"/>
      <c r="E311" s="738"/>
      <c r="F311" s="744" t="s">
        <v>388</v>
      </c>
      <c r="G311" s="549">
        <f t="shared" si="20"/>
        <v>0</v>
      </c>
      <c r="H311" s="757">
        <v>0</v>
      </c>
      <c r="I311" s="757">
        <v>0</v>
      </c>
      <c r="J311" s="757">
        <v>0</v>
      </c>
      <c r="K311" s="757">
        <v>0</v>
      </c>
      <c r="L311" s="757">
        <v>0</v>
      </c>
      <c r="M311" s="757">
        <v>0</v>
      </c>
      <c r="N311" s="757">
        <v>0</v>
      </c>
      <c r="O311" s="757">
        <v>0</v>
      </c>
      <c r="P311" s="757">
        <v>0</v>
      </c>
      <c r="Q311" s="757">
        <v>0</v>
      </c>
      <c r="R311" s="757">
        <v>0</v>
      </c>
      <c r="S311" s="758">
        <v>0</v>
      </c>
      <c r="T311" s="1"/>
    </row>
    <row r="312" spans="1:20" ht="15.75" customHeight="1" thickBot="1" x14ac:dyDescent="0.3">
      <c r="A312" s="321"/>
      <c r="B312" s="252"/>
      <c r="C312" s="733"/>
      <c r="D312" s="741"/>
      <c r="E312" s="738"/>
      <c r="F312" s="744" t="s">
        <v>389</v>
      </c>
      <c r="G312" s="549">
        <f t="shared" si="20"/>
        <v>0</v>
      </c>
      <c r="H312" s="757">
        <v>0</v>
      </c>
      <c r="I312" s="757">
        <v>0</v>
      </c>
      <c r="J312" s="757">
        <v>0</v>
      </c>
      <c r="K312" s="757">
        <v>0</v>
      </c>
      <c r="L312" s="757">
        <v>0</v>
      </c>
      <c r="M312" s="757">
        <v>0</v>
      </c>
      <c r="N312" s="757">
        <v>0</v>
      </c>
      <c r="O312" s="757">
        <v>0</v>
      </c>
      <c r="P312" s="757">
        <v>0</v>
      </c>
      <c r="Q312" s="757">
        <v>0</v>
      </c>
      <c r="R312" s="757">
        <v>0</v>
      </c>
      <c r="S312" s="758">
        <v>0</v>
      </c>
      <c r="T312" s="1"/>
    </row>
    <row r="313" spans="1:20" ht="31.5" customHeight="1" thickBot="1" x14ac:dyDescent="0.3">
      <c r="A313" s="321"/>
      <c r="B313" s="252"/>
      <c r="C313" s="733"/>
      <c r="D313" s="741"/>
      <c r="E313" s="738"/>
      <c r="F313" s="744" t="s">
        <v>390</v>
      </c>
      <c r="G313" s="549">
        <f t="shared" si="20"/>
        <v>0</v>
      </c>
      <c r="H313" s="757">
        <v>0</v>
      </c>
      <c r="I313" s="757">
        <v>0</v>
      </c>
      <c r="J313" s="757">
        <v>0</v>
      </c>
      <c r="K313" s="757">
        <v>0</v>
      </c>
      <c r="L313" s="757">
        <v>0</v>
      </c>
      <c r="M313" s="757">
        <v>0</v>
      </c>
      <c r="N313" s="757">
        <v>0</v>
      </c>
      <c r="O313" s="757">
        <v>0</v>
      </c>
      <c r="P313" s="757">
        <v>0</v>
      </c>
      <c r="Q313" s="757">
        <v>0</v>
      </c>
      <c r="R313" s="757">
        <v>0</v>
      </c>
      <c r="S313" s="758">
        <v>0</v>
      </c>
      <c r="T313" s="1"/>
    </row>
    <row r="314" spans="1:20" ht="30.75" customHeight="1" thickBot="1" x14ac:dyDescent="0.3">
      <c r="A314" s="321"/>
      <c r="B314" s="252"/>
      <c r="C314" s="733"/>
      <c r="D314" s="741"/>
      <c r="E314" s="738"/>
      <c r="F314" s="744" t="s">
        <v>391</v>
      </c>
      <c r="G314" s="549">
        <f t="shared" si="20"/>
        <v>0</v>
      </c>
      <c r="H314" s="757">
        <v>0</v>
      </c>
      <c r="I314" s="757">
        <v>0</v>
      </c>
      <c r="J314" s="757">
        <v>0</v>
      </c>
      <c r="K314" s="757">
        <v>0</v>
      </c>
      <c r="L314" s="757">
        <v>0</v>
      </c>
      <c r="M314" s="757">
        <v>0</v>
      </c>
      <c r="N314" s="757">
        <v>0</v>
      </c>
      <c r="O314" s="757">
        <v>0</v>
      </c>
      <c r="P314" s="757">
        <v>0</v>
      </c>
      <c r="Q314" s="757">
        <v>0</v>
      </c>
      <c r="R314" s="757">
        <v>0</v>
      </c>
      <c r="S314" s="758">
        <v>0</v>
      </c>
      <c r="T314" s="1"/>
    </row>
    <row r="315" spans="1:20" ht="33.75" customHeight="1" thickBot="1" x14ac:dyDescent="0.3">
      <c r="A315" s="321"/>
      <c r="B315" s="252"/>
      <c r="C315" s="733"/>
      <c r="D315" s="741"/>
      <c r="E315" s="738"/>
      <c r="F315" s="744" t="s">
        <v>392</v>
      </c>
      <c r="G315" s="549">
        <f t="shared" si="20"/>
        <v>0</v>
      </c>
      <c r="H315" s="757">
        <v>0</v>
      </c>
      <c r="I315" s="757">
        <v>0</v>
      </c>
      <c r="J315" s="757">
        <v>0</v>
      </c>
      <c r="K315" s="757">
        <v>0</v>
      </c>
      <c r="L315" s="757">
        <v>0</v>
      </c>
      <c r="M315" s="757">
        <v>0</v>
      </c>
      <c r="N315" s="757">
        <v>0</v>
      </c>
      <c r="O315" s="757">
        <v>0</v>
      </c>
      <c r="P315" s="757">
        <v>0</v>
      </c>
      <c r="Q315" s="757">
        <v>0</v>
      </c>
      <c r="R315" s="757">
        <v>0</v>
      </c>
      <c r="S315" s="758">
        <v>0</v>
      </c>
      <c r="T315" s="1"/>
    </row>
    <row r="316" spans="1:20" ht="15.75" customHeight="1" thickBot="1" x14ac:dyDescent="0.3">
      <c r="A316" s="321"/>
      <c r="B316" s="252"/>
      <c r="C316" s="733"/>
      <c r="D316" s="741"/>
      <c r="E316" s="738"/>
      <c r="F316" s="744" t="s">
        <v>393</v>
      </c>
      <c r="G316" s="549">
        <f t="shared" si="20"/>
        <v>0</v>
      </c>
      <c r="H316" s="757">
        <v>0</v>
      </c>
      <c r="I316" s="757">
        <v>0</v>
      </c>
      <c r="J316" s="757">
        <v>0</v>
      </c>
      <c r="K316" s="757">
        <v>0</v>
      </c>
      <c r="L316" s="757">
        <v>0</v>
      </c>
      <c r="M316" s="757">
        <v>0</v>
      </c>
      <c r="N316" s="757">
        <v>0</v>
      </c>
      <c r="O316" s="757">
        <v>0</v>
      </c>
      <c r="P316" s="757">
        <v>0</v>
      </c>
      <c r="Q316" s="757">
        <v>0</v>
      </c>
      <c r="R316" s="757">
        <v>0</v>
      </c>
      <c r="S316" s="758">
        <v>0</v>
      </c>
      <c r="T316" s="1"/>
    </row>
    <row r="317" spans="1:20" ht="15.75" customHeight="1" thickBot="1" x14ac:dyDescent="0.3">
      <c r="A317" s="321"/>
      <c r="B317" s="252"/>
      <c r="C317" s="733"/>
      <c r="D317" s="741"/>
      <c r="E317" s="738"/>
      <c r="F317" s="744" t="s">
        <v>394</v>
      </c>
      <c r="G317" s="549">
        <f t="shared" si="20"/>
        <v>0</v>
      </c>
      <c r="H317" s="757">
        <v>0</v>
      </c>
      <c r="I317" s="757">
        <v>0</v>
      </c>
      <c r="J317" s="757">
        <v>0</v>
      </c>
      <c r="K317" s="757">
        <v>0</v>
      </c>
      <c r="L317" s="757">
        <v>0</v>
      </c>
      <c r="M317" s="757">
        <v>0</v>
      </c>
      <c r="N317" s="757">
        <v>0</v>
      </c>
      <c r="O317" s="757">
        <v>0</v>
      </c>
      <c r="P317" s="757">
        <v>0</v>
      </c>
      <c r="Q317" s="757">
        <v>0</v>
      </c>
      <c r="R317" s="757">
        <v>0</v>
      </c>
      <c r="S317" s="758">
        <v>0</v>
      </c>
      <c r="T317" s="1"/>
    </row>
    <row r="318" spans="1:20" ht="31.5" customHeight="1" thickBot="1" x14ac:dyDescent="0.3">
      <c r="A318" s="321"/>
      <c r="B318" s="252"/>
      <c r="C318" s="733"/>
      <c r="D318" s="741"/>
      <c r="E318" s="738"/>
      <c r="F318" s="744" t="s">
        <v>395</v>
      </c>
      <c r="G318" s="549">
        <f t="shared" si="20"/>
        <v>0</v>
      </c>
      <c r="H318" s="757">
        <v>0</v>
      </c>
      <c r="I318" s="757">
        <v>0</v>
      </c>
      <c r="J318" s="757">
        <v>0</v>
      </c>
      <c r="K318" s="757">
        <v>0</v>
      </c>
      <c r="L318" s="757">
        <v>0</v>
      </c>
      <c r="M318" s="757">
        <v>0</v>
      </c>
      <c r="N318" s="757">
        <v>0</v>
      </c>
      <c r="O318" s="757">
        <v>0</v>
      </c>
      <c r="P318" s="757">
        <v>0</v>
      </c>
      <c r="Q318" s="757">
        <v>0</v>
      </c>
      <c r="R318" s="757">
        <v>0</v>
      </c>
      <c r="S318" s="758">
        <v>0</v>
      </c>
      <c r="T318" s="1"/>
    </row>
    <row r="319" spans="1:20" ht="30" customHeight="1" thickBot="1" x14ac:dyDescent="0.3">
      <c r="A319" s="321"/>
      <c r="B319" s="252"/>
      <c r="C319" s="733"/>
      <c r="D319" s="741"/>
      <c r="E319" s="738"/>
      <c r="F319" s="744" t="s">
        <v>396</v>
      </c>
      <c r="G319" s="549">
        <f t="shared" si="20"/>
        <v>0</v>
      </c>
      <c r="H319" s="757">
        <v>0</v>
      </c>
      <c r="I319" s="757">
        <v>0</v>
      </c>
      <c r="J319" s="757">
        <v>0</v>
      </c>
      <c r="K319" s="757">
        <v>0</v>
      </c>
      <c r="L319" s="757">
        <v>0</v>
      </c>
      <c r="M319" s="757">
        <v>0</v>
      </c>
      <c r="N319" s="757">
        <v>0</v>
      </c>
      <c r="O319" s="757">
        <v>0</v>
      </c>
      <c r="P319" s="757">
        <v>0</v>
      </c>
      <c r="Q319" s="757">
        <v>0</v>
      </c>
      <c r="R319" s="757">
        <v>0</v>
      </c>
      <c r="S319" s="758">
        <v>0</v>
      </c>
      <c r="T319" s="1"/>
    </row>
    <row r="320" spans="1:20" ht="15.75" customHeight="1" thickBot="1" x14ac:dyDescent="0.3">
      <c r="A320" s="321"/>
      <c r="B320" s="252"/>
      <c r="C320" s="733"/>
      <c r="D320" s="741"/>
      <c r="E320" s="738"/>
      <c r="F320" s="744" t="s">
        <v>397</v>
      </c>
      <c r="G320" s="549">
        <f t="shared" si="20"/>
        <v>0</v>
      </c>
      <c r="H320" s="757">
        <v>0</v>
      </c>
      <c r="I320" s="757">
        <v>0</v>
      </c>
      <c r="J320" s="757">
        <v>0</v>
      </c>
      <c r="K320" s="757">
        <v>0</v>
      </c>
      <c r="L320" s="757">
        <v>0</v>
      </c>
      <c r="M320" s="757">
        <v>0</v>
      </c>
      <c r="N320" s="757">
        <v>0</v>
      </c>
      <c r="O320" s="757">
        <v>0</v>
      </c>
      <c r="P320" s="757">
        <v>0</v>
      </c>
      <c r="Q320" s="757">
        <v>0</v>
      </c>
      <c r="R320" s="757">
        <v>0</v>
      </c>
      <c r="S320" s="758">
        <v>0</v>
      </c>
      <c r="T320" s="1"/>
    </row>
    <row r="321" spans="1:20" ht="15.75" customHeight="1" thickBot="1" x14ac:dyDescent="0.3">
      <c r="A321" s="321"/>
      <c r="B321" s="252"/>
      <c r="C321" s="733"/>
      <c r="D321" s="741"/>
      <c r="E321" s="738"/>
      <c r="F321" s="744" t="s">
        <v>398</v>
      </c>
      <c r="G321" s="549">
        <f t="shared" si="20"/>
        <v>0</v>
      </c>
      <c r="H321" s="757">
        <v>0</v>
      </c>
      <c r="I321" s="757">
        <v>0</v>
      </c>
      <c r="J321" s="757">
        <v>0</v>
      </c>
      <c r="K321" s="757">
        <v>0</v>
      </c>
      <c r="L321" s="757">
        <v>0</v>
      </c>
      <c r="M321" s="757">
        <v>0</v>
      </c>
      <c r="N321" s="757">
        <v>0</v>
      </c>
      <c r="O321" s="757">
        <v>0</v>
      </c>
      <c r="P321" s="757">
        <v>0</v>
      </c>
      <c r="Q321" s="757">
        <v>0</v>
      </c>
      <c r="R321" s="757">
        <v>0</v>
      </c>
      <c r="S321" s="758">
        <v>0</v>
      </c>
      <c r="T321" s="1"/>
    </row>
    <row r="322" spans="1:20" ht="15.75" customHeight="1" thickBot="1" x14ac:dyDescent="0.3">
      <c r="A322" s="321"/>
      <c r="B322" s="252"/>
      <c r="C322" s="733"/>
      <c r="D322" s="741"/>
      <c r="E322" s="738"/>
      <c r="F322" s="744" t="s">
        <v>399</v>
      </c>
      <c r="G322" s="549">
        <f t="shared" si="20"/>
        <v>0</v>
      </c>
      <c r="H322" s="757">
        <v>0</v>
      </c>
      <c r="I322" s="757">
        <v>0</v>
      </c>
      <c r="J322" s="757">
        <v>0</v>
      </c>
      <c r="K322" s="757">
        <v>0</v>
      </c>
      <c r="L322" s="757">
        <v>0</v>
      </c>
      <c r="M322" s="757">
        <v>0</v>
      </c>
      <c r="N322" s="757">
        <v>0</v>
      </c>
      <c r="O322" s="757">
        <v>0</v>
      </c>
      <c r="P322" s="757">
        <v>0</v>
      </c>
      <c r="Q322" s="757">
        <v>0</v>
      </c>
      <c r="R322" s="757">
        <v>0</v>
      </c>
      <c r="S322" s="758">
        <v>0</v>
      </c>
      <c r="T322" s="1"/>
    </row>
    <row r="323" spans="1:20" ht="15.75" customHeight="1" thickBot="1" x14ac:dyDescent="0.3">
      <c r="A323" s="321"/>
      <c r="B323" s="252"/>
      <c r="C323" s="733"/>
      <c r="D323" s="741"/>
      <c r="E323" s="738"/>
      <c r="F323" s="744" t="s">
        <v>400</v>
      </c>
      <c r="G323" s="549">
        <f t="shared" si="20"/>
        <v>0</v>
      </c>
      <c r="H323" s="757">
        <v>0</v>
      </c>
      <c r="I323" s="757">
        <v>0</v>
      </c>
      <c r="J323" s="757">
        <v>0</v>
      </c>
      <c r="K323" s="757">
        <v>0</v>
      </c>
      <c r="L323" s="757">
        <v>0</v>
      </c>
      <c r="M323" s="757">
        <v>0</v>
      </c>
      <c r="N323" s="757">
        <v>0</v>
      </c>
      <c r="O323" s="757">
        <v>0</v>
      </c>
      <c r="P323" s="757">
        <v>0</v>
      </c>
      <c r="Q323" s="757">
        <v>0</v>
      </c>
      <c r="R323" s="757">
        <v>0</v>
      </c>
      <c r="S323" s="758">
        <v>0</v>
      </c>
      <c r="T323" s="1"/>
    </row>
    <row r="324" spans="1:20" ht="16.5" customHeight="1" thickBot="1" x14ac:dyDescent="0.3">
      <c r="A324" s="321"/>
      <c r="B324" s="252"/>
      <c r="C324" s="733"/>
      <c r="D324" s="741"/>
      <c r="E324" s="738"/>
      <c r="F324" s="744" t="s">
        <v>401</v>
      </c>
      <c r="G324" s="549">
        <f t="shared" si="20"/>
        <v>0</v>
      </c>
      <c r="H324" s="757">
        <v>0</v>
      </c>
      <c r="I324" s="757">
        <v>0</v>
      </c>
      <c r="J324" s="757">
        <v>0</v>
      </c>
      <c r="K324" s="757">
        <v>0</v>
      </c>
      <c r="L324" s="757">
        <v>0</v>
      </c>
      <c r="M324" s="757">
        <v>0</v>
      </c>
      <c r="N324" s="757">
        <v>0</v>
      </c>
      <c r="O324" s="757">
        <v>0</v>
      </c>
      <c r="P324" s="757">
        <v>0</v>
      </c>
      <c r="Q324" s="757">
        <v>0</v>
      </c>
      <c r="R324" s="757">
        <v>0</v>
      </c>
      <c r="S324" s="758">
        <v>0</v>
      </c>
      <c r="T324" s="1"/>
    </row>
    <row r="325" spans="1:20" ht="15.75" customHeight="1" thickBot="1" x14ac:dyDescent="0.3">
      <c r="A325" s="321"/>
      <c r="B325" s="252"/>
      <c r="C325" s="733"/>
      <c r="D325" s="741"/>
      <c r="E325" s="738"/>
      <c r="F325" s="744" t="s">
        <v>402</v>
      </c>
      <c r="G325" s="549">
        <f t="shared" si="20"/>
        <v>0</v>
      </c>
      <c r="H325" s="757">
        <v>0</v>
      </c>
      <c r="I325" s="757">
        <v>0</v>
      </c>
      <c r="J325" s="757">
        <v>0</v>
      </c>
      <c r="K325" s="757">
        <v>0</v>
      </c>
      <c r="L325" s="757">
        <v>0</v>
      </c>
      <c r="M325" s="757">
        <v>0</v>
      </c>
      <c r="N325" s="757">
        <v>0</v>
      </c>
      <c r="O325" s="757">
        <v>0</v>
      </c>
      <c r="P325" s="757">
        <v>0</v>
      </c>
      <c r="Q325" s="757">
        <v>0</v>
      </c>
      <c r="R325" s="757">
        <v>0</v>
      </c>
      <c r="S325" s="758">
        <v>0</v>
      </c>
      <c r="T325" s="1"/>
    </row>
    <row r="326" spans="1:20" ht="15.75" customHeight="1" thickBot="1" x14ac:dyDescent="0.3">
      <c r="A326" s="321"/>
      <c r="B326" s="252"/>
      <c r="C326" s="733"/>
      <c r="D326" s="741"/>
      <c r="E326" s="738"/>
      <c r="F326" s="744" t="s">
        <v>403</v>
      </c>
      <c r="G326" s="549">
        <f t="shared" si="20"/>
        <v>0</v>
      </c>
      <c r="H326" s="757">
        <v>0</v>
      </c>
      <c r="I326" s="757">
        <v>0</v>
      </c>
      <c r="J326" s="757">
        <v>0</v>
      </c>
      <c r="K326" s="757">
        <v>0</v>
      </c>
      <c r="L326" s="757">
        <v>0</v>
      </c>
      <c r="M326" s="757">
        <v>0</v>
      </c>
      <c r="N326" s="757">
        <v>0</v>
      </c>
      <c r="O326" s="757">
        <v>0</v>
      </c>
      <c r="P326" s="757">
        <v>0</v>
      </c>
      <c r="Q326" s="757">
        <v>0</v>
      </c>
      <c r="R326" s="757">
        <v>0</v>
      </c>
      <c r="S326" s="758">
        <v>0</v>
      </c>
      <c r="T326" s="1"/>
    </row>
    <row r="327" spans="1:20" ht="34.5" customHeight="1" thickBot="1" x14ac:dyDescent="0.3">
      <c r="A327" s="321"/>
      <c r="B327" s="252"/>
      <c r="C327" s="733"/>
      <c r="D327" s="741"/>
      <c r="E327" s="738"/>
      <c r="F327" s="744" t="s">
        <v>404</v>
      </c>
      <c r="G327" s="549">
        <f t="shared" si="20"/>
        <v>0</v>
      </c>
      <c r="H327" s="769">
        <v>0</v>
      </c>
      <c r="I327" s="769">
        <v>0</v>
      </c>
      <c r="J327" s="769">
        <v>0</v>
      </c>
      <c r="K327" s="769">
        <v>0</v>
      </c>
      <c r="L327" s="769">
        <v>0</v>
      </c>
      <c r="M327" s="769">
        <v>0</v>
      </c>
      <c r="N327" s="769">
        <v>0</v>
      </c>
      <c r="O327" s="769">
        <v>0</v>
      </c>
      <c r="P327" s="769">
        <v>0</v>
      </c>
      <c r="Q327" s="769">
        <v>0</v>
      </c>
      <c r="R327" s="769">
        <v>0</v>
      </c>
      <c r="S327" s="770">
        <v>0</v>
      </c>
      <c r="T327" s="1"/>
    </row>
    <row r="328" spans="1:20" ht="33.75" customHeight="1" thickBot="1" x14ac:dyDescent="0.3">
      <c r="A328" s="321"/>
      <c r="B328" s="252"/>
      <c r="C328" s="733"/>
      <c r="D328" s="741"/>
      <c r="E328" s="738"/>
      <c r="F328" s="744" t="s">
        <v>405</v>
      </c>
      <c r="G328" s="549">
        <f t="shared" si="20"/>
        <v>0</v>
      </c>
      <c r="H328" s="769">
        <v>0</v>
      </c>
      <c r="I328" s="769">
        <v>0</v>
      </c>
      <c r="J328" s="769">
        <v>0</v>
      </c>
      <c r="K328" s="769">
        <v>0</v>
      </c>
      <c r="L328" s="769">
        <v>0</v>
      </c>
      <c r="M328" s="769">
        <v>0</v>
      </c>
      <c r="N328" s="769">
        <v>0</v>
      </c>
      <c r="O328" s="769">
        <v>0</v>
      </c>
      <c r="P328" s="769">
        <v>0</v>
      </c>
      <c r="Q328" s="769">
        <v>0</v>
      </c>
      <c r="R328" s="769">
        <v>0</v>
      </c>
      <c r="S328" s="770">
        <v>0</v>
      </c>
      <c r="T328" s="1"/>
    </row>
    <row r="329" spans="1:20" ht="15.75" customHeight="1" thickBot="1" x14ac:dyDescent="0.3">
      <c r="A329" s="321"/>
      <c r="B329" s="252"/>
      <c r="C329" s="733"/>
      <c r="D329" s="741"/>
      <c r="E329" s="738"/>
      <c r="F329" s="744" t="s">
        <v>406</v>
      </c>
      <c r="G329" s="549">
        <f t="shared" si="20"/>
        <v>0</v>
      </c>
      <c r="H329" s="769">
        <v>0</v>
      </c>
      <c r="I329" s="769">
        <v>0</v>
      </c>
      <c r="J329" s="769">
        <v>0</v>
      </c>
      <c r="K329" s="769">
        <v>0</v>
      </c>
      <c r="L329" s="769">
        <v>0</v>
      </c>
      <c r="M329" s="769">
        <v>0</v>
      </c>
      <c r="N329" s="769">
        <v>0</v>
      </c>
      <c r="O329" s="769">
        <v>0</v>
      </c>
      <c r="P329" s="769">
        <v>0</v>
      </c>
      <c r="Q329" s="769">
        <v>0</v>
      </c>
      <c r="R329" s="769">
        <v>0</v>
      </c>
      <c r="S329" s="770">
        <v>0</v>
      </c>
      <c r="T329" s="1"/>
    </row>
    <row r="330" spans="1:20" ht="16.5" customHeight="1" thickBot="1" x14ac:dyDescent="0.3">
      <c r="A330" s="321"/>
      <c r="B330" s="252"/>
      <c r="C330" s="733"/>
      <c r="D330" s="741"/>
      <c r="E330" s="738"/>
      <c r="F330" s="744" t="s">
        <v>407</v>
      </c>
      <c r="G330" s="549">
        <f t="shared" si="20"/>
        <v>0</v>
      </c>
      <c r="H330" s="769">
        <v>0</v>
      </c>
      <c r="I330" s="769">
        <v>0</v>
      </c>
      <c r="J330" s="769">
        <v>0</v>
      </c>
      <c r="K330" s="769">
        <v>0</v>
      </c>
      <c r="L330" s="769">
        <v>0</v>
      </c>
      <c r="M330" s="769">
        <v>0</v>
      </c>
      <c r="N330" s="769">
        <v>0</v>
      </c>
      <c r="O330" s="769">
        <v>0</v>
      </c>
      <c r="P330" s="769">
        <v>0</v>
      </c>
      <c r="Q330" s="769">
        <v>0</v>
      </c>
      <c r="R330" s="769">
        <v>0</v>
      </c>
      <c r="S330" s="770">
        <v>0</v>
      </c>
      <c r="T330" s="1"/>
    </row>
    <row r="331" spans="1:20" ht="15.75" customHeight="1" thickBot="1" x14ac:dyDescent="0.3">
      <c r="A331" s="321"/>
      <c r="B331" s="252"/>
      <c r="C331" s="733"/>
      <c r="D331" s="741"/>
      <c r="E331" s="738"/>
      <c r="F331" s="744" t="s">
        <v>408</v>
      </c>
      <c r="G331" s="549">
        <f t="shared" si="20"/>
        <v>0</v>
      </c>
      <c r="H331" s="769">
        <v>0</v>
      </c>
      <c r="I331" s="769">
        <v>0</v>
      </c>
      <c r="J331" s="769">
        <v>0</v>
      </c>
      <c r="K331" s="769">
        <v>0</v>
      </c>
      <c r="L331" s="769">
        <v>0</v>
      </c>
      <c r="M331" s="769">
        <v>0</v>
      </c>
      <c r="N331" s="769">
        <v>0</v>
      </c>
      <c r="O331" s="769">
        <v>0</v>
      </c>
      <c r="P331" s="769">
        <v>0</v>
      </c>
      <c r="Q331" s="769">
        <v>0</v>
      </c>
      <c r="R331" s="769">
        <v>0</v>
      </c>
      <c r="S331" s="770">
        <v>0</v>
      </c>
      <c r="T331" s="1"/>
    </row>
    <row r="332" spans="1:20" ht="17.25" customHeight="1" thickBot="1" x14ac:dyDescent="0.3">
      <c r="A332" s="321"/>
      <c r="B332" s="252"/>
      <c r="C332" s="733"/>
      <c r="D332" s="741"/>
      <c r="E332" s="738"/>
      <c r="F332" s="744" t="s">
        <v>409</v>
      </c>
      <c r="G332" s="549">
        <f t="shared" si="20"/>
        <v>0</v>
      </c>
      <c r="H332" s="769">
        <v>0</v>
      </c>
      <c r="I332" s="769">
        <v>0</v>
      </c>
      <c r="J332" s="769">
        <v>0</v>
      </c>
      <c r="K332" s="769">
        <v>0</v>
      </c>
      <c r="L332" s="769">
        <v>0</v>
      </c>
      <c r="M332" s="769">
        <v>0</v>
      </c>
      <c r="N332" s="769">
        <v>0</v>
      </c>
      <c r="O332" s="769">
        <v>0</v>
      </c>
      <c r="P332" s="769">
        <v>0</v>
      </c>
      <c r="Q332" s="769">
        <v>0</v>
      </c>
      <c r="R332" s="769">
        <v>0</v>
      </c>
      <c r="S332" s="770">
        <v>0</v>
      </c>
      <c r="T332" s="1"/>
    </row>
    <row r="333" spans="1:20" ht="16.5" customHeight="1" thickBot="1" x14ac:dyDescent="0.3">
      <c r="A333" s="321"/>
      <c r="B333" s="252"/>
      <c r="C333" s="733"/>
      <c r="D333" s="741"/>
      <c r="E333" s="738"/>
      <c r="F333" s="744" t="s">
        <v>410</v>
      </c>
      <c r="G333" s="549">
        <f t="shared" si="20"/>
        <v>0</v>
      </c>
      <c r="H333" s="769">
        <v>0</v>
      </c>
      <c r="I333" s="769">
        <v>0</v>
      </c>
      <c r="J333" s="769">
        <v>0</v>
      </c>
      <c r="K333" s="769">
        <v>0</v>
      </c>
      <c r="L333" s="769">
        <v>0</v>
      </c>
      <c r="M333" s="769">
        <v>0</v>
      </c>
      <c r="N333" s="769">
        <v>0</v>
      </c>
      <c r="O333" s="769">
        <v>0</v>
      </c>
      <c r="P333" s="769">
        <v>0</v>
      </c>
      <c r="Q333" s="769">
        <v>0</v>
      </c>
      <c r="R333" s="769">
        <v>0</v>
      </c>
      <c r="S333" s="770">
        <v>0</v>
      </c>
      <c r="T333" s="1"/>
    </row>
    <row r="334" spans="1:20" ht="21" customHeight="1" thickBot="1" x14ac:dyDescent="0.3">
      <c r="A334" s="321"/>
      <c r="B334" s="252"/>
      <c r="C334" s="733"/>
      <c r="D334" s="741"/>
      <c r="E334" s="738"/>
      <c r="F334" s="744" t="s">
        <v>411</v>
      </c>
      <c r="G334" s="549">
        <f t="shared" si="20"/>
        <v>0</v>
      </c>
      <c r="H334" s="769">
        <v>0</v>
      </c>
      <c r="I334" s="769">
        <v>0</v>
      </c>
      <c r="J334" s="769">
        <v>0</v>
      </c>
      <c r="K334" s="769">
        <v>0</v>
      </c>
      <c r="L334" s="769">
        <v>0</v>
      </c>
      <c r="M334" s="769">
        <v>0</v>
      </c>
      <c r="N334" s="769">
        <v>0</v>
      </c>
      <c r="O334" s="769">
        <v>0</v>
      </c>
      <c r="P334" s="769">
        <v>0</v>
      </c>
      <c r="Q334" s="769">
        <v>0</v>
      </c>
      <c r="R334" s="769">
        <v>0</v>
      </c>
      <c r="S334" s="770">
        <v>0</v>
      </c>
      <c r="T334" s="1"/>
    </row>
    <row r="335" spans="1:20" ht="21" customHeight="1" thickBot="1" x14ac:dyDescent="0.3">
      <c r="A335" s="321"/>
      <c r="B335" s="252"/>
      <c r="C335" s="733"/>
      <c r="D335" s="741"/>
      <c r="E335" s="738"/>
      <c r="F335" s="745" t="s">
        <v>412</v>
      </c>
      <c r="G335" s="560">
        <f t="shared" si="20"/>
        <v>0</v>
      </c>
      <c r="H335" s="769">
        <v>0</v>
      </c>
      <c r="I335" s="769">
        <v>0</v>
      </c>
      <c r="J335" s="769">
        <v>0</v>
      </c>
      <c r="K335" s="769">
        <v>0</v>
      </c>
      <c r="L335" s="769">
        <v>0</v>
      </c>
      <c r="M335" s="769">
        <v>0</v>
      </c>
      <c r="N335" s="769">
        <v>0</v>
      </c>
      <c r="O335" s="769">
        <v>0</v>
      </c>
      <c r="P335" s="769">
        <v>0</v>
      </c>
      <c r="Q335" s="769">
        <v>0</v>
      </c>
      <c r="R335" s="769">
        <v>0</v>
      </c>
      <c r="S335" s="770">
        <v>0</v>
      </c>
      <c r="T335" s="1"/>
    </row>
    <row r="336" spans="1:20" ht="16.5" customHeight="1" thickBot="1" x14ac:dyDescent="0.3">
      <c r="A336" s="321"/>
      <c r="B336" s="252"/>
      <c r="C336" s="733"/>
      <c r="D336" s="747"/>
      <c r="E336" s="748"/>
      <c r="F336" s="749" t="s">
        <v>413</v>
      </c>
      <c r="G336" s="750">
        <f>SUM(G283:G335)</f>
        <v>0</v>
      </c>
      <c r="H336" s="750">
        <f t="shared" ref="H336:S336" si="21">SUM(H283:H335)</f>
        <v>0</v>
      </c>
      <c r="I336" s="750">
        <f t="shared" si="21"/>
        <v>0</v>
      </c>
      <c r="J336" s="750">
        <f t="shared" si="21"/>
        <v>0</v>
      </c>
      <c r="K336" s="750">
        <f t="shared" si="21"/>
        <v>0</v>
      </c>
      <c r="L336" s="750">
        <f t="shared" si="21"/>
        <v>0</v>
      </c>
      <c r="M336" s="750">
        <f t="shared" si="21"/>
        <v>0</v>
      </c>
      <c r="N336" s="750">
        <f t="shared" si="21"/>
        <v>0</v>
      </c>
      <c r="O336" s="750">
        <f t="shared" si="21"/>
        <v>0</v>
      </c>
      <c r="P336" s="750">
        <f t="shared" si="21"/>
        <v>0</v>
      </c>
      <c r="Q336" s="750">
        <f t="shared" si="21"/>
        <v>0</v>
      </c>
      <c r="R336" s="750">
        <f t="shared" si="21"/>
        <v>0</v>
      </c>
      <c r="S336" s="563">
        <f t="shared" si="21"/>
        <v>0</v>
      </c>
      <c r="T336" s="1"/>
    </row>
    <row r="337" spans="1:20" ht="15.75" customHeight="1" thickBot="1" x14ac:dyDescent="0.3">
      <c r="A337" s="321"/>
      <c r="B337" s="252"/>
      <c r="C337" s="733"/>
      <c r="D337" s="754" t="s">
        <v>414</v>
      </c>
      <c r="E337" s="755"/>
      <c r="F337" s="753" t="s">
        <v>415</v>
      </c>
      <c r="G337" s="549">
        <f t="shared" ref="G337:G389" si="22">SUM(H337:S337)</f>
        <v>0</v>
      </c>
      <c r="H337" s="771">
        <v>0</v>
      </c>
      <c r="I337" s="771">
        <v>0</v>
      </c>
      <c r="J337" s="771">
        <v>0</v>
      </c>
      <c r="K337" s="771">
        <v>0</v>
      </c>
      <c r="L337" s="771">
        <v>0</v>
      </c>
      <c r="M337" s="771">
        <v>0</v>
      </c>
      <c r="N337" s="771">
        <v>0</v>
      </c>
      <c r="O337" s="771">
        <v>0</v>
      </c>
      <c r="P337" s="771">
        <v>0</v>
      </c>
      <c r="Q337" s="771">
        <v>0</v>
      </c>
      <c r="R337" s="771">
        <v>0</v>
      </c>
      <c r="S337" s="771">
        <v>0</v>
      </c>
      <c r="T337" s="1"/>
    </row>
    <row r="338" spans="1:20" ht="15.75" customHeight="1" thickBot="1" x14ac:dyDescent="0.3">
      <c r="A338" s="321"/>
      <c r="B338" s="252"/>
      <c r="C338" s="733"/>
      <c r="D338" s="754"/>
      <c r="E338" s="755"/>
      <c r="F338" s="756" t="s">
        <v>416</v>
      </c>
      <c r="G338" s="552">
        <f t="shared" si="22"/>
        <v>0</v>
      </c>
      <c r="H338" s="771">
        <v>0</v>
      </c>
      <c r="I338" s="771">
        <v>0</v>
      </c>
      <c r="J338" s="771">
        <v>0</v>
      </c>
      <c r="K338" s="771">
        <v>0</v>
      </c>
      <c r="L338" s="771">
        <v>0</v>
      </c>
      <c r="M338" s="771">
        <v>0</v>
      </c>
      <c r="N338" s="771">
        <v>0</v>
      </c>
      <c r="O338" s="771">
        <v>0</v>
      </c>
      <c r="P338" s="771">
        <v>0</v>
      </c>
      <c r="Q338" s="771">
        <v>0</v>
      </c>
      <c r="R338" s="771">
        <v>0</v>
      </c>
      <c r="S338" s="771">
        <v>0</v>
      </c>
      <c r="T338" s="1"/>
    </row>
    <row r="339" spans="1:20" ht="16.5" customHeight="1" thickBot="1" x14ac:dyDescent="0.3">
      <c r="A339" s="321"/>
      <c r="B339" s="252"/>
      <c r="C339" s="733"/>
      <c r="D339" s="754"/>
      <c r="E339" s="755"/>
      <c r="F339" s="756" t="s">
        <v>417</v>
      </c>
      <c r="G339" s="552">
        <f t="shared" si="22"/>
        <v>0</v>
      </c>
      <c r="H339" s="771">
        <v>0</v>
      </c>
      <c r="I339" s="771">
        <v>0</v>
      </c>
      <c r="J339" s="771">
        <v>0</v>
      </c>
      <c r="K339" s="771">
        <v>0</v>
      </c>
      <c r="L339" s="771">
        <v>0</v>
      </c>
      <c r="M339" s="771">
        <v>0</v>
      </c>
      <c r="N339" s="771">
        <v>0</v>
      </c>
      <c r="O339" s="771">
        <v>0</v>
      </c>
      <c r="P339" s="771">
        <v>0</v>
      </c>
      <c r="Q339" s="771">
        <v>0</v>
      </c>
      <c r="R339" s="771">
        <v>0</v>
      </c>
      <c r="S339" s="771">
        <v>0</v>
      </c>
      <c r="T339" s="1"/>
    </row>
    <row r="340" spans="1:20" ht="18" customHeight="1" thickBot="1" x14ac:dyDescent="0.3">
      <c r="A340" s="321"/>
      <c r="B340" s="252"/>
      <c r="C340" s="733"/>
      <c r="D340" s="754"/>
      <c r="E340" s="755"/>
      <c r="F340" s="756" t="s">
        <v>418</v>
      </c>
      <c r="G340" s="552">
        <f t="shared" si="22"/>
        <v>0</v>
      </c>
      <c r="H340" s="771">
        <v>0</v>
      </c>
      <c r="I340" s="771">
        <v>0</v>
      </c>
      <c r="J340" s="771">
        <v>0</v>
      </c>
      <c r="K340" s="771">
        <v>0</v>
      </c>
      <c r="L340" s="771">
        <v>0</v>
      </c>
      <c r="M340" s="771">
        <v>0</v>
      </c>
      <c r="N340" s="771">
        <v>0</v>
      </c>
      <c r="O340" s="771">
        <v>0</v>
      </c>
      <c r="P340" s="771">
        <v>0</v>
      </c>
      <c r="Q340" s="771">
        <v>0</v>
      </c>
      <c r="R340" s="771">
        <v>0</v>
      </c>
      <c r="S340" s="771">
        <v>0</v>
      </c>
      <c r="T340" s="1"/>
    </row>
    <row r="341" spans="1:20" ht="18.75" customHeight="1" thickBot="1" x14ac:dyDescent="0.3">
      <c r="A341" s="321"/>
      <c r="B341" s="252"/>
      <c r="C341" s="733"/>
      <c r="D341" s="754"/>
      <c r="E341" s="755"/>
      <c r="F341" s="756" t="s">
        <v>419</v>
      </c>
      <c r="G341" s="552">
        <f t="shared" si="22"/>
        <v>0</v>
      </c>
      <c r="H341" s="771">
        <v>0</v>
      </c>
      <c r="I341" s="771">
        <v>0</v>
      </c>
      <c r="J341" s="771">
        <v>0</v>
      </c>
      <c r="K341" s="771">
        <v>0</v>
      </c>
      <c r="L341" s="771">
        <v>0</v>
      </c>
      <c r="M341" s="771">
        <v>0</v>
      </c>
      <c r="N341" s="771">
        <v>0</v>
      </c>
      <c r="O341" s="771">
        <v>0</v>
      </c>
      <c r="P341" s="771">
        <v>0</v>
      </c>
      <c r="Q341" s="771">
        <v>0</v>
      </c>
      <c r="R341" s="771">
        <v>0</v>
      </c>
      <c r="S341" s="771">
        <v>0</v>
      </c>
      <c r="T341" s="1"/>
    </row>
    <row r="342" spans="1:20" ht="30.75" customHeight="1" thickBot="1" x14ac:dyDescent="0.3">
      <c r="A342" s="321"/>
      <c r="B342" s="252"/>
      <c r="C342" s="733"/>
      <c r="D342" s="754"/>
      <c r="E342" s="755"/>
      <c r="F342" s="756" t="s">
        <v>420</v>
      </c>
      <c r="G342" s="552">
        <f t="shared" si="22"/>
        <v>0</v>
      </c>
      <c r="H342" s="771">
        <v>0</v>
      </c>
      <c r="I342" s="771">
        <v>0</v>
      </c>
      <c r="J342" s="771">
        <v>0</v>
      </c>
      <c r="K342" s="771">
        <v>0</v>
      </c>
      <c r="L342" s="771">
        <v>0</v>
      </c>
      <c r="M342" s="771">
        <v>0</v>
      </c>
      <c r="N342" s="771">
        <v>0</v>
      </c>
      <c r="O342" s="771">
        <v>0</v>
      </c>
      <c r="P342" s="771">
        <v>0</v>
      </c>
      <c r="Q342" s="771">
        <v>0</v>
      </c>
      <c r="R342" s="771">
        <v>0</v>
      </c>
      <c r="S342" s="771">
        <v>0</v>
      </c>
      <c r="T342" s="1"/>
    </row>
    <row r="343" spans="1:20" ht="33" customHeight="1" thickBot="1" x14ac:dyDescent="0.3">
      <c r="A343" s="321"/>
      <c r="B343" s="252"/>
      <c r="C343" s="733"/>
      <c r="D343" s="754"/>
      <c r="E343" s="755"/>
      <c r="F343" s="756" t="s">
        <v>421</v>
      </c>
      <c r="G343" s="552">
        <f t="shared" si="22"/>
        <v>0</v>
      </c>
      <c r="H343" s="771">
        <v>0</v>
      </c>
      <c r="I343" s="771">
        <v>0</v>
      </c>
      <c r="J343" s="771">
        <v>0</v>
      </c>
      <c r="K343" s="771">
        <v>0</v>
      </c>
      <c r="L343" s="771">
        <v>0</v>
      </c>
      <c r="M343" s="771">
        <v>0</v>
      </c>
      <c r="N343" s="771">
        <v>0</v>
      </c>
      <c r="O343" s="771">
        <v>0</v>
      </c>
      <c r="P343" s="771">
        <v>0</v>
      </c>
      <c r="Q343" s="771">
        <v>0</v>
      </c>
      <c r="R343" s="771">
        <v>0</v>
      </c>
      <c r="S343" s="771">
        <v>0</v>
      </c>
      <c r="T343" s="1"/>
    </row>
    <row r="344" spans="1:20" ht="15.75" customHeight="1" thickBot="1" x14ac:dyDescent="0.3">
      <c r="A344" s="321"/>
      <c r="B344" s="252"/>
      <c r="C344" s="733"/>
      <c r="D344" s="754"/>
      <c r="E344" s="755"/>
      <c r="F344" s="756" t="s">
        <v>422</v>
      </c>
      <c r="G344" s="552">
        <f t="shared" si="22"/>
        <v>0</v>
      </c>
      <c r="H344" s="771">
        <v>0</v>
      </c>
      <c r="I344" s="771">
        <v>0</v>
      </c>
      <c r="J344" s="771">
        <v>0</v>
      </c>
      <c r="K344" s="771">
        <v>0</v>
      </c>
      <c r="L344" s="771">
        <v>0</v>
      </c>
      <c r="M344" s="771">
        <v>0</v>
      </c>
      <c r="N344" s="771">
        <v>0</v>
      </c>
      <c r="O344" s="771">
        <v>0</v>
      </c>
      <c r="P344" s="771">
        <v>0</v>
      </c>
      <c r="Q344" s="771">
        <v>0</v>
      </c>
      <c r="R344" s="771">
        <v>0</v>
      </c>
      <c r="S344" s="771">
        <v>0</v>
      </c>
      <c r="T344" s="1"/>
    </row>
    <row r="345" spans="1:20" ht="33.75" customHeight="1" thickBot="1" x14ac:dyDescent="0.3">
      <c r="A345" s="321"/>
      <c r="B345" s="252"/>
      <c r="C345" s="733"/>
      <c r="D345" s="754"/>
      <c r="E345" s="755"/>
      <c r="F345" s="756" t="s">
        <v>423</v>
      </c>
      <c r="G345" s="552">
        <f t="shared" si="22"/>
        <v>0</v>
      </c>
      <c r="H345" s="771">
        <v>0</v>
      </c>
      <c r="I345" s="771">
        <v>0</v>
      </c>
      <c r="J345" s="771">
        <v>0</v>
      </c>
      <c r="K345" s="771">
        <v>0</v>
      </c>
      <c r="L345" s="771">
        <v>0</v>
      </c>
      <c r="M345" s="771">
        <v>0</v>
      </c>
      <c r="N345" s="771">
        <v>0</v>
      </c>
      <c r="O345" s="771">
        <v>0</v>
      </c>
      <c r="P345" s="771">
        <v>0</v>
      </c>
      <c r="Q345" s="771">
        <v>0</v>
      </c>
      <c r="R345" s="771">
        <v>0</v>
      </c>
      <c r="S345" s="771">
        <v>0</v>
      </c>
      <c r="T345" s="1"/>
    </row>
    <row r="346" spans="1:20" ht="15.75" customHeight="1" thickBot="1" x14ac:dyDescent="0.3">
      <c r="A346" s="321"/>
      <c r="B346" s="252"/>
      <c r="C346" s="733"/>
      <c r="D346" s="754"/>
      <c r="E346" s="755"/>
      <c r="F346" s="756" t="s">
        <v>424</v>
      </c>
      <c r="G346" s="552">
        <f t="shared" si="22"/>
        <v>0</v>
      </c>
      <c r="H346" s="771">
        <v>0</v>
      </c>
      <c r="I346" s="771">
        <v>0</v>
      </c>
      <c r="J346" s="771">
        <v>0</v>
      </c>
      <c r="K346" s="771">
        <v>0</v>
      </c>
      <c r="L346" s="771">
        <v>0</v>
      </c>
      <c r="M346" s="771">
        <v>0</v>
      </c>
      <c r="N346" s="771">
        <v>0</v>
      </c>
      <c r="O346" s="771">
        <v>0</v>
      </c>
      <c r="P346" s="771">
        <v>0</v>
      </c>
      <c r="Q346" s="771">
        <v>0</v>
      </c>
      <c r="R346" s="771">
        <v>0</v>
      </c>
      <c r="S346" s="771">
        <v>0</v>
      </c>
      <c r="T346" s="1"/>
    </row>
    <row r="347" spans="1:20" ht="33.75" customHeight="1" thickBot="1" x14ac:dyDescent="0.3">
      <c r="A347" s="321"/>
      <c r="B347" s="252"/>
      <c r="C347" s="733"/>
      <c r="D347" s="754"/>
      <c r="E347" s="755"/>
      <c r="F347" s="756" t="s">
        <v>425</v>
      </c>
      <c r="G347" s="552">
        <f t="shared" si="22"/>
        <v>0</v>
      </c>
      <c r="H347" s="771">
        <v>0</v>
      </c>
      <c r="I347" s="771">
        <v>0</v>
      </c>
      <c r="J347" s="771">
        <v>0</v>
      </c>
      <c r="K347" s="771">
        <v>0</v>
      </c>
      <c r="L347" s="771">
        <v>0</v>
      </c>
      <c r="M347" s="771">
        <v>0</v>
      </c>
      <c r="N347" s="771">
        <v>0</v>
      </c>
      <c r="O347" s="771">
        <v>0</v>
      </c>
      <c r="P347" s="771">
        <v>0</v>
      </c>
      <c r="Q347" s="771">
        <v>0</v>
      </c>
      <c r="R347" s="771">
        <v>0</v>
      </c>
      <c r="S347" s="771">
        <v>0</v>
      </c>
      <c r="T347" s="1"/>
    </row>
    <row r="348" spans="1:20" ht="33" customHeight="1" thickBot="1" x14ac:dyDescent="0.3">
      <c r="A348" s="321"/>
      <c r="B348" s="252"/>
      <c r="C348" s="733"/>
      <c r="D348" s="754"/>
      <c r="E348" s="755"/>
      <c r="F348" s="756" t="s">
        <v>426</v>
      </c>
      <c r="G348" s="552">
        <f t="shared" si="22"/>
        <v>0</v>
      </c>
      <c r="H348" s="771">
        <v>0</v>
      </c>
      <c r="I348" s="771">
        <v>0</v>
      </c>
      <c r="J348" s="771">
        <v>0</v>
      </c>
      <c r="K348" s="771">
        <v>0</v>
      </c>
      <c r="L348" s="771">
        <v>0</v>
      </c>
      <c r="M348" s="771">
        <v>0</v>
      </c>
      <c r="N348" s="771">
        <v>0</v>
      </c>
      <c r="O348" s="771">
        <v>0</v>
      </c>
      <c r="P348" s="771">
        <v>0</v>
      </c>
      <c r="Q348" s="771">
        <v>0</v>
      </c>
      <c r="R348" s="771">
        <v>0</v>
      </c>
      <c r="S348" s="771">
        <v>0</v>
      </c>
      <c r="T348" s="1"/>
    </row>
    <row r="349" spans="1:20" ht="15.75" customHeight="1" thickBot="1" x14ac:dyDescent="0.3">
      <c r="A349" s="321"/>
      <c r="B349" s="252"/>
      <c r="C349" s="733"/>
      <c r="D349" s="754"/>
      <c r="E349" s="755"/>
      <c r="F349" s="756" t="s">
        <v>427</v>
      </c>
      <c r="G349" s="552">
        <f t="shared" si="22"/>
        <v>0</v>
      </c>
      <c r="H349" s="771">
        <v>0</v>
      </c>
      <c r="I349" s="771">
        <v>0</v>
      </c>
      <c r="J349" s="771">
        <v>0</v>
      </c>
      <c r="K349" s="771">
        <v>0</v>
      </c>
      <c r="L349" s="771">
        <v>0</v>
      </c>
      <c r="M349" s="771">
        <v>0</v>
      </c>
      <c r="N349" s="771">
        <v>0</v>
      </c>
      <c r="O349" s="771">
        <v>0</v>
      </c>
      <c r="P349" s="771">
        <v>0</v>
      </c>
      <c r="Q349" s="771">
        <v>0</v>
      </c>
      <c r="R349" s="771">
        <v>0</v>
      </c>
      <c r="S349" s="771">
        <v>0</v>
      </c>
      <c r="T349" s="1"/>
    </row>
    <row r="350" spans="1:20" ht="15.75" customHeight="1" thickBot="1" x14ac:dyDescent="0.3">
      <c r="A350" s="321"/>
      <c r="B350" s="252"/>
      <c r="C350" s="733"/>
      <c r="D350" s="754"/>
      <c r="E350" s="755"/>
      <c r="F350" s="756" t="s">
        <v>428</v>
      </c>
      <c r="G350" s="552">
        <f t="shared" si="22"/>
        <v>0</v>
      </c>
      <c r="H350" s="771">
        <v>0</v>
      </c>
      <c r="I350" s="771">
        <v>0</v>
      </c>
      <c r="J350" s="771">
        <v>0</v>
      </c>
      <c r="K350" s="771">
        <v>0</v>
      </c>
      <c r="L350" s="771">
        <v>0</v>
      </c>
      <c r="M350" s="771">
        <v>0</v>
      </c>
      <c r="N350" s="771">
        <v>0</v>
      </c>
      <c r="O350" s="771">
        <v>0</v>
      </c>
      <c r="P350" s="771">
        <v>0</v>
      </c>
      <c r="Q350" s="771">
        <v>0</v>
      </c>
      <c r="R350" s="771">
        <v>0</v>
      </c>
      <c r="S350" s="771">
        <v>0</v>
      </c>
      <c r="T350" s="1"/>
    </row>
    <row r="351" spans="1:20" ht="33.75" customHeight="1" thickBot="1" x14ac:dyDescent="0.3">
      <c r="A351" s="321"/>
      <c r="B351" s="252"/>
      <c r="C351" s="733"/>
      <c r="D351" s="754"/>
      <c r="E351" s="755"/>
      <c r="F351" s="756" t="s">
        <v>429</v>
      </c>
      <c r="G351" s="552">
        <f>SUM(H351:S351)</f>
        <v>0</v>
      </c>
      <c r="H351" s="771">
        <v>0</v>
      </c>
      <c r="I351" s="771">
        <v>0</v>
      </c>
      <c r="J351" s="771">
        <v>0</v>
      </c>
      <c r="K351" s="771">
        <v>0</v>
      </c>
      <c r="L351" s="771">
        <v>0</v>
      </c>
      <c r="M351" s="771">
        <v>0</v>
      </c>
      <c r="N351" s="771">
        <v>0</v>
      </c>
      <c r="O351" s="771">
        <v>0</v>
      </c>
      <c r="P351" s="771">
        <v>0</v>
      </c>
      <c r="Q351" s="771">
        <v>0</v>
      </c>
      <c r="R351" s="771">
        <v>0</v>
      </c>
      <c r="S351" s="771">
        <v>0</v>
      </c>
      <c r="T351" s="1"/>
    </row>
    <row r="352" spans="1:20" ht="18.75" customHeight="1" thickBot="1" x14ac:dyDescent="0.3">
      <c r="A352" s="321"/>
      <c r="B352" s="252"/>
      <c r="C352" s="733"/>
      <c r="D352" s="754"/>
      <c r="E352" s="755"/>
      <c r="F352" s="756" t="s">
        <v>430</v>
      </c>
      <c r="G352" s="552">
        <f t="shared" si="22"/>
        <v>0</v>
      </c>
      <c r="H352" s="771">
        <v>0</v>
      </c>
      <c r="I352" s="771">
        <v>0</v>
      </c>
      <c r="J352" s="771">
        <v>0</v>
      </c>
      <c r="K352" s="771">
        <v>0</v>
      </c>
      <c r="L352" s="771">
        <v>0</v>
      </c>
      <c r="M352" s="771">
        <v>0</v>
      </c>
      <c r="N352" s="771">
        <v>0</v>
      </c>
      <c r="O352" s="771">
        <v>0</v>
      </c>
      <c r="P352" s="771">
        <v>0</v>
      </c>
      <c r="Q352" s="771">
        <v>0</v>
      </c>
      <c r="R352" s="771">
        <v>0</v>
      </c>
      <c r="S352" s="771">
        <v>0</v>
      </c>
      <c r="T352" s="1"/>
    </row>
    <row r="353" spans="1:20" ht="15.75" customHeight="1" thickBot="1" x14ac:dyDescent="0.3">
      <c r="A353" s="321"/>
      <c r="B353" s="252"/>
      <c r="C353" s="733"/>
      <c r="D353" s="754"/>
      <c r="E353" s="755"/>
      <c r="F353" s="756" t="s">
        <v>431</v>
      </c>
      <c r="G353" s="552">
        <f t="shared" si="22"/>
        <v>0</v>
      </c>
      <c r="H353" s="771">
        <v>0</v>
      </c>
      <c r="I353" s="771">
        <v>0</v>
      </c>
      <c r="J353" s="771">
        <v>0</v>
      </c>
      <c r="K353" s="771">
        <v>0</v>
      </c>
      <c r="L353" s="771">
        <v>0</v>
      </c>
      <c r="M353" s="771">
        <v>0</v>
      </c>
      <c r="N353" s="771">
        <v>0</v>
      </c>
      <c r="O353" s="771">
        <v>0</v>
      </c>
      <c r="P353" s="771">
        <v>0</v>
      </c>
      <c r="Q353" s="771">
        <v>0</v>
      </c>
      <c r="R353" s="771">
        <v>0</v>
      </c>
      <c r="S353" s="771">
        <v>0</v>
      </c>
      <c r="T353" s="1"/>
    </row>
    <row r="354" spans="1:20" ht="18" customHeight="1" thickBot="1" x14ac:dyDescent="0.3">
      <c r="A354" s="321"/>
      <c r="B354" s="252"/>
      <c r="C354" s="733"/>
      <c r="D354" s="754"/>
      <c r="E354" s="755"/>
      <c r="F354" s="756" t="s">
        <v>432</v>
      </c>
      <c r="G354" s="552">
        <f t="shared" si="22"/>
        <v>0</v>
      </c>
      <c r="H354" s="771">
        <v>0</v>
      </c>
      <c r="I354" s="771">
        <v>0</v>
      </c>
      <c r="J354" s="771">
        <v>0</v>
      </c>
      <c r="K354" s="771">
        <v>0</v>
      </c>
      <c r="L354" s="771">
        <v>0</v>
      </c>
      <c r="M354" s="771">
        <v>0</v>
      </c>
      <c r="N354" s="771">
        <v>0</v>
      </c>
      <c r="O354" s="771">
        <v>0</v>
      </c>
      <c r="P354" s="771">
        <v>0</v>
      </c>
      <c r="Q354" s="771">
        <v>0</v>
      </c>
      <c r="R354" s="771">
        <v>0</v>
      </c>
      <c r="S354" s="771">
        <v>0</v>
      </c>
      <c r="T354" s="1"/>
    </row>
    <row r="355" spans="1:20" ht="15.75" customHeight="1" thickBot="1" x14ac:dyDescent="0.3">
      <c r="A355" s="321"/>
      <c r="B355" s="252"/>
      <c r="C355" s="733"/>
      <c r="D355" s="754"/>
      <c r="E355" s="755"/>
      <c r="F355" s="756" t="s">
        <v>433</v>
      </c>
      <c r="G355" s="552">
        <f t="shared" si="22"/>
        <v>0</v>
      </c>
      <c r="H355" s="771">
        <v>0</v>
      </c>
      <c r="I355" s="771">
        <v>0</v>
      </c>
      <c r="J355" s="771">
        <v>0</v>
      </c>
      <c r="K355" s="771">
        <v>0</v>
      </c>
      <c r="L355" s="771">
        <v>0</v>
      </c>
      <c r="M355" s="771">
        <v>0</v>
      </c>
      <c r="N355" s="771">
        <v>0</v>
      </c>
      <c r="O355" s="771">
        <v>0</v>
      </c>
      <c r="P355" s="771">
        <v>0</v>
      </c>
      <c r="Q355" s="771">
        <v>0</v>
      </c>
      <c r="R355" s="771">
        <v>0</v>
      </c>
      <c r="S355" s="771">
        <v>0</v>
      </c>
      <c r="T355" s="1"/>
    </row>
    <row r="356" spans="1:20" ht="15.75" customHeight="1" thickBot="1" x14ac:dyDescent="0.3">
      <c r="A356" s="321"/>
      <c r="B356" s="252"/>
      <c r="C356" s="733"/>
      <c r="D356" s="754"/>
      <c r="E356" s="755"/>
      <c r="F356" s="756" t="s">
        <v>434</v>
      </c>
      <c r="G356" s="552">
        <f t="shared" si="22"/>
        <v>0</v>
      </c>
      <c r="H356" s="771">
        <v>0</v>
      </c>
      <c r="I356" s="771">
        <v>0</v>
      </c>
      <c r="J356" s="771">
        <v>0</v>
      </c>
      <c r="K356" s="771">
        <v>0</v>
      </c>
      <c r="L356" s="771">
        <v>0</v>
      </c>
      <c r="M356" s="771">
        <v>0</v>
      </c>
      <c r="N356" s="771">
        <v>0</v>
      </c>
      <c r="O356" s="771">
        <v>0</v>
      </c>
      <c r="P356" s="771">
        <v>0</v>
      </c>
      <c r="Q356" s="771">
        <v>0</v>
      </c>
      <c r="R356" s="771">
        <v>0</v>
      </c>
      <c r="S356" s="771">
        <v>0</v>
      </c>
      <c r="T356" s="1"/>
    </row>
    <row r="357" spans="1:20" ht="16.5" customHeight="1" thickBot="1" x14ac:dyDescent="0.3">
      <c r="A357" s="321"/>
      <c r="B357" s="252"/>
      <c r="C357" s="733"/>
      <c r="D357" s="754"/>
      <c r="E357" s="755"/>
      <c r="F357" s="756" t="s">
        <v>435</v>
      </c>
      <c r="G357" s="552">
        <f t="shared" si="22"/>
        <v>0</v>
      </c>
      <c r="H357" s="771">
        <v>0</v>
      </c>
      <c r="I357" s="771">
        <v>0</v>
      </c>
      <c r="J357" s="771">
        <v>0</v>
      </c>
      <c r="K357" s="771">
        <v>0</v>
      </c>
      <c r="L357" s="771">
        <v>0</v>
      </c>
      <c r="M357" s="771">
        <v>0</v>
      </c>
      <c r="N357" s="771">
        <v>0</v>
      </c>
      <c r="O357" s="771">
        <v>0</v>
      </c>
      <c r="P357" s="771">
        <v>0</v>
      </c>
      <c r="Q357" s="771">
        <v>0</v>
      </c>
      <c r="R357" s="771">
        <v>0</v>
      </c>
      <c r="S357" s="771">
        <v>0</v>
      </c>
      <c r="T357" s="1"/>
    </row>
    <row r="358" spans="1:20" ht="15.75" customHeight="1" thickBot="1" x14ac:dyDescent="0.3">
      <c r="A358" s="321"/>
      <c r="B358" s="252"/>
      <c r="C358" s="733"/>
      <c r="D358" s="754"/>
      <c r="E358" s="755"/>
      <c r="F358" s="756" t="s">
        <v>436</v>
      </c>
      <c r="G358" s="552">
        <f t="shared" si="22"/>
        <v>0</v>
      </c>
      <c r="H358" s="771">
        <v>0</v>
      </c>
      <c r="I358" s="771">
        <v>0</v>
      </c>
      <c r="J358" s="771">
        <v>0</v>
      </c>
      <c r="K358" s="771">
        <v>0</v>
      </c>
      <c r="L358" s="771">
        <v>0</v>
      </c>
      <c r="M358" s="771">
        <v>0</v>
      </c>
      <c r="N358" s="771">
        <v>0</v>
      </c>
      <c r="O358" s="771">
        <v>0</v>
      </c>
      <c r="P358" s="771">
        <v>0</v>
      </c>
      <c r="Q358" s="771">
        <v>0</v>
      </c>
      <c r="R358" s="771">
        <v>0</v>
      </c>
      <c r="S358" s="771">
        <v>0</v>
      </c>
      <c r="T358" s="1"/>
    </row>
    <row r="359" spans="1:20" ht="15.75" customHeight="1" thickBot="1" x14ac:dyDescent="0.3">
      <c r="A359" s="321"/>
      <c r="B359" s="252"/>
      <c r="C359" s="733"/>
      <c r="D359" s="754"/>
      <c r="E359" s="755"/>
      <c r="F359" s="756" t="s">
        <v>437</v>
      </c>
      <c r="G359" s="552">
        <f t="shared" si="22"/>
        <v>0</v>
      </c>
      <c r="H359" s="771">
        <v>0</v>
      </c>
      <c r="I359" s="771">
        <v>0</v>
      </c>
      <c r="J359" s="771">
        <v>0</v>
      </c>
      <c r="K359" s="771">
        <v>0</v>
      </c>
      <c r="L359" s="771">
        <v>0</v>
      </c>
      <c r="M359" s="771">
        <v>0</v>
      </c>
      <c r="N359" s="771">
        <v>0</v>
      </c>
      <c r="O359" s="771">
        <v>0</v>
      </c>
      <c r="P359" s="771">
        <v>0</v>
      </c>
      <c r="Q359" s="771">
        <v>0</v>
      </c>
      <c r="R359" s="771">
        <v>0</v>
      </c>
      <c r="S359" s="771">
        <v>0</v>
      </c>
      <c r="T359" s="1"/>
    </row>
    <row r="360" spans="1:20" ht="16.5" customHeight="1" thickBot="1" x14ac:dyDescent="0.3">
      <c r="A360" s="321"/>
      <c r="B360" s="252"/>
      <c r="C360" s="733"/>
      <c r="D360" s="754"/>
      <c r="E360" s="755"/>
      <c r="F360" s="756" t="s">
        <v>438</v>
      </c>
      <c r="G360" s="552">
        <f t="shared" si="22"/>
        <v>0</v>
      </c>
      <c r="H360" s="771">
        <v>0</v>
      </c>
      <c r="I360" s="771">
        <v>0</v>
      </c>
      <c r="J360" s="771">
        <v>0</v>
      </c>
      <c r="K360" s="771">
        <v>0</v>
      </c>
      <c r="L360" s="771">
        <v>0</v>
      </c>
      <c r="M360" s="771">
        <v>0</v>
      </c>
      <c r="N360" s="771">
        <v>0</v>
      </c>
      <c r="O360" s="771">
        <v>0</v>
      </c>
      <c r="P360" s="771">
        <v>0</v>
      </c>
      <c r="Q360" s="771">
        <v>0</v>
      </c>
      <c r="R360" s="771">
        <v>0</v>
      </c>
      <c r="S360" s="771">
        <v>0</v>
      </c>
      <c r="T360" s="1"/>
    </row>
    <row r="361" spans="1:20" ht="15.75" customHeight="1" thickBot="1" x14ac:dyDescent="0.3">
      <c r="A361" s="321"/>
      <c r="B361" s="252"/>
      <c r="C361" s="733"/>
      <c r="D361" s="754"/>
      <c r="E361" s="755"/>
      <c r="F361" s="756" t="s">
        <v>439</v>
      </c>
      <c r="G361" s="552">
        <f t="shared" si="22"/>
        <v>0</v>
      </c>
      <c r="H361" s="771">
        <v>0</v>
      </c>
      <c r="I361" s="771">
        <v>0</v>
      </c>
      <c r="J361" s="771">
        <v>0</v>
      </c>
      <c r="K361" s="771">
        <v>0</v>
      </c>
      <c r="L361" s="771">
        <v>0</v>
      </c>
      <c r="M361" s="771">
        <v>0</v>
      </c>
      <c r="N361" s="771">
        <v>0</v>
      </c>
      <c r="O361" s="771">
        <v>0</v>
      </c>
      <c r="P361" s="771">
        <v>0</v>
      </c>
      <c r="Q361" s="771">
        <v>0</v>
      </c>
      <c r="R361" s="771">
        <v>0</v>
      </c>
      <c r="S361" s="771">
        <v>0</v>
      </c>
      <c r="T361" s="1"/>
    </row>
    <row r="362" spans="1:20" ht="15.75" customHeight="1" thickBot="1" x14ac:dyDescent="0.3">
      <c r="A362" s="321"/>
      <c r="B362" s="252"/>
      <c r="C362" s="733"/>
      <c r="D362" s="754"/>
      <c r="E362" s="755"/>
      <c r="F362" s="756" t="s">
        <v>440</v>
      </c>
      <c r="G362" s="552">
        <f t="shared" si="22"/>
        <v>0</v>
      </c>
      <c r="H362" s="771">
        <v>0</v>
      </c>
      <c r="I362" s="771">
        <v>0</v>
      </c>
      <c r="J362" s="771">
        <v>0</v>
      </c>
      <c r="K362" s="771">
        <v>0</v>
      </c>
      <c r="L362" s="771">
        <v>0</v>
      </c>
      <c r="M362" s="771">
        <v>0</v>
      </c>
      <c r="N362" s="771">
        <v>0</v>
      </c>
      <c r="O362" s="771">
        <v>0</v>
      </c>
      <c r="P362" s="771">
        <v>0</v>
      </c>
      <c r="Q362" s="771">
        <v>0</v>
      </c>
      <c r="R362" s="771">
        <v>0</v>
      </c>
      <c r="S362" s="771">
        <v>0</v>
      </c>
      <c r="T362" s="1"/>
    </row>
    <row r="363" spans="1:20" ht="16.5" customHeight="1" thickBot="1" x14ac:dyDescent="0.3">
      <c r="A363" s="321"/>
      <c r="B363" s="252"/>
      <c r="C363" s="733"/>
      <c r="D363" s="754"/>
      <c r="E363" s="755"/>
      <c r="F363" s="756" t="s">
        <v>441</v>
      </c>
      <c r="G363" s="552">
        <f t="shared" si="22"/>
        <v>0</v>
      </c>
      <c r="H363" s="771">
        <v>0</v>
      </c>
      <c r="I363" s="771">
        <v>0</v>
      </c>
      <c r="J363" s="771">
        <v>0</v>
      </c>
      <c r="K363" s="771">
        <v>0</v>
      </c>
      <c r="L363" s="771">
        <v>0</v>
      </c>
      <c r="M363" s="771">
        <v>0</v>
      </c>
      <c r="N363" s="771">
        <v>0</v>
      </c>
      <c r="O363" s="771">
        <v>0</v>
      </c>
      <c r="P363" s="771">
        <v>0</v>
      </c>
      <c r="Q363" s="771">
        <v>0</v>
      </c>
      <c r="R363" s="771">
        <v>0</v>
      </c>
      <c r="S363" s="771">
        <v>0</v>
      </c>
      <c r="T363" s="1"/>
    </row>
    <row r="364" spans="1:20" ht="15.75" customHeight="1" thickBot="1" x14ac:dyDescent="0.3">
      <c r="A364" s="321"/>
      <c r="B364" s="252"/>
      <c r="C364" s="733"/>
      <c r="D364" s="754"/>
      <c r="E364" s="755"/>
      <c r="F364" s="756" t="s">
        <v>442</v>
      </c>
      <c r="G364" s="552">
        <f t="shared" si="22"/>
        <v>0</v>
      </c>
      <c r="H364" s="771">
        <v>0</v>
      </c>
      <c r="I364" s="771">
        <v>0</v>
      </c>
      <c r="J364" s="771">
        <v>0</v>
      </c>
      <c r="K364" s="771">
        <v>0</v>
      </c>
      <c r="L364" s="771">
        <v>0</v>
      </c>
      <c r="M364" s="771">
        <v>0</v>
      </c>
      <c r="N364" s="771">
        <v>0</v>
      </c>
      <c r="O364" s="771">
        <v>0</v>
      </c>
      <c r="P364" s="771">
        <v>0</v>
      </c>
      <c r="Q364" s="771">
        <v>0</v>
      </c>
      <c r="R364" s="771">
        <v>0</v>
      </c>
      <c r="S364" s="771">
        <v>0</v>
      </c>
      <c r="T364" s="1"/>
    </row>
    <row r="365" spans="1:20" ht="15.75" customHeight="1" thickBot="1" x14ac:dyDescent="0.3">
      <c r="A365" s="321"/>
      <c r="B365" s="252"/>
      <c r="C365" s="733"/>
      <c r="D365" s="754"/>
      <c r="E365" s="755"/>
      <c r="F365" s="756" t="s">
        <v>443</v>
      </c>
      <c r="G365" s="552">
        <f t="shared" si="22"/>
        <v>0</v>
      </c>
      <c r="H365" s="771">
        <v>0</v>
      </c>
      <c r="I365" s="771">
        <v>0</v>
      </c>
      <c r="J365" s="771">
        <v>0</v>
      </c>
      <c r="K365" s="771">
        <v>0</v>
      </c>
      <c r="L365" s="771">
        <v>0</v>
      </c>
      <c r="M365" s="771">
        <v>0</v>
      </c>
      <c r="N365" s="771">
        <v>0</v>
      </c>
      <c r="O365" s="771">
        <v>0</v>
      </c>
      <c r="P365" s="771">
        <v>0</v>
      </c>
      <c r="Q365" s="771">
        <v>0</v>
      </c>
      <c r="R365" s="771">
        <v>0</v>
      </c>
      <c r="S365" s="771">
        <v>0</v>
      </c>
      <c r="T365" s="1"/>
    </row>
    <row r="366" spans="1:20" ht="16.5" customHeight="1" thickBot="1" x14ac:dyDescent="0.3">
      <c r="A366" s="321"/>
      <c r="B366" s="252"/>
      <c r="C366" s="733"/>
      <c r="D366" s="754"/>
      <c r="E366" s="755"/>
      <c r="F366" s="756" t="s">
        <v>444</v>
      </c>
      <c r="G366" s="552">
        <f t="shared" si="22"/>
        <v>0</v>
      </c>
      <c r="H366" s="771">
        <v>0</v>
      </c>
      <c r="I366" s="771">
        <v>0</v>
      </c>
      <c r="J366" s="771">
        <v>0</v>
      </c>
      <c r="K366" s="771">
        <v>0</v>
      </c>
      <c r="L366" s="771">
        <v>0</v>
      </c>
      <c r="M366" s="771">
        <v>0</v>
      </c>
      <c r="N366" s="771">
        <v>0</v>
      </c>
      <c r="O366" s="771">
        <v>0</v>
      </c>
      <c r="P366" s="771">
        <v>0</v>
      </c>
      <c r="Q366" s="771">
        <v>0</v>
      </c>
      <c r="R366" s="771">
        <v>0</v>
      </c>
      <c r="S366" s="771">
        <v>0</v>
      </c>
      <c r="T366" s="1"/>
    </row>
    <row r="367" spans="1:20" ht="17.25" customHeight="1" thickBot="1" x14ac:dyDescent="0.3">
      <c r="A367" s="321"/>
      <c r="B367" s="252"/>
      <c r="C367" s="733"/>
      <c r="D367" s="754"/>
      <c r="E367" s="755"/>
      <c r="F367" s="756" t="s">
        <v>445</v>
      </c>
      <c r="G367" s="552">
        <f t="shared" si="22"/>
        <v>0</v>
      </c>
      <c r="H367" s="771">
        <v>0</v>
      </c>
      <c r="I367" s="771">
        <v>0</v>
      </c>
      <c r="J367" s="771">
        <v>0</v>
      </c>
      <c r="K367" s="771">
        <v>0</v>
      </c>
      <c r="L367" s="771">
        <v>0</v>
      </c>
      <c r="M367" s="771">
        <v>0</v>
      </c>
      <c r="N367" s="771">
        <v>0</v>
      </c>
      <c r="O367" s="771">
        <v>0</v>
      </c>
      <c r="P367" s="771">
        <v>0</v>
      </c>
      <c r="Q367" s="771">
        <v>0</v>
      </c>
      <c r="R367" s="771">
        <v>0</v>
      </c>
      <c r="S367" s="771">
        <v>0</v>
      </c>
      <c r="T367" s="1"/>
    </row>
    <row r="368" spans="1:20" ht="31.5" customHeight="1" thickBot="1" x14ac:dyDescent="0.3">
      <c r="A368" s="321"/>
      <c r="B368" s="252"/>
      <c r="C368" s="733"/>
      <c r="D368" s="754"/>
      <c r="E368" s="755"/>
      <c r="F368" s="756" t="s">
        <v>446</v>
      </c>
      <c r="G368" s="552">
        <f t="shared" si="22"/>
        <v>0</v>
      </c>
      <c r="H368" s="771">
        <v>0</v>
      </c>
      <c r="I368" s="771">
        <v>0</v>
      </c>
      <c r="J368" s="771">
        <v>0</v>
      </c>
      <c r="K368" s="771">
        <v>0</v>
      </c>
      <c r="L368" s="771">
        <v>0</v>
      </c>
      <c r="M368" s="771">
        <v>0</v>
      </c>
      <c r="N368" s="771">
        <v>0</v>
      </c>
      <c r="O368" s="771">
        <v>0</v>
      </c>
      <c r="P368" s="771">
        <v>0</v>
      </c>
      <c r="Q368" s="771">
        <v>0</v>
      </c>
      <c r="R368" s="771">
        <v>0</v>
      </c>
      <c r="S368" s="771">
        <v>0</v>
      </c>
      <c r="T368" s="1"/>
    </row>
    <row r="369" spans="1:20" ht="33.75" customHeight="1" thickBot="1" x14ac:dyDescent="0.3">
      <c r="A369" s="321"/>
      <c r="B369" s="252"/>
      <c r="C369" s="733"/>
      <c r="D369" s="754"/>
      <c r="E369" s="755"/>
      <c r="F369" s="756" t="s">
        <v>447</v>
      </c>
      <c r="G369" s="552">
        <f t="shared" si="22"/>
        <v>1</v>
      </c>
      <c r="H369" s="769">
        <v>0</v>
      </c>
      <c r="I369" s="769">
        <v>1</v>
      </c>
      <c r="J369" s="769">
        <v>0</v>
      </c>
      <c r="K369" s="769">
        <v>0</v>
      </c>
      <c r="L369" s="769">
        <v>0</v>
      </c>
      <c r="M369" s="769">
        <v>0</v>
      </c>
      <c r="N369" s="769">
        <v>0</v>
      </c>
      <c r="O369" s="769">
        <v>0</v>
      </c>
      <c r="P369" s="769">
        <v>0</v>
      </c>
      <c r="Q369" s="769">
        <v>0</v>
      </c>
      <c r="R369" s="769">
        <v>0</v>
      </c>
      <c r="S369" s="769">
        <v>0</v>
      </c>
      <c r="T369" s="1"/>
    </row>
    <row r="370" spans="1:20" ht="15.75" customHeight="1" thickBot="1" x14ac:dyDescent="0.3">
      <c r="A370" s="321"/>
      <c r="B370" s="252"/>
      <c r="C370" s="733"/>
      <c r="D370" s="754"/>
      <c r="E370" s="755"/>
      <c r="F370" s="756" t="s">
        <v>448</v>
      </c>
      <c r="G370" s="552">
        <f t="shared" si="22"/>
        <v>0</v>
      </c>
      <c r="H370" s="771">
        <v>0</v>
      </c>
      <c r="I370" s="771">
        <v>0</v>
      </c>
      <c r="J370" s="771">
        <v>0</v>
      </c>
      <c r="K370" s="771">
        <v>0</v>
      </c>
      <c r="L370" s="771">
        <v>0</v>
      </c>
      <c r="M370" s="771">
        <v>0</v>
      </c>
      <c r="N370" s="771">
        <v>0</v>
      </c>
      <c r="O370" s="771">
        <v>0</v>
      </c>
      <c r="P370" s="771">
        <v>0</v>
      </c>
      <c r="Q370" s="771">
        <v>0</v>
      </c>
      <c r="R370" s="771">
        <v>0</v>
      </c>
      <c r="S370" s="771">
        <v>0</v>
      </c>
      <c r="T370" s="1"/>
    </row>
    <row r="371" spans="1:20" ht="15.75" customHeight="1" thickBot="1" x14ac:dyDescent="0.3">
      <c r="A371" s="321"/>
      <c r="B371" s="252"/>
      <c r="C371" s="733"/>
      <c r="D371" s="754"/>
      <c r="E371" s="755"/>
      <c r="F371" s="756" t="s">
        <v>449</v>
      </c>
      <c r="G371" s="552">
        <f t="shared" si="22"/>
        <v>0</v>
      </c>
      <c r="H371" s="771">
        <v>0</v>
      </c>
      <c r="I371" s="771">
        <v>0</v>
      </c>
      <c r="J371" s="771">
        <v>0</v>
      </c>
      <c r="K371" s="771">
        <v>0</v>
      </c>
      <c r="L371" s="771">
        <v>0</v>
      </c>
      <c r="M371" s="771">
        <v>0</v>
      </c>
      <c r="N371" s="771">
        <v>0</v>
      </c>
      <c r="O371" s="771">
        <v>0</v>
      </c>
      <c r="P371" s="771">
        <v>0</v>
      </c>
      <c r="Q371" s="771">
        <v>0</v>
      </c>
      <c r="R371" s="771">
        <v>0</v>
      </c>
      <c r="S371" s="771">
        <v>0</v>
      </c>
      <c r="T371" s="1"/>
    </row>
    <row r="372" spans="1:20" ht="31.5" customHeight="1" thickBot="1" x14ac:dyDescent="0.3">
      <c r="A372" s="321"/>
      <c r="B372" s="252"/>
      <c r="C372" s="733"/>
      <c r="D372" s="754"/>
      <c r="E372" s="755"/>
      <c r="F372" s="756" t="s">
        <v>450</v>
      </c>
      <c r="G372" s="552">
        <f t="shared" si="22"/>
        <v>0</v>
      </c>
      <c r="H372" s="771">
        <v>0</v>
      </c>
      <c r="I372" s="771">
        <v>0</v>
      </c>
      <c r="J372" s="771">
        <v>0</v>
      </c>
      <c r="K372" s="771">
        <v>0</v>
      </c>
      <c r="L372" s="771">
        <v>0</v>
      </c>
      <c r="M372" s="771">
        <v>0</v>
      </c>
      <c r="N372" s="771">
        <v>0</v>
      </c>
      <c r="O372" s="771">
        <v>0</v>
      </c>
      <c r="P372" s="771">
        <v>0</v>
      </c>
      <c r="Q372" s="771">
        <v>0</v>
      </c>
      <c r="R372" s="771">
        <v>0</v>
      </c>
      <c r="S372" s="771">
        <v>0</v>
      </c>
      <c r="T372" s="1"/>
    </row>
    <row r="373" spans="1:20" ht="33" customHeight="1" thickBot="1" x14ac:dyDescent="0.3">
      <c r="A373" s="321"/>
      <c r="B373" s="252"/>
      <c r="C373" s="733"/>
      <c r="D373" s="754"/>
      <c r="E373" s="755"/>
      <c r="F373" s="756" t="s">
        <v>451</v>
      </c>
      <c r="G373" s="552">
        <f t="shared" si="22"/>
        <v>0</v>
      </c>
      <c r="H373" s="771">
        <v>0</v>
      </c>
      <c r="I373" s="771">
        <v>0</v>
      </c>
      <c r="J373" s="771">
        <v>0</v>
      </c>
      <c r="K373" s="771">
        <v>0</v>
      </c>
      <c r="L373" s="771">
        <v>0</v>
      </c>
      <c r="M373" s="771">
        <v>0</v>
      </c>
      <c r="N373" s="771">
        <v>0</v>
      </c>
      <c r="O373" s="771">
        <v>0</v>
      </c>
      <c r="P373" s="771">
        <v>0</v>
      </c>
      <c r="Q373" s="771">
        <v>0</v>
      </c>
      <c r="R373" s="771">
        <v>0</v>
      </c>
      <c r="S373" s="771">
        <v>0</v>
      </c>
      <c r="T373" s="1"/>
    </row>
    <row r="374" spans="1:20" ht="15.75" customHeight="1" thickBot="1" x14ac:dyDescent="0.3">
      <c r="A374" s="321"/>
      <c r="B374" s="252"/>
      <c r="C374" s="733"/>
      <c r="D374" s="754"/>
      <c r="E374" s="755"/>
      <c r="F374" s="756" t="s">
        <v>452</v>
      </c>
      <c r="G374" s="552">
        <f t="shared" si="22"/>
        <v>0</v>
      </c>
      <c r="H374" s="771">
        <v>0</v>
      </c>
      <c r="I374" s="771">
        <v>0</v>
      </c>
      <c r="J374" s="771">
        <v>0</v>
      </c>
      <c r="K374" s="771">
        <v>0</v>
      </c>
      <c r="L374" s="771">
        <v>0</v>
      </c>
      <c r="M374" s="771">
        <v>0</v>
      </c>
      <c r="N374" s="771">
        <v>0</v>
      </c>
      <c r="O374" s="771">
        <v>0</v>
      </c>
      <c r="P374" s="771">
        <v>0</v>
      </c>
      <c r="Q374" s="771">
        <v>0</v>
      </c>
      <c r="R374" s="771">
        <v>0</v>
      </c>
      <c r="S374" s="771">
        <v>0</v>
      </c>
      <c r="T374" s="1"/>
    </row>
    <row r="375" spans="1:20" ht="16.5" customHeight="1" thickBot="1" x14ac:dyDescent="0.3">
      <c r="A375" s="321"/>
      <c r="B375" s="252"/>
      <c r="C375" s="733"/>
      <c r="D375" s="754"/>
      <c r="E375" s="755"/>
      <c r="F375" s="756" t="s">
        <v>453</v>
      </c>
      <c r="G375" s="552">
        <f t="shared" si="22"/>
        <v>0</v>
      </c>
      <c r="H375" s="771">
        <v>0</v>
      </c>
      <c r="I375" s="771">
        <v>0</v>
      </c>
      <c r="J375" s="771">
        <v>0</v>
      </c>
      <c r="K375" s="771">
        <v>0</v>
      </c>
      <c r="L375" s="771">
        <v>0</v>
      </c>
      <c r="M375" s="771">
        <v>0</v>
      </c>
      <c r="N375" s="771">
        <v>0</v>
      </c>
      <c r="O375" s="771">
        <v>0</v>
      </c>
      <c r="P375" s="771">
        <v>0</v>
      </c>
      <c r="Q375" s="771">
        <v>0</v>
      </c>
      <c r="R375" s="771">
        <v>0</v>
      </c>
      <c r="S375" s="771">
        <v>0</v>
      </c>
      <c r="T375" s="1"/>
    </row>
    <row r="376" spans="1:20" ht="15.75" customHeight="1" thickBot="1" x14ac:dyDescent="0.3">
      <c r="A376" s="321"/>
      <c r="B376" s="252"/>
      <c r="C376" s="733"/>
      <c r="D376" s="754"/>
      <c r="E376" s="755"/>
      <c r="F376" s="756" t="s">
        <v>454</v>
      </c>
      <c r="G376" s="552">
        <f t="shared" si="22"/>
        <v>0</v>
      </c>
      <c r="H376" s="771">
        <v>0</v>
      </c>
      <c r="I376" s="771">
        <v>0</v>
      </c>
      <c r="J376" s="771">
        <v>0</v>
      </c>
      <c r="K376" s="771">
        <v>0</v>
      </c>
      <c r="L376" s="771">
        <v>0</v>
      </c>
      <c r="M376" s="771">
        <v>0</v>
      </c>
      <c r="N376" s="771">
        <v>0</v>
      </c>
      <c r="O376" s="771">
        <v>0</v>
      </c>
      <c r="P376" s="771">
        <v>0</v>
      </c>
      <c r="Q376" s="771">
        <v>0</v>
      </c>
      <c r="R376" s="771">
        <v>0</v>
      </c>
      <c r="S376" s="771">
        <v>0</v>
      </c>
      <c r="T376" s="1"/>
    </row>
    <row r="377" spans="1:20" ht="15.75" customHeight="1" thickBot="1" x14ac:dyDescent="0.3">
      <c r="A377" s="321"/>
      <c r="B377" s="252"/>
      <c r="C377" s="733"/>
      <c r="D377" s="754"/>
      <c r="E377" s="755"/>
      <c r="F377" s="756" t="s">
        <v>455</v>
      </c>
      <c r="G377" s="552">
        <f t="shared" si="22"/>
        <v>0</v>
      </c>
      <c r="H377" s="771">
        <v>0</v>
      </c>
      <c r="I377" s="771">
        <v>0</v>
      </c>
      <c r="J377" s="771">
        <v>0</v>
      </c>
      <c r="K377" s="771">
        <v>0</v>
      </c>
      <c r="L377" s="771">
        <v>0</v>
      </c>
      <c r="M377" s="771">
        <v>0</v>
      </c>
      <c r="N377" s="771">
        <v>0</v>
      </c>
      <c r="O377" s="771">
        <v>0</v>
      </c>
      <c r="P377" s="771">
        <v>0</v>
      </c>
      <c r="Q377" s="771">
        <v>0</v>
      </c>
      <c r="R377" s="771">
        <v>0</v>
      </c>
      <c r="S377" s="771">
        <v>0</v>
      </c>
      <c r="T377" s="1"/>
    </row>
    <row r="378" spans="1:20" ht="16.5" customHeight="1" thickBot="1" x14ac:dyDescent="0.3">
      <c r="A378" s="321"/>
      <c r="B378" s="252"/>
      <c r="C378" s="733"/>
      <c r="D378" s="754"/>
      <c r="E378" s="755"/>
      <c r="F378" s="756" t="s">
        <v>456</v>
      </c>
      <c r="G378" s="552">
        <f t="shared" si="22"/>
        <v>0</v>
      </c>
      <c r="H378" s="771">
        <v>0</v>
      </c>
      <c r="I378" s="771">
        <v>0</v>
      </c>
      <c r="J378" s="771">
        <v>0</v>
      </c>
      <c r="K378" s="771">
        <v>0</v>
      </c>
      <c r="L378" s="771">
        <v>0</v>
      </c>
      <c r="M378" s="771">
        <v>0</v>
      </c>
      <c r="N378" s="771">
        <v>0</v>
      </c>
      <c r="O378" s="771">
        <v>0</v>
      </c>
      <c r="P378" s="771">
        <v>0</v>
      </c>
      <c r="Q378" s="771">
        <v>0</v>
      </c>
      <c r="R378" s="771">
        <v>0</v>
      </c>
      <c r="S378" s="771">
        <v>0</v>
      </c>
      <c r="T378" s="1"/>
    </row>
    <row r="379" spans="1:20" ht="15.75" customHeight="1" thickBot="1" x14ac:dyDescent="0.3">
      <c r="A379" s="321"/>
      <c r="B379" s="252"/>
      <c r="C379" s="733"/>
      <c r="D379" s="754"/>
      <c r="E379" s="755"/>
      <c r="F379" s="756" t="s">
        <v>457</v>
      </c>
      <c r="G379" s="552">
        <f t="shared" si="22"/>
        <v>0</v>
      </c>
      <c r="H379" s="771">
        <v>0</v>
      </c>
      <c r="I379" s="771">
        <v>0</v>
      </c>
      <c r="J379" s="771">
        <v>0</v>
      </c>
      <c r="K379" s="771">
        <v>0</v>
      </c>
      <c r="L379" s="771">
        <v>0</v>
      </c>
      <c r="M379" s="771">
        <v>0</v>
      </c>
      <c r="N379" s="771">
        <v>0</v>
      </c>
      <c r="O379" s="771">
        <v>0</v>
      </c>
      <c r="P379" s="771">
        <v>0</v>
      </c>
      <c r="Q379" s="771">
        <v>0</v>
      </c>
      <c r="R379" s="771">
        <v>0</v>
      </c>
      <c r="S379" s="771">
        <v>0</v>
      </c>
      <c r="T379" s="1"/>
    </row>
    <row r="380" spans="1:20" ht="15.75" customHeight="1" thickBot="1" x14ac:dyDescent="0.3">
      <c r="A380" s="321"/>
      <c r="B380" s="252"/>
      <c r="C380" s="733"/>
      <c r="D380" s="754"/>
      <c r="E380" s="755"/>
      <c r="F380" s="756" t="s">
        <v>458</v>
      </c>
      <c r="G380" s="552">
        <f t="shared" si="22"/>
        <v>0</v>
      </c>
      <c r="H380" s="769">
        <v>0</v>
      </c>
      <c r="I380" s="769">
        <v>0</v>
      </c>
      <c r="J380" s="769">
        <v>0</v>
      </c>
      <c r="K380" s="769">
        <v>0</v>
      </c>
      <c r="L380" s="769">
        <v>0</v>
      </c>
      <c r="M380" s="769">
        <v>0</v>
      </c>
      <c r="N380" s="769">
        <v>0</v>
      </c>
      <c r="O380" s="769">
        <v>0</v>
      </c>
      <c r="P380" s="769">
        <v>0</v>
      </c>
      <c r="Q380" s="769">
        <v>0</v>
      </c>
      <c r="R380" s="769">
        <v>0</v>
      </c>
      <c r="S380" s="769">
        <v>0</v>
      </c>
      <c r="T380" s="1"/>
    </row>
    <row r="381" spans="1:20" ht="33.75" customHeight="1" thickBot="1" x14ac:dyDescent="0.3">
      <c r="A381" s="321"/>
      <c r="B381" s="252"/>
      <c r="C381" s="733"/>
      <c r="D381" s="754"/>
      <c r="E381" s="755"/>
      <c r="F381" s="756" t="s">
        <v>459</v>
      </c>
      <c r="G381" s="552">
        <f t="shared" si="22"/>
        <v>0</v>
      </c>
      <c r="H381" s="769">
        <v>0</v>
      </c>
      <c r="I381" s="769">
        <v>0</v>
      </c>
      <c r="J381" s="769">
        <v>0</v>
      </c>
      <c r="K381" s="769">
        <v>0</v>
      </c>
      <c r="L381" s="769">
        <v>0</v>
      </c>
      <c r="M381" s="769">
        <v>0</v>
      </c>
      <c r="N381" s="769">
        <v>0</v>
      </c>
      <c r="O381" s="769">
        <v>0</v>
      </c>
      <c r="P381" s="769">
        <v>0</v>
      </c>
      <c r="Q381" s="769">
        <v>0</v>
      </c>
      <c r="R381" s="769">
        <v>0</v>
      </c>
      <c r="S381" s="769">
        <v>0</v>
      </c>
      <c r="T381" s="1"/>
    </row>
    <row r="382" spans="1:20" ht="31.5" customHeight="1" thickBot="1" x14ac:dyDescent="0.3">
      <c r="A382" s="321"/>
      <c r="B382" s="252"/>
      <c r="C382" s="733"/>
      <c r="D382" s="754"/>
      <c r="E382" s="755"/>
      <c r="F382" s="756" t="s">
        <v>460</v>
      </c>
      <c r="G382" s="552">
        <f t="shared" si="22"/>
        <v>0</v>
      </c>
      <c r="H382" s="769">
        <v>0</v>
      </c>
      <c r="I382" s="769">
        <v>0</v>
      </c>
      <c r="J382" s="769">
        <v>0</v>
      </c>
      <c r="K382" s="769">
        <v>0</v>
      </c>
      <c r="L382" s="769">
        <v>0</v>
      </c>
      <c r="M382" s="769">
        <v>0</v>
      </c>
      <c r="N382" s="769">
        <v>0</v>
      </c>
      <c r="O382" s="769">
        <v>0</v>
      </c>
      <c r="P382" s="769">
        <v>0</v>
      </c>
      <c r="Q382" s="769">
        <v>0</v>
      </c>
      <c r="R382" s="769">
        <v>0</v>
      </c>
      <c r="S382" s="769">
        <v>0</v>
      </c>
      <c r="T382" s="1"/>
    </row>
    <row r="383" spans="1:20" ht="15.75" customHeight="1" thickBot="1" x14ac:dyDescent="0.3">
      <c r="A383" s="321"/>
      <c r="B383" s="252"/>
      <c r="C383" s="733"/>
      <c r="D383" s="754"/>
      <c r="E383" s="755"/>
      <c r="F383" s="756" t="s">
        <v>461</v>
      </c>
      <c r="G383" s="552">
        <f t="shared" si="22"/>
        <v>0</v>
      </c>
      <c r="H383" s="769">
        <v>0</v>
      </c>
      <c r="I383" s="769">
        <v>0</v>
      </c>
      <c r="J383" s="769">
        <v>0</v>
      </c>
      <c r="K383" s="769">
        <v>0</v>
      </c>
      <c r="L383" s="769">
        <v>0</v>
      </c>
      <c r="M383" s="769">
        <v>0</v>
      </c>
      <c r="N383" s="769">
        <v>0</v>
      </c>
      <c r="O383" s="769">
        <v>0</v>
      </c>
      <c r="P383" s="769">
        <v>0</v>
      </c>
      <c r="Q383" s="769">
        <v>0</v>
      </c>
      <c r="R383" s="769">
        <v>0</v>
      </c>
      <c r="S383" s="769">
        <v>0</v>
      </c>
      <c r="T383" s="1"/>
    </row>
    <row r="384" spans="1:20" ht="16.5" customHeight="1" thickBot="1" x14ac:dyDescent="0.3">
      <c r="A384" s="321"/>
      <c r="B384" s="252"/>
      <c r="C384" s="733"/>
      <c r="D384" s="754"/>
      <c r="E384" s="755"/>
      <c r="F384" s="759" t="s">
        <v>462</v>
      </c>
      <c r="G384" s="552">
        <f t="shared" si="22"/>
        <v>0</v>
      </c>
      <c r="H384" s="769">
        <v>0</v>
      </c>
      <c r="I384" s="769">
        <v>0</v>
      </c>
      <c r="J384" s="769">
        <v>0</v>
      </c>
      <c r="K384" s="769">
        <v>0</v>
      </c>
      <c r="L384" s="769">
        <v>0</v>
      </c>
      <c r="M384" s="769">
        <v>0</v>
      </c>
      <c r="N384" s="769">
        <v>0</v>
      </c>
      <c r="O384" s="769">
        <v>0</v>
      </c>
      <c r="P384" s="769">
        <v>0</v>
      </c>
      <c r="Q384" s="769">
        <v>0</v>
      </c>
      <c r="R384" s="769">
        <v>0</v>
      </c>
      <c r="S384" s="769">
        <v>0</v>
      </c>
      <c r="T384" s="1"/>
    </row>
    <row r="385" spans="1:20" ht="15.75" customHeight="1" thickBot="1" x14ac:dyDescent="0.3">
      <c r="A385" s="321"/>
      <c r="B385" s="252"/>
      <c r="C385" s="733"/>
      <c r="D385" s="754"/>
      <c r="E385" s="755"/>
      <c r="F385" s="756" t="s">
        <v>463</v>
      </c>
      <c r="G385" s="552">
        <f t="shared" si="22"/>
        <v>0</v>
      </c>
      <c r="H385" s="769">
        <v>0</v>
      </c>
      <c r="I385" s="769">
        <v>0</v>
      </c>
      <c r="J385" s="769">
        <v>0</v>
      </c>
      <c r="K385" s="769">
        <v>0</v>
      </c>
      <c r="L385" s="769">
        <v>0</v>
      </c>
      <c r="M385" s="769">
        <v>0</v>
      </c>
      <c r="N385" s="769">
        <v>0</v>
      </c>
      <c r="O385" s="769">
        <v>0</v>
      </c>
      <c r="P385" s="769">
        <v>0</v>
      </c>
      <c r="Q385" s="769">
        <v>0</v>
      </c>
      <c r="R385" s="769">
        <v>0</v>
      </c>
      <c r="S385" s="769">
        <v>0</v>
      </c>
      <c r="T385" s="1"/>
    </row>
    <row r="386" spans="1:20" ht="19.5" customHeight="1" thickBot="1" x14ac:dyDescent="0.3">
      <c r="A386" s="321"/>
      <c r="B386" s="252"/>
      <c r="C386" s="733"/>
      <c r="D386" s="754"/>
      <c r="E386" s="755"/>
      <c r="F386" s="756" t="s">
        <v>464</v>
      </c>
      <c r="G386" s="552">
        <f t="shared" si="22"/>
        <v>1</v>
      </c>
      <c r="H386" s="769">
        <v>0</v>
      </c>
      <c r="I386" s="769">
        <v>1</v>
      </c>
      <c r="J386" s="769">
        <v>0</v>
      </c>
      <c r="K386" s="769">
        <v>0</v>
      </c>
      <c r="L386" s="769">
        <v>0</v>
      </c>
      <c r="M386" s="769">
        <v>0</v>
      </c>
      <c r="N386" s="769">
        <v>0</v>
      </c>
      <c r="O386" s="769">
        <v>0</v>
      </c>
      <c r="P386" s="769">
        <v>0</v>
      </c>
      <c r="Q386" s="769">
        <v>0</v>
      </c>
      <c r="R386" s="769">
        <v>0</v>
      </c>
      <c r="S386" s="769">
        <v>0</v>
      </c>
      <c r="T386" s="1"/>
    </row>
    <row r="387" spans="1:20" ht="16.5" customHeight="1" thickBot="1" x14ac:dyDescent="0.3">
      <c r="A387" s="321"/>
      <c r="B387" s="252"/>
      <c r="C387" s="733"/>
      <c r="D387" s="754"/>
      <c r="E387" s="755"/>
      <c r="F387" s="756" t="s">
        <v>465</v>
      </c>
      <c r="G387" s="552">
        <f t="shared" si="22"/>
        <v>0</v>
      </c>
      <c r="H387" s="769">
        <v>0</v>
      </c>
      <c r="I387" s="769">
        <v>0</v>
      </c>
      <c r="J387" s="769">
        <v>0</v>
      </c>
      <c r="K387" s="769">
        <v>0</v>
      </c>
      <c r="L387" s="769">
        <v>0</v>
      </c>
      <c r="M387" s="769">
        <v>0</v>
      </c>
      <c r="N387" s="769">
        <v>0</v>
      </c>
      <c r="O387" s="769">
        <v>0</v>
      </c>
      <c r="P387" s="769">
        <v>0</v>
      </c>
      <c r="Q387" s="769">
        <v>0</v>
      </c>
      <c r="R387" s="769">
        <v>0</v>
      </c>
      <c r="S387" s="769">
        <v>0</v>
      </c>
      <c r="T387" s="1"/>
    </row>
    <row r="388" spans="1:20" ht="21" customHeight="1" thickBot="1" x14ac:dyDescent="0.3">
      <c r="A388" s="321"/>
      <c r="B388" s="252"/>
      <c r="C388" s="733"/>
      <c r="D388" s="754"/>
      <c r="E388" s="755"/>
      <c r="F388" s="756" t="s">
        <v>466</v>
      </c>
      <c r="G388" s="552">
        <f t="shared" si="22"/>
        <v>0</v>
      </c>
      <c r="H388" s="769">
        <v>0</v>
      </c>
      <c r="I388" s="769">
        <v>0</v>
      </c>
      <c r="J388" s="769">
        <v>0</v>
      </c>
      <c r="K388" s="769">
        <v>0</v>
      </c>
      <c r="L388" s="769">
        <v>0</v>
      </c>
      <c r="M388" s="769">
        <v>0</v>
      </c>
      <c r="N388" s="769">
        <v>0</v>
      </c>
      <c r="O388" s="769">
        <v>0</v>
      </c>
      <c r="P388" s="769">
        <v>0</v>
      </c>
      <c r="Q388" s="769">
        <v>0</v>
      </c>
      <c r="R388" s="769">
        <v>0</v>
      </c>
      <c r="S388" s="769">
        <v>0</v>
      </c>
      <c r="T388" s="1"/>
    </row>
    <row r="389" spans="1:20" ht="19.5" customHeight="1" thickBot="1" x14ac:dyDescent="0.3">
      <c r="A389" s="321"/>
      <c r="B389" s="252"/>
      <c r="C389" s="733"/>
      <c r="D389" s="754"/>
      <c r="E389" s="755"/>
      <c r="F389" s="761" t="s">
        <v>467</v>
      </c>
      <c r="G389" s="555">
        <f t="shared" si="22"/>
        <v>0</v>
      </c>
      <c r="H389" s="769">
        <v>0</v>
      </c>
      <c r="I389" s="769">
        <v>0</v>
      </c>
      <c r="J389" s="769">
        <v>0</v>
      </c>
      <c r="K389" s="769">
        <v>0</v>
      </c>
      <c r="L389" s="769">
        <v>0</v>
      </c>
      <c r="M389" s="769">
        <v>0</v>
      </c>
      <c r="N389" s="769">
        <v>0</v>
      </c>
      <c r="O389" s="769">
        <v>0</v>
      </c>
      <c r="P389" s="769">
        <v>0</v>
      </c>
      <c r="Q389" s="769">
        <v>0</v>
      </c>
      <c r="R389" s="769">
        <v>0</v>
      </c>
      <c r="S389" s="769">
        <v>0</v>
      </c>
      <c r="T389" s="1"/>
    </row>
    <row r="390" spans="1:20" ht="16.5" customHeight="1" thickBot="1" x14ac:dyDescent="0.3">
      <c r="A390" s="321"/>
      <c r="B390" s="252"/>
      <c r="C390" s="733"/>
      <c r="D390" s="754"/>
      <c r="E390" s="772"/>
      <c r="F390" s="773" t="s">
        <v>468</v>
      </c>
      <c r="G390" s="563">
        <f>SUM(G337:G389)</f>
        <v>2</v>
      </c>
      <c r="H390" s="774">
        <f t="shared" ref="H390:S390" si="23">SUM(H337:H389)</f>
        <v>0</v>
      </c>
      <c r="I390" s="775">
        <f t="shared" si="23"/>
        <v>2</v>
      </c>
      <c r="J390" s="775">
        <f t="shared" si="23"/>
        <v>0</v>
      </c>
      <c r="K390" s="775">
        <f t="shared" si="23"/>
        <v>0</v>
      </c>
      <c r="L390" s="775">
        <f t="shared" si="23"/>
        <v>0</v>
      </c>
      <c r="M390" s="775">
        <f t="shared" si="23"/>
        <v>0</v>
      </c>
      <c r="N390" s="775">
        <f t="shared" si="23"/>
        <v>0</v>
      </c>
      <c r="O390" s="775">
        <f t="shared" si="23"/>
        <v>0</v>
      </c>
      <c r="P390" s="775">
        <f t="shared" si="23"/>
        <v>0</v>
      </c>
      <c r="Q390" s="775">
        <f t="shared" si="23"/>
        <v>0</v>
      </c>
      <c r="R390" s="775">
        <f t="shared" si="23"/>
        <v>0</v>
      </c>
      <c r="S390" s="775">
        <f t="shared" si="23"/>
        <v>0</v>
      </c>
      <c r="T390" s="1"/>
    </row>
    <row r="391" spans="1:20" ht="15.75" thickBot="1" x14ac:dyDescent="0.3">
      <c r="A391" s="321"/>
      <c r="B391" s="252"/>
      <c r="C391" s="776" t="s">
        <v>469</v>
      </c>
      <c r="D391" s="777"/>
      <c r="E391" s="778"/>
      <c r="F391" s="779"/>
      <c r="G391" s="779"/>
      <c r="H391" s="778"/>
      <c r="I391" s="778"/>
      <c r="J391" s="778"/>
      <c r="K391" s="778"/>
      <c r="L391" s="778"/>
      <c r="M391" s="778"/>
      <c r="N391" s="778"/>
      <c r="O391" s="778"/>
      <c r="P391" s="778"/>
      <c r="Q391" s="778"/>
      <c r="R391" s="778"/>
      <c r="S391" s="780"/>
      <c r="T391" s="1"/>
    </row>
    <row r="392" spans="1:20" ht="15.75" thickBot="1" x14ac:dyDescent="0.3">
      <c r="A392" s="321"/>
      <c r="B392" s="252"/>
      <c r="C392" s="781" t="s">
        <v>470</v>
      </c>
      <c r="D392" s="781" t="s">
        <v>471</v>
      </c>
      <c r="E392" s="782" t="s">
        <v>472</v>
      </c>
      <c r="F392" s="782"/>
      <c r="G392" s="573"/>
      <c r="H392" s="573"/>
      <c r="I392" s="573"/>
      <c r="J392" s="573"/>
      <c r="K392" s="573"/>
      <c r="L392" s="573"/>
      <c r="M392" s="573"/>
      <c r="N392" s="573"/>
      <c r="O392" s="573"/>
      <c r="P392" s="573"/>
      <c r="Q392" s="573"/>
      <c r="R392" s="573"/>
      <c r="S392" s="573"/>
      <c r="T392" s="1"/>
    </row>
    <row r="393" spans="1:20" ht="15.75" thickBot="1" x14ac:dyDescent="0.3">
      <c r="A393" s="321"/>
      <c r="B393" s="252"/>
      <c r="C393" s="781"/>
      <c r="D393" s="781"/>
      <c r="E393" s="782" t="s">
        <v>473</v>
      </c>
      <c r="F393" s="782"/>
      <c r="G393" s="783">
        <f>+G228</f>
        <v>311</v>
      </c>
      <c r="H393" s="783">
        <f t="shared" ref="H393:S393" si="24">+H228</f>
        <v>18</v>
      </c>
      <c r="I393" s="783">
        <f t="shared" si="24"/>
        <v>25</v>
      </c>
      <c r="J393" s="783">
        <f t="shared" si="24"/>
        <v>19</v>
      </c>
      <c r="K393" s="783">
        <f t="shared" si="24"/>
        <v>31</v>
      </c>
      <c r="L393" s="783">
        <f t="shared" si="24"/>
        <v>19</v>
      </c>
      <c r="M393" s="783">
        <f t="shared" si="24"/>
        <v>29</v>
      </c>
      <c r="N393" s="783">
        <f t="shared" si="24"/>
        <v>24</v>
      </c>
      <c r="O393" s="783">
        <f t="shared" si="24"/>
        <v>28</v>
      </c>
      <c r="P393" s="783">
        <f t="shared" si="24"/>
        <v>20</v>
      </c>
      <c r="Q393" s="783">
        <f t="shared" si="24"/>
        <v>23</v>
      </c>
      <c r="R393" s="783">
        <f t="shared" si="24"/>
        <v>22</v>
      </c>
      <c r="S393" s="783">
        <f t="shared" si="24"/>
        <v>53</v>
      </c>
      <c r="T393" s="1"/>
    </row>
    <row r="394" spans="1:20" ht="15.75" thickBot="1" x14ac:dyDescent="0.3">
      <c r="A394" s="321"/>
      <c r="B394" s="252"/>
      <c r="C394" s="781"/>
      <c r="D394" s="781"/>
      <c r="E394" s="782" t="s">
        <v>474</v>
      </c>
      <c r="F394" s="782"/>
      <c r="G394" s="783">
        <f>SUM(G395:G399)</f>
        <v>0</v>
      </c>
      <c r="H394" s="783">
        <f t="shared" ref="H394:S394" si="25">SUM(H395:H399)</f>
        <v>0</v>
      </c>
      <c r="I394" s="783">
        <f t="shared" si="25"/>
        <v>0</v>
      </c>
      <c r="J394" s="783">
        <f t="shared" si="25"/>
        <v>0</v>
      </c>
      <c r="K394" s="783">
        <f t="shared" si="25"/>
        <v>0</v>
      </c>
      <c r="L394" s="783">
        <f t="shared" si="25"/>
        <v>0</v>
      </c>
      <c r="M394" s="783">
        <f t="shared" si="25"/>
        <v>0</v>
      </c>
      <c r="N394" s="783">
        <f t="shared" si="25"/>
        <v>0</v>
      </c>
      <c r="O394" s="783">
        <f t="shared" si="25"/>
        <v>0</v>
      </c>
      <c r="P394" s="783">
        <f t="shared" si="25"/>
        <v>0</v>
      </c>
      <c r="Q394" s="783">
        <f t="shared" si="25"/>
        <v>0</v>
      </c>
      <c r="R394" s="783">
        <f t="shared" si="25"/>
        <v>0</v>
      </c>
      <c r="S394" s="783">
        <f t="shared" si="25"/>
        <v>0</v>
      </c>
      <c r="T394" s="1"/>
    </row>
    <row r="395" spans="1:20" ht="15.75" thickBot="1" x14ac:dyDescent="0.3">
      <c r="A395" s="321"/>
      <c r="B395" s="252"/>
      <c r="C395" s="781"/>
      <c r="D395" s="781"/>
      <c r="E395" s="784" t="s">
        <v>475</v>
      </c>
      <c r="F395" s="784"/>
      <c r="G395" s="785">
        <f>SUM(H395:S395)</f>
        <v>0</v>
      </c>
      <c r="H395" s="573"/>
      <c r="I395" s="573"/>
      <c r="J395" s="573"/>
      <c r="K395" s="573"/>
      <c r="L395" s="573"/>
      <c r="M395" s="573"/>
      <c r="N395" s="573"/>
      <c r="O395" s="573"/>
      <c r="P395" s="573"/>
      <c r="Q395" s="573"/>
      <c r="R395" s="573"/>
      <c r="S395" s="786"/>
      <c r="T395" s="1"/>
    </row>
    <row r="396" spans="1:20" ht="15.75" thickBot="1" x14ac:dyDescent="0.3">
      <c r="A396" s="321"/>
      <c r="B396" s="252"/>
      <c r="C396" s="781"/>
      <c r="D396" s="781"/>
      <c r="E396" s="787" t="s">
        <v>476</v>
      </c>
      <c r="F396" s="787"/>
      <c r="G396" s="785">
        <f t="shared" ref="G396:G399" si="26">SUM(H396:S396)</f>
        <v>0</v>
      </c>
      <c r="H396" s="573">
        <v>0</v>
      </c>
      <c r="I396" s="573">
        <v>0</v>
      </c>
      <c r="J396" s="573">
        <v>0</v>
      </c>
      <c r="K396" s="573">
        <v>0</v>
      </c>
      <c r="L396" s="573">
        <v>0</v>
      </c>
      <c r="M396" s="573">
        <v>0</v>
      </c>
      <c r="N396" s="573">
        <v>0</v>
      </c>
      <c r="O396" s="573">
        <v>0</v>
      </c>
      <c r="P396" s="573">
        <v>0</v>
      </c>
      <c r="Q396" s="573">
        <v>0</v>
      </c>
      <c r="R396" s="573">
        <v>0</v>
      </c>
      <c r="S396" s="786">
        <v>0</v>
      </c>
      <c r="T396" s="1"/>
    </row>
    <row r="397" spans="1:20" ht="15.75" thickBot="1" x14ac:dyDescent="0.3">
      <c r="A397" s="321"/>
      <c r="B397" s="252"/>
      <c r="C397" s="781"/>
      <c r="D397" s="781"/>
      <c r="E397" s="787" t="s">
        <v>477</v>
      </c>
      <c r="F397" s="787"/>
      <c r="G397" s="785">
        <f t="shared" si="26"/>
        <v>0</v>
      </c>
      <c r="H397" s="573"/>
      <c r="I397" s="573"/>
      <c r="J397" s="573"/>
      <c r="K397" s="573"/>
      <c r="L397" s="573"/>
      <c r="M397" s="573"/>
      <c r="N397" s="573"/>
      <c r="O397" s="573"/>
      <c r="P397" s="573"/>
      <c r="Q397" s="573"/>
      <c r="R397" s="573"/>
      <c r="S397" s="786"/>
      <c r="T397" s="1"/>
    </row>
    <row r="398" spans="1:20" ht="15.75" thickBot="1" x14ac:dyDescent="0.3">
      <c r="A398" s="321"/>
      <c r="B398" s="252"/>
      <c r="C398" s="788"/>
      <c r="D398" s="788"/>
      <c r="E398" s="787" t="s">
        <v>478</v>
      </c>
      <c r="F398" s="787"/>
      <c r="G398" s="785">
        <f t="shared" si="26"/>
        <v>0</v>
      </c>
      <c r="H398" s="573">
        <v>0</v>
      </c>
      <c r="I398" s="573">
        <v>0</v>
      </c>
      <c r="J398" s="573">
        <v>0</v>
      </c>
      <c r="K398" s="573">
        <v>0</v>
      </c>
      <c r="L398" s="573">
        <v>0</v>
      </c>
      <c r="M398" s="573">
        <v>0</v>
      </c>
      <c r="N398" s="573">
        <v>0</v>
      </c>
      <c r="O398" s="573">
        <v>0</v>
      </c>
      <c r="P398" s="573">
        <v>0</v>
      </c>
      <c r="Q398" s="573">
        <v>0</v>
      </c>
      <c r="R398" s="573">
        <v>0</v>
      </c>
      <c r="S398" s="786">
        <v>0</v>
      </c>
      <c r="T398" s="1"/>
    </row>
    <row r="399" spans="1:20" ht="15.75" thickBot="1" x14ac:dyDescent="0.3">
      <c r="A399" s="321"/>
      <c r="B399" s="252"/>
      <c r="C399" s="788"/>
      <c r="D399" s="789"/>
      <c r="E399" s="787" t="s">
        <v>744</v>
      </c>
      <c r="F399" s="787"/>
      <c r="G399" s="785">
        <f t="shared" si="26"/>
        <v>0</v>
      </c>
      <c r="H399" s="573"/>
      <c r="I399" s="573"/>
      <c r="J399" s="573"/>
      <c r="K399" s="573"/>
      <c r="L399" s="573"/>
      <c r="M399" s="573"/>
      <c r="N399" s="573"/>
      <c r="O399" s="573"/>
      <c r="P399" s="573"/>
      <c r="Q399" s="573"/>
      <c r="R399" s="573"/>
      <c r="S399" s="786"/>
      <c r="T399" s="1"/>
    </row>
    <row r="400" spans="1:20" s="112" customFormat="1" ht="60.75" customHeight="1" thickBot="1" x14ac:dyDescent="0.3">
      <c r="A400" s="321"/>
      <c r="B400" s="252"/>
      <c r="C400" s="790"/>
      <c r="D400" s="790"/>
      <c r="E400" s="791" t="s">
        <v>480</v>
      </c>
      <c r="F400" s="791"/>
      <c r="G400" s="792">
        <f>IF((G392+G393-G394)&lt;0,"Revise porque este valor no puede ser negativo",G392+G393-G394)</f>
        <v>311</v>
      </c>
      <c r="H400" s="792">
        <f t="shared" ref="H400:S400" si="27">IF((H392+H393-H394)&lt;0,"Revise porque este valor no puede ser negativo",H392+H393-H394)</f>
        <v>18</v>
      </c>
      <c r="I400" s="792">
        <f t="shared" si="27"/>
        <v>25</v>
      </c>
      <c r="J400" s="792">
        <f t="shared" si="27"/>
        <v>19</v>
      </c>
      <c r="K400" s="792">
        <f t="shared" si="27"/>
        <v>31</v>
      </c>
      <c r="L400" s="792">
        <f t="shared" si="27"/>
        <v>19</v>
      </c>
      <c r="M400" s="792">
        <f t="shared" si="27"/>
        <v>29</v>
      </c>
      <c r="N400" s="792">
        <f t="shared" si="27"/>
        <v>24</v>
      </c>
      <c r="O400" s="792">
        <f t="shared" si="27"/>
        <v>28</v>
      </c>
      <c r="P400" s="792">
        <f t="shared" si="27"/>
        <v>20</v>
      </c>
      <c r="Q400" s="792">
        <f t="shared" si="27"/>
        <v>23</v>
      </c>
      <c r="R400" s="792">
        <f t="shared" si="27"/>
        <v>22</v>
      </c>
      <c r="S400" s="792">
        <f t="shared" si="27"/>
        <v>53</v>
      </c>
      <c r="T400" s="111"/>
    </row>
    <row r="401" spans="1:20" ht="15.75" thickBot="1" x14ac:dyDescent="0.3">
      <c r="A401" s="321"/>
      <c r="B401" s="252"/>
      <c r="C401" s="793" t="s">
        <v>481</v>
      </c>
      <c r="D401" s="793"/>
      <c r="E401" s="793"/>
      <c r="F401" s="793"/>
      <c r="G401" s="793"/>
      <c r="H401" s="793"/>
      <c r="I401" s="793"/>
      <c r="J401" s="793"/>
      <c r="K401" s="793"/>
      <c r="L401" s="793"/>
      <c r="M401" s="793"/>
      <c r="N401" s="793"/>
      <c r="O401" s="793"/>
      <c r="P401" s="793"/>
      <c r="Q401" s="793"/>
      <c r="R401" s="793"/>
      <c r="S401" s="794"/>
      <c r="T401" s="1"/>
    </row>
    <row r="402" spans="1:20" ht="15.75" thickBot="1" x14ac:dyDescent="0.3">
      <c r="A402" s="321"/>
      <c r="B402" s="252"/>
      <c r="C402" s="795" t="s">
        <v>482</v>
      </c>
      <c r="D402" s="796" t="s">
        <v>483</v>
      </c>
      <c r="E402" s="797"/>
      <c r="F402" s="797"/>
      <c r="G402" s="797"/>
      <c r="H402" s="797"/>
      <c r="I402" s="797"/>
      <c r="J402" s="797"/>
      <c r="K402" s="797"/>
      <c r="L402" s="797"/>
      <c r="M402" s="797"/>
      <c r="N402" s="797"/>
      <c r="O402" s="797"/>
      <c r="P402" s="797"/>
      <c r="Q402" s="797"/>
      <c r="R402" s="797"/>
      <c r="S402" s="798"/>
      <c r="T402" s="1"/>
    </row>
    <row r="403" spans="1:20" ht="15.75" thickBot="1" x14ac:dyDescent="0.3">
      <c r="A403" s="321"/>
      <c r="B403" s="252"/>
      <c r="C403" s="195"/>
      <c r="D403" s="799" t="s">
        <v>484</v>
      </c>
      <c r="E403" s="782" t="s">
        <v>485</v>
      </c>
      <c r="F403" s="782"/>
      <c r="G403" s="800"/>
      <c r="H403" s="801">
        <f>+G411</f>
        <v>0</v>
      </c>
      <c r="I403" s="801">
        <f t="shared" ref="I403:S403" si="28">+H411</f>
        <v>0</v>
      </c>
      <c r="J403" s="801">
        <f t="shared" si="28"/>
        <v>0</v>
      </c>
      <c r="K403" s="801">
        <f t="shared" si="28"/>
        <v>0</v>
      </c>
      <c r="L403" s="801">
        <f t="shared" si="28"/>
        <v>0</v>
      </c>
      <c r="M403" s="801">
        <f t="shared" si="28"/>
        <v>0</v>
      </c>
      <c r="N403" s="801">
        <f t="shared" si="28"/>
        <v>0</v>
      </c>
      <c r="O403" s="801">
        <f t="shared" si="28"/>
        <v>0</v>
      </c>
      <c r="P403" s="801">
        <f t="shared" si="28"/>
        <v>0</v>
      </c>
      <c r="Q403" s="801">
        <f t="shared" si="28"/>
        <v>0</v>
      </c>
      <c r="R403" s="801">
        <f t="shared" si="28"/>
        <v>0</v>
      </c>
      <c r="S403" s="801">
        <f t="shared" si="28"/>
        <v>0</v>
      </c>
      <c r="T403" s="1"/>
    </row>
    <row r="404" spans="1:20" ht="15.75" thickBot="1" x14ac:dyDescent="0.3">
      <c r="A404" s="321"/>
      <c r="B404" s="252"/>
      <c r="C404" s="195"/>
      <c r="D404" s="802"/>
      <c r="E404" s="782" t="s">
        <v>486</v>
      </c>
      <c r="F404" s="782"/>
      <c r="G404" s="783">
        <f>+G282</f>
        <v>842</v>
      </c>
      <c r="H404" s="783">
        <f t="shared" ref="H404:S404" si="29">+H282</f>
        <v>64</v>
      </c>
      <c r="I404" s="783">
        <f t="shared" si="29"/>
        <v>69</v>
      </c>
      <c r="J404" s="783">
        <f t="shared" si="29"/>
        <v>65</v>
      </c>
      <c r="K404" s="783">
        <f t="shared" si="29"/>
        <v>74</v>
      </c>
      <c r="L404" s="783">
        <f t="shared" si="29"/>
        <v>67</v>
      </c>
      <c r="M404" s="783">
        <f t="shared" si="29"/>
        <v>74</v>
      </c>
      <c r="N404" s="783">
        <f t="shared" si="29"/>
        <v>66</v>
      </c>
      <c r="O404" s="783">
        <f t="shared" si="29"/>
        <v>74</v>
      </c>
      <c r="P404" s="783">
        <f t="shared" si="29"/>
        <v>65</v>
      </c>
      <c r="Q404" s="783">
        <f t="shared" si="29"/>
        <v>71</v>
      </c>
      <c r="R404" s="783">
        <f t="shared" si="29"/>
        <v>66</v>
      </c>
      <c r="S404" s="783">
        <f t="shared" si="29"/>
        <v>87</v>
      </c>
      <c r="T404" s="1"/>
    </row>
    <row r="405" spans="1:20" ht="15.75" thickBot="1" x14ac:dyDescent="0.3">
      <c r="A405" s="321"/>
      <c r="B405" s="252"/>
      <c r="C405" s="195"/>
      <c r="D405" s="802"/>
      <c r="E405" s="782" t="s">
        <v>487</v>
      </c>
      <c r="F405" s="782"/>
      <c r="G405" s="783">
        <f>+G395</f>
        <v>0</v>
      </c>
      <c r="H405" s="783">
        <f t="shared" ref="H405:S405" si="30">+H395</f>
        <v>0</v>
      </c>
      <c r="I405" s="783">
        <f t="shared" si="30"/>
        <v>0</v>
      </c>
      <c r="J405" s="783">
        <f t="shared" si="30"/>
        <v>0</v>
      </c>
      <c r="K405" s="783">
        <f t="shared" si="30"/>
        <v>0</v>
      </c>
      <c r="L405" s="783">
        <f t="shared" si="30"/>
        <v>0</v>
      </c>
      <c r="M405" s="783">
        <f t="shared" si="30"/>
        <v>0</v>
      </c>
      <c r="N405" s="783">
        <f t="shared" si="30"/>
        <v>0</v>
      </c>
      <c r="O405" s="783">
        <f t="shared" si="30"/>
        <v>0</v>
      </c>
      <c r="P405" s="783">
        <f t="shared" si="30"/>
        <v>0</v>
      </c>
      <c r="Q405" s="783">
        <f t="shared" si="30"/>
        <v>0</v>
      </c>
      <c r="R405" s="783">
        <f t="shared" si="30"/>
        <v>0</v>
      </c>
      <c r="S405" s="783">
        <f t="shared" si="30"/>
        <v>0</v>
      </c>
      <c r="T405" s="1"/>
    </row>
    <row r="406" spans="1:20" ht="15.75" thickBot="1" x14ac:dyDescent="0.3">
      <c r="A406" s="321"/>
      <c r="B406" s="252"/>
      <c r="C406" s="195"/>
      <c r="D406" s="802"/>
      <c r="E406" s="782" t="s">
        <v>488</v>
      </c>
      <c r="F406" s="782"/>
      <c r="G406" s="783">
        <f>SUM(G407:G410)</f>
        <v>842</v>
      </c>
      <c r="H406" s="783">
        <f t="shared" ref="H406:S406" si="31">SUM(H407:H410)</f>
        <v>64</v>
      </c>
      <c r="I406" s="783">
        <f t="shared" si="31"/>
        <v>69</v>
      </c>
      <c r="J406" s="783">
        <f t="shared" si="31"/>
        <v>65</v>
      </c>
      <c r="K406" s="783">
        <f t="shared" si="31"/>
        <v>74</v>
      </c>
      <c r="L406" s="783">
        <f t="shared" si="31"/>
        <v>67</v>
      </c>
      <c r="M406" s="783">
        <f t="shared" si="31"/>
        <v>74</v>
      </c>
      <c r="N406" s="783">
        <f t="shared" si="31"/>
        <v>66</v>
      </c>
      <c r="O406" s="783">
        <f t="shared" si="31"/>
        <v>74</v>
      </c>
      <c r="P406" s="783">
        <f t="shared" si="31"/>
        <v>65</v>
      </c>
      <c r="Q406" s="783">
        <f t="shared" si="31"/>
        <v>71</v>
      </c>
      <c r="R406" s="783">
        <f t="shared" si="31"/>
        <v>66</v>
      </c>
      <c r="S406" s="783">
        <f t="shared" si="31"/>
        <v>87</v>
      </c>
      <c r="T406" s="1"/>
    </row>
    <row r="407" spans="1:20" ht="15.75" thickBot="1" x14ac:dyDescent="0.3">
      <c r="A407" s="321"/>
      <c r="B407" s="252"/>
      <c r="C407" s="195"/>
      <c r="D407" s="802"/>
      <c r="E407" s="784" t="s">
        <v>489</v>
      </c>
      <c r="F407" s="784"/>
      <c r="G407" s="11">
        <f>SUM(H407:S407)</f>
        <v>120</v>
      </c>
      <c r="H407" s="11">
        <v>10</v>
      </c>
      <c r="I407" s="11">
        <v>10</v>
      </c>
      <c r="J407" s="11">
        <v>10</v>
      </c>
      <c r="K407" s="11">
        <v>10</v>
      </c>
      <c r="L407" s="11">
        <v>10</v>
      </c>
      <c r="M407" s="11">
        <v>10</v>
      </c>
      <c r="N407" s="11">
        <v>10</v>
      </c>
      <c r="O407" s="11">
        <v>10</v>
      </c>
      <c r="P407" s="11">
        <v>10</v>
      </c>
      <c r="Q407" s="11">
        <v>10</v>
      </c>
      <c r="R407" s="11">
        <v>10</v>
      </c>
      <c r="S407" s="11">
        <v>10</v>
      </c>
      <c r="T407" s="1"/>
    </row>
    <row r="408" spans="1:20" ht="15.75" thickBot="1" x14ac:dyDescent="0.3">
      <c r="A408" s="321"/>
      <c r="B408" s="252"/>
      <c r="C408" s="195"/>
      <c r="D408" s="802"/>
      <c r="E408" s="787" t="s">
        <v>490</v>
      </c>
      <c r="F408" s="787"/>
      <c r="G408" s="11">
        <f t="shared" ref="G408:G410" si="32">SUM(H408:S408)</f>
        <v>0</v>
      </c>
      <c r="H408" s="11">
        <v>0</v>
      </c>
      <c r="I408" s="11">
        <v>0</v>
      </c>
      <c r="J408" s="11">
        <v>0</v>
      </c>
      <c r="K408" s="11">
        <v>0</v>
      </c>
      <c r="L408" s="11">
        <v>0</v>
      </c>
      <c r="M408" s="11">
        <v>0</v>
      </c>
      <c r="N408" s="11">
        <v>0</v>
      </c>
      <c r="O408" s="11">
        <v>0</v>
      </c>
      <c r="P408" s="11">
        <v>0</v>
      </c>
      <c r="Q408" s="11">
        <v>0</v>
      </c>
      <c r="R408" s="11">
        <v>0</v>
      </c>
      <c r="S408" s="11">
        <v>0</v>
      </c>
      <c r="T408" s="1"/>
    </row>
    <row r="409" spans="1:20" ht="15.75" thickBot="1" x14ac:dyDescent="0.3">
      <c r="A409" s="321"/>
      <c r="B409" s="252"/>
      <c r="C409" s="195"/>
      <c r="D409" s="802"/>
      <c r="E409" s="787" t="s">
        <v>491</v>
      </c>
      <c r="F409" s="787"/>
      <c r="G409" s="11">
        <f t="shared" si="32"/>
        <v>722</v>
      </c>
      <c r="H409" s="11">
        <v>54</v>
      </c>
      <c r="I409" s="11">
        <v>59</v>
      </c>
      <c r="J409" s="11">
        <v>55</v>
      </c>
      <c r="K409" s="11">
        <v>64</v>
      </c>
      <c r="L409" s="11">
        <v>57</v>
      </c>
      <c r="M409" s="11">
        <v>64</v>
      </c>
      <c r="N409" s="11">
        <v>56</v>
      </c>
      <c r="O409" s="11">
        <v>64</v>
      </c>
      <c r="P409" s="11">
        <v>55</v>
      </c>
      <c r="Q409" s="11">
        <v>61</v>
      </c>
      <c r="R409" s="11">
        <v>56</v>
      </c>
      <c r="S409" s="11">
        <v>77</v>
      </c>
      <c r="T409" s="1"/>
    </row>
    <row r="410" spans="1:20" ht="15.75" thickBot="1" x14ac:dyDescent="0.3">
      <c r="A410" s="321"/>
      <c r="B410" s="252"/>
      <c r="C410" s="195"/>
      <c r="D410" s="802"/>
      <c r="E410" s="787" t="s">
        <v>492</v>
      </c>
      <c r="F410" s="787"/>
      <c r="G410" s="11">
        <f t="shared" si="32"/>
        <v>0</v>
      </c>
      <c r="H410" s="11">
        <v>0</v>
      </c>
      <c r="I410" s="11">
        <v>0</v>
      </c>
      <c r="J410" s="11">
        <v>0</v>
      </c>
      <c r="K410" s="11">
        <v>0</v>
      </c>
      <c r="L410" s="11">
        <v>0</v>
      </c>
      <c r="M410" s="11">
        <v>0</v>
      </c>
      <c r="N410" s="11">
        <v>0</v>
      </c>
      <c r="O410" s="11">
        <v>0</v>
      </c>
      <c r="P410" s="11">
        <v>0</v>
      </c>
      <c r="Q410" s="11">
        <v>0</v>
      </c>
      <c r="R410" s="11">
        <v>0</v>
      </c>
      <c r="S410" s="11">
        <v>0</v>
      </c>
      <c r="T410" s="1"/>
    </row>
    <row r="411" spans="1:20" ht="58.5" customHeight="1" thickBot="1" x14ac:dyDescent="0.3">
      <c r="A411" s="321"/>
      <c r="B411" s="252"/>
      <c r="C411" s="195"/>
      <c r="D411" s="802"/>
      <c r="E411" s="782" t="s">
        <v>493</v>
      </c>
      <c r="F411" s="782"/>
      <c r="G411" s="792">
        <f>IF((G403+G404+G405-G406)&lt;0,"Revise porque este valor no puede ser negativo",G403+G404+G405-G406)</f>
        <v>0</v>
      </c>
      <c r="H411" s="792">
        <f t="shared" ref="H411:S411" si="33">IF((H403+H404+H405-H406)&lt;0,"Revise porque este valor no puede ser negativo",H403+H404+H405-H406)</f>
        <v>0</v>
      </c>
      <c r="I411" s="792">
        <f t="shared" si="33"/>
        <v>0</v>
      </c>
      <c r="J411" s="792">
        <f t="shared" si="33"/>
        <v>0</v>
      </c>
      <c r="K411" s="792">
        <f t="shared" si="33"/>
        <v>0</v>
      </c>
      <c r="L411" s="792">
        <f t="shared" si="33"/>
        <v>0</v>
      </c>
      <c r="M411" s="792">
        <f t="shared" si="33"/>
        <v>0</v>
      </c>
      <c r="N411" s="792">
        <f t="shared" si="33"/>
        <v>0</v>
      </c>
      <c r="O411" s="792">
        <f t="shared" si="33"/>
        <v>0</v>
      </c>
      <c r="P411" s="792">
        <f t="shared" si="33"/>
        <v>0</v>
      </c>
      <c r="Q411" s="792">
        <f t="shared" si="33"/>
        <v>0</v>
      </c>
      <c r="R411" s="792">
        <f t="shared" si="33"/>
        <v>0</v>
      </c>
      <c r="S411" s="792">
        <f t="shared" si="33"/>
        <v>0</v>
      </c>
      <c r="T411" s="1"/>
    </row>
    <row r="412" spans="1:20" ht="15.75" thickBot="1" x14ac:dyDescent="0.3">
      <c r="A412" s="321"/>
      <c r="B412" s="252"/>
      <c r="C412" s="195"/>
      <c r="D412" s="797" t="s">
        <v>494</v>
      </c>
      <c r="E412" s="797"/>
      <c r="F412" s="797"/>
      <c r="G412" s="797"/>
      <c r="H412" s="797"/>
      <c r="I412" s="797"/>
      <c r="J412" s="797"/>
      <c r="K412" s="797"/>
      <c r="L412" s="797"/>
      <c r="M412" s="797"/>
      <c r="N412" s="797"/>
      <c r="O412" s="797"/>
      <c r="P412" s="797"/>
      <c r="Q412" s="797"/>
      <c r="R412" s="797"/>
      <c r="S412" s="798"/>
      <c r="T412" s="1"/>
    </row>
    <row r="413" spans="1:20" ht="15.75" thickBot="1" x14ac:dyDescent="0.3">
      <c r="A413" s="321"/>
      <c r="B413" s="252"/>
      <c r="C413" s="195"/>
      <c r="D413" s="799" t="s">
        <v>495</v>
      </c>
      <c r="E413" s="782" t="s">
        <v>496</v>
      </c>
      <c r="F413" s="782"/>
      <c r="G413" s="800"/>
      <c r="H413" s="801">
        <f>+G421</f>
        <v>0</v>
      </c>
      <c r="I413" s="801">
        <f t="shared" ref="I413:S413" si="34">+H421</f>
        <v>0</v>
      </c>
      <c r="J413" s="801">
        <f t="shared" si="34"/>
        <v>0</v>
      </c>
      <c r="K413" s="801">
        <f t="shared" si="34"/>
        <v>0</v>
      </c>
      <c r="L413" s="801">
        <f t="shared" si="34"/>
        <v>0</v>
      </c>
      <c r="M413" s="801">
        <f t="shared" si="34"/>
        <v>0</v>
      </c>
      <c r="N413" s="801">
        <f t="shared" si="34"/>
        <v>0</v>
      </c>
      <c r="O413" s="801">
        <f t="shared" si="34"/>
        <v>0</v>
      </c>
      <c r="P413" s="801">
        <f t="shared" si="34"/>
        <v>0</v>
      </c>
      <c r="Q413" s="801">
        <f t="shared" si="34"/>
        <v>0</v>
      </c>
      <c r="R413" s="801">
        <f t="shared" si="34"/>
        <v>0</v>
      </c>
      <c r="S413" s="801">
        <f t="shared" si="34"/>
        <v>0</v>
      </c>
      <c r="T413" s="1"/>
    </row>
    <row r="414" spans="1:20" ht="15.75" thickBot="1" x14ac:dyDescent="0.3">
      <c r="A414" s="321"/>
      <c r="B414" s="252"/>
      <c r="C414" s="195"/>
      <c r="D414" s="802"/>
      <c r="E414" s="782" t="s">
        <v>497</v>
      </c>
      <c r="F414" s="782"/>
      <c r="G414" s="783">
        <f>+G336</f>
        <v>0</v>
      </c>
      <c r="H414" s="783">
        <f t="shared" ref="H414:S414" si="35">+H336</f>
        <v>0</v>
      </c>
      <c r="I414" s="783">
        <f t="shared" si="35"/>
        <v>0</v>
      </c>
      <c r="J414" s="783">
        <f t="shared" si="35"/>
        <v>0</v>
      </c>
      <c r="K414" s="783">
        <f t="shared" si="35"/>
        <v>0</v>
      </c>
      <c r="L414" s="783">
        <f t="shared" si="35"/>
        <v>0</v>
      </c>
      <c r="M414" s="783">
        <f t="shared" si="35"/>
        <v>0</v>
      </c>
      <c r="N414" s="783">
        <f t="shared" si="35"/>
        <v>0</v>
      </c>
      <c r="O414" s="783">
        <f t="shared" si="35"/>
        <v>0</v>
      </c>
      <c r="P414" s="783">
        <f t="shared" si="35"/>
        <v>0</v>
      </c>
      <c r="Q414" s="783">
        <f t="shared" si="35"/>
        <v>0</v>
      </c>
      <c r="R414" s="783">
        <f t="shared" si="35"/>
        <v>0</v>
      </c>
      <c r="S414" s="783">
        <f t="shared" si="35"/>
        <v>0</v>
      </c>
      <c r="T414" s="1"/>
    </row>
    <row r="415" spans="1:20" ht="15.75" thickBot="1" x14ac:dyDescent="0.3">
      <c r="A415" s="321"/>
      <c r="B415" s="252"/>
      <c r="C415" s="195"/>
      <c r="D415" s="802"/>
      <c r="E415" s="782" t="s">
        <v>498</v>
      </c>
      <c r="F415" s="782"/>
      <c r="G415" s="783">
        <f>+G396</f>
        <v>0</v>
      </c>
      <c r="H415" s="783">
        <f t="shared" ref="H415:S415" si="36">+H396</f>
        <v>0</v>
      </c>
      <c r="I415" s="783">
        <f t="shared" si="36"/>
        <v>0</v>
      </c>
      <c r="J415" s="783">
        <f t="shared" si="36"/>
        <v>0</v>
      </c>
      <c r="K415" s="783">
        <f t="shared" si="36"/>
        <v>0</v>
      </c>
      <c r="L415" s="783">
        <f t="shared" si="36"/>
        <v>0</v>
      </c>
      <c r="M415" s="783">
        <f t="shared" si="36"/>
        <v>0</v>
      </c>
      <c r="N415" s="783">
        <f t="shared" si="36"/>
        <v>0</v>
      </c>
      <c r="O415" s="783">
        <f t="shared" si="36"/>
        <v>0</v>
      </c>
      <c r="P415" s="783">
        <f t="shared" si="36"/>
        <v>0</v>
      </c>
      <c r="Q415" s="783">
        <f t="shared" si="36"/>
        <v>0</v>
      </c>
      <c r="R415" s="783">
        <f t="shared" si="36"/>
        <v>0</v>
      </c>
      <c r="S415" s="783">
        <f t="shared" si="36"/>
        <v>0</v>
      </c>
      <c r="T415" s="1"/>
    </row>
    <row r="416" spans="1:20" ht="15.75" thickBot="1" x14ac:dyDescent="0.3">
      <c r="A416" s="321"/>
      <c r="B416" s="252"/>
      <c r="C416" s="195"/>
      <c r="D416" s="802"/>
      <c r="E416" s="782" t="s">
        <v>499</v>
      </c>
      <c r="F416" s="782"/>
      <c r="G416" s="783">
        <f>+G408</f>
        <v>0</v>
      </c>
      <c r="H416" s="783">
        <f t="shared" ref="H416:S416" si="37">+H408</f>
        <v>0</v>
      </c>
      <c r="I416" s="783">
        <f t="shared" si="37"/>
        <v>0</v>
      </c>
      <c r="J416" s="783">
        <f t="shared" si="37"/>
        <v>0</v>
      </c>
      <c r="K416" s="783">
        <f t="shared" si="37"/>
        <v>0</v>
      </c>
      <c r="L416" s="783">
        <f t="shared" si="37"/>
        <v>0</v>
      </c>
      <c r="M416" s="783">
        <f t="shared" si="37"/>
        <v>0</v>
      </c>
      <c r="N416" s="783">
        <f t="shared" si="37"/>
        <v>0</v>
      </c>
      <c r="O416" s="783">
        <f t="shared" si="37"/>
        <v>0</v>
      </c>
      <c r="P416" s="783">
        <f t="shared" si="37"/>
        <v>0</v>
      </c>
      <c r="Q416" s="783">
        <f t="shared" si="37"/>
        <v>0</v>
      </c>
      <c r="R416" s="783">
        <f t="shared" si="37"/>
        <v>0</v>
      </c>
      <c r="S416" s="783">
        <f t="shared" si="37"/>
        <v>0</v>
      </c>
      <c r="T416" s="1"/>
    </row>
    <row r="417" spans="1:20" ht="15.75" thickBot="1" x14ac:dyDescent="0.3">
      <c r="A417" s="321"/>
      <c r="B417" s="252"/>
      <c r="C417" s="195"/>
      <c r="D417" s="802"/>
      <c r="E417" s="782" t="s">
        <v>500</v>
      </c>
      <c r="F417" s="782"/>
      <c r="G417" s="803">
        <f>SUM(G418:G420)</f>
        <v>0</v>
      </c>
      <c r="H417" s="803">
        <f t="shared" ref="H417:S417" si="38">SUM(H418:H420)</f>
        <v>0</v>
      </c>
      <c r="I417" s="803">
        <f t="shared" si="38"/>
        <v>0</v>
      </c>
      <c r="J417" s="803">
        <f t="shared" si="38"/>
        <v>0</v>
      </c>
      <c r="K417" s="803">
        <f t="shared" si="38"/>
        <v>0</v>
      </c>
      <c r="L417" s="803">
        <f t="shared" si="38"/>
        <v>0</v>
      </c>
      <c r="M417" s="803">
        <f t="shared" si="38"/>
        <v>0</v>
      </c>
      <c r="N417" s="803">
        <f t="shared" si="38"/>
        <v>0</v>
      </c>
      <c r="O417" s="803">
        <f t="shared" si="38"/>
        <v>0</v>
      </c>
      <c r="P417" s="803">
        <f t="shared" si="38"/>
        <v>0</v>
      </c>
      <c r="Q417" s="803">
        <f t="shared" si="38"/>
        <v>0</v>
      </c>
      <c r="R417" s="803">
        <f t="shared" si="38"/>
        <v>0</v>
      </c>
      <c r="S417" s="803">
        <f t="shared" si="38"/>
        <v>0</v>
      </c>
      <c r="T417" s="1"/>
    </row>
    <row r="418" spans="1:20" ht="15.75" thickBot="1" x14ac:dyDescent="0.3">
      <c r="A418" s="321"/>
      <c r="B418" s="252"/>
      <c r="C418" s="195"/>
      <c r="D418" s="802"/>
      <c r="E418" s="784" t="s">
        <v>501</v>
      </c>
      <c r="F418" s="784"/>
      <c r="G418" s="11">
        <f>SUM(H418:S418)</f>
        <v>0</v>
      </c>
      <c r="H418" s="11">
        <v>0</v>
      </c>
      <c r="I418" s="11">
        <v>0</v>
      </c>
      <c r="J418" s="11">
        <v>0</v>
      </c>
      <c r="K418" s="11">
        <v>0</v>
      </c>
      <c r="L418" s="11">
        <v>0</v>
      </c>
      <c r="M418" s="11">
        <v>0</v>
      </c>
      <c r="N418" s="11">
        <v>0</v>
      </c>
      <c r="O418" s="11">
        <v>0</v>
      </c>
      <c r="P418" s="11">
        <v>0</v>
      </c>
      <c r="Q418" s="11">
        <v>0</v>
      </c>
      <c r="R418" s="11">
        <v>0</v>
      </c>
      <c r="S418" s="11">
        <v>0</v>
      </c>
      <c r="T418" s="1"/>
    </row>
    <row r="419" spans="1:20" ht="15.75" thickBot="1" x14ac:dyDescent="0.3">
      <c r="A419" s="321"/>
      <c r="B419" s="252"/>
      <c r="C419" s="195"/>
      <c r="D419" s="802"/>
      <c r="E419" s="787" t="s">
        <v>502</v>
      </c>
      <c r="F419" s="787"/>
      <c r="G419" s="11">
        <f t="shared" ref="G419:G420" si="39">SUM(H419:S419)</f>
        <v>0</v>
      </c>
      <c r="H419" s="11">
        <v>0</v>
      </c>
      <c r="I419" s="11">
        <v>0</v>
      </c>
      <c r="J419" s="11">
        <v>0</v>
      </c>
      <c r="K419" s="11">
        <v>0</v>
      </c>
      <c r="L419" s="11">
        <v>0</v>
      </c>
      <c r="M419" s="11">
        <v>0</v>
      </c>
      <c r="N419" s="11">
        <v>0</v>
      </c>
      <c r="O419" s="11">
        <v>0</v>
      </c>
      <c r="P419" s="11">
        <v>0</v>
      </c>
      <c r="Q419" s="11">
        <v>0</v>
      </c>
      <c r="R419" s="11">
        <v>0</v>
      </c>
      <c r="S419" s="11">
        <v>0</v>
      </c>
      <c r="T419" s="1"/>
    </row>
    <row r="420" spans="1:20" ht="15.75" thickBot="1" x14ac:dyDescent="0.3">
      <c r="A420" s="321"/>
      <c r="B420" s="252"/>
      <c r="C420" s="195"/>
      <c r="D420" s="802"/>
      <c r="E420" s="787" t="s">
        <v>503</v>
      </c>
      <c r="F420" s="787"/>
      <c r="G420" s="11">
        <f t="shared" si="39"/>
        <v>0</v>
      </c>
      <c r="H420" s="11">
        <v>0</v>
      </c>
      <c r="I420" s="11">
        <v>0</v>
      </c>
      <c r="J420" s="11">
        <v>0</v>
      </c>
      <c r="K420" s="11">
        <v>0</v>
      </c>
      <c r="L420" s="11">
        <v>0</v>
      </c>
      <c r="M420" s="11">
        <v>0</v>
      </c>
      <c r="N420" s="11">
        <v>0</v>
      </c>
      <c r="O420" s="11">
        <v>0</v>
      </c>
      <c r="P420" s="11">
        <v>0</v>
      </c>
      <c r="Q420" s="11">
        <v>0</v>
      </c>
      <c r="R420" s="11">
        <v>0</v>
      </c>
      <c r="S420" s="11">
        <v>0</v>
      </c>
      <c r="T420" s="1"/>
    </row>
    <row r="421" spans="1:20" ht="15.75" thickBot="1" x14ac:dyDescent="0.3">
      <c r="A421" s="321"/>
      <c r="B421" s="252"/>
      <c r="C421" s="195"/>
      <c r="D421" s="802"/>
      <c r="E421" s="782" t="s">
        <v>504</v>
      </c>
      <c r="F421" s="782"/>
      <c r="G421" s="792">
        <f>IF((G413+G414+G415+G416-G417)&lt;0,"Revise porque este valor no puede ser negativo",G413+G414+G415+G416-G417)</f>
        <v>0</v>
      </c>
      <c r="H421" s="792">
        <f t="shared" ref="H421:S421" si="40">IF((H413+H414+H415+H416-H417)&lt;0,"Revise porque este valor no puede ser negativo",H413+H414+H415+H416-H417)</f>
        <v>0</v>
      </c>
      <c r="I421" s="792">
        <f t="shared" si="40"/>
        <v>0</v>
      </c>
      <c r="J421" s="792">
        <f t="shared" si="40"/>
        <v>0</v>
      </c>
      <c r="K421" s="792">
        <f t="shared" si="40"/>
        <v>0</v>
      </c>
      <c r="L421" s="792">
        <f t="shared" si="40"/>
        <v>0</v>
      </c>
      <c r="M421" s="792">
        <f t="shared" si="40"/>
        <v>0</v>
      </c>
      <c r="N421" s="792">
        <f t="shared" si="40"/>
        <v>0</v>
      </c>
      <c r="O421" s="792">
        <f t="shared" si="40"/>
        <v>0</v>
      </c>
      <c r="P421" s="792">
        <f t="shared" si="40"/>
        <v>0</v>
      </c>
      <c r="Q421" s="792">
        <f t="shared" si="40"/>
        <v>0</v>
      </c>
      <c r="R421" s="792">
        <f t="shared" si="40"/>
        <v>0</v>
      </c>
      <c r="S421" s="792">
        <f t="shared" si="40"/>
        <v>0</v>
      </c>
      <c r="T421" s="1"/>
    </row>
    <row r="422" spans="1:20" ht="15.75" thickBot="1" x14ac:dyDescent="0.3">
      <c r="A422" s="321"/>
      <c r="B422" s="252"/>
      <c r="C422" s="804" t="s">
        <v>505</v>
      </c>
      <c r="D422" s="805"/>
      <c r="E422" s="806"/>
      <c r="F422" s="806"/>
      <c r="G422" s="805"/>
      <c r="H422" s="805"/>
      <c r="I422" s="805"/>
      <c r="J422" s="805"/>
      <c r="K422" s="805"/>
      <c r="L422" s="805"/>
      <c r="M422" s="805"/>
      <c r="N422" s="805"/>
      <c r="O422" s="805"/>
      <c r="P422" s="805"/>
      <c r="Q422" s="805"/>
      <c r="R422" s="805"/>
      <c r="S422" s="807"/>
      <c r="T422" s="1"/>
    </row>
    <row r="423" spans="1:20" ht="15.75" thickBot="1" x14ac:dyDescent="0.3">
      <c r="A423" s="321"/>
      <c r="B423" s="252"/>
      <c r="C423" s="808" t="s">
        <v>506</v>
      </c>
      <c r="D423" s="796" t="s">
        <v>507</v>
      </c>
      <c r="E423" s="797"/>
      <c r="F423" s="797"/>
      <c r="G423" s="797"/>
      <c r="H423" s="797"/>
      <c r="I423" s="797"/>
      <c r="J423" s="797"/>
      <c r="K423" s="797"/>
      <c r="L423" s="797"/>
      <c r="M423" s="797"/>
      <c r="N423" s="797"/>
      <c r="O423" s="797"/>
      <c r="P423" s="797"/>
      <c r="Q423" s="797"/>
      <c r="R423" s="797"/>
      <c r="S423" s="798"/>
      <c r="T423" s="1"/>
    </row>
    <row r="424" spans="1:20" ht="15.75" thickBot="1" x14ac:dyDescent="0.3">
      <c r="A424" s="321"/>
      <c r="B424" s="252"/>
      <c r="C424" s="809"/>
      <c r="D424" s="810" t="s">
        <v>508</v>
      </c>
      <c r="E424" s="782" t="s">
        <v>509</v>
      </c>
      <c r="F424" s="782"/>
      <c r="G424" s="811"/>
      <c r="H424" s="801">
        <f>+G430</f>
        <v>0</v>
      </c>
      <c r="I424" s="801">
        <f t="shared" ref="I424:S424" si="41">+H430</f>
        <v>0</v>
      </c>
      <c r="J424" s="801">
        <f t="shared" si="41"/>
        <v>4</v>
      </c>
      <c r="K424" s="801">
        <f t="shared" si="41"/>
        <v>4</v>
      </c>
      <c r="L424" s="801">
        <f t="shared" si="41"/>
        <v>4</v>
      </c>
      <c r="M424" s="801">
        <f t="shared" si="41"/>
        <v>4</v>
      </c>
      <c r="N424" s="801">
        <f t="shared" si="41"/>
        <v>4</v>
      </c>
      <c r="O424" s="801">
        <f t="shared" si="41"/>
        <v>4</v>
      </c>
      <c r="P424" s="801">
        <f t="shared" si="41"/>
        <v>4</v>
      </c>
      <c r="Q424" s="801">
        <f t="shared" si="41"/>
        <v>4</v>
      </c>
      <c r="R424" s="801">
        <f t="shared" si="41"/>
        <v>4</v>
      </c>
      <c r="S424" s="801">
        <f t="shared" si="41"/>
        <v>4</v>
      </c>
      <c r="T424" s="1"/>
    </row>
    <row r="425" spans="1:20" ht="15.75" thickBot="1" x14ac:dyDescent="0.3">
      <c r="A425" s="321"/>
      <c r="B425" s="252"/>
      <c r="C425" s="809"/>
      <c r="D425" s="812"/>
      <c r="E425" s="782" t="s">
        <v>510</v>
      </c>
      <c r="F425" s="782"/>
      <c r="G425" s="813">
        <f>+G390</f>
        <v>2</v>
      </c>
      <c r="H425" s="803">
        <f t="shared" ref="H425:S425" si="42">SUM(H337:H390)</f>
        <v>0</v>
      </c>
      <c r="I425" s="803">
        <f t="shared" si="42"/>
        <v>4</v>
      </c>
      <c r="J425" s="803">
        <f t="shared" si="42"/>
        <v>0</v>
      </c>
      <c r="K425" s="803">
        <f t="shared" si="42"/>
        <v>0</v>
      </c>
      <c r="L425" s="803">
        <f t="shared" si="42"/>
        <v>0</v>
      </c>
      <c r="M425" s="803">
        <f t="shared" si="42"/>
        <v>0</v>
      </c>
      <c r="N425" s="803">
        <f t="shared" si="42"/>
        <v>0</v>
      </c>
      <c r="O425" s="803">
        <f t="shared" si="42"/>
        <v>0</v>
      </c>
      <c r="P425" s="803">
        <f t="shared" si="42"/>
        <v>0</v>
      </c>
      <c r="Q425" s="803">
        <f t="shared" si="42"/>
        <v>0</v>
      </c>
      <c r="R425" s="803">
        <f t="shared" si="42"/>
        <v>0</v>
      </c>
      <c r="S425" s="803">
        <f t="shared" si="42"/>
        <v>0</v>
      </c>
      <c r="T425" s="1"/>
    </row>
    <row r="426" spans="1:20" ht="15.75" thickBot="1" x14ac:dyDescent="0.3">
      <c r="A426" s="321"/>
      <c r="B426" s="252"/>
      <c r="C426" s="809"/>
      <c r="D426" s="812"/>
      <c r="E426" s="782" t="s">
        <v>511</v>
      </c>
      <c r="F426" s="782"/>
      <c r="G426" s="813">
        <f>SUM(G427:G429)</f>
        <v>2</v>
      </c>
      <c r="H426" s="813">
        <f t="shared" ref="H426:S426" si="43">SUM(H427:H429)</f>
        <v>0</v>
      </c>
      <c r="I426" s="813">
        <f t="shared" si="43"/>
        <v>0</v>
      </c>
      <c r="J426" s="813">
        <f t="shared" si="43"/>
        <v>0</v>
      </c>
      <c r="K426" s="813">
        <f t="shared" si="43"/>
        <v>0</v>
      </c>
      <c r="L426" s="813">
        <f t="shared" si="43"/>
        <v>0</v>
      </c>
      <c r="M426" s="813">
        <f t="shared" si="43"/>
        <v>0</v>
      </c>
      <c r="N426" s="813">
        <f t="shared" si="43"/>
        <v>0</v>
      </c>
      <c r="O426" s="813">
        <f t="shared" si="43"/>
        <v>0</v>
      </c>
      <c r="P426" s="813">
        <f t="shared" si="43"/>
        <v>0</v>
      </c>
      <c r="Q426" s="813">
        <f t="shared" si="43"/>
        <v>0</v>
      </c>
      <c r="R426" s="813">
        <f t="shared" si="43"/>
        <v>0</v>
      </c>
      <c r="S426" s="813">
        <f t="shared" si="43"/>
        <v>2</v>
      </c>
      <c r="T426" s="1"/>
    </row>
    <row r="427" spans="1:20" ht="15.75" thickBot="1" x14ac:dyDescent="0.3">
      <c r="A427" s="321"/>
      <c r="B427" s="252"/>
      <c r="C427" s="809"/>
      <c r="D427" s="812"/>
      <c r="E427" s="784" t="s">
        <v>512</v>
      </c>
      <c r="F427" s="784"/>
      <c r="G427" s="814">
        <f>SUM(H427:S427)</f>
        <v>2</v>
      </c>
      <c r="H427" s="11">
        <v>0</v>
      </c>
      <c r="I427" s="11">
        <v>0</v>
      </c>
      <c r="J427" s="11">
        <v>0</v>
      </c>
      <c r="K427" s="11">
        <v>0</v>
      </c>
      <c r="L427" s="11">
        <v>0</v>
      </c>
      <c r="M427" s="11">
        <v>0</v>
      </c>
      <c r="N427" s="11">
        <v>0</v>
      </c>
      <c r="O427" s="11">
        <v>0</v>
      </c>
      <c r="P427" s="11">
        <v>0</v>
      </c>
      <c r="Q427" s="11">
        <v>0</v>
      </c>
      <c r="R427" s="11">
        <v>0</v>
      </c>
      <c r="S427" s="11">
        <v>2</v>
      </c>
      <c r="T427" s="1"/>
    </row>
    <row r="428" spans="1:20" ht="15.75" thickBot="1" x14ac:dyDescent="0.3">
      <c r="A428" s="321"/>
      <c r="B428" s="252"/>
      <c r="C428" s="809"/>
      <c r="D428" s="812"/>
      <c r="E428" s="787" t="s">
        <v>513</v>
      </c>
      <c r="F428" s="787"/>
      <c r="G428" s="814">
        <f t="shared" ref="G428:G429" si="44">SUM(H428:S428)</f>
        <v>0</v>
      </c>
      <c r="H428" s="11">
        <v>0</v>
      </c>
      <c r="I428" s="11">
        <v>0</v>
      </c>
      <c r="J428" s="11">
        <v>0</v>
      </c>
      <c r="K428" s="11">
        <v>0</v>
      </c>
      <c r="L428" s="11">
        <v>0</v>
      </c>
      <c r="M428" s="11">
        <v>0</v>
      </c>
      <c r="N428" s="11">
        <v>0</v>
      </c>
      <c r="O428" s="11">
        <v>0</v>
      </c>
      <c r="P428" s="11">
        <v>0</v>
      </c>
      <c r="Q428" s="11">
        <v>0</v>
      </c>
      <c r="R428" s="11">
        <v>0</v>
      </c>
      <c r="S428" s="11">
        <v>0</v>
      </c>
      <c r="T428" s="1"/>
    </row>
    <row r="429" spans="1:20" ht="15.75" thickBot="1" x14ac:dyDescent="0.3">
      <c r="A429" s="321"/>
      <c r="B429" s="252"/>
      <c r="C429" s="809"/>
      <c r="D429" s="812"/>
      <c r="E429" s="787" t="s">
        <v>514</v>
      </c>
      <c r="F429" s="787"/>
      <c r="G429" s="814">
        <f t="shared" si="44"/>
        <v>0</v>
      </c>
      <c r="H429" s="11">
        <v>0</v>
      </c>
      <c r="I429" s="11">
        <v>0</v>
      </c>
      <c r="J429" s="11">
        <v>0</v>
      </c>
      <c r="K429" s="11">
        <v>0</v>
      </c>
      <c r="L429" s="11">
        <v>0</v>
      </c>
      <c r="M429" s="11">
        <v>0</v>
      </c>
      <c r="N429" s="11">
        <v>0</v>
      </c>
      <c r="O429" s="11">
        <v>0</v>
      </c>
      <c r="P429" s="11">
        <v>0</v>
      </c>
      <c r="Q429" s="11">
        <v>0</v>
      </c>
      <c r="R429" s="11">
        <v>0</v>
      </c>
      <c r="S429" s="11">
        <v>0</v>
      </c>
      <c r="T429" s="1"/>
    </row>
    <row r="430" spans="1:20" ht="15.75" thickBot="1" x14ac:dyDescent="0.3">
      <c r="A430" s="321"/>
      <c r="B430" s="252"/>
      <c r="C430" s="809"/>
      <c r="D430" s="812"/>
      <c r="E430" s="782" t="s">
        <v>515</v>
      </c>
      <c r="F430" s="782"/>
      <c r="G430" s="792">
        <f>IF((G424+G425-G426)&lt;0,"Revise porque este valor no puede ser negativo",G424+G425-G426)</f>
        <v>0</v>
      </c>
      <c r="H430" s="792">
        <f t="shared" ref="H430:S430" si="45">IF((H424+H425-H426)&lt;0,"Revise porque este valor no puede ser negativo",H424+H425-H426)</f>
        <v>0</v>
      </c>
      <c r="I430" s="792">
        <f t="shared" si="45"/>
        <v>4</v>
      </c>
      <c r="J430" s="792">
        <f t="shared" si="45"/>
        <v>4</v>
      </c>
      <c r="K430" s="792">
        <f t="shared" si="45"/>
        <v>4</v>
      </c>
      <c r="L430" s="792">
        <f t="shared" si="45"/>
        <v>4</v>
      </c>
      <c r="M430" s="792">
        <f t="shared" si="45"/>
        <v>4</v>
      </c>
      <c r="N430" s="792">
        <f t="shared" si="45"/>
        <v>4</v>
      </c>
      <c r="O430" s="792">
        <f t="shared" si="45"/>
        <v>4</v>
      </c>
      <c r="P430" s="792">
        <f t="shared" si="45"/>
        <v>4</v>
      </c>
      <c r="Q430" s="792">
        <f t="shared" si="45"/>
        <v>4</v>
      </c>
      <c r="R430" s="792">
        <f t="shared" si="45"/>
        <v>4</v>
      </c>
      <c r="S430" s="792">
        <f t="shared" si="45"/>
        <v>2</v>
      </c>
      <c r="T430" s="1"/>
    </row>
    <row r="431" spans="1:20" s="3" customFormat="1" ht="15.75" thickBot="1" x14ac:dyDescent="0.3">
      <c r="A431" s="321"/>
      <c r="B431" s="252"/>
      <c r="C431" s="815" t="s">
        <v>516</v>
      </c>
      <c r="D431" s="815"/>
      <c r="E431" s="815"/>
      <c r="F431" s="815"/>
      <c r="G431" s="815"/>
      <c r="H431" s="815"/>
      <c r="I431" s="815"/>
      <c r="J431" s="815"/>
      <c r="K431" s="815"/>
      <c r="L431" s="815"/>
      <c r="M431" s="815"/>
      <c r="N431" s="815"/>
      <c r="O431" s="815"/>
      <c r="P431" s="815"/>
      <c r="Q431" s="815"/>
      <c r="R431" s="815"/>
      <c r="S431" s="816"/>
      <c r="T431" s="1"/>
    </row>
    <row r="432" spans="1:20" s="3" customFormat="1" ht="27" customHeight="1" thickBot="1" x14ac:dyDescent="0.3">
      <c r="A432" s="321"/>
      <c r="B432" s="252"/>
      <c r="C432" s="194" t="s">
        <v>517</v>
      </c>
      <c r="D432" s="196" t="s">
        <v>518</v>
      </c>
      <c r="E432" s="197" t="s">
        <v>519</v>
      </c>
      <c r="F432" s="197"/>
      <c r="G432" s="8">
        <f>+H432+I432+J432+K432+L432+M432+N432+O432+P432+Q432+R432+S432</f>
        <v>12</v>
      </c>
      <c r="H432" s="49">
        <v>1</v>
      </c>
      <c r="I432" s="49">
        <v>1</v>
      </c>
      <c r="J432" s="49">
        <v>1</v>
      </c>
      <c r="K432" s="49">
        <v>1</v>
      </c>
      <c r="L432" s="49">
        <v>1</v>
      </c>
      <c r="M432" s="49">
        <v>1</v>
      </c>
      <c r="N432" s="49">
        <v>1</v>
      </c>
      <c r="O432" s="49">
        <v>1</v>
      </c>
      <c r="P432" s="49">
        <v>1</v>
      </c>
      <c r="Q432" s="49">
        <v>1</v>
      </c>
      <c r="R432" s="49">
        <v>1</v>
      </c>
      <c r="S432" s="49">
        <v>1</v>
      </c>
      <c r="T432" s="1">
        <v>1</v>
      </c>
    </row>
    <row r="433" spans="1:20" s="3" customFormat="1" ht="16.5" thickBot="1" x14ac:dyDescent="0.3">
      <c r="A433" s="321"/>
      <c r="B433" s="252"/>
      <c r="C433" s="195"/>
      <c r="D433" s="179"/>
      <c r="E433" s="181" t="s">
        <v>520</v>
      </c>
      <c r="F433" s="181"/>
      <c r="G433" s="33">
        <f t="shared" ref="G433:G454" si="46">+H433+I433+J433+K433+L433+M433+N433+O433+P433+Q433+R433+S433</f>
        <v>60</v>
      </c>
      <c r="H433" s="119">
        <v>5</v>
      </c>
      <c r="I433" s="119">
        <v>5</v>
      </c>
      <c r="J433" s="119">
        <v>5</v>
      </c>
      <c r="K433" s="119">
        <v>5</v>
      </c>
      <c r="L433" s="119">
        <v>5</v>
      </c>
      <c r="M433" s="119">
        <v>5</v>
      </c>
      <c r="N433" s="119">
        <v>5</v>
      </c>
      <c r="O433" s="119">
        <v>5</v>
      </c>
      <c r="P433" s="119">
        <v>5</v>
      </c>
      <c r="Q433" s="119">
        <v>5</v>
      </c>
      <c r="R433" s="119">
        <v>5</v>
      </c>
      <c r="S433" s="119">
        <v>5</v>
      </c>
      <c r="T433" s="1"/>
    </row>
    <row r="434" spans="1:20" s="3" customFormat="1" ht="16.5" thickBot="1" x14ac:dyDescent="0.3">
      <c r="A434" s="321"/>
      <c r="B434" s="252"/>
      <c r="C434" s="195"/>
      <c r="D434" s="198" t="s">
        <v>521</v>
      </c>
      <c r="E434" s="181" t="s">
        <v>522</v>
      </c>
      <c r="F434" s="181"/>
      <c r="G434" s="33">
        <f t="shared" si="46"/>
        <v>2</v>
      </c>
      <c r="H434" s="119">
        <v>0</v>
      </c>
      <c r="I434" s="119">
        <v>0</v>
      </c>
      <c r="J434" s="119">
        <v>0</v>
      </c>
      <c r="K434" s="119">
        <v>0</v>
      </c>
      <c r="L434" s="119">
        <v>0</v>
      </c>
      <c r="M434" s="119">
        <v>1</v>
      </c>
      <c r="N434" s="119">
        <v>0</v>
      </c>
      <c r="O434" s="119">
        <v>0</v>
      </c>
      <c r="P434" s="119">
        <v>0</v>
      </c>
      <c r="Q434" s="119">
        <v>0</v>
      </c>
      <c r="R434" s="119">
        <v>0</v>
      </c>
      <c r="S434" s="119">
        <v>1</v>
      </c>
      <c r="T434" s="1"/>
    </row>
    <row r="435" spans="1:20" s="3" customFormat="1" ht="16.5" thickBot="1" x14ac:dyDescent="0.3">
      <c r="A435" s="321"/>
      <c r="B435" s="252"/>
      <c r="C435" s="195"/>
      <c r="D435" s="198"/>
      <c r="E435" s="181" t="s">
        <v>523</v>
      </c>
      <c r="F435" s="181"/>
      <c r="G435" s="33">
        <f t="shared" si="46"/>
        <v>60</v>
      </c>
      <c r="H435" s="119">
        <v>0</v>
      </c>
      <c r="I435" s="119">
        <v>0</v>
      </c>
      <c r="J435" s="119">
        <v>0</v>
      </c>
      <c r="K435" s="119">
        <v>0</v>
      </c>
      <c r="L435" s="119">
        <v>0</v>
      </c>
      <c r="M435" s="119">
        <v>30</v>
      </c>
      <c r="N435" s="119">
        <v>0</v>
      </c>
      <c r="O435" s="119">
        <v>0</v>
      </c>
      <c r="P435" s="119">
        <v>0</v>
      </c>
      <c r="Q435" s="119">
        <v>0</v>
      </c>
      <c r="R435" s="119">
        <v>0</v>
      </c>
      <c r="S435" s="119">
        <v>30</v>
      </c>
      <c r="T435" s="1"/>
    </row>
    <row r="436" spans="1:20" s="3" customFormat="1" ht="16.5" thickBot="1" x14ac:dyDescent="0.3">
      <c r="A436" s="321"/>
      <c r="B436" s="252"/>
      <c r="C436" s="195"/>
      <c r="D436" s="198"/>
      <c r="E436" s="181" t="s">
        <v>524</v>
      </c>
      <c r="F436" s="181"/>
      <c r="G436" s="33">
        <f t="shared" si="46"/>
        <v>0</v>
      </c>
      <c r="H436" s="119">
        <v>0</v>
      </c>
      <c r="I436" s="119">
        <v>0</v>
      </c>
      <c r="J436" s="119">
        <v>0</v>
      </c>
      <c r="K436" s="119">
        <v>0</v>
      </c>
      <c r="L436" s="119">
        <v>0</v>
      </c>
      <c r="M436" s="119">
        <v>0</v>
      </c>
      <c r="N436" s="119">
        <v>0</v>
      </c>
      <c r="O436" s="119">
        <v>0</v>
      </c>
      <c r="P436" s="119">
        <v>0</v>
      </c>
      <c r="Q436" s="119">
        <v>0</v>
      </c>
      <c r="R436" s="119">
        <v>0</v>
      </c>
      <c r="S436" s="119">
        <v>0</v>
      </c>
      <c r="T436" s="1"/>
    </row>
    <row r="437" spans="1:20" s="3" customFormat="1" ht="16.5" thickBot="1" x14ac:dyDescent="0.3">
      <c r="A437" s="321"/>
      <c r="B437" s="252"/>
      <c r="C437" s="195"/>
      <c r="D437" s="120" t="s">
        <v>525</v>
      </c>
      <c r="E437" s="181" t="s">
        <v>526</v>
      </c>
      <c r="F437" s="181"/>
      <c r="G437" s="33">
        <f t="shared" si="46"/>
        <v>6</v>
      </c>
      <c r="H437" s="119">
        <v>0</v>
      </c>
      <c r="I437" s="119">
        <v>1</v>
      </c>
      <c r="J437" s="119">
        <v>0</v>
      </c>
      <c r="K437" s="119">
        <v>1</v>
      </c>
      <c r="L437" s="119">
        <v>0</v>
      </c>
      <c r="M437" s="119">
        <v>1</v>
      </c>
      <c r="N437" s="119">
        <v>0</v>
      </c>
      <c r="O437" s="119">
        <v>1</v>
      </c>
      <c r="P437" s="119">
        <v>0</v>
      </c>
      <c r="Q437" s="119">
        <v>1</v>
      </c>
      <c r="R437" s="119">
        <v>0</v>
      </c>
      <c r="S437" s="119">
        <v>1</v>
      </c>
      <c r="T437" s="1">
        <v>0</v>
      </c>
    </row>
    <row r="438" spans="1:20" ht="16.5" thickBot="1" x14ac:dyDescent="0.3">
      <c r="A438" s="321"/>
      <c r="B438" s="252"/>
      <c r="C438" s="195"/>
      <c r="D438" s="179" t="s">
        <v>527</v>
      </c>
      <c r="E438" s="181" t="s">
        <v>528</v>
      </c>
      <c r="F438" s="181"/>
      <c r="G438" s="33">
        <f t="shared" si="46"/>
        <v>240</v>
      </c>
      <c r="H438" s="14">
        <v>20</v>
      </c>
      <c r="I438" s="14">
        <v>20</v>
      </c>
      <c r="J438" s="14">
        <v>20</v>
      </c>
      <c r="K438" s="14">
        <v>20</v>
      </c>
      <c r="L438" s="14">
        <v>20</v>
      </c>
      <c r="M438" s="14">
        <v>20</v>
      </c>
      <c r="N438" s="14">
        <v>20</v>
      </c>
      <c r="O438" s="14">
        <v>20</v>
      </c>
      <c r="P438" s="14">
        <v>20</v>
      </c>
      <c r="Q438" s="14">
        <v>20</v>
      </c>
      <c r="R438" s="14">
        <v>20</v>
      </c>
      <c r="S438" s="14">
        <v>20</v>
      </c>
      <c r="T438" s="1"/>
    </row>
    <row r="439" spans="1:20" ht="16.5" thickBot="1" x14ac:dyDescent="0.3">
      <c r="A439" s="321"/>
      <c r="B439" s="252"/>
      <c r="C439" s="195"/>
      <c r="D439" s="179"/>
      <c r="E439" s="181" t="s">
        <v>529</v>
      </c>
      <c r="F439" s="181"/>
      <c r="G439" s="33">
        <f t="shared" si="46"/>
        <v>1200</v>
      </c>
      <c r="H439" s="14">
        <v>100</v>
      </c>
      <c r="I439" s="14">
        <v>100</v>
      </c>
      <c r="J439" s="14">
        <v>100</v>
      </c>
      <c r="K439" s="14">
        <v>100</v>
      </c>
      <c r="L439" s="14">
        <v>100</v>
      </c>
      <c r="M439" s="14">
        <v>100</v>
      </c>
      <c r="N439" s="14">
        <v>100</v>
      </c>
      <c r="O439" s="14">
        <v>100</v>
      </c>
      <c r="P439" s="14">
        <v>100</v>
      </c>
      <c r="Q439" s="14">
        <v>100</v>
      </c>
      <c r="R439" s="14">
        <v>100</v>
      </c>
      <c r="S439" s="14">
        <v>100</v>
      </c>
      <c r="T439" s="1"/>
    </row>
    <row r="440" spans="1:20" ht="16.5" thickBot="1" x14ac:dyDescent="0.3">
      <c r="A440" s="321"/>
      <c r="B440" s="252"/>
      <c r="C440" s="195"/>
      <c r="D440" s="120" t="s">
        <v>530</v>
      </c>
      <c r="E440" s="181" t="s">
        <v>531</v>
      </c>
      <c r="F440" s="181"/>
      <c r="G440" s="33">
        <f t="shared" si="46"/>
        <v>1</v>
      </c>
      <c r="H440" s="14">
        <v>0</v>
      </c>
      <c r="I440" s="14">
        <v>0</v>
      </c>
      <c r="J440" s="14">
        <v>0</v>
      </c>
      <c r="K440" s="14">
        <v>0</v>
      </c>
      <c r="L440" s="14">
        <v>0</v>
      </c>
      <c r="M440" s="14">
        <v>0</v>
      </c>
      <c r="N440" s="14">
        <v>0</v>
      </c>
      <c r="O440" s="14">
        <v>0</v>
      </c>
      <c r="P440" s="14">
        <v>0</v>
      </c>
      <c r="Q440" s="14">
        <v>0</v>
      </c>
      <c r="R440" s="14">
        <v>0</v>
      </c>
      <c r="S440" s="14">
        <v>1</v>
      </c>
      <c r="T440" s="1"/>
    </row>
    <row r="441" spans="1:20" ht="16.5" thickBot="1" x14ac:dyDescent="0.3">
      <c r="A441" s="321"/>
      <c r="B441" s="252"/>
      <c r="C441" s="195"/>
      <c r="D441" s="179" t="s">
        <v>532</v>
      </c>
      <c r="E441" s="181" t="s">
        <v>533</v>
      </c>
      <c r="F441" s="181"/>
      <c r="G441" s="33">
        <f t="shared" si="46"/>
        <v>12</v>
      </c>
      <c r="H441" s="14">
        <v>1</v>
      </c>
      <c r="I441" s="14">
        <v>1</v>
      </c>
      <c r="J441" s="14">
        <v>1</v>
      </c>
      <c r="K441" s="14">
        <v>1</v>
      </c>
      <c r="L441" s="14">
        <v>1</v>
      </c>
      <c r="M441" s="14">
        <v>1</v>
      </c>
      <c r="N441" s="14">
        <v>1</v>
      </c>
      <c r="O441" s="14">
        <v>1</v>
      </c>
      <c r="P441" s="14">
        <v>1</v>
      </c>
      <c r="Q441" s="14">
        <v>1</v>
      </c>
      <c r="R441" s="14">
        <v>1</v>
      </c>
      <c r="S441" s="14">
        <v>1</v>
      </c>
      <c r="T441" s="1"/>
    </row>
    <row r="442" spans="1:20" ht="16.5" thickBot="1" x14ac:dyDescent="0.3">
      <c r="A442" s="321"/>
      <c r="B442" s="252"/>
      <c r="C442" s="195"/>
      <c r="D442" s="179"/>
      <c r="E442" s="181" t="s">
        <v>534</v>
      </c>
      <c r="F442" s="181"/>
      <c r="G442" s="33">
        <f t="shared" si="46"/>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21"/>
      <c r="B443" s="252"/>
      <c r="C443" s="195"/>
      <c r="D443" s="120" t="s">
        <v>535</v>
      </c>
      <c r="E443" s="181" t="s">
        <v>536</v>
      </c>
      <c r="F443" s="181"/>
      <c r="G443" s="33">
        <f t="shared" si="46"/>
        <v>12</v>
      </c>
      <c r="H443" s="14">
        <v>1</v>
      </c>
      <c r="I443" s="14">
        <v>1</v>
      </c>
      <c r="J443" s="14">
        <v>1</v>
      </c>
      <c r="K443" s="14">
        <v>1</v>
      </c>
      <c r="L443" s="14">
        <v>1</v>
      </c>
      <c r="M443" s="14">
        <v>1</v>
      </c>
      <c r="N443" s="14">
        <v>1</v>
      </c>
      <c r="O443" s="14">
        <v>1</v>
      </c>
      <c r="P443" s="14">
        <v>1</v>
      </c>
      <c r="Q443" s="14">
        <v>1</v>
      </c>
      <c r="R443" s="14">
        <v>1</v>
      </c>
      <c r="S443" s="14">
        <v>1</v>
      </c>
      <c r="T443" s="1"/>
    </row>
    <row r="444" spans="1:20" ht="16.5" thickBot="1" x14ac:dyDescent="0.3">
      <c r="A444" s="321"/>
      <c r="B444" s="252"/>
      <c r="C444" s="195"/>
      <c r="D444" s="179" t="s">
        <v>537</v>
      </c>
      <c r="E444" s="181" t="s">
        <v>538</v>
      </c>
      <c r="F444" s="181"/>
      <c r="G444" s="33">
        <f t="shared" si="46"/>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21"/>
      <c r="B445" s="252"/>
      <c r="C445" s="195"/>
      <c r="D445" s="179"/>
      <c r="E445" s="181" t="s">
        <v>539</v>
      </c>
      <c r="F445" s="181"/>
      <c r="G445" s="33">
        <f t="shared" si="46"/>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21"/>
      <c r="B446" s="252"/>
      <c r="C446" s="195"/>
      <c r="D446" s="189" t="s">
        <v>540</v>
      </c>
      <c r="E446" s="181" t="s">
        <v>541</v>
      </c>
      <c r="F446" s="181"/>
      <c r="G446" s="33">
        <f t="shared" si="46"/>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21"/>
      <c r="B447" s="252"/>
      <c r="C447" s="195"/>
      <c r="D447" s="189"/>
      <c r="E447" s="181" t="s">
        <v>542</v>
      </c>
      <c r="F447" s="181"/>
      <c r="G447" s="33">
        <f t="shared" si="46"/>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21"/>
      <c r="B448" s="252"/>
      <c r="C448" s="195"/>
      <c r="D448" s="189"/>
      <c r="E448" s="181" t="s">
        <v>543</v>
      </c>
      <c r="F448" s="181"/>
      <c r="G448" s="33">
        <f t="shared" si="46"/>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21"/>
      <c r="B449" s="252"/>
      <c r="C449" s="195"/>
      <c r="D449" s="189"/>
      <c r="E449" s="181" t="s">
        <v>544</v>
      </c>
      <c r="F449" s="181"/>
      <c r="G449" s="33">
        <f t="shared" si="46"/>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21"/>
      <c r="B450" s="252"/>
      <c r="C450" s="195"/>
      <c r="D450" s="189"/>
      <c r="E450" s="181" t="s">
        <v>545</v>
      </c>
      <c r="F450" s="181"/>
      <c r="G450" s="33">
        <f t="shared" si="46"/>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21"/>
      <c r="B451" s="252"/>
      <c r="C451" s="195"/>
      <c r="D451" s="189"/>
      <c r="E451" s="181" t="s">
        <v>546</v>
      </c>
      <c r="F451" s="181"/>
      <c r="G451" s="33">
        <f t="shared" si="46"/>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21"/>
      <c r="B452" s="252"/>
      <c r="C452" s="195"/>
      <c r="D452" s="179" t="s">
        <v>547</v>
      </c>
      <c r="E452" s="181" t="s">
        <v>548</v>
      </c>
      <c r="F452" s="181"/>
      <c r="G452" s="33">
        <f t="shared" si="46"/>
        <v>120</v>
      </c>
      <c r="H452" s="14">
        <v>10</v>
      </c>
      <c r="I452" s="14">
        <v>10</v>
      </c>
      <c r="J452" s="14">
        <v>10</v>
      </c>
      <c r="K452" s="14">
        <v>10</v>
      </c>
      <c r="L452" s="14">
        <v>10</v>
      </c>
      <c r="M452" s="14">
        <v>10</v>
      </c>
      <c r="N452" s="14">
        <v>10</v>
      </c>
      <c r="O452" s="14">
        <v>10</v>
      </c>
      <c r="P452" s="14">
        <v>10</v>
      </c>
      <c r="Q452" s="14">
        <v>10</v>
      </c>
      <c r="R452" s="14">
        <v>10</v>
      </c>
      <c r="S452" s="14">
        <v>10</v>
      </c>
      <c r="T452" s="1"/>
    </row>
    <row r="453" spans="1:20" ht="16.5" thickBot="1" x14ac:dyDescent="0.3">
      <c r="A453" s="321"/>
      <c r="B453" s="252"/>
      <c r="C453" s="195"/>
      <c r="D453" s="179"/>
      <c r="E453" s="181" t="s">
        <v>549</v>
      </c>
      <c r="F453" s="181"/>
      <c r="G453" s="33">
        <f t="shared" si="46"/>
        <v>0</v>
      </c>
      <c r="H453" s="14">
        <v>0</v>
      </c>
      <c r="I453" s="14">
        <v>0</v>
      </c>
      <c r="J453" s="14">
        <v>0</v>
      </c>
      <c r="K453" s="14">
        <v>0</v>
      </c>
      <c r="L453" s="14">
        <v>0</v>
      </c>
      <c r="M453" s="14">
        <v>0</v>
      </c>
      <c r="N453" s="14">
        <v>0</v>
      </c>
      <c r="O453" s="14">
        <v>0</v>
      </c>
      <c r="P453" s="14">
        <v>0</v>
      </c>
      <c r="Q453" s="14">
        <v>0</v>
      </c>
      <c r="R453" s="14">
        <v>0</v>
      </c>
      <c r="S453" s="14">
        <v>0</v>
      </c>
      <c r="T453" s="1"/>
    </row>
    <row r="454" spans="1:20" ht="16.5" thickBot="1" x14ac:dyDescent="0.3">
      <c r="A454" s="321"/>
      <c r="B454" s="252"/>
      <c r="C454" s="195"/>
      <c r="D454" s="180"/>
      <c r="E454" s="182" t="s">
        <v>550</v>
      </c>
      <c r="F454" s="182"/>
      <c r="G454" s="121">
        <f t="shared" si="46"/>
        <v>0</v>
      </c>
      <c r="H454" s="18">
        <v>0</v>
      </c>
      <c r="I454" s="18">
        <v>0</v>
      </c>
      <c r="J454" s="18">
        <v>0</v>
      </c>
      <c r="K454" s="18">
        <v>0</v>
      </c>
      <c r="L454" s="18">
        <v>0</v>
      </c>
      <c r="M454" s="18">
        <v>0</v>
      </c>
      <c r="N454" s="18">
        <v>0</v>
      </c>
      <c r="O454" s="18">
        <v>0</v>
      </c>
      <c r="P454" s="18">
        <v>0</v>
      </c>
      <c r="Q454" s="18">
        <v>0</v>
      </c>
      <c r="R454" s="18">
        <v>0</v>
      </c>
      <c r="S454" s="18">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f>+H460+I460+J460+K460+L460+M460+N460+O460+P460+Q460+R460+S460</f>
        <v>24</v>
      </c>
      <c r="H460" s="14">
        <v>2</v>
      </c>
      <c r="I460" s="14">
        <v>2</v>
      </c>
      <c r="J460" s="14">
        <v>2</v>
      </c>
      <c r="K460" s="14">
        <v>2</v>
      </c>
      <c r="L460" s="14">
        <v>2</v>
      </c>
      <c r="M460" s="14">
        <v>2</v>
      </c>
      <c r="N460" s="14">
        <v>2</v>
      </c>
      <c r="O460" s="14">
        <v>2</v>
      </c>
      <c r="P460" s="14">
        <v>2</v>
      </c>
      <c r="Q460" s="14">
        <v>2</v>
      </c>
      <c r="R460" s="14">
        <v>2</v>
      </c>
      <c r="S460" s="14">
        <v>2</v>
      </c>
      <c r="T460" s="1"/>
    </row>
    <row r="461" spans="1:20" ht="15.75" x14ac:dyDescent="0.25">
      <c r="A461" s="321"/>
      <c r="B461" s="184"/>
      <c r="C461" s="188"/>
      <c r="D461" s="172"/>
      <c r="E461" s="172"/>
      <c r="F461" s="54" t="s">
        <v>564</v>
      </c>
      <c r="G461" s="66">
        <f t="shared" ref="G461:G470" si="47">+H461+I461+J461+K461+L461+M461+N461+O461+P461+Q461+R461+S461</f>
        <v>24</v>
      </c>
      <c r="H461" s="14">
        <v>2</v>
      </c>
      <c r="I461" s="14">
        <v>2</v>
      </c>
      <c r="J461" s="14">
        <v>2</v>
      </c>
      <c r="K461" s="14">
        <v>2</v>
      </c>
      <c r="L461" s="14">
        <v>2</v>
      </c>
      <c r="M461" s="14">
        <v>2</v>
      </c>
      <c r="N461" s="14">
        <v>2</v>
      </c>
      <c r="O461" s="14">
        <v>2</v>
      </c>
      <c r="P461" s="14">
        <v>2</v>
      </c>
      <c r="Q461" s="14">
        <v>2</v>
      </c>
      <c r="R461" s="14">
        <v>2</v>
      </c>
      <c r="S461" s="14">
        <v>2</v>
      </c>
      <c r="T461" s="1"/>
    </row>
    <row r="462" spans="1:20" ht="16.5" customHeight="1" x14ac:dyDescent="0.25">
      <c r="A462" s="321"/>
      <c r="B462" s="184"/>
      <c r="C462" s="188"/>
      <c r="D462" s="172" t="s">
        <v>565</v>
      </c>
      <c r="E462" s="172"/>
      <c r="F462" s="124" t="s">
        <v>566</v>
      </c>
      <c r="G462" s="66">
        <f t="shared" si="47"/>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21"/>
      <c r="B463" s="184"/>
      <c r="C463" s="188"/>
      <c r="D463" s="172"/>
      <c r="E463" s="172"/>
      <c r="F463" s="124" t="s">
        <v>567</v>
      </c>
      <c r="G463" s="66">
        <f t="shared" si="47"/>
        <v>12</v>
      </c>
      <c r="H463" s="14">
        <v>1</v>
      </c>
      <c r="I463" s="14">
        <v>1</v>
      </c>
      <c r="J463" s="14">
        <v>1</v>
      </c>
      <c r="K463" s="14">
        <v>1</v>
      </c>
      <c r="L463" s="14">
        <v>1</v>
      </c>
      <c r="M463" s="14">
        <v>1</v>
      </c>
      <c r="N463" s="14">
        <v>1</v>
      </c>
      <c r="O463" s="14">
        <v>1</v>
      </c>
      <c r="P463" s="14">
        <v>1</v>
      </c>
      <c r="Q463" s="14">
        <v>1</v>
      </c>
      <c r="R463" s="14">
        <v>1</v>
      </c>
      <c r="S463" s="14">
        <v>1</v>
      </c>
      <c r="T463" s="1"/>
    </row>
    <row r="464" spans="1:20" ht="15.75" x14ac:dyDescent="0.25">
      <c r="A464" s="321"/>
      <c r="B464" s="184"/>
      <c r="C464" s="188"/>
      <c r="D464" s="172" t="s">
        <v>568</v>
      </c>
      <c r="E464" s="172"/>
      <c r="F464" s="124" t="s">
        <v>569</v>
      </c>
      <c r="G464" s="66">
        <f t="shared" si="47"/>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21"/>
      <c r="B465" s="184"/>
      <c r="C465" s="188"/>
      <c r="D465" s="172" t="s">
        <v>570</v>
      </c>
      <c r="E465" s="172"/>
      <c r="F465" s="122" t="s">
        <v>571</v>
      </c>
      <c r="G465" s="66">
        <f t="shared" si="47"/>
        <v>3</v>
      </c>
      <c r="H465" s="119">
        <v>0</v>
      </c>
      <c r="I465" s="119">
        <v>0</v>
      </c>
      <c r="J465" s="119">
        <v>1</v>
      </c>
      <c r="K465" s="119">
        <v>0</v>
      </c>
      <c r="L465" s="119">
        <v>0</v>
      </c>
      <c r="M465" s="119">
        <v>1</v>
      </c>
      <c r="N465" s="119">
        <v>0</v>
      </c>
      <c r="O465" s="119">
        <v>0</v>
      </c>
      <c r="P465" s="119">
        <v>1</v>
      </c>
      <c r="Q465" s="119">
        <v>0</v>
      </c>
      <c r="R465" s="119">
        <v>0</v>
      </c>
      <c r="S465" s="119">
        <v>0</v>
      </c>
      <c r="T465" s="1"/>
    </row>
    <row r="466" spans="1:20" ht="16.5" customHeight="1" x14ac:dyDescent="0.25">
      <c r="A466" s="321"/>
      <c r="B466" s="184"/>
      <c r="C466" s="188"/>
      <c r="D466" s="172" t="s">
        <v>572</v>
      </c>
      <c r="E466" s="172"/>
      <c r="F466" s="124" t="s">
        <v>573</v>
      </c>
      <c r="G466" s="66">
        <f t="shared" si="47"/>
        <v>2</v>
      </c>
      <c r="H466" s="14">
        <v>0</v>
      </c>
      <c r="I466" s="14">
        <v>0</v>
      </c>
      <c r="J466" s="14">
        <v>0</v>
      </c>
      <c r="K466" s="14">
        <v>0</v>
      </c>
      <c r="L466" s="14">
        <v>0</v>
      </c>
      <c r="M466" s="14">
        <v>1</v>
      </c>
      <c r="N466" s="14">
        <v>0</v>
      </c>
      <c r="O466" s="14">
        <v>0</v>
      </c>
      <c r="P466" s="14">
        <v>0</v>
      </c>
      <c r="Q466" s="14">
        <v>0</v>
      </c>
      <c r="R466" s="14">
        <v>0</v>
      </c>
      <c r="S466" s="14">
        <v>1</v>
      </c>
      <c r="T466" s="1"/>
    </row>
    <row r="467" spans="1:20" ht="15.75" x14ac:dyDescent="0.25">
      <c r="A467" s="321"/>
      <c r="B467" s="184"/>
      <c r="C467" s="188"/>
      <c r="D467" s="172" t="s">
        <v>574</v>
      </c>
      <c r="E467" s="172"/>
      <c r="F467" s="122" t="s">
        <v>575</v>
      </c>
      <c r="G467" s="66">
        <f t="shared" si="47"/>
        <v>96</v>
      </c>
      <c r="H467" s="125">
        <v>8</v>
      </c>
      <c r="I467" s="125">
        <v>8</v>
      </c>
      <c r="J467" s="125">
        <v>8</v>
      </c>
      <c r="K467" s="125">
        <v>8</v>
      </c>
      <c r="L467" s="125">
        <v>8</v>
      </c>
      <c r="M467" s="125">
        <v>8</v>
      </c>
      <c r="N467" s="125">
        <v>8</v>
      </c>
      <c r="O467" s="125">
        <v>8</v>
      </c>
      <c r="P467" s="125">
        <v>8</v>
      </c>
      <c r="Q467" s="125">
        <v>8</v>
      </c>
      <c r="R467" s="125">
        <v>8</v>
      </c>
      <c r="S467" s="125">
        <v>8</v>
      </c>
      <c r="T467" s="1"/>
    </row>
    <row r="468" spans="1:20" ht="15.75" x14ac:dyDescent="0.25">
      <c r="A468" s="321"/>
      <c r="B468" s="184"/>
      <c r="C468" s="188"/>
      <c r="D468" s="172"/>
      <c r="E468" s="172"/>
      <c r="F468" s="122" t="s">
        <v>576</v>
      </c>
      <c r="G468" s="66">
        <f t="shared" si="47"/>
        <v>12</v>
      </c>
      <c r="H468" s="125">
        <v>1</v>
      </c>
      <c r="I468" s="125">
        <v>1</v>
      </c>
      <c r="J468" s="125">
        <v>1</v>
      </c>
      <c r="K468" s="125">
        <v>1</v>
      </c>
      <c r="L468" s="125">
        <v>1</v>
      </c>
      <c r="M468" s="125">
        <v>1</v>
      </c>
      <c r="N468" s="125">
        <v>1</v>
      </c>
      <c r="O468" s="125">
        <v>1</v>
      </c>
      <c r="P468" s="125">
        <v>1</v>
      </c>
      <c r="Q468" s="125">
        <v>1</v>
      </c>
      <c r="R468" s="125">
        <v>1</v>
      </c>
      <c r="S468" s="125">
        <v>1</v>
      </c>
      <c r="T468" s="1"/>
    </row>
    <row r="469" spans="1:20" ht="15.75" x14ac:dyDescent="0.25">
      <c r="A469" s="321"/>
      <c r="B469" s="184"/>
      <c r="C469" s="188"/>
      <c r="D469" s="172"/>
      <c r="E469" s="172"/>
      <c r="F469" s="122" t="s">
        <v>577</v>
      </c>
      <c r="G469" s="66">
        <f t="shared" si="47"/>
        <v>12</v>
      </c>
      <c r="H469" s="125">
        <v>1</v>
      </c>
      <c r="I469" s="125">
        <v>1</v>
      </c>
      <c r="J469" s="125">
        <v>1</v>
      </c>
      <c r="K469" s="125">
        <v>1</v>
      </c>
      <c r="L469" s="125">
        <v>1</v>
      </c>
      <c r="M469" s="125">
        <v>1</v>
      </c>
      <c r="N469" s="125">
        <v>1</v>
      </c>
      <c r="O469" s="125">
        <v>1</v>
      </c>
      <c r="P469" s="125">
        <v>1</v>
      </c>
      <c r="Q469" s="125">
        <v>1</v>
      </c>
      <c r="R469" s="125">
        <v>1</v>
      </c>
      <c r="S469" s="125">
        <v>1</v>
      </c>
      <c r="T469" s="1"/>
    </row>
    <row r="470" spans="1:20" ht="15.75" x14ac:dyDescent="0.25">
      <c r="A470" s="321"/>
      <c r="B470" s="184"/>
      <c r="C470" s="188"/>
      <c r="D470" s="172"/>
      <c r="E470" s="172"/>
      <c r="F470" s="122" t="s">
        <v>578</v>
      </c>
      <c r="G470" s="66">
        <f t="shared" si="47"/>
        <v>288</v>
      </c>
      <c r="H470" s="125">
        <v>24</v>
      </c>
      <c r="I470" s="125">
        <v>24</v>
      </c>
      <c r="J470" s="125">
        <v>24</v>
      </c>
      <c r="K470" s="125">
        <v>24</v>
      </c>
      <c r="L470" s="125">
        <v>24</v>
      </c>
      <c r="M470" s="125">
        <v>24</v>
      </c>
      <c r="N470" s="125">
        <v>24</v>
      </c>
      <c r="O470" s="125">
        <v>24</v>
      </c>
      <c r="P470" s="125">
        <v>24</v>
      </c>
      <c r="Q470" s="125">
        <v>24</v>
      </c>
      <c r="R470" s="125">
        <v>24</v>
      </c>
      <c r="S470" s="125">
        <v>24</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35" priority="14" operator="equal">
      <formula>"REVISE PORQUE ESTE VALOR NO PUEDE SER NEGATIVO"</formula>
    </cfRule>
    <cfRule type="cellIs" dxfId="34" priority="18" operator="lessThan">
      <formula>0</formula>
    </cfRule>
  </conditionalFormatting>
  <conditionalFormatting sqref="G400:S400">
    <cfRule type="cellIs" dxfId="33" priority="17" operator="lessThan">
      <formula>0</formula>
    </cfRule>
  </conditionalFormatting>
  <conditionalFormatting sqref="G411:S411">
    <cfRule type="cellIs" dxfId="32" priority="13" operator="equal">
      <formula>"Revise porque este valor no puede ser negativo"</formula>
    </cfRule>
    <cfRule type="cellIs" dxfId="31" priority="16" operator="lessThan">
      <formula>0</formula>
    </cfRule>
  </conditionalFormatting>
  <conditionalFormatting sqref="G411:S411">
    <cfRule type="cellIs" dxfId="30" priority="15" operator="lessThan">
      <formula>0</formula>
    </cfRule>
  </conditionalFormatting>
  <conditionalFormatting sqref="G421:S421">
    <cfRule type="cellIs" dxfId="29" priority="10" operator="equal">
      <formula>"Revise porque este valor no puede ser negativo"</formula>
    </cfRule>
    <cfRule type="cellIs" dxfId="28" priority="12" operator="lessThan">
      <formula>0</formula>
    </cfRule>
  </conditionalFormatting>
  <conditionalFormatting sqref="G421:S421">
    <cfRule type="cellIs" dxfId="27" priority="11" operator="lessThan">
      <formula>0</formula>
    </cfRule>
  </conditionalFormatting>
  <conditionalFormatting sqref="G430 I430:S430">
    <cfRule type="cellIs" dxfId="26" priority="7" operator="equal">
      <formula>"Revise porque este valor no puede ser negativo"</formula>
    </cfRule>
    <cfRule type="cellIs" dxfId="25" priority="9" operator="lessThan">
      <formula>0</formula>
    </cfRule>
  </conditionalFormatting>
  <conditionalFormatting sqref="G430 I430:S430">
    <cfRule type="cellIs" dxfId="24" priority="8" operator="lessThan">
      <formula>0</formula>
    </cfRule>
  </conditionalFormatting>
  <conditionalFormatting sqref="H430">
    <cfRule type="cellIs" dxfId="23" priority="4" operator="equal">
      <formula>"Revise porque este valor no puede ser negativo"</formula>
    </cfRule>
    <cfRule type="cellIs" dxfId="22" priority="6" operator="lessThan">
      <formula>0</formula>
    </cfRule>
  </conditionalFormatting>
  <conditionalFormatting sqref="H430">
    <cfRule type="cellIs" dxfId="21" priority="5" operator="lessThan">
      <formula>0</formula>
    </cfRule>
  </conditionalFormatting>
  <conditionalFormatting sqref="G24:S24">
    <cfRule type="cellIs" dxfId="20" priority="1" operator="equal">
      <formula>"REVISE PORQUE ESTE VALOR NO PUEDE SER NEGATIVO"</formula>
    </cfRule>
    <cfRule type="cellIs" dxfId="19" priority="3" operator="lessThan">
      <formula>0</formula>
    </cfRule>
  </conditionalFormatting>
  <conditionalFormatting sqref="G24:S24">
    <cfRule type="cellIs" dxfId="18"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abSelected="1" topLeftCell="E1" zoomScale="70" zoomScaleNormal="70" workbookViewId="0">
      <selection activeCell="H476" sqref="H476"/>
    </sheetView>
  </sheetViews>
  <sheetFormatPr baseColWidth="10" defaultRowHeight="15" x14ac:dyDescent="0.25"/>
  <cols>
    <col min="1" max="1" width="1" style="2" customWidth="1"/>
    <col min="2" max="2" width="7.7109375" style="2" customWidth="1"/>
    <col min="3" max="3" width="37" style="2" customWidth="1"/>
    <col min="4" max="4" width="31.5703125" style="128" customWidth="1"/>
    <col min="5" max="5" width="25.140625" style="129" customWidth="1"/>
    <col min="6" max="6" width="90.5703125" style="2" customWidth="1"/>
    <col min="7" max="7" width="12.140625" style="131" customWidth="1"/>
    <col min="8" max="8" width="9.7109375" style="2" customWidth="1"/>
    <col min="9" max="10" width="9.42578125" style="2" customWidth="1"/>
    <col min="11" max="11" width="9.7109375" style="2" customWidth="1"/>
    <col min="12" max="12" width="10.28515625" style="2" customWidth="1"/>
    <col min="13" max="15" width="10" style="2" customWidth="1"/>
    <col min="16" max="16" width="9.140625" style="2" customWidth="1"/>
    <col min="17" max="17" width="7.7109375" style="2" customWidth="1"/>
    <col min="18" max="18" width="9.7109375" style="2" customWidth="1"/>
    <col min="19" max="19" width="10.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v>650</v>
      </c>
      <c r="H12" s="12">
        <v>54</v>
      </c>
      <c r="I12" s="12">
        <v>54</v>
      </c>
      <c r="J12" s="12">
        <v>54</v>
      </c>
      <c r="K12" s="12">
        <v>54</v>
      </c>
      <c r="L12" s="12">
        <v>54</v>
      </c>
      <c r="M12" s="12">
        <v>54</v>
      </c>
      <c r="N12" s="12">
        <v>55</v>
      </c>
      <c r="O12" s="12">
        <v>54</v>
      </c>
      <c r="P12" s="12">
        <v>54</v>
      </c>
      <c r="Q12" s="12">
        <v>54</v>
      </c>
      <c r="R12" s="12">
        <v>55</v>
      </c>
      <c r="S12" s="12">
        <v>54</v>
      </c>
      <c r="T12" s="1"/>
    </row>
    <row r="13" spans="1:20" ht="16.5" customHeight="1" x14ac:dyDescent="0.25">
      <c r="A13" s="321"/>
      <c r="B13" s="6"/>
      <c r="C13" s="224"/>
      <c r="D13" s="285" t="s">
        <v>33</v>
      </c>
      <c r="E13" s="285"/>
      <c r="F13" s="133" t="s">
        <v>34</v>
      </c>
      <c r="G13" s="11">
        <f t="shared" ref="G13" si="0">SUM(H13:S13)</f>
        <v>0</v>
      </c>
      <c r="H13" s="14">
        <v>0</v>
      </c>
      <c r="I13" s="14">
        <v>0</v>
      </c>
      <c r="J13" s="14">
        <v>0</v>
      </c>
      <c r="K13" s="14">
        <v>0</v>
      </c>
      <c r="L13" s="14">
        <v>0</v>
      </c>
      <c r="M13" s="14">
        <v>0</v>
      </c>
      <c r="N13" s="14">
        <v>0</v>
      </c>
      <c r="O13" s="14">
        <v>0</v>
      </c>
      <c r="P13" s="14">
        <v>0</v>
      </c>
      <c r="Q13" s="14">
        <v>0</v>
      </c>
      <c r="R13" s="14">
        <v>0</v>
      </c>
      <c r="S13" s="14">
        <v>0</v>
      </c>
      <c r="T13" s="1"/>
    </row>
    <row r="14" spans="1:20" ht="16.5" customHeight="1" x14ac:dyDescent="0.25">
      <c r="A14" s="321"/>
      <c r="B14" s="6"/>
      <c r="C14" s="224"/>
      <c r="D14" s="285"/>
      <c r="E14" s="285"/>
      <c r="F14" s="133" t="s">
        <v>35</v>
      </c>
      <c r="G14" s="11">
        <v>60</v>
      </c>
      <c r="H14" s="14">
        <v>12</v>
      </c>
      <c r="I14" s="14">
        <v>12</v>
      </c>
      <c r="J14" s="14">
        <v>12</v>
      </c>
      <c r="K14" s="14">
        <v>12</v>
      </c>
      <c r="L14" s="14">
        <v>12</v>
      </c>
      <c r="M14" s="14">
        <v>12</v>
      </c>
      <c r="N14" s="14">
        <v>12</v>
      </c>
      <c r="O14" s="14">
        <v>12</v>
      </c>
      <c r="P14" s="14">
        <v>12</v>
      </c>
      <c r="Q14" s="14">
        <v>12</v>
      </c>
      <c r="R14" s="14">
        <v>12</v>
      </c>
      <c r="S14" s="14">
        <v>12</v>
      </c>
      <c r="T14" s="1"/>
    </row>
    <row r="15" spans="1:20" ht="16.5" customHeight="1" x14ac:dyDescent="0.25">
      <c r="A15" s="321"/>
      <c r="B15" s="6"/>
      <c r="C15" s="224"/>
      <c r="D15" s="285"/>
      <c r="E15" s="285"/>
      <c r="F15" s="133" t="s">
        <v>36</v>
      </c>
      <c r="G15" s="11">
        <v>20</v>
      </c>
      <c r="H15" s="14">
        <v>2</v>
      </c>
      <c r="I15" s="14">
        <v>1</v>
      </c>
      <c r="J15" s="14">
        <v>2</v>
      </c>
      <c r="K15" s="14">
        <v>1</v>
      </c>
      <c r="L15" s="14">
        <v>2</v>
      </c>
      <c r="M15" s="14">
        <v>2</v>
      </c>
      <c r="N15" s="14">
        <v>1</v>
      </c>
      <c r="O15" s="14">
        <v>2</v>
      </c>
      <c r="P15" s="14">
        <v>2</v>
      </c>
      <c r="Q15" s="14">
        <v>1</v>
      </c>
      <c r="R15" s="14">
        <v>2</v>
      </c>
      <c r="S15" s="14">
        <v>2</v>
      </c>
      <c r="T15" s="1"/>
    </row>
    <row r="16" spans="1:20" ht="16.5" customHeight="1" x14ac:dyDescent="0.25">
      <c r="A16" s="321"/>
      <c r="B16" s="6"/>
      <c r="C16" s="224"/>
      <c r="D16" s="285"/>
      <c r="E16" s="285"/>
      <c r="F16" s="134" t="s">
        <v>37</v>
      </c>
      <c r="G16" s="11">
        <v>12</v>
      </c>
      <c r="H16" s="14">
        <v>1</v>
      </c>
      <c r="I16" s="14">
        <v>1</v>
      </c>
      <c r="J16" s="14">
        <v>1</v>
      </c>
      <c r="K16" s="14">
        <v>1</v>
      </c>
      <c r="L16" s="14">
        <v>1</v>
      </c>
      <c r="M16" s="14">
        <v>1</v>
      </c>
      <c r="N16" s="14">
        <v>1</v>
      </c>
      <c r="O16" s="14">
        <v>1</v>
      </c>
      <c r="P16" s="14">
        <v>1</v>
      </c>
      <c r="Q16" s="14">
        <v>1</v>
      </c>
      <c r="R16" s="14">
        <v>1</v>
      </c>
      <c r="S16" s="14">
        <v>1</v>
      </c>
      <c r="T16" s="1"/>
    </row>
    <row r="17" spans="1:20" ht="16.5" customHeight="1" x14ac:dyDescent="0.25">
      <c r="A17" s="321"/>
      <c r="B17" s="6"/>
      <c r="C17" s="224"/>
      <c r="D17" s="283" t="s">
        <v>38</v>
      </c>
      <c r="E17" s="283"/>
      <c r="F17" s="133" t="s">
        <v>39</v>
      </c>
      <c r="G17" s="11">
        <v>90</v>
      </c>
      <c r="H17" s="14">
        <v>7</v>
      </c>
      <c r="I17" s="14">
        <v>8</v>
      </c>
      <c r="J17" s="14">
        <v>8</v>
      </c>
      <c r="K17" s="14">
        <v>7</v>
      </c>
      <c r="L17" s="14">
        <v>8</v>
      </c>
      <c r="M17" s="14">
        <v>7</v>
      </c>
      <c r="N17" s="14">
        <v>8</v>
      </c>
      <c r="O17" s="14">
        <v>7</v>
      </c>
      <c r="P17" s="14">
        <v>8</v>
      </c>
      <c r="Q17" s="14">
        <v>7</v>
      </c>
      <c r="R17" s="14">
        <v>7</v>
      </c>
      <c r="S17" s="14">
        <v>8</v>
      </c>
      <c r="T17" s="1"/>
    </row>
    <row r="18" spans="1:20" ht="16.5" customHeight="1" x14ac:dyDescent="0.25">
      <c r="A18" s="321"/>
      <c r="B18" s="6"/>
      <c r="C18" s="224"/>
      <c r="D18" s="283" t="s">
        <v>40</v>
      </c>
      <c r="E18" s="283"/>
      <c r="F18" s="133" t="s">
        <v>41</v>
      </c>
      <c r="G18" s="11">
        <v>4</v>
      </c>
      <c r="H18" s="14">
        <v>0</v>
      </c>
      <c r="I18" s="14">
        <v>0</v>
      </c>
      <c r="J18" s="14">
        <v>1</v>
      </c>
      <c r="K18" s="14">
        <v>0</v>
      </c>
      <c r="L18" s="14">
        <v>0</v>
      </c>
      <c r="M18" s="14">
        <v>1</v>
      </c>
      <c r="N18" s="14">
        <v>0</v>
      </c>
      <c r="O18" s="14">
        <v>0</v>
      </c>
      <c r="P18" s="14">
        <v>1</v>
      </c>
      <c r="Q18" s="14">
        <v>0</v>
      </c>
      <c r="R18" s="14">
        <v>0</v>
      </c>
      <c r="S18" s="14">
        <v>1</v>
      </c>
      <c r="T18" s="1"/>
    </row>
    <row r="19" spans="1:20" ht="16.5" customHeight="1" x14ac:dyDescent="0.25">
      <c r="A19" s="321"/>
      <c r="B19" s="6"/>
      <c r="C19" s="224"/>
      <c r="D19" s="283" t="s">
        <v>42</v>
      </c>
      <c r="E19" s="283"/>
      <c r="F19" s="133" t="s">
        <v>43</v>
      </c>
      <c r="G19" s="11">
        <v>4</v>
      </c>
      <c r="H19" s="14">
        <v>0</v>
      </c>
      <c r="I19" s="14">
        <v>1</v>
      </c>
      <c r="J19" s="14">
        <v>0</v>
      </c>
      <c r="K19" s="14">
        <v>1</v>
      </c>
      <c r="L19" s="14">
        <v>0</v>
      </c>
      <c r="M19" s="14">
        <v>0</v>
      </c>
      <c r="N19" s="14">
        <v>0</v>
      </c>
      <c r="O19" s="14">
        <v>1</v>
      </c>
      <c r="P19" s="14">
        <v>0</v>
      </c>
      <c r="Q19" s="14">
        <v>0</v>
      </c>
      <c r="R19" s="14">
        <v>1</v>
      </c>
      <c r="S19" s="14">
        <v>0</v>
      </c>
      <c r="T19" s="1"/>
    </row>
    <row r="20" spans="1:20" ht="16.5" customHeight="1" x14ac:dyDescent="0.25">
      <c r="A20" s="321"/>
      <c r="B20" s="6"/>
      <c r="C20" s="224"/>
      <c r="D20" s="306" t="s">
        <v>44</v>
      </c>
      <c r="E20" s="306"/>
      <c r="F20" s="135" t="s">
        <v>45</v>
      </c>
      <c r="G20" s="11">
        <v>130</v>
      </c>
      <c r="H20" s="14">
        <v>10</v>
      </c>
      <c r="I20" s="14">
        <v>12</v>
      </c>
      <c r="J20" s="14">
        <v>10</v>
      </c>
      <c r="K20" s="14">
        <v>12</v>
      </c>
      <c r="L20" s="14">
        <v>10</v>
      </c>
      <c r="M20" s="14">
        <v>12</v>
      </c>
      <c r="N20" s="14">
        <v>10</v>
      </c>
      <c r="O20" s="14">
        <v>12</v>
      </c>
      <c r="P20" s="14">
        <v>10</v>
      </c>
      <c r="Q20" s="14">
        <v>12</v>
      </c>
      <c r="R20" s="14">
        <v>10</v>
      </c>
      <c r="S20" s="14">
        <v>10</v>
      </c>
      <c r="T20" s="1"/>
    </row>
    <row r="21" spans="1:20" ht="16.5" customHeight="1" x14ac:dyDescent="0.25">
      <c r="A21" s="321"/>
      <c r="B21" s="6"/>
      <c r="C21" s="224"/>
      <c r="D21" s="306"/>
      <c r="E21" s="306"/>
      <c r="F21" s="135" t="s">
        <v>46</v>
      </c>
      <c r="G21" s="11">
        <v>24</v>
      </c>
      <c r="H21" s="14">
        <v>2</v>
      </c>
      <c r="I21" s="14">
        <v>2</v>
      </c>
      <c r="J21" s="14">
        <v>2</v>
      </c>
      <c r="K21" s="14">
        <v>2</v>
      </c>
      <c r="L21" s="14">
        <v>2</v>
      </c>
      <c r="M21" s="14">
        <v>2</v>
      </c>
      <c r="N21" s="14">
        <v>2</v>
      </c>
      <c r="O21" s="14">
        <v>2</v>
      </c>
      <c r="P21" s="14">
        <v>2</v>
      </c>
      <c r="Q21" s="14">
        <v>2</v>
      </c>
      <c r="R21" s="14">
        <v>2</v>
      </c>
      <c r="S21" s="14">
        <v>2</v>
      </c>
      <c r="T21" s="1"/>
    </row>
    <row r="22" spans="1:20" ht="16.5" customHeight="1" thickBot="1" x14ac:dyDescent="0.3">
      <c r="A22" s="321"/>
      <c r="B22" s="6"/>
      <c r="C22" s="224"/>
      <c r="D22" s="306"/>
      <c r="E22" s="306"/>
      <c r="F22" s="136" t="s">
        <v>47</v>
      </c>
      <c r="G22" s="11">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f>SUM(H25:S25)</f>
        <v>12</v>
      </c>
      <c r="H25" s="25">
        <v>1</v>
      </c>
      <c r="I25" s="25">
        <v>1</v>
      </c>
      <c r="J25" s="25">
        <v>1</v>
      </c>
      <c r="K25" s="25">
        <v>1</v>
      </c>
      <c r="L25" s="25">
        <v>1</v>
      </c>
      <c r="M25" s="25">
        <v>1</v>
      </c>
      <c r="N25" s="25">
        <v>1</v>
      </c>
      <c r="O25" s="25">
        <v>1</v>
      </c>
      <c r="P25" s="25">
        <v>1</v>
      </c>
      <c r="Q25" s="25">
        <v>1</v>
      </c>
      <c r="R25" s="25">
        <v>1</v>
      </c>
      <c r="S25" s="25">
        <v>1</v>
      </c>
      <c r="T25" s="1"/>
    </row>
    <row r="26" spans="1:20" ht="15.75" x14ac:dyDescent="0.25">
      <c r="A26" s="321"/>
      <c r="B26" s="6"/>
      <c r="C26" s="292"/>
      <c r="D26" s="294"/>
      <c r="E26" s="242"/>
      <c r="F26" s="26" t="s">
        <v>54</v>
      </c>
      <c r="G26" s="24">
        <f t="shared" ref="G26:G29" si="1">SUM(H26:S26)</f>
        <v>12</v>
      </c>
      <c r="H26" s="14">
        <v>1</v>
      </c>
      <c r="I26" s="14">
        <v>1</v>
      </c>
      <c r="J26" s="14">
        <v>1</v>
      </c>
      <c r="K26" s="14">
        <v>1</v>
      </c>
      <c r="L26" s="14">
        <v>1</v>
      </c>
      <c r="M26" s="14">
        <v>1</v>
      </c>
      <c r="N26" s="14">
        <v>1</v>
      </c>
      <c r="O26" s="14">
        <v>1</v>
      </c>
      <c r="P26" s="14">
        <v>1</v>
      </c>
      <c r="Q26" s="14">
        <v>1</v>
      </c>
      <c r="R26" s="14">
        <v>1</v>
      </c>
      <c r="S26" s="14">
        <v>1</v>
      </c>
      <c r="T26" s="1"/>
    </row>
    <row r="27" spans="1:20" ht="15.75" x14ac:dyDescent="0.25">
      <c r="A27" s="321"/>
      <c r="B27" s="6"/>
      <c r="C27" s="292"/>
      <c r="D27" s="294"/>
      <c r="E27" s="242"/>
      <c r="F27" s="26" t="s">
        <v>55</v>
      </c>
      <c r="G27" s="24">
        <f t="shared" si="1"/>
        <v>0</v>
      </c>
      <c r="H27" s="14">
        <v>0</v>
      </c>
      <c r="I27" s="14">
        <v>0</v>
      </c>
      <c r="J27" s="14">
        <v>0</v>
      </c>
      <c r="K27" s="14">
        <v>0</v>
      </c>
      <c r="L27" s="14">
        <v>0</v>
      </c>
      <c r="M27" s="14">
        <v>0</v>
      </c>
      <c r="N27" s="14">
        <v>0</v>
      </c>
      <c r="O27" s="14">
        <v>0</v>
      </c>
      <c r="P27" s="14">
        <v>0</v>
      </c>
      <c r="Q27" s="14">
        <v>0</v>
      </c>
      <c r="R27" s="14">
        <v>0</v>
      </c>
      <c r="S27" s="14">
        <v>0</v>
      </c>
      <c r="T27" s="1"/>
    </row>
    <row r="28" spans="1:20" ht="15.75" x14ac:dyDescent="0.25">
      <c r="A28" s="321"/>
      <c r="B28" s="6"/>
      <c r="C28" s="292"/>
      <c r="D28" s="294"/>
      <c r="E28" s="242"/>
      <c r="F28" s="26" t="s">
        <v>56</v>
      </c>
      <c r="G28" s="24">
        <f t="shared" si="1"/>
        <v>0</v>
      </c>
      <c r="H28" s="14">
        <v>0</v>
      </c>
      <c r="I28" s="14">
        <v>0</v>
      </c>
      <c r="J28" s="14">
        <v>0</v>
      </c>
      <c r="K28" s="14">
        <v>0</v>
      </c>
      <c r="L28" s="14">
        <v>0</v>
      </c>
      <c r="M28" s="14">
        <v>0</v>
      </c>
      <c r="N28" s="14">
        <v>0</v>
      </c>
      <c r="O28" s="14">
        <v>0</v>
      </c>
      <c r="P28" s="14">
        <v>0</v>
      </c>
      <c r="Q28" s="14">
        <v>0</v>
      </c>
      <c r="R28" s="14">
        <v>0</v>
      </c>
      <c r="S28" s="14">
        <v>0</v>
      </c>
      <c r="T28" s="1"/>
    </row>
    <row r="29" spans="1:20" ht="16.5" thickBot="1" x14ac:dyDescent="0.3">
      <c r="A29" s="321"/>
      <c r="B29" s="6"/>
      <c r="C29" s="292"/>
      <c r="D29" s="294"/>
      <c r="E29" s="242"/>
      <c r="F29" s="27" t="s">
        <v>57</v>
      </c>
      <c r="G29" s="24">
        <f t="shared" si="1"/>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130</v>
      </c>
      <c r="H33" s="123">
        <f t="shared" ref="H33:S33" si="2">H20</f>
        <v>10</v>
      </c>
      <c r="I33" s="123">
        <f t="shared" si="2"/>
        <v>12</v>
      </c>
      <c r="J33" s="123">
        <f t="shared" si="2"/>
        <v>10</v>
      </c>
      <c r="K33" s="123">
        <f t="shared" si="2"/>
        <v>12</v>
      </c>
      <c r="L33" s="123">
        <f t="shared" si="2"/>
        <v>10</v>
      </c>
      <c r="M33" s="123">
        <f t="shared" si="2"/>
        <v>12</v>
      </c>
      <c r="N33" s="123">
        <f t="shared" si="2"/>
        <v>10</v>
      </c>
      <c r="O33" s="123">
        <f t="shared" si="2"/>
        <v>12</v>
      </c>
      <c r="P33" s="123">
        <f t="shared" si="2"/>
        <v>10</v>
      </c>
      <c r="Q33" s="123">
        <f t="shared" si="2"/>
        <v>12</v>
      </c>
      <c r="R33" s="123">
        <f t="shared" si="2"/>
        <v>10</v>
      </c>
      <c r="S33" s="123">
        <f t="shared" si="2"/>
        <v>10</v>
      </c>
      <c r="T33" s="1"/>
    </row>
    <row r="34" spans="1:20" ht="16.5" customHeight="1" x14ac:dyDescent="0.25">
      <c r="A34" s="321"/>
      <c r="B34" s="6"/>
      <c r="C34" s="296"/>
      <c r="D34" s="301"/>
      <c r="E34" s="301"/>
      <c r="F34" s="31" t="s">
        <v>64</v>
      </c>
      <c r="G34" s="33">
        <f t="shared" ref="G34:G45" si="3">SUM(H34:S34)</f>
        <v>6</v>
      </c>
      <c r="H34" s="14">
        <v>0</v>
      </c>
      <c r="I34" s="14">
        <v>1</v>
      </c>
      <c r="J34" s="14">
        <v>0</v>
      </c>
      <c r="K34" s="14">
        <v>1</v>
      </c>
      <c r="L34" s="14">
        <v>0</v>
      </c>
      <c r="M34" s="14">
        <v>1</v>
      </c>
      <c r="N34" s="14">
        <v>0</v>
      </c>
      <c r="O34" s="14">
        <v>1</v>
      </c>
      <c r="P34" s="14">
        <v>0</v>
      </c>
      <c r="Q34" s="14">
        <v>1</v>
      </c>
      <c r="R34" s="14">
        <v>0</v>
      </c>
      <c r="S34" s="14">
        <v>1</v>
      </c>
      <c r="T34" s="1"/>
    </row>
    <row r="35" spans="1:20" ht="16.5" customHeight="1" x14ac:dyDescent="0.25">
      <c r="A35" s="321"/>
      <c r="B35" s="6"/>
      <c r="C35" s="296"/>
      <c r="D35" s="301" t="s">
        <v>65</v>
      </c>
      <c r="E35" s="301"/>
      <c r="F35" s="133" t="s">
        <v>66</v>
      </c>
      <c r="G35" s="33">
        <f t="shared" si="3"/>
        <v>61</v>
      </c>
      <c r="H35" s="14">
        <v>5</v>
      </c>
      <c r="I35" s="14">
        <v>5</v>
      </c>
      <c r="J35" s="14">
        <v>5</v>
      </c>
      <c r="K35" s="14">
        <v>5</v>
      </c>
      <c r="L35" s="14">
        <v>6</v>
      </c>
      <c r="M35" s="14">
        <v>5</v>
      </c>
      <c r="N35" s="14">
        <v>5</v>
      </c>
      <c r="O35" s="14">
        <v>5</v>
      </c>
      <c r="P35" s="14">
        <v>5</v>
      </c>
      <c r="Q35" s="14">
        <v>5</v>
      </c>
      <c r="R35" s="14">
        <v>5</v>
      </c>
      <c r="S35" s="14">
        <v>5</v>
      </c>
      <c r="T35" s="1"/>
    </row>
    <row r="36" spans="1:20" ht="16.5" customHeight="1" x14ac:dyDescent="0.25">
      <c r="A36" s="321"/>
      <c r="B36" s="6"/>
      <c r="C36" s="296"/>
      <c r="D36" s="301"/>
      <c r="E36" s="301"/>
      <c r="F36" s="133" t="s">
        <v>67</v>
      </c>
      <c r="G36" s="33">
        <f t="shared" si="3"/>
        <v>21</v>
      </c>
      <c r="H36" s="14">
        <v>1</v>
      </c>
      <c r="I36" s="14">
        <v>3</v>
      </c>
      <c r="J36" s="14">
        <v>1</v>
      </c>
      <c r="K36" s="14">
        <v>2</v>
      </c>
      <c r="L36" s="14">
        <v>1</v>
      </c>
      <c r="M36" s="14">
        <v>3</v>
      </c>
      <c r="N36" s="14">
        <v>1</v>
      </c>
      <c r="O36" s="14">
        <v>2</v>
      </c>
      <c r="P36" s="14">
        <v>1</v>
      </c>
      <c r="Q36" s="14">
        <v>2</v>
      </c>
      <c r="R36" s="14">
        <v>1</v>
      </c>
      <c r="S36" s="14">
        <v>3</v>
      </c>
      <c r="T36" s="1"/>
    </row>
    <row r="37" spans="1:20" ht="16.5" customHeight="1" x14ac:dyDescent="0.25">
      <c r="A37" s="321"/>
      <c r="B37" s="6"/>
      <c r="C37" s="296"/>
      <c r="D37" s="283" t="s">
        <v>68</v>
      </c>
      <c r="E37" s="283"/>
      <c r="F37" s="133" t="s">
        <v>69</v>
      </c>
      <c r="G37" s="33">
        <f t="shared" si="3"/>
        <v>100</v>
      </c>
      <c r="H37" s="14">
        <v>8</v>
      </c>
      <c r="I37" s="14">
        <v>9</v>
      </c>
      <c r="J37" s="14">
        <v>8</v>
      </c>
      <c r="K37" s="14">
        <v>9</v>
      </c>
      <c r="L37" s="14">
        <v>8</v>
      </c>
      <c r="M37" s="14">
        <v>8</v>
      </c>
      <c r="N37" s="14">
        <v>9</v>
      </c>
      <c r="O37" s="14">
        <v>8</v>
      </c>
      <c r="P37" s="14">
        <v>8</v>
      </c>
      <c r="Q37" s="14">
        <v>9</v>
      </c>
      <c r="R37" s="14">
        <v>8</v>
      </c>
      <c r="S37" s="14">
        <v>8</v>
      </c>
      <c r="T37" s="1"/>
    </row>
    <row r="38" spans="1:20" ht="16.5" customHeight="1" x14ac:dyDescent="0.25">
      <c r="A38" s="321"/>
      <c r="B38" s="6"/>
      <c r="C38" s="296"/>
      <c r="D38" s="283" t="s">
        <v>70</v>
      </c>
      <c r="E38" s="283"/>
      <c r="F38" s="133" t="s">
        <v>71</v>
      </c>
      <c r="G38" s="33">
        <f t="shared" si="3"/>
        <v>6</v>
      </c>
      <c r="H38" s="14">
        <v>0</v>
      </c>
      <c r="I38" s="14">
        <v>1</v>
      </c>
      <c r="J38" s="14">
        <v>0</v>
      </c>
      <c r="K38" s="14">
        <v>1</v>
      </c>
      <c r="L38" s="14">
        <v>0</v>
      </c>
      <c r="M38" s="14">
        <v>1</v>
      </c>
      <c r="N38" s="14">
        <v>0</v>
      </c>
      <c r="O38" s="14">
        <v>1</v>
      </c>
      <c r="P38" s="14">
        <v>0</v>
      </c>
      <c r="Q38" s="14">
        <v>1</v>
      </c>
      <c r="R38" s="14">
        <v>0</v>
      </c>
      <c r="S38" s="14">
        <v>1</v>
      </c>
      <c r="T38" s="1"/>
    </row>
    <row r="39" spans="1:20" ht="16.5" customHeight="1" x14ac:dyDescent="0.25">
      <c r="A39" s="321"/>
      <c r="B39" s="6"/>
      <c r="C39" s="296"/>
      <c r="D39" s="172" t="s">
        <v>72</v>
      </c>
      <c r="E39" s="172"/>
      <c r="F39" s="133" t="s">
        <v>73</v>
      </c>
      <c r="G39" s="33">
        <f t="shared" si="3"/>
        <v>1</v>
      </c>
      <c r="H39" s="14">
        <v>0</v>
      </c>
      <c r="I39" s="14">
        <v>0</v>
      </c>
      <c r="J39" s="14">
        <v>0</v>
      </c>
      <c r="K39" s="14">
        <v>0</v>
      </c>
      <c r="L39" s="14">
        <v>0</v>
      </c>
      <c r="M39" s="14">
        <v>0</v>
      </c>
      <c r="N39" s="14">
        <v>1</v>
      </c>
      <c r="O39" s="14">
        <v>0</v>
      </c>
      <c r="P39" s="14">
        <v>0</v>
      </c>
      <c r="Q39" s="14">
        <v>0</v>
      </c>
      <c r="R39" s="14">
        <v>0</v>
      </c>
      <c r="S39" s="14">
        <v>0</v>
      </c>
      <c r="T39" s="1"/>
    </row>
    <row r="40" spans="1:20" ht="16.5" customHeight="1" x14ac:dyDescent="0.25">
      <c r="A40" s="321"/>
      <c r="B40" s="6"/>
      <c r="C40" s="296"/>
      <c r="D40" s="283" t="s">
        <v>74</v>
      </c>
      <c r="E40" s="283"/>
      <c r="F40" s="35" t="s">
        <v>75</v>
      </c>
      <c r="G40" s="33">
        <f t="shared" si="3"/>
        <v>4</v>
      </c>
      <c r="H40" s="14">
        <v>0</v>
      </c>
      <c r="I40" s="14">
        <v>0</v>
      </c>
      <c r="J40" s="14">
        <v>1</v>
      </c>
      <c r="K40" s="14">
        <v>0</v>
      </c>
      <c r="L40" s="14">
        <v>0</v>
      </c>
      <c r="M40" s="14">
        <v>1</v>
      </c>
      <c r="N40" s="14">
        <v>0</v>
      </c>
      <c r="O40" s="14">
        <v>0</v>
      </c>
      <c r="P40" s="14">
        <v>1</v>
      </c>
      <c r="Q40" s="14">
        <v>0</v>
      </c>
      <c r="R40" s="14">
        <v>0</v>
      </c>
      <c r="S40" s="14">
        <v>1</v>
      </c>
      <c r="T40" s="1"/>
    </row>
    <row r="41" spans="1:20" ht="16.5" customHeight="1" x14ac:dyDescent="0.25">
      <c r="A41" s="321"/>
      <c r="B41" s="6"/>
      <c r="C41" s="296"/>
      <c r="D41" s="284" t="s">
        <v>76</v>
      </c>
      <c r="E41" s="284"/>
      <c r="F41" s="135" t="s">
        <v>77</v>
      </c>
      <c r="G41" s="33">
        <f t="shared" si="3"/>
        <v>0</v>
      </c>
      <c r="H41" s="14">
        <v>0</v>
      </c>
      <c r="I41" s="14">
        <v>0</v>
      </c>
      <c r="J41" s="14">
        <v>0</v>
      </c>
      <c r="K41" s="14">
        <v>0</v>
      </c>
      <c r="L41" s="14">
        <v>0</v>
      </c>
      <c r="M41" s="14">
        <v>0</v>
      </c>
      <c r="N41" s="14">
        <v>0</v>
      </c>
      <c r="O41" s="14">
        <v>0</v>
      </c>
      <c r="P41" s="14">
        <v>0</v>
      </c>
      <c r="Q41" s="14">
        <v>0</v>
      </c>
      <c r="R41" s="14">
        <v>0</v>
      </c>
      <c r="S41" s="14">
        <v>0</v>
      </c>
      <c r="T41" s="1"/>
    </row>
    <row r="42" spans="1:20" ht="16.5" customHeight="1" x14ac:dyDescent="0.25">
      <c r="A42" s="321"/>
      <c r="B42" s="6"/>
      <c r="C42" s="296"/>
      <c r="D42" s="284" t="s">
        <v>78</v>
      </c>
      <c r="E42" s="284"/>
      <c r="F42" s="135" t="s">
        <v>79</v>
      </c>
      <c r="G42" s="33">
        <f t="shared" si="3"/>
        <v>30</v>
      </c>
      <c r="H42" s="14">
        <v>0</v>
      </c>
      <c r="I42" s="14">
        <v>2</v>
      </c>
      <c r="J42" s="14">
        <v>3</v>
      </c>
      <c r="K42" s="14">
        <v>2</v>
      </c>
      <c r="L42" s="14">
        <v>2</v>
      </c>
      <c r="M42" s="14">
        <v>3</v>
      </c>
      <c r="N42" s="14">
        <v>3</v>
      </c>
      <c r="O42" s="14">
        <v>3</v>
      </c>
      <c r="P42" s="14">
        <v>3</v>
      </c>
      <c r="Q42" s="14">
        <v>3</v>
      </c>
      <c r="R42" s="14">
        <v>3</v>
      </c>
      <c r="S42" s="14">
        <v>3</v>
      </c>
      <c r="T42" s="1"/>
    </row>
    <row r="43" spans="1:20" ht="16.5" customHeight="1" x14ac:dyDescent="0.25">
      <c r="A43" s="321"/>
      <c r="B43" s="6"/>
      <c r="C43" s="296"/>
      <c r="D43" s="285" t="s">
        <v>80</v>
      </c>
      <c r="E43" s="285"/>
      <c r="F43" s="137" t="s">
        <v>81</v>
      </c>
      <c r="G43" s="33">
        <f t="shared" si="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21"/>
      <c r="B44" s="6"/>
      <c r="C44" s="296"/>
      <c r="D44" s="285"/>
      <c r="E44" s="285"/>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21"/>
      <c r="B45" s="6"/>
      <c r="C45" s="296"/>
      <c r="D45" s="285"/>
      <c r="E45" s="285"/>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4">G21</f>
        <v>24</v>
      </c>
      <c r="H50" s="123">
        <f t="shared" si="4"/>
        <v>2</v>
      </c>
      <c r="I50" s="123">
        <f t="shared" si="4"/>
        <v>2</v>
      </c>
      <c r="J50" s="123">
        <f t="shared" si="4"/>
        <v>2</v>
      </c>
      <c r="K50" s="123">
        <f t="shared" si="4"/>
        <v>2</v>
      </c>
      <c r="L50" s="123">
        <f t="shared" si="4"/>
        <v>2</v>
      </c>
      <c r="M50" s="123">
        <f t="shared" si="4"/>
        <v>2</v>
      </c>
      <c r="N50" s="123">
        <f t="shared" si="4"/>
        <v>2</v>
      </c>
      <c r="O50" s="123">
        <f t="shared" si="4"/>
        <v>2</v>
      </c>
      <c r="P50" s="123">
        <f t="shared" si="4"/>
        <v>2</v>
      </c>
      <c r="Q50" s="123">
        <f t="shared" si="4"/>
        <v>2</v>
      </c>
      <c r="R50" s="123">
        <f t="shared" si="4"/>
        <v>2</v>
      </c>
      <c r="S50" s="123">
        <f t="shared" si="4"/>
        <v>2</v>
      </c>
      <c r="T50" s="1"/>
    </row>
    <row r="51" spans="1:20" ht="15.75" x14ac:dyDescent="0.25">
      <c r="A51" s="321"/>
      <c r="B51" s="6"/>
      <c r="C51" s="286"/>
      <c r="D51" s="246"/>
      <c r="E51" s="246"/>
      <c r="F51" s="40" t="s">
        <v>92</v>
      </c>
      <c r="G51" s="123">
        <f t="shared" ref="G51:S51" si="5">G41</f>
        <v>0</v>
      </c>
      <c r="H51" s="123">
        <f t="shared" si="5"/>
        <v>0</v>
      </c>
      <c r="I51" s="123">
        <f t="shared" si="5"/>
        <v>0</v>
      </c>
      <c r="J51" s="123">
        <f t="shared" si="5"/>
        <v>0</v>
      </c>
      <c r="K51" s="123">
        <f t="shared" si="5"/>
        <v>0</v>
      </c>
      <c r="L51" s="123">
        <f t="shared" si="5"/>
        <v>0</v>
      </c>
      <c r="M51" s="123">
        <f t="shared" si="5"/>
        <v>0</v>
      </c>
      <c r="N51" s="123">
        <f t="shared" si="5"/>
        <v>0</v>
      </c>
      <c r="O51" s="123">
        <f t="shared" si="5"/>
        <v>0</v>
      </c>
      <c r="P51" s="123">
        <f t="shared" si="5"/>
        <v>0</v>
      </c>
      <c r="Q51" s="123">
        <f t="shared" si="5"/>
        <v>0</v>
      </c>
      <c r="R51" s="123">
        <f t="shared" si="5"/>
        <v>0</v>
      </c>
      <c r="S51" s="123">
        <f t="shared" si="5"/>
        <v>0</v>
      </c>
      <c r="T51" s="1"/>
    </row>
    <row r="52" spans="1:20" ht="15.75" x14ac:dyDescent="0.25">
      <c r="A52" s="321"/>
      <c r="B52" s="6"/>
      <c r="C52" s="286"/>
      <c r="D52" s="246"/>
      <c r="E52" s="246"/>
      <c r="F52" s="26" t="s">
        <v>93</v>
      </c>
      <c r="G52" s="33">
        <f t="shared" ref="G52:G78" si="6">SUM(H52:S52)</f>
        <v>3</v>
      </c>
      <c r="H52" s="14">
        <v>0</v>
      </c>
      <c r="I52" s="14">
        <v>0</v>
      </c>
      <c r="J52" s="14">
        <v>1</v>
      </c>
      <c r="K52" s="14">
        <v>0</v>
      </c>
      <c r="L52" s="14">
        <v>0</v>
      </c>
      <c r="M52" s="14">
        <v>0</v>
      </c>
      <c r="N52" s="14">
        <v>1</v>
      </c>
      <c r="O52" s="14">
        <v>0</v>
      </c>
      <c r="P52" s="14">
        <v>0</v>
      </c>
      <c r="Q52" s="14">
        <v>0</v>
      </c>
      <c r="R52" s="14">
        <v>1</v>
      </c>
      <c r="S52" s="14">
        <v>0</v>
      </c>
      <c r="T52" s="1"/>
    </row>
    <row r="53" spans="1:20" ht="15.75" x14ac:dyDescent="0.25">
      <c r="A53" s="321"/>
      <c r="B53" s="6"/>
      <c r="C53" s="286"/>
      <c r="D53" s="246" t="s">
        <v>94</v>
      </c>
      <c r="E53" s="246"/>
      <c r="F53" s="137" t="s">
        <v>95</v>
      </c>
      <c r="G53" s="33">
        <f t="shared" si="6"/>
        <v>4</v>
      </c>
      <c r="H53" s="14">
        <v>0</v>
      </c>
      <c r="I53" s="14">
        <v>0</v>
      </c>
      <c r="J53" s="14">
        <v>0</v>
      </c>
      <c r="K53" s="14">
        <v>1</v>
      </c>
      <c r="L53" s="14">
        <v>0</v>
      </c>
      <c r="M53" s="14">
        <v>1</v>
      </c>
      <c r="N53" s="14">
        <v>0</v>
      </c>
      <c r="O53" s="14">
        <v>0</v>
      </c>
      <c r="P53" s="14">
        <v>1</v>
      </c>
      <c r="Q53" s="14">
        <v>0</v>
      </c>
      <c r="R53" s="14">
        <v>0</v>
      </c>
      <c r="S53" s="14">
        <v>1</v>
      </c>
      <c r="T53" s="1"/>
    </row>
    <row r="54" spans="1:20" ht="15.75" x14ac:dyDescent="0.25">
      <c r="A54" s="321"/>
      <c r="B54" s="6"/>
      <c r="C54" s="286"/>
      <c r="D54" s="246"/>
      <c r="E54" s="246"/>
      <c r="F54" s="137" t="s">
        <v>96</v>
      </c>
      <c r="G54" s="33">
        <f t="shared" si="6"/>
        <v>3</v>
      </c>
      <c r="H54" s="14">
        <v>0</v>
      </c>
      <c r="I54" s="14">
        <v>0</v>
      </c>
      <c r="J54" s="14">
        <v>1</v>
      </c>
      <c r="K54" s="14">
        <v>0</v>
      </c>
      <c r="L54" s="14">
        <v>0</v>
      </c>
      <c r="M54" s="14">
        <v>1</v>
      </c>
      <c r="N54" s="14">
        <v>0</v>
      </c>
      <c r="O54" s="14">
        <v>0</v>
      </c>
      <c r="P54" s="14">
        <v>1</v>
      </c>
      <c r="Q54" s="14">
        <v>0</v>
      </c>
      <c r="R54" s="14">
        <v>0</v>
      </c>
      <c r="S54" s="14">
        <v>0</v>
      </c>
      <c r="T54" s="1"/>
    </row>
    <row r="55" spans="1:20" ht="15.75" x14ac:dyDescent="0.25">
      <c r="A55" s="321"/>
      <c r="B55" s="6"/>
      <c r="C55" s="286"/>
      <c r="D55" s="282" t="s">
        <v>97</v>
      </c>
      <c r="E55" s="282"/>
      <c r="F55" s="137" t="s">
        <v>98</v>
      </c>
      <c r="G55" s="33">
        <f t="shared" si="6"/>
        <v>12</v>
      </c>
      <c r="H55" s="14">
        <v>1</v>
      </c>
      <c r="I55" s="14">
        <v>1</v>
      </c>
      <c r="J55" s="14">
        <v>1</v>
      </c>
      <c r="K55" s="14">
        <v>1</v>
      </c>
      <c r="L55" s="14">
        <v>1</v>
      </c>
      <c r="M55" s="14">
        <v>1</v>
      </c>
      <c r="N55" s="14">
        <v>1</v>
      </c>
      <c r="O55" s="14">
        <v>1</v>
      </c>
      <c r="P55" s="14">
        <v>1</v>
      </c>
      <c r="Q55" s="14">
        <v>1</v>
      </c>
      <c r="R55" s="14">
        <v>1</v>
      </c>
      <c r="S55" s="14">
        <v>1</v>
      </c>
      <c r="T55" s="1"/>
    </row>
    <row r="56" spans="1:20" ht="15.75" x14ac:dyDescent="0.25">
      <c r="A56" s="321"/>
      <c r="B56" s="6"/>
      <c r="C56" s="286"/>
      <c r="D56" s="282" t="s">
        <v>99</v>
      </c>
      <c r="E56" s="282"/>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21"/>
      <c r="B57" s="6"/>
      <c r="C57" s="286"/>
      <c r="D57" s="282" t="s">
        <v>101</v>
      </c>
      <c r="E57" s="282"/>
      <c r="F57" s="137" t="s">
        <v>102</v>
      </c>
      <c r="G57" s="33">
        <f t="shared" si="6"/>
        <v>1</v>
      </c>
      <c r="H57" s="14">
        <v>0</v>
      </c>
      <c r="I57" s="14">
        <v>0</v>
      </c>
      <c r="J57" s="14">
        <v>0</v>
      </c>
      <c r="K57" s="14">
        <v>0</v>
      </c>
      <c r="L57" s="14">
        <v>0</v>
      </c>
      <c r="M57" s="14">
        <v>0</v>
      </c>
      <c r="N57" s="14">
        <v>1</v>
      </c>
      <c r="O57" s="14">
        <v>0</v>
      </c>
      <c r="P57" s="14">
        <v>0</v>
      </c>
      <c r="Q57" s="14">
        <v>0</v>
      </c>
      <c r="R57" s="14">
        <v>0</v>
      </c>
      <c r="S57" s="14">
        <v>0</v>
      </c>
      <c r="T57" s="1"/>
    </row>
    <row r="58" spans="1:20" ht="15.75" x14ac:dyDescent="0.25">
      <c r="A58" s="321"/>
      <c r="B58" s="6"/>
      <c r="C58" s="286"/>
      <c r="D58" s="282" t="s">
        <v>103</v>
      </c>
      <c r="E58" s="282"/>
      <c r="F58" s="26" t="s">
        <v>104</v>
      </c>
      <c r="G58" s="33">
        <f t="shared" si="6"/>
        <v>2</v>
      </c>
      <c r="H58" s="14">
        <v>0</v>
      </c>
      <c r="I58" s="14">
        <v>0</v>
      </c>
      <c r="J58" s="14">
        <v>0</v>
      </c>
      <c r="K58" s="14">
        <v>0</v>
      </c>
      <c r="L58" s="14">
        <v>1</v>
      </c>
      <c r="M58" s="14">
        <v>0</v>
      </c>
      <c r="N58" s="14">
        <v>0</v>
      </c>
      <c r="O58" s="14">
        <v>0</v>
      </c>
      <c r="P58" s="14">
        <v>0</v>
      </c>
      <c r="Q58" s="14">
        <v>1</v>
      </c>
      <c r="R58" s="14">
        <v>0</v>
      </c>
      <c r="S58" s="14">
        <v>0</v>
      </c>
      <c r="T58" s="1"/>
    </row>
    <row r="59" spans="1:20" ht="15.75" x14ac:dyDescent="0.25">
      <c r="A59" s="321"/>
      <c r="B59" s="6"/>
      <c r="C59" s="286"/>
      <c r="D59" s="282" t="s">
        <v>105</v>
      </c>
      <c r="E59" s="282"/>
      <c r="F59" s="26" t="s">
        <v>106</v>
      </c>
      <c r="G59" s="33">
        <f t="shared" si="6"/>
        <v>12</v>
      </c>
      <c r="H59" s="14">
        <v>0</v>
      </c>
      <c r="I59" s="14">
        <v>0</v>
      </c>
      <c r="J59" s="14">
        <v>1</v>
      </c>
      <c r="K59" s="14">
        <v>1</v>
      </c>
      <c r="L59" s="14">
        <v>1</v>
      </c>
      <c r="M59" s="14">
        <v>2</v>
      </c>
      <c r="N59" s="14">
        <v>1</v>
      </c>
      <c r="O59" s="14">
        <v>1</v>
      </c>
      <c r="P59" s="14">
        <v>2</v>
      </c>
      <c r="Q59" s="14">
        <v>1</v>
      </c>
      <c r="R59" s="14">
        <v>1</v>
      </c>
      <c r="S59" s="14">
        <v>1</v>
      </c>
      <c r="T59" s="1"/>
    </row>
    <row r="60" spans="1:20" ht="31.5" x14ac:dyDescent="0.25">
      <c r="A60" s="321"/>
      <c r="B60" s="6"/>
      <c r="C60" s="286"/>
      <c r="D60" s="172" t="s">
        <v>107</v>
      </c>
      <c r="E60" s="172"/>
      <c r="F60" s="138" t="s">
        <v>108</v>
      </c>
      <c r="G60" s="33">
        <f t="shared" si="6"/>
        <v>0</v>
      </c>
      <c r="H60" s="14">
        <v>0</v>
      </c>
      <c r="I60" s="14">
        <v>0</v>
      </c>
      <c r="J60" s="14">
        <v>0</v>
      </c>
      <c r="K60" s="14">
        <v>0</v>
      </c>
      <c r="L60" s="14">
        <v>0</v>
      </c>
      <c r="M60" s="14">
        <v>0</v>
      </c>
      <c r="N60" s="14">
        <v>0</v>
      </c>
      <c r="O60" s="14">
        <v>0</v>
      </c>
      <c r="P60" s="14">
        <v>0</v>
      </c>
      <c r="Q60" s="14">
        <v>0</v>
      </c>
      <c r="R60" s="14">
        <v>0</v>
      </c>
      <c r="S60" s="14">
        <v>0</v>
      </c>
      <c r="T60" s="1"/>
    </row>
    <row r="61" spans="1:20" ht="15.75" x14ac:dyDescent="0.25">
      <c r="A61" s="321"/>
      <c r="B61" s="6"/>
      <c r="C61" s="286"/>
      <c r="D61" s="246" t="s">
        <v>109</v>
      </c>
      <c r="E61" s="246"/>
      <c r="F61" s="139" t="s">
        <v>110</v>
      </c>
      <c r="G61" s="33">
        <f t="shared" si="6"/>
        <v>12</v>
      </c>
      <c r="H61" s="14">
        <v>0</v>
      </c>
      <c r="I61" s="14">
        <v>0</v>
      </c>
      <c r="J61" s="14">
        <v>1</v>
      </c>
      <c r="K61" s="14">
        <v>1</v>
      </c>
      <c r="L61" s="14">
        <v>2</v>
      </c>
      <c r="M61" s="14">
        <v>1</v>
      </c>
      <c r="N61" s="14">
        <v>1</v>
      </c>
      <c r="O61" s="14">
        <v>2</v>
      </c>
      <c r="P61" s="14">
        <v>1</v>
      </c>
      <c r="Q61" s="14">
        <v>1</v>
      </c>
      <c r="R61" s="14">
        <v>1</v>
      </c>
      <c r="S61" s="14">
        <v>1</v>
      </c>
      <c r="T61" s="1"/>
    </row>
    <row r="62" spans="1:20" ht="15.75" x14ac:dyDescent="0.25">
      <c r="A62" s="321"/>
      <c r="B62" s="6"/>
      <c r="C62" s="286"/>
      <c r="D62" s="246"/>
      <c r="E62" s="246"/>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21"/>
      <c r="B63" s="6"/>
      <c r="C63" s="286"/>
      <c r="D63" s="246"/>
      <c r="E63" s="246"/>
      <c r="F63" s="139" t="s">
        <v>112</v>
      </c>
      <c r="G63" s="33">
        <f t="shared" si="6"/>
        <v>12</v>
      </c>
      <c r="H63" s="14">
        <v>0</v>
      </c>
      <c r="I63" s="14">
        <v>0</v>
      </c>
      <c r="J63" s="14">
        <v>1</v>
      </c>
      <c r="K63" s="14">
        <v>1</v>
      </c>
      <c r="L63" s="14">
        <v>2</v>
      </c>
      <c r="M63" s="14">
        <v>1</v>
      </c>
      <c r="N63" s="14">
        <v>1</v>
      </c>
      <c r="O63" s="14">
        <v>2</v>
      </c>
      <c r="P63" s="14">
        <v>1</v>
      </c>
      <c r="Q63" s="14">
        <v>1</v>
      </c>
      <c r="R63" s="14">
        <v>1</v>
      </c>
      <c r="S63" s="14">
        <v>1</v>
      </c>
      <c r="T63" s="1"/>
    </row>
    <row r="64" spans="1:20" ht="15.75" x14ac:dyDescent="0.25">
      <c r="A64" s="321"/>
      <c r="B64" s="6"/>
      <c r="C64" s="286"/>
      <c r="D64" s="246"/>
      <c r="E64" s="246"/>
      <c r="F64" s="139" t="s">
        <v>113</v>
      </c>
      <c r="G64" s="33">
        <f t="shared" si="6"/>
        <v>12</v>
      </c>
      <c r="H64" s="14">
        <v>0</v>
      </c>
      <c r="I64" s="14">
        <v>0</v>
      </c>
      <c r="J64" s="14">
        <v>0</v>
      </c>
      <c r="K64" s="14">
        <v>1</v>
      </c>
      <c r="L64" s="14">
        <v>1</v>
      </c>
      <c r="M64" s="14">
        <v>2</v>
      </c>
      <c r="N64" s="14">
        <v>2</v>
      </c>
      <c r="O64" s="14">
        <v>2</v>
      </c>
      <c r="P64" s="14">
        <v>1</v>
      </c>
      <c r="Q64" s="14">
        <v>1</v>
      </c>
      <c r="R64" s="14">
        <v>1</v>
      </c>
      <c r="S64" s="14">
        <v>1</v>
      </c>
      <c r="T64" s="1"/>
    </row>
    <row r="65" spans="1:20" ht="18.75" customHeight="1" x14ac:dyDescent="0.25">
      <c r="A65" s="321"/>
      <c r="B65" s="6"/>
      <c r="C65" s="286"/>
      <c r="D65" s="246"/>
      <c r="E65" s="246"/>
      <c r="F65" s="140" t="s">
        <v>114</v>
      </c>
      <c r="G65" s="33">
        <f t="shared" si="6"/>
        <v>12</v>
      </c>
      <c r="H65" s="14">
        <v>0</v>
      </c>
      <c r="I65" s="14">
        <v>0</v>
      </c>
      <c r="J65" s="14">
        <v>0</v>
      </c>
      <c r="K65" s="14">
        <v>0</v>
      </c>
      <c r="L65" s="14">
        <v>1</v>
      </c>
      <c r="M65" s="14">
        <v>2</v>
      </c>
      <c r="N65" s="14">
        <v>2</v>
      </c>
      <c r="O65" s="14">
        <v>1</v>
      </c>
      <c r="P65" s="14">
        <v>2</v>
      </c>
      <c r="Q65" s="14">
        <v>1</v>
      </c>
      <c r="R65" s="14">
        <v>2</v>
      </c>
      <c r="S65" s="14">
        <v>1</v>
      </c>
      <c r="T65" s="1"/>
    </row>
    <row r="66" spans="1:20" ht="15.75" x14ac:dyDescent="0.25">
      <c r="A66" s="321"/>
      <c r="B66" s="6"/>
      <c r="C66" s="286"/>
      <c r="D66" s="281" t="s">
        <v>115</v>
      </c>
      <c r="E66" s="281"/>
      <c r="F66" s="137" t="s">
        <v>116</v>
      </c>
      <c r="G66" s="33">
        <f t="shared" si="6"/>
        <v>6</v>
      </c>
      <c r="H66" s="14">
        <v>0</v>
      </c>
      <c r="I66" s="14">
        <v>0</v>
      </c>
      <c r="J66" s="14">
        <v>1</v>
      </c>
      <c r="K66" s="14">
        <v>0</v>
      </c>
      <c r="L66" s="14">
        <v>1</v>
      </c>
      <c r="M66" s="14">
        <v>0</v>
      </c>
      <c r="N66" s="14">
        <v>1</v>
      </c>
      <c r="O66" s="14">
        <v>0</v>
      </c>
      <c r="P66" s="14">
        <v>1</v>
      </c>
      <c r="Q66" s="14">
        <v>0</v>
      </c>
      <c r="R66" s="14">
        <v>1</v>
      </c>
      <c r="S66" s="14">
        <v>1</v>
      </c>
      <c r="T66" s="1"/>
    </row>
    <row r="67" spans="1:20" ht="15.75" x14ac:dyDescent="0.25">
      <c r="A67" s="321"/>
      <c r="B67" s="6"/>
      <c r="C67" s="286"/>
      <c r="D67" s="281"/>
      <c r="E67" s="281"/>
      <c r="F67" s="137" t="s">
        <v>117</v>
      </c>
      <c r="G67" s="33">
        <f t="shared" si="6"/>
        <v>6</v>
      </c>
      <c r="H67" s="14">
        <v>0</v>
      </c>
      <c r="I67" s="14">
        <v>0</v>
      </c>
      <c r="J67" s="14">
        <v>0</v>
      </c>
      <c r="K67" s="14">
        <v>1</v>
      </c>
      <c r="L67" s="14">
        <v>0</v>
      </c>
      <c r="M67" s="14">
        <v>1</v>
      </c>
      <c r="N67" s="14">
        <v>0</v>
      </c>
      <c r="O67" s="14">
        <v>1</v>
      </c>
      <c r="P67" s="14">
        <v>0</v>
      </c>
      <c r="Q67" s="14">
        <v>1</v>
      </c>
      <c r="R67" s="14">
        <v>1</v>
      </c>
      <c r="S67" s="14">
        <v>1</v>
      </c>
      <c r="T67" s="1"/>
    </row>
    <row r="68" spans="1:20" ht="15.75" x14ac:dyDescent="0.25">
      <c r="A68" s="321"/>
      <c r="B68" s="6"/>
      <c r="C68" s="286"/>
      <c r="D68" s="281"/>
      <c r="E68" s="281"/>
      <c r="F68" s="46" t="s">
        <v>118</v>
      </c>
      <c r="G68" s="33">
        <f t="shared" si="6"/>
        <v>0</v>
      </c>
      <c r="H68" s="14">
        <v>0</v>
      </c>
      <c r="I68" s="14">
        <v>0</v>
      </c>
      <c r="J68" s="14">
        <v>0</v>
      </c>
      <c r="K68" s="14">
        <v>0</v>
      </c>
      <c r="L68" s="14">
        <v>0</v>
      </c>
      <c r="M68" s="14">
        <v>0</v>
      </c>
      <c r="N68" s="14">
        <v>0</v>
      </c>
      <c r="O68" s="14">
        <v>0</v>
      </c>
      <c r="P68" s="14">
        <v>0</v>
      </c>
      <c r="Q68" s="14">
        <v>0</v>
      </c>
      <c r="R68" s="14">
        <v>0</v>
      </c>
      <c r="S68" s="14">
        <v>0</v>
      </c>
      <c r="T68" s="1"/>
    </row>
    <row r="69" spans="1:20" ht="15.75" x14ac:dyDescent="0.25">
      <c r="A69" s="321"/>
      <c r="B69" s="6"/>
      <c r="C69" s="286"/>
      <c r="D69" s="281"/>
      <c r="E69" s="281"/>
      <c r="F69" s="46" t="s">
        <v>119</v>
      </c>
      <c r="G69" s="33">
        <f t="shared" si="6"/>
        <v>0</v>
      </c>
      <c r="H69" s="14">
        <v>0</v>
      </c>
      <c r="I69" s="14">
        <v>0</v>
      </c>
      <c r="J69" s="14">
        <v>0</v>
      </c>
      <c r="K69" s="14">
        <v>0</v>
      </c>
      <c r="L69" s="14">
        <v>0</v>
      </c>
      <c r="M69" s="14">
        <v>0</v>
      </c>
      <c r="N69" s="14">
        <v>0</v>
      </c>
      <c r="O69" s="14">
        <v>0</v>
      </c>
      <c r="P69" s="14">
        <v>0</v>
      </c>
      <c r="Q69" s="14">
        <v>0</v>
      </c>
      <c r="R69" s="14">
        <v>0</v>
      </c>
      <c r="S69" s="14">
        <v>0</v>
      </c>
      <c r="T69" s="1"/>
    </row>
    <row r="70" spans="1:20" ht="24.75" customHeight="1" x14ac:dyDescent="0.25">
      <c r="A70" s="321"/>
      <c r="B70" s="6"/>
      <c r="C70" s="286"/>
      <c r="D70" s="282" t="s">
        <v>120</v>
      </c>
      <c r="E70" s="282"/>
      <c r="F70" s="26" t="s">
        <v>121</v>
      </c>
      <c r="G70" s="33">
        <f t="shared" si="6"/>
        <v>3</v>
      </c>
      <c r="H70" s="14">
        <v>0</v>
      </c>
      <c r="I70" s="14">
        <v>0</v>
      </c>
      <c r="J70" s="14">
        <v>0</v>
      </c>
      <c r="K70" s="14">
        <v>1</v>
      </c>
      <c r="L70" s="14">
        <v>0</v>
      </c>
      <c r="M70" s="14">
        <v>0</v>
      </c>
      <c r="N70" s="14">
        <v>1</v>
      </c>
      <c r="O70" s="14">
        <v>0</v>
      </c>
      <c r="P70" s="14">
        <v>0</v>
      </c>
      <c r="Q70" s="14">
        <v>0</v>
      </c>
      <c r="R70" s="14">
        <v>1</v>
      </c>
      <c r="S70" s="14">
        <v>0</v>
      </c>
      <c r="T70" s="1"/>
    </row>
    <row r="71" spans="1:20" ht="21.75" customHeight="1" x14ac:dyDescent="0.25">
      <c r="A71" s="321"/>
      <c r="B71" s="6"/>
      <c r="C71" s="286"/>
      <c r="D71" s="282" t="s">
        <v>122</v>
      </c>
      <c r="E71" s="282"/>
      <c r="F71" s="137" t="s">
        <v>123</v>
      </c>
      <c r="G71" s="33">
        <f t="shared" si="6"/>
        <v>0</v>
      </c>
      <c r="H71" s="14">
        <v>0</v>
      </c>
      <c r="I71" s="14">
        <v>0</v>
      </c>
      <c r="J71" s="14">
        <v>0</v>
      </c>
      <c r="K71" s="14">
        <v>0</v>
      </c>
      <c r="L71" s="14">
        <v>0</v>
      </c>
      <c r="M71" s="14">
        <v>0</v>
      </c>
      <c r="N71" s="14">
        <v>0</v>
      </c>
      <c r="O71" s="14">
        <v>0</v>
      </c>
      <c r="P71" s="14">
        <v>0</v>
      </c>
      <c r="Q71" s="14">
        <v>0</v>
      </c>
      <c r="R71" s="14">
        <v>0</v>
      </c>
      <c r="S71" s="14">
        <v>0</v>
      </c>
      <c r="T71" s="1"/>
    </row>
    <row r="72" spans="1:20" ht="15.75" x14ac:dyDescent="0.25">
      <c r="A72" s="321"/>
      <c r="B72" s="6"/>
      <c r="C72" s="286"/>
      <c r="D72" s="246" t="s">
        <v>124</v>
      </c>
      <c r="E72" s="246"/>
      <c r="F72" s="137" t="s">
        <v>125</v>
      </c>
      <c r="G72" s="33">
        <f t="shared" si="6"/>
        <v>2</v>
      </c>
      <c r="H72" s="14">
        <v>0</v>
      </c>
      <c r="I72" s="14">
        <v>0</v>
      </c>
      <c r="J72" s="14">
        <v>0</v>
      </c>
      <c r="K72" s="14">
        <v>1</v>
      </c>
      <c r="L72" s="14">
        <v>0</v>
      </c>
      <c r="M72" s="14">
        <v>0</v>
      </c>
      <c r="N72" s="14">
        <v>0</v>
      </c>
      <c r="O72" s="14">
        <v>1</v>
      </c>
      <c r="P72" s="14">
        <v>0</v>
      </c>
      <c r="Q72" s="14">
        <v>0</v>
      </c>
      <c r="R72" s="14">
        <v>0</v>
      </c>
      <c r="S72" s="14">
        <v>0</v>
      </c>
      <c r="T72" s="1"/>
    </row>
    <row r="73" spans="1:20" ht="15.75" x14ac:dyDescent="0.25">
      <c r="A73" s="321"/>
      <c r="B73" s="6"/>
      <c r="C73" s="286"/>
      <c r="D73" s="246"/>
      <c r="E73" s="246"/>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21"/>
      <c r="B74" s="6"/>
      <c r="C74" s="286"/>
      <c r="D74" s="246" t="s">
        <v>127</v>
      </c>
      <c r="E74" s="246"/>
      <c r="F74" s="31" t="s">
        <v>128</v>
      </c>
      <c r="G74" s="33">
        <f t="shared" si="6"/>
        <v>2</v>
      </c>
      <c r="H74" s="14">
        <v>0</v>
      </c>
      <c r="I74" s="14">
        <v>0</v>
      </c>
      <c r="J74" s="14">
        <v>0</v>
      </c>
      <c r="K74" s="14">
        <v>1</v>
      </c>
      <c r="L74" s="14">
        <v>0</v>
      </c>
      <c r="M74" s="14">
        <v>0</v>
      </c>
      <c r="N74" s="14">
        <v>0</v>
      </c>
      <c r="O74" s="14">
        <v>0</v>
      </c>
      <c r="P74" s="14">
        <v>0</v>
      </c>
      <c r="Q74" s="14">
        <v>1</v>
      </c>
      <c r="R74" s="14">
        <v>0</v>
      </c>
      <c r="S74" s="14">
        <v>0</v>
      </c>
      <c r="T74" s="1"/>
    </row>
    <row r="75" spans="1:20" ht="15.75" x14ac:dyDescent="0.25">
      <c r="A75" s="321"/>
      <c r="B75" s="6"/>
      <c r="C75" s="286"/>
      <c r="D75" s="246"/>
      <c r="E75" s="246"/>
      <c r="F75" s="26" t="s">
        <v>129</v>
      </c>
      <c r="G75" s="33">
        <f t="shared" si="6"/>
        <v>2</v>
      </c>
      <c r="H75" s="14">
        <v>0</v>
      </c>
      <c r="I75" s="14">
        <v>0</v>
      </c>
      <c r="J75" s="14">
        <v>0</v>
      </c>
      <c r="K75" s="14">
        <v>1</v>
      </c>
      <c r="L75" s="14">
        <v>0</v>
      </c>
      <c r="M75" s="14">
        <v>0</v>
      </c>
      <c r="N75" s="14">
        <v>0</v>
      </c>
      <c r="O75" s="14">
        <v>0</v>
      </c>
      <c r="P75" s="14">
        <v>1</v>
      </c>
      <c r="Q75" s="14">
        <v>0</v>
      </c>
      <c r="R75" s="14">
        <v>0</v>
      </c>
      <c r="S75" s="14">
        <v>0</v>
      </c>
      <c r="T75" s="1"/>
    </row>
    <row r="76" spans="1:20" ht="15.75" x14ac:dyDescent="0.25">
      <c r="A76" s="321"/>
      <c r="B76" s="6"/>
      <c r="C76" s="286"/>
      <c r="D76" s="246"/>
      <c r="E76" s="246"/>
      <c r="F76" s="26" t="s">
        <v>130</v>
      </c>
      <c r="G76" s="33">
        <f t="shared" si="6"/>
        <v>0</v>
      </c>
      <c r="H76" s="14">
        <v>0</v>
      </c>
      <c r="I76" s="14">
        <v>0</v>
      </c>
      <c r="J76" s="14">
        <v>0</v>
      </c>
      <c r="K76" s="14">
        <v>0</v>
      </c>
      <c r="L76" s="14">
        <v>0</v>
      </c>
      <c r="M76" s="14">
        <v>0</v>
      </c>
      <c r="N76" s="14">
        <v>0</v>
      </c>
      <c r="O76" s="14">
        <v>0</v>
      </c>
      <c r="P76" s="14">
        <v>0</v>
      </c>
      <c r="Q76" s="14">
        <v>0</v>
      </c>
      <c r="R76" s="14">
        <v>0</v>
      </c>
      <c r="S76" s="14">
        <v>0</v>
      </c>
      <c r="T76" s="1"/>
    </row>
    <row r="77" spans="1:20" ht="15.75" x14ac:dyDescent="0.25">
      <c r="A77" s="321"/>
      <c r="B77" s="6"/>
      <c r="C77" s="286"/>
      <c r="D77" s="282" t="s">
        <v>131</v>
      </c>
      <c r="E77" s="282"/>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21"/>
      <c r="B78" s="6"/>
      <c r="C78" s="286"/>
      <c r="D78" s="246" t="s">
        <v>133</v>
      </c>
      <c r="E78" s="246"/>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21"/>
      <c r="B82" s="6"/>
      <c r="C82" s="286"/>
      <c r="D82" s="274"/>
      <c r="E82" s="274"/>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f>SUM(H85:S85)</f>
        <v>0</v>
      </c>
      <c r="H85" s="119">
        <v>0</v>
      </c>
      <c r="I85" s="119">
        <v>0</v>
      </c>
      <c r="J85" s="119">
        <v>0</v>
      </c>
      <c r="K85" s="119">
        <v>0</v>
      </c>
      <c r="L85" s="119">
        <v>0</v>
      </c>
      <c r="M85" s="119">
        <v>0</v>
      </c>
      <c r="N85" s="119">
        <v>0</v>
      </c>
      <c r="O85" s="119">
        <v>0</v>
      </c>
      <c r="P85" s="119">
        <v>0</v>
      </c>
      <c r="Q85" s="119">
        <v>0</v>
      </c>
      <c r="R85" s="119">
        <v>0</v>
      </c>
      <c r="S85" s="119">
        <v>0</v>
      </c>
      <c r="T85" s="55">
        <f>+T86+T87+T88</f>
        <v>0</v>
      </c>
    </row>
    <row r="86" spans="1:20" ht="16.5" customHeight="1" x14ac:dyDescent="0.25">
      <c r="A86" s="321"/>
      <c r="B86" s="6"/>
      <c r="C86" s="275"/>
      <c r="D86" s="241"/>
      <c r="E86" s="242"/>
      <c r="F86" s="143" t="s">
        <v>146</v>
      </c>
      <c r="G86" s="33">
        <f t="shared" ref="G86:G99" si="7">SUM(H86:S86)</f>
        <v>2</v>
      </c>
      <c r="H86" s="14">
        <v>0</v>
      </c>
      <c r="I86" s="14">
        <v>0</v>
      </c>
      <c r="J86" s="14">
        <v>0</v>
      </c>
      <c r="K86" s="14">
        <v>1</v>
      </c>
      <c r="L86" s="14">
        <v>0</v>
      </c>
      <c r="M86" s="14">
        <v>0</v>
      </c>
      <c r="N86" s="14">
        <v>0</v>
      </c>
      <c r="O86" s="14">
        <v>1</v>
      </c>
      <c r="P86" s="14">
        <v>0</v>
      </c>
      <c r="Q86" s="14">
        <v>0</v>
      </c>
      <c r="R86" s="14">
        <v>0</v>
      </c>
      <c r="S86" s="14">
        <v>0</v>
      </c>
      <c r="T86" s="1"/>
    </row>
    <row r="87" spans="1:20" ht="16.5" customHeight="1" x14ac:dyDescent="0.25">
      <c r="A87" s="321"/>
      <c r="B87" s="6"/>
      <c r="C87" s="275"/>
      <c r="D87" s="241"/>
      <c r="E87" s="242"/>
      <c r="F87" s="143" t="s">
        <v>147</v>
      </c>
      <c r="G87" s="33">
        <f t="shared" si="7"/>
        <v>1</v>
      </c>
      <c r="H87" s="14">
        <v>0</v>
      </c>
      <c r="I87" s="14">
        <v>0</v>
      </c>
      <c r="J87" s="14">
        <v>0</v>
      </c>
      <c r="K87" s="14">
        <v>0</v>
      </c>
      <c r="L87" s="14">
        <v>0</v>
      </c>
      <c r="M87" s="14">
        <v>1</v>
      </c>
      <c r="N87" s="14">
        <v>0</v>
      </c>
      <c r="O87" s="14">
        <v>0</v>
      </c>
      <c r="P87" s="14">
        <v>0</v>
      </c>
      <c r="Q87" s="14">
        <v>0</v>
      </c>
      <c r="R87" s="14">
        <v>0</v>
      </c>
      <c r="S87" s="14">
        <v>0</v>
      </c>
      <c r="T87" s="1"/>
    </row>
    <row r="88" spans="1:20" ht="16.5" customHeight="1" x14ac:dyDescent="0.25">
      <c r="A88" s="321"/>
      <c r="B88" s="6"/>
      <c r="C88" s="275"/>
      <c r="D88" s="241"/>
      <c r="E88" s="242"/>
      <c r="F88" s="143" t="s">
        <v>148</v>
      </c>
      <c r="G88" s="33">
        <f t="shared" si="7"/>
        <v>1</v>
      </c>
      <c r="H88" s="14">
        <v>0</v>
      </c>
      <c r="I88" s="14">
        <v>0</v>
      </c>
      <c r="J88" s="14">
        <v>0</v>
      </c>
      <c r="K88" s="14">
        <v>0</v>
      </c>
      <c r="L88" s="14">
        <v>0</v>
      </c>
      <c r="M88" s="14">
        <v>0</v>
      </c>
      <c r="N88" s="14">
        <v>0</v>
      </c>
      <c r="O88" s="14">
        <v>0</v>
      </c>
      <c r="P88" s="14">
        <v>1</v>
      </c>
      <c r="Q88" s="14">
        <v>0</v>
      </c>
      <c r="R88" s="14">
        <v>0</v>
      </c>
      <c r="S88" s="14">
        <v>0</v>
      </c>
      <c r="T88" s="1"/>
    </row>
    <row r="89" spans="1:20" ht="16.5" customHeight="1" x14ac:dyDescent="0.25">
      <c r="A89" s="321"/>
      <c r="B89" s="6"/>
      <c r="C89" s="275"/>
      <c r="D89" s="241"/>
      <c r="E89" s="242"/>
      <c r="F89" s="144" t="s">
        <v>149</v>
      </c>
      <c r="G89" s="33">
        <f t="shared" si="7"/>
        <v>0</v>
      </c>
      <c r="H89" s="14">
        <v>0</v>
      </c>
      <c r="I89" s="14">
        <v>0</v>
      </c>
      <c r="J89" s="14">
        <v>0</v>
      </c>
      <c r="K89" s="14">
        <v>0</v>
      </c>
      <c r="L89" s="14">
        <v>0</v>
      </c>
      <c r="M89" s="14">
        <v>0</v>
      </c>
      <c r="N89" s="14">
        <v>0</v>
      </c>
      <c r="O89" s="14">
        <v>0</v>
      </c>
      <c r="P89" s="14">
        <v>0</v>
      </c>
      <c r="Q89" s="14">
        <v>0</v>
      </c>
      <c r="R89" s="14">
        <v>0</v>
      </c>
      <c r="S89" s="14">
        <v>0</v>
      </c>
      <c r="T89" s="1"/>
    </row>
    <row r="90" spans="1:20" ht="16.5" customHeight="1" x14ac:dyDescent="0.25">
      <c r="A90" s="321"/>
      <c r="B90" s="6"/>
      <c r="C90" s="275"/>
      <c r="D90" s="241"/>
      <c r="E90" s="242"/>
      <c r="F90" s="144" t="s">
        <v>150</v>
      </c>
      <c r="G90" s="33">
        <f t="shared" si="7"/>
        <v>0</v>
      </c>
      <c r="H90" s="14">
        <v>0</v>
      </c>
      <c r="I90" s="14">
        <v>0</v>
      </c>
      <c r="J90" s="14">
        <v>0</v>
      </c>
      <c r="K90" s="14">
        <v>0</v>
      </c>
      <c r="L90" s="14">
        <v>0</v>
      </c>
      <c r="M90" s="14">
        <v>0</v>
      </c>
      <c r="N90" s="14">
        <v>0</v>
      </c>
      <c r="O90" s="14">
        <v>0</v>
      </c>
      <c r="P90" s="14">
        <v>0</v>
      </c>
      <c r="Q90" s="14">
        <v>0</v>
      </c>
      <c r="R90" s="14">
        <v>0</v>
      </c>
      <c r="S90" s="14">
        <v>0</v>
      </c>
      <c r="T90" s="1">
        <v>0</v>
      </c>
    </row>
    <row r="91" spans="1:20" ht="16.5" customHeight="1" x14ac:dyDescent="0.25">
      <c r="A91" s="321"/>
      <c r="B91" s="6"/>
      <c r="C91" s="275"/>
      <c r="D91" s="241"/>
      <c r="E91" s="242"/>
      <c r="F91" s="144" t="s">
        <v>151</v>
      </c>
      <c r="G91" s="33">
        <f t="shared" si="7"/>
        <v>0</v>
      </c>
      <c r="H91" s="14">
        <v>0</v>
      </c>
      <c r="I91" s="14">
        <v>0</v>
      </c>
      <c r="J91" s="14">
        <v>0</v>
      </c>
      <c r="K91" s="14">
        <v>0</v>
      </c>
      <c r="L91" s="14">
        <v>0</v>
      </c>
      <c r="M91" s="14">
        <v>0</v>
      </c>
      <c r="N91" s="14">
        <v>0</v>
      </c>
      <c r="O91" s="14">
        <v>0</v>
      </c>
      <c r="P91" s="14">
        <v>0</v>
      </c>
      <c r="Q91" s="14">
        <v>0</v>
      </c>
      <c r="R91" s="14">
        <v>0</v>
      </c>
      <c r="S91" s="14">
        <v>0</v>
      </c>
      <c r="T91" s="1"/>
    </row>
    <row r="92" spans="1:20" ht="16.5" customHeight="1" x14ac:dyDescent="0.25">
      <c r="A92" s="321"/>
      <c r="B92" s="6"/>
      <c r="C92" s="275"/>
      <c r="D92" s="241"/>
      <c r="E92" s="242"/>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21"/>
      <c r="B93" s="6"/>
      <c r="C93" s="275"/>
      <c r="D93" s="241"/>
      <c r="E93" s="242"/>
      <c r="F93" s="145" t="s">
        <v>153</v>
      </c>
      <c r="G93" s="33">
        <f t="shared" si="7"/>
        <v>1</v>
      </c>
      <c r="H93" s="14">
        <v>0</v>
      </c>
      <c r="I93" s="14">
        <v>0</v>
      </c>
      <c r="J93" s="14">
        <v>0</v>
      </c>
      <c r="K93" s="14">
        <v>0</v>
      </c>
      <c r="L93" s="14">
        <v>0</v>
      </c>
      <c r="M93" s="14">
        <v>1</v>
      </c>
      <c r="N93" s="14">
        <v>0</v>
      </c>
      <c r="O93" s="14">
        <v>0</v>
      </c>
      <c r="P93" s="14">
        <v>0</v>
      </c>
      <c r="Q93" s="14">
        <v>0</v>
      </c>
      <c r="R93" s="14">
        <v>0</v>
      </c>
      <c r="S93" s="14">
        <v>0</v>
      </c>
      <c r="T93" s="1"/>
    </row>
    <row r="94" spans="1:20" ht="16.5" customHeight="1" x14ac:dyDescent="0.25">
      <c r="A94" s="321"/>
      <c r="B94" s="6"/>
      <c r="C94" s="275"/>
      <c r="D94" s="241"/>
      <c r="E94" s="242"/>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21"/>
      <c r="B95" s="6"/>
      <c r="C95" s="275"/>
      <c r="D95" s="241"/>
      <c r="E95" s="242"/>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21"/>
      <c r="B96" s="6"/>
      <c r="C96" s="275"/>
      <c r="D96" s="241"/>
      <c r="E96" s="242"/>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21"/>
      <c r="B97" s="6"/>
      <c r="C97" s="275"/>
      <c r="D97" s="243"/>
      <c r="E97" s="244"/>
      <c r="F97" s="145" t="s">
        <v>157</v>
      </c>
      <c r="G97" s="33">
        <f t="shared" si="7"/>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21"/>
      <c r="B98" s="6"/>
      <c r="C98" s="275"/>
      <c r="D98" s="279" t="s">
        <v>158</v>
      </c>
      <c r="E98" s="273"/>
      <c r="F98" s="144" t="s">
        <v>159</v>
      </c>
      <c r="G98" s="33">
        <f t="shared" si="7"/>
        <v>0</v>
      </c>
      <c r="H98" s="14">
        <v>0</v>
      </c>
      <c r="I98" s="14">
        <v>0</v>
      </c>
      <c r="J98" s="14">
        <v>0</v>
      </c>
      <c r="K98" s="14">
        <v>0</v>
      </c>
      <c r="L98" s="14">
        <v>0</v>
      </c>
      <c r="M98" s="14">
        <v>0</v>
      </c>
      <c r="N98" s="14">
        <v>0</v>
      </c>
      <c r="O98" s="14">
        <v>0</v>
      </c>
      <c r="P98" s="14">
        <v>0</v>
      </c>
      <c r="Q98" s="14">
        <v>0</v>
      </c>
      <c r="R98" s="14">
        <v>0</v>
      </c>
      <c r="S98" s="14">
        <v>0</v>
      </c>
      <c r="T98" s="1"/>
    </row>
    <row r="99" spans="1:20" ht="16.5" customHeight="1" x14ac:dyDescent="0.25">
      <c r="A99" s="321"/>
      <c r="B99" s="6"/>
      <c r="C99" s="275"/>
      <c r="D99" s="279"/>
      <c r="E99" s="273"/>
      <c r="F99" s="144" t="s">
        <v>160</v>
      </c>
      <c r="G99" s="33">
        <f t="shared" si="7"/>
        <v>0</v>
      </c>
      <c r="H99" s="14">
        <v>0</v>
      </c>
      <c r="I99" s="14">
        <v>0</v>
      </c>
      <c r="J99" s="14">
        <v>0</v>
      </c>
      <c r="K99" s="14">
        <v>0</v>
      </c>
      <c r="L99" s="14">
        <v>0</v>
      </c>
      <c r="M99" s="14">
        <v>0</v>
      </c>
      <c r="N99" s="14">
        <v>0</v>
      </c>
      <c r="O99" s="14">
        <v>0</v>
      </c>
      <c r="P99" s="14">
        <v>0</v>
      </c>
      <c r="Q99" s="14">
        <v>0</v>
      </c>
      <c r="R99" s="14">
        <v>0</v>
      </c>
      <c r="S99" s="14">
        <v>0</v>
      </c>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0</v>
      </c>
      <c r="H101" s="119">
        <v>0</v>
      </c>
      <c r="I101" s="119">
        <v>0</v>
      </c>
      <c r="J101" s="119">
        <v>0</v>
      </c>
      <c r="K101" s="119">
        <v>0</v>
      </c>
      <c r="L101" s="119">
        <v>0</v>
      </c>
      <c r="M101" s="119">
        <v>0</v>
      </c>
      <c r="N101" s="119">
        <v>0</v>
      </c>
      <c r="O101" s="119">
        <v>0</v>
      </c>
      <c r="P101" s="119">
        <v>0</v>
      </c>
      <c r="Q101" s="119">
        <v>0</v>
      </c>
      <c r="R101" s="119">
        <v>0</v>
      </c>
      <c r="S101" s="119">
        <v>0</v>
      </c>
      <c r="T101" s="1"/>
    </row>
    <row r="102" spans="1:20" ht="16.5" customHeight="1" x14ac:dyDescent="0.25">
      <c r="A102" s="321"/>
      <c r="B102" s="6"/>
      <c r="C102" s="275"/>
      <c r="D102" s="241"/>
      <c r="E102" s="242"/>
      <c r="F102" s="146" t="s">
        <v>164</v>
      </c>
      <c r="G102" s="33">
        <f t="shared" ref="G102:G119" si="8">SUM(H102:S102)</f>
        <v>1</v>
      </c>
      <c r="H102" s="14">
        <v>0</v>
      </c>
      <c r="I102" s="14">
        <v>0</v>
      </c>
      <c r="J102" s="14">
        <v>0</v>
      </c>
      <c r="K102" s="14">
        <v>0</v>
      </c>
      <c r="L102" s="14">
        <v>0</v>
      </c>
      <c r="M102" s="14">
        <v>1</v>
      </c>
      <c r="N102" s="14">
        <v>0</v>
      </c>
      <c r="O102" s="14">
        <v>0</v>
      </c>
      <c r="P102" s="14">
        <v>0</v>
      </c>
      <c r="Q102" s="14">
        <v>0</v>
      </c>
      <c r="R102" s="14">
        <v>0</v>
      </c>
      <c r="S102" s="14">
        <v>0</v>
      </c>
      <c r="T102" s="1"/>
    </row>
    <row r="103" spans="1:20" ht="16.5" customHeight="1" x14ac:dyDescent="0.25">
      <c r="A103" s="321"/>
      <c r="B103" s="6"/>
      <c r="C103" s="275"/>
      <c r="D103" s="241"/>
      <c r="E103" s="242"/>
      <c r="F103" s="146" t="s">
        <v>165</v>
      </c>
      <c r="G103" s="33">
        <v>2</v>
      </c>
      <c r="H103" s="14">
        <v>0</v>
      </c>
      <c r="I103" s="14">
        <v>0</v>
      </c>
      <c r="J103" s="14">
        <v>1</v>
      </c>
      <c r="K103" s="14">
        <v>0</v>
      </c>
      <c r="L103" s="14">
        <v>0</v>
      </c>
      <c r="M103" s="14">
        <v>0</v>
      </c>
      <c r="N103" s="14">
        <v>1</v>
      </c>
      <c r="O103" s="14">
        <v>0</v>
      </c>
      <c r="P103" s="14">
        <v>0</v>
      </c>
      <c r="Q103" s="14">
        <v>0</v>
      </c>
      <c r="R103" s="14">
        <v>0</v>
      </c>
      <c r="S103" s="14">
        <v>0</v>
      </c>
      <c r="T103" s="1"/>
    </row>
    <row r="104" spans="1:20" ht="16.5" customHeight="1" x14ac:dyDescent="0.25">
      <c r="A104" s="321"/>
      <c r="B104" s="6"/>
      <c r="C104" s="275"/>
      <c r="D104" s="241"/>
      <c r="E104" s="242"/>
      <c r="F104" s="146" t="s">
        <v>166</v>
      </c>
      <c r="G104" s="33">
        <f t="shared" si="8"/>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21"/>
      <c r="B105" s="6"/>
      <c r="C105" s="275"/>
      <c r="D105" s="241"/>
      <c r="E105" s="242"/>
      <c r="F105" s="146" t="s">
        <v>167</v>
      </c>
      <c r="G105" s="33">
        <f t="shared" si="8"/>
        <v>0</v>
      </c>
      <c r="H105" s="14">
        <v>0</v>
      </c>
      <c r="I105" s="14">
        <v>0</v>
      </c>
      <c r="J105" s="14">
        <v>0</v>
      </c>
      <c r="K105" s="14">
        <v>0</v>
      </c>
      <c r="L105" s="14">
        <v>0</v>
      </c>
      <c r="M105" s="14">
        <v>0</v>
      </c>
      <c r="N105" s="14">
        <v>0</v>
      </c>
      <c r="O105" s="14">
        <v>0</v>
      </c>
      <c r="P105" s="14">
        <v>0</v>
      </c>
      <c r="Q105" s="14">
        <v>0</v>
      </c>
      <c r="R105" s="14">
        <v>0</v>
      </c>
      <c r="S105" s="14">
        <v>0</v>
      </c>
      <c r="T105" s="1">
        <v>0</v>
      </c>
    </row>
    <row r="106" spans="1:20" ht="16.5" customHeight="1" x14ac:dyDescent="0.25">
      <c r="A106" s="321"/>
      <c r="B106" s="6"/>
      <c r="C106" s="275"/>
      <c r="D106" s="241"/>
      <c r="E106" s="242"/>
      <c r="F106" s="146" t="s">
        <v>168</v>
      </c>
      <c r="G106" s="33">
        <f t="shared" si="8"/>
        <v>0</v>
      </c>
      <c r="H106" s="14">
        <v>0</v>
      </c>
      <c r="I106" s="14">
        <v>0</v>
      </c>
      <c r="J106" s="14">
        <v>0</v>
      </c>
      <c r="K106" s="14">
        <v>0</v>
      </c>
      <c r="L106" s="14">
        <v>0</v>
      </c>
      <c r="M106" s="14">
        <v>0</v>
      </c>
      <c r="N106" s="14">
        <v>0</v>
      </c>
      <c r="O106" s="14">
        <v>0</v>
      </c>
      <c r="P106" s="14">
        <v>0</v>
      </c>
      <c r="Q106" s="14">
        <v>0</v>
      </c>
      <c r="R106" s="14">
        <v>0</v>
      </c>
      <c r="S106" s="14">
        <v>0</v>
      </c>
      <c r="T106" s="1"/>
    </row>
    <row r="107" spans="1:20" ht="16.5" customHeight="1" x14ac:dyDescent="0.25">
      <c r="A107" s="321"/>
      <c r="B107" s="6"/>
      <c r="C107" s="275"/>
      <c r="D107" s="241"/>
      <c r="E107" s="242"/>
      <c r="F107" s="146" t="s">
        <v>169</v>
      </c>
      <c r="G107" s="33">
        <f t="shared" si="8"/>
        <v>1</v>
      </c>
      <c r="H107" s="14">
        <v>0</v>
      </c>
      <c r="I107" s="14">
        <v>0</v>
      </c>
      <c r="J107" s="14">
        <v>0</v>
      </c>
      <c r="K107" s="14">
        <v>0</v>
      </c>
      <c r="L107" s="14">
        <v>0</v>
      </c>
      <c r="M107" s="14">
        <v>0</v>
      </c>
      <c r="N107" s="14">
        <v>1</v>
      </c>
      <c r="O107" s="14">
        <v>0</v>
      </c>
      <c r="P107" s="14">
        <v>0</v>
      </c>
      <c r="Q107" s="14">
        <v>0</v>
      </c>
      <c r="R107" s="14">
        <v>0</v>
      </c>
      <c r="S107" s="14">
        <v>0</v>
      </c>
      <c r="T107" s="1"/>
    </row>
    <row r="108" spans="1:20" ht="16.5" customHeight="1" x14ac:dyDescent="0.25">
      <c r="A108" s="321"/>
      <c r="B108" s="6"/>
      <c r="C108" s="275"/>
      <c r="D108" s="241"/>
      <c r="E108" s="242"/>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21"/>
      <c r="B109" s="6"/>
      <c r="C109" s="275"/>
      <c r="D109" s="241"/>
      <c r="E109" s="242"/>
      <c r="F109" s="146" t="s">
        <v>171</v>
      </c>
      <c r="G109" s="33">
        <f t="shared" si="8"/>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21"/>
      <c r="B110" s="6"/>
      <c r="C110" s="275"/>
      <c r="D110" s="241"/>
      <c r="E110" s="242"/>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21"/>
      <c r="B111" s="6"/>
      <c r="C111" s="275"/>
      <c r="D111" s="241"/>
      <c r="E111" s="242"/>
      <c r="F111" s="146" t="s">
        <v>173</v>
      </c>
      <c r="G111" s="33">
        <f t="shared" si="8"/>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21"/>
      <c r="B112" s="6"/>
      <c r="C112" s="275"/>
      <c r="D112" s="241"/>
      <c r="E112" s="242"/>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21"/>
      <c r="B113" s="6"/>
      <c r="C113" s="275"/>
      <c r="D113" s="241"/>
      <c r="E113" s="242"/>
      <c r="F113" s="146" t="s">
        <v>175</v>
      </c>
      <c r="G113" s="33">
        <f t="shared" si="8"/>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21"/>
      <c r="B114" s="6"/>
      <c r="C114" s="275"/>
      <c r="D114" s="241"/>
      <c r="E114" s="242"/>
      <c r="F114" s="146" t="s">
        <v>176</v>
      </c>
      <c r="G114" s="33">
        <f t="shared" si="8"/>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21"/>
      <c r="B115" s="6"/>
      <c r="C115" s="275"/>
      <c r="D115" s="241"/>
      <c r="E115" s="242"/>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21"/>
      <c r="B116" s="6"/>
      <c r="C116" s="275"/>
      <c r="D116" s="241"/>
      <c r="E116" s="242"/>
      <c r="F116" s="147" t="s">
        <v>178</v>
      </c>
      <c r="G116" s="33">
        <f t="shared" si="8"/>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21"/>
      <c r="B117" s="6"/>
      <c r="C117" s="275"/>
      <c r="D117" s="241"/>
      <c r="E117" s="242"/>
      <c r="F117" s="148" t="s">
        <v>179</v>
      </c>
      <c r="G117" s="33">
        <f t="shared" si="8"/>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21"/>
      <c r="B118" s="6"/>
      <c r="C118" s="275"/>
      <c r="D118" s="241"/>
      <c r="E118" s="242"/>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21"/>
      <c r="B119" s="6"/>
      <c r="C119" s="275"/>
      <c r="D119" s="243"/>
      <c r="E119" s="244"/>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9">G22+G42+G60</f>
        <v>30</v>
      </c>
      <c r="H125" s="123">
        <f t="shared" si="9"/>
        <v>0</v>
      </c>
      <c r="I125" s="123">
        <f t="shared" si="9"/>
        <v>2</v>
      </c>
      <c r="J125" s="123">
        <f t="shared" si="9"/>
        <v>3</v>
      </c>
      <c r="K125" s="123">
        <f t="shared" si="9"/>
        <v>2</v>
      </c>
      <c r="L125" s="123">
        <f t="shared" si="9"/>
        <v>2</v>
      </c>
      <c r="M125" s="123">
        <f t="shared" si="9"/>
        <v>3</v>
      </c>
      <c r="N125" s="123">
        <f t="shared" si="9"/>
        <v>3</v>
      </c>
      <c r="O125" s="123">
        <f t="shared" si="9"/>
        <v>3</v>
      </c>
      <c r="P125" s="123">
        <f t="shared" si="9"/>
        <v>3</v>
      </c>
      <c r="Q125" s="123">
        <f t="shared" si="9"/>
        <v>3</v>
      </c>
      <c r="R125" s="123">
        <f t="shared" si="9"/>
        <v>3</v>
      </c>
      <c r="S125" s="123">
        <f t="shared" si="9"/>
        <v>3</v>
      </c>
      <c r="T125" s="1"/>
    </row>
    <row r="126" spans="1:20" ht="16.5" customHeight="1" x14ac:dyDescent="0.25">
      <c r="A126" s="321"/>
      <c r="B126" s="6"/>
      <c r="C126" s="268"/>
      <c r="D126" s="243"/>
      <c r="E126" s="244"/>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21"/>
      <c r="B127" s="6"/>
      <c r="C127" s="268"/>
      <c r="D127" s="239" t="s">
        <v>191</v>
      </c>
      <c r="E127" s="240"/>
      <c r="F127" s="146" t="s">
        <v>192</v>
      </c>
      <c r="G127" s="66">
        <f t="shared" ref="G127:G136" si="10">+H127+I127+J127+K127+L127+M127+N127+O127+P127+Q127+R127+S127</f>
        <v>12</v>
      </c>
      <c r="H127" s="14">
        <v>0</v>
      </c>
      <c r="I127" s="14">
        <v>0</v>
      </c>
      <c r="J127" s="14">
        <v>0</v>
      </c>
      <c r="K127" s="14">
        <v>1</v>
      </c>
      <c r="L127" s="14">
        <v>1</v>
      </c>
      <c r="M127" s="14">
        <v>2</v>
      </c>
      <c r="N127" s="14">
        <v>1</v>
      </c>
      <c r="O127" s="14">
        <v>2</v>
      </c>
      <c r="P127" s="14">
        <v>1</v>
      </c>
      <c r="Q127" s="14">
        <v>1</v>
      </c>
      <c r="R127" s="14">
        <v>2</v>
      </c>
      <c r="S127" s="14">
        <v>1</v>
      </c>
      <c r="T127" s="1">
        <v>1</v>
      </c>
    </row>
    <row r="128" spans="1:20" ht="16.5" customHeight="1" x14ac:dyDescent="0.25">
      <c r="A128" s="321"/>
      <c r="B128" s="6"/>
      <c r="C128" s="268"/>
      <c r="D128" s="241"/>
      <c r="E128" s="242"/>
      <c r="F128" s="146" t="s">
        <v>193</v>
      </c>
      <c r="G128" s="66">
        <f t="shared" si="10"/>
        <v>18</v>
      </c>
      <c r="H128" s="14">
        <v>0</v>
      </c>
      <c r="I128" s="14">
        <v>0</v>
      </c>
      <c r="J128" s="14">
        <v>1</v>
      </c>
      <c r="K128" s="14">
        <v>3</v>
      </c>
      <c r="L128" s="14">
        <v>1</v>
      </c>
      <c r="M128" s="14">
        <v>2</v>
      </c>
      <c r="N128" s="14">
        <v>1</v>
      </c>
      <c r="O128" s="14">
        <v>3</v>
      </c>
      <c r="P128" s="14">
        <v>2</v>
      </c>
      <c r="Q128" s="14">
        <v>2</v>
      </c>
      <c r="R128" s="14">
        <v>2</v>
      </c>
      <c r="S128" s="14">
        <v>1</v>
      </c>
      <c r="T128" s="1"/>
    </row>
    <row r="129" spans="1:20" ht="16.5" customHeight="1" x14ac:dyDescent="0.25">
      <c r="A129" s="321"/>
      <c r="B129" s="6"/>
      <c r="C129" s="268"/>
      <c r="D129" s="241"/>
      <c r="E129" s="242"/>
      <c r="F129" s="57" t="s">
        <v>194</v>
      </c>
      <c r="G129" s="66">
        <f t="shared" si="10"/>
        <v>0</v>
      </c>
      <c r="H129" s="14">
        <v>0</v>
      </c>
      <c r="I129" s="14">
        <v>0</v>
      </c>
      <c r="J129" s="14">
        <v>0</v>
      </c>
      <c r="K129" s="14">
        <v>0</v>
      </c>
      <c r="L129" s="14">
        <v>0</v>
      </c>
      <c r="M129" s="14">
        <v>0</v>
      </c>
      <c r="N129" s="14">
        <v>0</v>
      </c>
      <c r="O129" s="14">
        <v>0</v>
      </c>
      <c r="P129" s="14">
        <v>0</v>
      </c>
      <c r="Q129" s="14">
        <v>0</v>
      </c>
      <c r="R129" s="14">
        <v>0</v>
      </c>
      <c r="S129" s="14">
        <v>0</v>
      </c>
      <c r="T129" s="1"/>
    </row>
    <row r="130" spans="1:20" ht="16.5" customHeight="1" x14ac:dyDescent="0.25">
      <c r="A130" s="321"/>
      <c r="B130" s="6"/>
      <c r="C130" s="268"/>
      <c r="D130" s="243"/>
      <c r="E130" s="244"/>
      <c r="F130" s="57" t="s">
        <v>195</v>
      </c>
      <c r="G130" s="66">
        <f t="shared" si="10"/>
        <v>0</v>
      </c>
      <c r="H130" s="14">
        <v>0</v>
      </c>
      <c r="I130" s="14">
        <v>0</v>
      </c>
      <c r="J130" s="14">
        <v>0</v>
      </c>
      <c r="K130" s="14">
        <v>0</v>
      </c>
      <c r="L130" s="14">
        <v>0</v>
      </c>
      <c r="M130" s="14">
        <v>0</v>
      </c>
      <c r="N130" s="14">
        <v>0</v>
      </c>
      <c r="O130" s="14">
        <v>0</v>
      </c>
      <c r="P130" s="14">
        <v>0</v>
      </c>
      <c r="Q130" s="14">
        <v>0</v>
      </c>
      <c r="R130" s="14">
        <v>0</v>
      </c>
      <c r="S130" s="14">
        <v>0</v>
      </c>
      <c r="T130" s="1"/>
    </row>
    <row r="131" spans="1:20" ht="16.5" customHeight="1" x14ac:dyDescent="0.25">
      <c r="A131" s="321"/>
      <c r="B131" s="6"/>
      <c r="C131" s="268"/>
      <c r="D131" s="239" t="s">
        <v>196</v>
      </c>
      <c r="E131" s="240"/>
      <c r="F131" s="146" t="s">
        <v>197</v>
      </c>
      <c r="G131" s="66">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21"/>
      <c r="B132" s="6"/>
      <c r="C132" s="268"/>
      <c r="D132" s="241"/>
      <c r="E132" s="242"/>
      <c r="F132" s="146" t="s">
        <v>198</v>
      </c>
      <c r="G132" s="66">
        <f t="shared" si="1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21"/>
      <c r="B133" s="6"/>
      <c r="C133" s="268"/>
      <c r="D133" s="241"/>
      <c r="E133" s="242"/>
      <c r="F133" s="146" t="s">
        <v>199</v>
      </c>
      <c r="G133" s="66">
        <f t="shared" si="1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21"/>
      <c r="B134" s="6"/>
      <c r="C134" s="268"/>
      <c r="D134" s="241"/>
      <c r="E134" s="242"/>
      <c r="F134" s="54" t="s">
        <v>200</v>
      </c>
      <c r="G134" s="66">
        <f t="shared" si="1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21"/>
      <c r="B135" s="6"/>
      <c r="C135" s="268"/>
      <c r="D135" s="241"/>
      <c r="E135" s="242"/>
      <c r="F135" s="146" t="s">
        <v>201</v>
      </c>
      <c r="G135" s="66">
        <f t="shared" si="1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21"/>
      <c r="B136" s="6"/>
      <c r="C136" s="268"/>
      <c r="D136" s="243"/>
      <c r="E136" s="244"/>
      <c r="F136" s="146" t="s">
        <v>202</v>
      </c>
      <c r="G136" s="66">
        <f t="shared" si="1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31.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0</v>
      </c>
      <c r="H141" s="14">
        <v>0</v>
      </c>
      <c r="I141" s="14">
        <v>0</v>
      </c>
      <c r="J141" s="14">
        <v>0</v>
      </c>
      <c r="K141" s="14">
        <v>0</v>
      </c>
      <c r="L141" s="14">
        <v>0</v>
      </c>
      <c r="M141" s="14">
        <v>0</v>
      </c>
      <c r="N141" s="14">
        <v>0</v>
      </c>
      <c r="O141" s="14">
        <v>0</v>
      </c>
      <c r="P141" s="14">
        <v>0</v>
      </c>
      <c r="Q141" s="14">
        <v>0</v>
      </c>
      <c r="R141" s="14">
        <v>0</v>
      </c>
      <c r="S141" s="14">
        <v>0</v>
      </c>
      <c r="T141" s="1"/>
    </row>
    <row r="142" spans="1:20" ht="16.5" customHeight="1" x14ac:dyDescent="0.25">
      <c r="A142" s="321"/>
      <c r="B142" s="6"/>
      <c r="C142" s="268"/>
      <c r="D142" s="241"/>
      <c r="E142" s="242"/>
      <c r="F142" s="146" t="s">
        <v>209</v>
      </c>
      <c r="G142" s="66">
        <f t="shared" ref="G142:G153" si="11">SUM(H142:S142)</f>
        <v>0</v>
      </c>
      <c r="H142" s="14">
        <v>0</v>
      </c>
      <c r="I142" s="14">
        <v>0</v>
      </c>
      <c r="J142" s="14">
        <v>0</v>
      </c>
      <c r="K142" s="14">
        <v>0</v>
      </c>
      <c r="L142" s="14">
        <v>0</v>
      </c>
      <c r="M142" s="14">
        <v>0</v>
      </c>
      <c r="N142" s="14">
        <v>0</v>
      </c>
      <c r="O142" s="14">
        <v>0</v>
      </c>
      <c r="P142" s="14">
        <v>0</v>
      </c>
      <c r="Q142" s="14">
        <v>0</v>
      </c>
      <c r="R142" s="14">
        <v>0</v>
      </c>
      <c r="S142" s="14">
        <v>0</v>
      </c>
      <c r="T142" s="1"/>
    </row>
    <row r="143" spans="1:20" ht="16.5" customHeight="1" x14ac:dyDescent="0.25">
      <c r="A143" s="321"/>
      <c r="B143" s="6"/>
      <c r="C143" s="268"/>
      <c r="D143" s="241"/>
      <c r="E143" s="242"/>
      <c r="F143" s="146" t="s">
        <v>210</v>
      </c>
      <c r="G143" s="66">
        <f t="shared" si="11"/>
        <v>0</v>
      </c>
      <c r="H143" s="14">
        <v>0</v>
      </c>
      <c r="I143" s="14">
        <v>0</v>
      </c>
      <c r="J143" s="14">
        <v>0</v>
      </c>
      <c r="K143" s="14">
        <v>0</v>
      </c>
      <c r="L143" s="14">
        <v>0</v>
      </c>
      <c r="M143" s="14">
        <v>0</v>
      </c>
      <c r="N143" s="14">
        <v>0</v>
      </c>
      <c r="O143" s="14">
        <v>0</v>
      </c>
      <c r="P143" s="14">
        <v>0</v>
      </c>
      <c r="Q143" s="14">
        <v>0</v>
      </c>
      <c r="R143" s="14">
        <v>0</v>
      </c>
      <c r="S143" s="14">
        <v>0</v>
      </c>
      <c r="T143" s="1"/>
    </row>
    <row r="144" spans="1:20" ht="16.5" customHeight="1" x14ac:dyDescent="0.25">
      <c r="A144" s="321"/>
      <c r="B144" s="6"/>
      <c r="C144" s="268"/>
      <c r="D144" s="241"/>
      <c r="E144" s="242"/>
      <c r="F144" s="146" t="s">
        <v>211</v>
      </c>
      <c r="G144" s="66">
        <f t="shared" si="11"/>
        <v>0</v>
      </c>
      <c r="H144" s="14">
        <v>0</v>
      </c>
      <c r="I144" s="14">
        <v>0</v>
      </c>
      <c r="J144" s="14">
        <v>0</v>
      </c>
      <c r="K144" s="14">
        <v>0</v>
      </c>
      <c r="L144" s="14">
        <v>0</v>
      </c>
      <c r="M144" s="14">
        <v>0</v>
      </c>
      <c r="N144" s="14">
        <v>0</v>
      </c>
      <c r="O144" s="14">
        <v>0</v>
      </c>
      <c r="P144" s="14">
        <v>0</v>
      </c>
      <c r="Q144" s="14">
        <v>0</v>
      </c>
      <c r="R144" s="14">
        <v>0</v>
      </c>
      <c r="S144" s="14">
        <v>0</v>
      </c>
      <c r="T144" s="1"/>
    </row>
    <row r="145" spans="1:20" ht="16.5" customHeight="1" x14ac:dyDescent="0.25">
      <c r="A145" s="321"/>
      <c r="B145" s="6"/>
      <c r="C145" s="268"/>
      <c r="D145" s="241"/>
      <c r="E145" s="242"/>
      <c r="F145" s="57" t="s">
        <v>212</v>
      </c>
      <c r="G145" s="66">
        <f t="shared" si="11"/>
        <v>0</v>
      </c>
      <c r="H145" s="14">
        <v>0</v>
      </c>
      <c r="I145" s="14">
        <v>0</v>
      </c>
      <c r="J145" s="14">
        <v>0</v>
      </c>
      <c r="K145" s="14">
        <v>0</v>
      </c>
      <c r="L145" s="14">
        <v>0</v>
      </c>
      <c r="M145" s="14">
        <v>0</v>
      </c>
      <c r="N145" s="14">
        <v>0</v>
      </c>
      <c r="O145" s="14">
        <v>0</v>
      </c>
      <c r="P145" s="14">
        <v>0</v>
      </c>
      <c r="Q145" s="14">
        <v>0</v>
      </c>
      <c r="R145" s="14">
        <v>0</v>
      </c>
      <c r="S145" s="14">
        <v>0</v>
      </c>
      <c r="T145" s="1"/>
    </row>
    <row r="146" spans="1:20" ht="16.5" customHeight="1" x14ac:dyDescent="0.25">
      <c r="A146" s="321"/>
      <c r="B146" s="6"/>
      <c r="C146" s="268"/>
      <c r="D146" s="241"/>
      <c r="E146" s="242"/>
      <c r="F146" s="57" t="s">
        <v>213</v>
      </c>
      <c r="G146" s="66">
        <f t="shared" si="11"/>
        <v>0</v>
      </c>
      <c r="H146" s="14">
        <v>0</v>
      </c>
      <c r="I146" s="14">
        <v>0</v>
      </c>
      <c r="J146" s="14">
        <v>0</v>
      </c>
      <c r="K146" s="14">
        <v>0</v>
      </c>
      <c r="L146" s="14">
        <v>0</v>
      </c>
      <c r="M146" s="14">
        <v>0</v>
      </c>
      <c r="N146" s="14">
        <v>0</v>
      </c>
      <c r="O146" s="14">
        <v>0</v>
      </c>
      <c r="P146" s="14">
        <v>0</v>
      </c>
      <c r="Q146" s="14">
        <v>0</v>
      </c>
      <c r="R146" s="14">
        <v>0</v>
      </c>
      <c r="S146" s="14">
        <v>0</v>
      </c>
      <c r="T146" s="1"/>
    </row>
    <row r="147" spans="1:20" ht="16.5" customHeight="1" x14ac:dyDescent="0.25">
      <c r="A147" s="321"/>
      <c r="B147" s="6"/>
      <c r="C147" s="268"/>
      <c r="D147" s="241"/>
      <c r="E147" s="242"/>
      <c r="F147" s="57" t="s">
        <v>214</v>
      </c>
      <c r="G147" s="66">
        <f t="shared" si="11"/>
        <v>0</v>
      </c>
      <c r="H147" s="14">
        <v>0</v>
      </c>
      <c r="I147" s="14">
        <v>0</v>
      </c>
      <c r="J147" s="14">
        <v>0</v>
      </c>
      <c r="K147" s="14">
        <v>0</v>
      </c>
      <c r="L147" s="14">
        <v>0</v>
      </c>
      <c r="M147" s="14">
        <v>0</v>
      </c>
      <c r="N147" s="14">
        <v>0</v>
      </c>
      <c r="O147" s="14">
        <v>0</v>
      </c>
      <c r="P147" s="14">
        <v>0</v>
      </c>
      <c r="Q147" s="14">
        <v>0</v>
      </c>
      <c r="R147" s="14">
        <v>0</v>
      </c>
      <c r="S147" s="14">
        <v>0</v>
      </c>
      <c r="T147" s="1"/>
    </row>
    <row r="148" spans="1:20" ht="16.5" customHeight="1" x14ac:dyDescent="0.25">
      <c r="A148" s="321"/>
      <c r="B148" s="6"/>
      <c r="C148" s="268"/>
      <c r="D148" s="241"/>
      <c r="E148" s="242"/>
      <c r="F148" s="148" t="s">
        <v>215</v>
      </c>
      <c r="G148" s="66">
        <f t="shared" si="11"/>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21"/>
      <c r="B149" s="6"/>
      <c r="C149" s="268"/>
      <c r="D149" s="241"/>
      <c r="E149" s="242"/>
      <c r="F149" s="148" t="s">
        <v>216</v>
      </c>
      <c r="G149" s="66">
        <f t="shared" si="11"/>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21"/>
      <c r="B150" s="6"/>
      <c r="C150" s="268"/>
      <c r="D150" s="241"/>
      <c r="E150" s="242"/>
      <c r="F150" s="149" t="s">
        <v>217</v>
      </c>
      <c r="G150" s="66">
        <f t="shared" si="11"/>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21"/>
      <c r="B151" s="6"/>
      <c r="C151" s="268"/>
      <c r="D151" s="241"/>
      <c r="E151" s="242"/>
      <c r="F151" s="148" t="s">
        <v>218</v>
      </c>
      <c r="G151" s="66">
        <f t="shared" si="11"/>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21"/>
      <c r="B152" s="6"/>
      <c r="C152" s="268"/>
      <c r="D152" s="241"/>
      <c r="E152" s="242"/>
      <c r="F152" s="148" t="s">
        <v>219</v>
      </c>
      <c r="G152" s="66">
        <f t="shared" si="11"/>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21"/>
      <c r="B153" s="6"/>
      <c r="C153" s="268"/>
      <c r="D153" s="243"/>
      <c r="E153" s="244"/>
      <c r="F153" s="148" t="s">
        <v>220</v>
      </c>
      <c r="G153" s="66">
        <f t="shared" si="11"/>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21"/>
      <c r="B158" s="6"/>
      <c r="C158" s="268"/>
      <c r="D158" s="241"/>
      <c r="E158" s="242"/>
      <c r="F158" s="146" t="s">
        <v>227</v>
      </c>
      <c r="G158" s="66">
        <f t="shared" ref="G158:G166" si="12">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21"/>
      <c r="B159" s="6"/>
      <c r="C159" s="268"/>
      <c r="D159" s="241"/>
      <c r="E159" s="242"/>
      <c r="F159" s="146" t="s">
        <v>228</v>
      </c>
      <c r="G159" s="66">
        <f t="shared" si="12"/>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21"/>
      <c r="B160" s="6"/>
      <c r="C160" s="268"/>
      <c r="D160" s="241"/>
      <c r="E160" s="242"/>
      <c r="F160" s="146" t="s">
        <v>229</v>
      </c>
      <c r="G160" s="66">
        <f t="shared" si="12"/>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21"/>
      <c r="B161" s="6"/>
      <c r="C161" s="268"/>
      <c r="D161" s="241"/>
      <c r="E161" s="242"/>
      <c r="F161" s="146" t="s">
        <v>230</v>
      </c>
      <c r="G161" s="66">
        <f t="shared" si="12"/>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21"/>
      <c r="B162" s="6"/>
      <c r="C162" s="268"/>
      <c r="D162" s="241"/>
      <c r="E162" s="242"/>
      <c r="F162" s="54" t="s">
        <v>231</v>
      </c>
      <c r="G162" s="66">
        <f t="shared" si="12"/>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21"/>
      <c r="B163" s="6"/>
      <c r="C163" s="268"/>
      <c r="D163" s="241"/>
      <c r="E163" s="242"/>
      <c r="F163" s="54" t="s">
        <v>232</v>
      </c>
      <c r="G163" s="66">
        <f t="shared" si="12"/>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21"/>
      <c r="B164" s="6"/>
      <c r="C164" s="268"/>
      <c r="D164" s="241"/>
      <c r="E164" s="242"/>
      <c r="F164" s="54" t="s">
        <v>233</v>
      </c>
      <c r="G164" s="66">
        <f t="shared" si="12"/>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21"/>
      <c r="B165" s="6"/>
      <c r="C165" s="268"/>
      <c r="D165" s="241"/>
      <c r="E165" s="242"/>
      <c r="F165" s="146" t="s">
        <v>234</v>
      </c>
      <c r="G165" s="66">
        <f t="shared" si="12"/>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21"/>
      <c r="B166" s="6"/>
      <c r="C166" s="268"/>
      <c r="D166" s="243"/>
      <c r="E166" s="244"/>
      <c r="F166" s="146" t="s">
        <v>235</v>
      </c>
      <c r="G166" s="66">
        <f t="shared" si="12"/>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21"/>
      <c r="B167" s="6"/>
      <c r="C167" s="268"/>
      <c r="D167" s="245" t="s">
        <v>236</v>
      </c>
      <c r="E167" s="246"/>
      <c r="F167" s="64" t="s">
        <v>237</v>
      </c>
      <c r="G167" s="123"/>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9"/>
      <c r="I169" s="70"/>
      <c r="J169" s="70"/>
      <c r="K169" s="70"/>
      <c r="L169" s="70"/>
      <c r="M169" s="70"/>
      <c r="N169" s="70"/>
      <c r="O169" s="70"/>
      <c r="P169" s="70"/>
      <c r="Q169" s="70"/>
      <c r="R169" s="70"/>
      <c r="S169" s="70"/>
      <c r="T169" s="1"/>
    </row>
    <row r="170" spans="1:20" ht="15.75" x14ac:dyDescent="0.25">
      <c r="A170" s="321"/>
      <c r="B170" s="6"/>
      <c r="C170" s="248"/>
      <c r="D170" s="250"/>
      <c r="E170" s="250"/>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21"/>
      <c r="B171" s="6"/>
      <c r="C171" s="248"/>
      <c r="D171" s="250"/>
      <c r="E171" s="250"/>
      <c r="F171" s="73" t="s">
        <v>243</v>
      </c>
      <c r="G171" s="69">
        <f t="shared" si="13"/>
        <v>0</v>
      </c>
      <c r="H171" s="72"/>
      <c r="I171" s="72"/>
      <c r="J171" s="72"/>
      <c r="K171" s="72"/>
      <c r="L171" s="72"/>
      <c r="M171" s="72"/>
      <c r="N171" s="72"/>
      <c r="O171" s="72"/>
      <c r="P171" s="72"/>
      <c r="Q171" s="72"/>
      <c r="R171" s="72"/>
      <c r="S171" s="72"/>
      <c r="T171" s="1"/>
    </row>
    <row r="172" spans="1:20" ht="16.5" thickBot="1" x14ac:dyDescent="0.3">
      <c r="A172" s="321"/>
      <c r="B172" s="6"/>
      <c r="C172" s="249"/>
      <c r="D172" s="251"/>
      <c r="E172" s="251"/>
      <c r="F172" s="74" t="s">
        <v>244</v>
      </c>
      <c r="G172" s="69">
        <f t="shared" si="13"/>
        <v>0</v>
      </c>
      <c r="H172" s="75"/>
      <c r="I172" s="75"/>
      <c r="J172" s="75"/>
      <c r="K172" s="75"/>
      <c r="L172" s="75"/>
      <c r="M172" s="75"/>
      <c r="N172" s="75"/>
      <c r="O172" s="75"/>
      <c r="P172" s="75"/>
      <c r="Q172" s="75"/>
      <c r="R172" s="75"/>
      <c r="S172" s="75"/>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f>SUM(H175:S175)</f>
        <v>1</v>
      </c>
      <c r="H175" s="78">
        <v>0</v>
      </c>
      <c r="I175" s="78">
        <v>0</v>
      </c>
      <c r="J175" s="78">
        <v>0</v>
      </c>
      <c r="K175" s="78">
        <v>0</v>
      </c>
      <c r="L175" s="78">
        <v>0</v>
      </c>
      <c r="M175" s="78">
        <v>1</v>
      </c>
      <c r="N175" s="78">
        <v>0</v>
      </c>
      <c r="O175" s="78">
        <v>0</v>
      </c>
      <c r="P175" s="78">
        <v>0</v>
      </c>
      <c r="Q175" s="78">
        <v>0</v>
      </c>
      <c r="R175" s="78">
        <v>0</v>
      </c>
      <c r="S175" s="79">
        <v>0</v>
      </c>
      <c r="T175" s="1"/>
    </row>
    <row r="176" spans="1:20" ht="19.5" thickBot="1" x14ac:dyDescent="0.3">
      <c r="A176" s="321"/>
      <c r="B176" s="253"/>
      <c r="C176" s="256"/>
      <c r="D176" s="220"/>
      <c r="E176" s="221"/>
      <c r="F176" s="151" t="s">
        <v>251</v>
      </c>
      <c r="G176" s="81">
        <f t="shared" ref="G176:G239" si="14">SUM(H176:S176)</f>
        <v>1</v>
      </c>
      <c r="H176" s="82">
        <v>0</v>
      </c>
      <c r="I176" s="82">
        <v>0</v>
      </c>
      <c r="J176" s="82">
        <v>0</v>
      </c>
      <c r="K176" s="82">
        <v>0</v>
      </c>
      <c r="L176" s="82">
        <v>0</v>
      </c>
      <c r="M176" s="82">
        <v>0</v>
      </c>
      <c r="N176" s="82">
        <v>0</v>
      </c>
      <c r="O176" s="82">
        <v>1</v>
      </c>
      <c r="P176" s="82">
        <v>0</v>
      </c>
      <c r="Q176" s="82">
        <v>0</v>
      </c>
      <c r="R176" s="82">
        <v>0</v>
      </c>
      <c r="S176" s="83">
        <v>0</v>
      </c>
      <c r="T176" s="1"/>
    </row>
    <row r="177" spans="1:20" ht="19.5" thickBot="1" x14ac:dyDescent="0.3">
      <c r="A177" s="321"/>
      <c r="B177" s="253"/>
      <c r="C177" s="256"/>
      <c r="D177" s="220"/>
      <c r="E177" s="221"/>
      <c r="F177" s="151" t="s">
        <v>252</v>
      </c>
      <c r="G177" s="81">
        <f t="shared" si="14"/>
        <v>2</v>
      </c>
      <c r="H177" s="82">
        <v>0</v>
      </c>
      <c r="I177" s="82">
        <v>0</v>
      </c>
      <c r="J177" s="82">
        <v>0</v>
      </c>
      <c r="K177" s="82">
        <v>0</v>
      </c>
      <c r="L177" s="82">
        <v>0</v>
      </c>
      <c r="M177" s="82">
        <v>1</v>
      </c>
      <c r="N177" s="82">
        <v>0</v>
      </c>
      <c r="O177" s="82">
        <v>0</v>
      </c>
      <c r="P177" s="82">
        <v>0</v>
      </c>
      <c r="Q177" s="82">
        <v>0</v>
      </c>
      <c r="R177" s="82">
        <v>1</v>
      </c>
      <c r="S177" s="83">
        <v>0</v>
      </c>
      <c r="T177" s="1"/>
    </row>
    <row r="178" spans="1:20" ht="19.5" thickBot="1" x14ac:dyDescent="0.3">
      <c r="A178" s="321"/>
      <c r="B178" s="253"/>
      <c r="C178" s="256"/>
      <c r="D178" s="220"/>
      <c r="E178" s="221"/>
      <c r="F178" s="151" t="s">
        <v>253</v>
      </c>
      <c r="G178" s="81">
        <f t="shared" si="14"/>
        <v>0</v>
      </c>
      <c r="H178" s="82">
        <v>0</v>
      </c>
      <c r="I178" s="82">
        <v>0</v>
      </c>
      <c r="J178" s="82">
        <v>0</v>
      </c>
      <c r="K178" s="82">
        <v>0</v>
      </c>
      <c r="L178" s="82">
        <v>0</v>
      </c>
      <c r="M178" s="82">
        <v>0</v>
      </c>
      <c r="N178" s="82">
        <v>0</v>
      </c>
      <c r="O178" s="82">
        <v>0</v>
      </c>
      <c r="P178" s="82">
        <v>0</v>
      </c>
      <c r="Q178" s="82">
        <v>0</v>
      </c>
      <c r="R178" s="82">
        <v>0</v>
      </c>
      <c r="S178" s="83">
        <v>0</v>
      </c>
      <c r="T178" s="1"/>
    </row>
    <row r="179" spans="1:20" ht="19.5" thickBot="1" x14ac:dyDescent="0.3">
      <c r="A179" s="321"/>
      <c r="B179" s="253"/>
      <c r="C179" s="256"/>
      <c r="D179" s="220"/>
      <c r="E179" s="221"/>
      <c r="F179" s="151" t="s">
        <v>254</v>
      </c>
      <c r="G179" s="81">
        <f t="shared" si="14"/>
        <v>6</v>
      </c>
      <c r="H179" s="82">
        <v>0</v>
      </c>
      <c r="I179" s="82">
        <v>1</v>
      </c>
      <c r="J179" s="82">
        <v>0</v>
      </c>
      <c r="K179" s="82">
        <v>1</v>
      </c>
      <c r="L179" s="82">
        <v>0</v>
      </c>
      <c r="M179" s="82">
        <v>1</v>
      </c>
      <c r="N179" s="82">
        <v>0</v>
      </c>
      <c r="O179" s="82">
        <v>1</v>
      </c>
      <c r="P179" s="82">
        <v>0</v>
      </c>
      <c r="Q179" s="82">
        <v>1</v>
      </c>
      <c r="R179" s="82">
        <v>0</v>
      </c>
      <c r="S179" s="83">
        <v>1</v>
      </c>
      <c r="T179" s="1"/>
    </row>
    <row r="180" spans="1:20" ht="33.75" customHeight="1" thickBot="1" x14ac:dyDescent="0.3">
      <c r="A180" s="321"/>
      <c r="B180" s="253"/>
      <c r="C180" s="256"/>
      <c r="D180" s="220"/>
      <c r="E180" s="221"/>
      <c r="F180" s="152" t="s">
        <v>255</v>
      </c>
      <c r="G180" s="81">
        <f t="shared" si="14"/>
        <v>1</v>
      </c>
      <c r="H180" s="82">
        <v>0</v>
      </c>
      <c r="I180" s="82">
        <v>0</v>
      </c>
      <c r="J180" s="82">
        <v>0</v>
      </c>
      <c r="K180" s="82">
        <v>0</v>
      </c>
      <c r="L180" s="82">
        <v>0</v>
      </c>
      <c r="M180" s="82">
        <v>1</v>
      </c>
      <c r="N180" s="82">
        <v>0</v>
      </c>
      <c r="O180" s="82">
        <v>0</v>
      </c>
      <c r="P180" s="82">
        <v>0</v>
      </c>
      <c r="Q180" s="82">
        <v>0</v>
      </c>
      <c r="R180" s="82">
        <v>0</v>
      </c>
      <c r="S180" s="83">
        <v>0</v>
      </c>
      <c r="T180" s="1"/>
    </row>
    <row r="181" spans="1:20" ht="30.75" thickBot="1" x14ac:dyDescent="0.3">
      <c r="A181" s="321"/>
      <c r="B181" s="253"/>
      <c r="C181" s="256"/>
      <c r="D181" s="220"/>
      <c r="E181" s="221"/>
      <c r="F181" s="152" t="s">
        <v>256</v>
      </c>
      <c r="G181" s="81">
        <f t="shared" si="14"/>
        <v>0</v>
      </c>
      <c r="H181" s="82">
        <v>0</v>
      </c>
      <c r="I181" s="82">
        <v>0</v>
      </c>
      <c r="J181" s="82">
        <v>0</v>
      </c>
      <c r="K181" s="82">
        <v>0</v>
      </c>
      <c r="L181" s="82">
        <v>0</v>
      </c>
      <c r="M181" s="82">
        <v>0</v>
      </c>
      <c r="N181" s="82">
        <v>0</v>
      </c>
      <c r="O181" s="82">
        <v>0</v>
      </c>
      <c r="P181" s="82">
        <v>0</v>
      </c>
      <c r="Q181" s="82">
        <v>0</v>
      </c>
      <c r="R181" s="82">
        <v>0</v>
      </c>
      <c r="S181" s="83">
        <v>0</v>
      </c>
      <c r="T181" s="1"/>
    </row>
    <row r="182" spans="1:20" ht="16.5" thickBot="1" x14ac:dyDescent="0.3">
      <c r="A182" s="321"/>
      <c r="B182" s="253"/>
      <c r="C182" s="256"/>
      <c r="D182" s="220"/>
      <c r="E182" s="221"/>
      <c r="F182" s="152" t="s">
        <v>257</v>
      </c>
      <c r="G182" s="81">
        <f t="shared" si="14"/>
        <v>0</v>
      </c>
      <c r="H182" s="14">
        <v>0</v>
      </c>
      <c r="I182" s="14">
        <v>0</v>
      </c>
      <c r="J182" s="14">
        <v>0</v>
      </c>
      <c r="K182" s="14">
        <v>0</v>
      </c>
      <c r="L182" s="14">
        <v>0</v>
      </c>
      <c r="M182" s="14">
        <v>0</v>
      </c>
      <c r="N182" s="14">
        <v>0</v>
      </c>
      <c r="O182" s="14">
        <v>0</v>
      </c>
      <c r="P182" s="14">
        <v>0</v>
      </c>
      <c r="Q182" s="14">
        <v>0</v>
      </c>
      <c r="R182" s="14">
        <v>0</v>
      </c>
      <c r="S182" s="14">
        <v>0</v>
      </c>
      <c r="T182" s="1"/>
    </row>
    <row r="183" spans="1:20" ht="30.75" thickBot="1" x14ac:dyDescent="0.3">
      <c r="A183" s="321"/>
      <c r="B183" s="253"/>
      <c r="C183" s="256"/>
      <c r="D183" s="220"/>
      <c r="E183" s="221"/>
      <c r="F183" s="152" t="s">
        <v>258</v>
      </c>
      <c r="G183" s="81">
        <f t="shared" si="14"/>
        <v>0</v>
      </c>
      <c r="H183" s="14">
        <v>0</v>
      </c>
      <c r="I183" s="14">
        <v>0</v>
      </c>
      <c r="J183" s="14">
        <v>0</v>
      </c>
      <c r="K183" s="14">
        <v>0</v>
      </c>
      <c r="L183" s="14">
        <v>0</v>
      </c>
      <c r="M183" s="14">
        <v>0</v>
      </c>
      <c r="N183" s="14">
        <v>0</v>
      </c>
      <c r="O183" s="14">
        <v>0</v>
      </c>
      <c r="P183" s="14">
        <v>0</v>
      </c>
      <c r="Q183" s="14">
        <v>0</v>
      </c>
      <c r="R183" s="14">
        <v>0</v>
      </c>
      <c r="S183" s="14">
        <v>0</v>
      </c>
      <c r="T183" s="1"/>
    </row>
    <row r="184" spans="1:20" ht="16.5" thickBot="1" x14ac:dyDescent="0.3">
      <c r="A184" s="321"/>
      <c r="B184" s="253"/>
      <c r="C184" s="256"/>
      <c r="D184" s="220"/>
      <c r="E184" s="221"/>
      <c r="F184" s="152" t="s">
        <v>259</v>
      </c>
      <c r="G184" s="81">
        <f t="shared" si="14"/>
        <v>0</v>
      </c>
      <c r="H184" s="14">
        <v>0</v>
      </c>
      <c r="I184" s="14">
        <v>0</v>
      </c>
      <c r="J184" s="14">
        <v>0</v>
      </c>
      <c r="K184" s="14">
        <v>0</v>
      </c>
      <c r="L184" s="14">
        <v>0</v>
      </c>
      <c r="M184" s="14">
        <v>0</v>
      </c>
      <c r="N184" s="14">
        <v>0</v>
      </c>
      <c r="O184" s="14">
        <v>0</v>
      </c>
      <c r="P184" s="14">
        <v>0</v>
      </c>
      <c r="Q184" s="14">
        <v>0</v>
      </c>
      <c r="R184" s="14">
        <v>0</v>
      </c>
      <c r="S184" s="14">
        <v>0</v>
      </c>
      <c r="T184" s="1"/>
    </row>
    <row r="185" spans="1:20" ht="30.75" thickBot="1" x14ac:dyDescent="0.3">
      <c r="A185" s="321"/>
      <c r="B185" s="253"/>
      <c r="C185" s="256"/>
      <c r="D185" s="220"/>
      <c r="E185" s="221"/>
      <c r="F185" s="152" t="s">
        <v>260</v>
      </c>
      <c r="G185" s="81">
        <f t="shared" si="14"/>
        <v>0</v>
      </c>
      <c r="H185" s="14">
        <v>0</v>
      </c>
      <c r="I185" s="14">
        <v>0</v>
      </c>
      <c r="J185" s="14">
        <v>0</v>
      </c>
      <c r="K185" s="14">
        <v>0</v>
      </c>
      <c r="L185" s="14">
        <v>0</v>
      </c>
      <c r="M185" s="14">
        <v>0</v>
      </c>
      <c r="N185" s="14">
        <v>0</v>
      </c>
      <c r="O185" s="14">
        <v>0</v>
      </c>
      <c r="P185" s="14">
        <v>0</v>
      </c>
      <c r="Q185" s="14">
        <v>0</v>
      </c>
      <c r="R185" s="14">
        <v>0</v>
      </c>
      <c r="S185" s="14">
        <v>0</v>
      </c>
      <c r="T185" s="1"/>
    </row>
    <row r="186" spans="1:20" ht="30.75" thickBot="1" x14ac:dyDescent="0.3">
      <c r="A186" s="321"/>
      <c r="B186" s="253"/>
      <c r="C186" s="256"/>
      <c r="D186" s="220"/>
      <c r="E186" s="221"/>
      <c r="F186" s="152" t="s">
        <v>261</v>
      </c>
      <c r="G186" s="81">
        <f t="shared" si="14"/>
        <v>0</v>
      </c>
      <c r="H186" s="14">
        <v>0</v>
      </c>
      <c r="I186" s="14">
        <v>0</v>
      </c>
      <c r="J186" s="14">
        <v>0</v>
      </c>
      <c r="K186" s="14">
        <v>0</v>
      </c>
      <c r="L186" s="14">
        <v>0</v>
      </c>
      <c r="M186" s="14">
        <v>0</v>
      </c>
      <c r="N186" s="14">
        <v>0</v>
      </c>
      <c r="O186" s="14">
        <v>0</v>
      </c>
      <c r="P186" s="14">
        <v>0</v>
      </c>
      <c r="Q186" s="14">
        <v>0</v>
      </c>
      <c r="R186" s="14">
        <v>0</v>
      </c>
      <c r="S186" s="14">
        <v>0</v>
      </c>
      <c r="T186" s="1"/>
    </row>
    <row r="187" spans="1:20" ht="16.5" thickBot="1" x14ac:dyDescent="0.3">
      <c r="A187" s="321"/>
      <c r="B187" s="253"/>
      <c r="C187" s="256"/>
      <c r="D187" s="220"/>
      <c r="E187" s="221"/>
      <c r="F187" s="152" t="s">
        <v>262</v>
      </c>
      <c r="G187" s="81">
        <f t="shared" si="14"/>
        <v>0</v>
      </c>
      <c r="H187" s="14">
        <v>0</v>
      </c>
      <c r="I187" s="14">
        <v>0</v>
      </c>
      <c r="J187" s="14">
        <v>0</v>
      </c>
      <c r="K187" s="14">
        <v>0</v>
      </c>
      <c r="L187" s="14">
        <v>0</v>
      </c>
      <c r="M187" s="14">
        <v>0</v>
      </c>
      <c r="N187" s="14">
        <v>0</v>
      </c>
      <c r="O187" s="14">
        <v>0</v>
      </c>
      <c r="P187" s="14">
        <v>0</v>
      </c>
      <c r="Q187" s="14">
        <v>0</v>
      </c>
      <c r="R187" s="14">
        <v>0</v>
      </c>
      <c r="S187" s="14">
        <v>0</v>
      </c>
      <c r="T187" s="1"/>
    </row>
    <row r="188" spans="1:20" ht="16.5" thickBot="1" x14ac:dyDescent="0.3">
      <c r="A188" s="321"/>
      <c r="B188" s="253"/>
      <c r="C188" s="256"/>
      <c r="D188" s="220"/>
      <c r="E188" s="221"/>
      <c r="F188" s="152" t="s">
        <v>263</v>
      </c>
      <c r="G188" s="81">
        <f t="shared" si="14"/>
        <v>0</v>
      </c>
      <c r="H188" s="14">
        <v>0</v>
      </c>
      <c r="I188" s="14">
        <v>0</v>
      </c>
      <c r="J188" s="14">
        <v>0</v>
      </c>
      <c r="K188" s="14">
        <v>0</v>
      </c>
      <c r="L188" s="14">
        <v>0</v>
      </c>
      <c r="M188" s="14">
        <v>0</v>
      </c>
      <c r="N188" s="14">
        <v>0</v>
      </c>
      <c r="O188" s="14">
        <v>0</v>
      </c>
      <c r="P188" s="14">
        <v>0</v>
      </c>
      <c r="Q188" s="14">
        <v>0</v>
      </c>
      <c r="R188" s="14">
        <v>0</v>
      </c>
      <c r="S188" s="14">
        <v>0</v>
      </c>
      <c r="T188" s="1"/>
    </row>
    <row r="189" spans="1:20" ht="30.75" thickBot="1" x14ac:dyDescent="0.3">
      <c r="A189" s="321"/>
      <c r="B189" s="253"/>
      <c r="C189" s="256"/>
      <c r="D189" s="220"/>
      <c r="E189" s="221"/>
      <c r="F189" s="152" t="s">
        <v>264</v>
      </c>
      <c r="G189" s="81">
        <f t="shared" si="14"/>
        <v>0</v>
      </c>
      <c r="H189" s="14">
        <v>0</v>
      </c>
      <c r="I189" s="14">
        <v>0</v>
      </c>
      <c r="J189" s="14">
        <v>0</v>
      </c>
      <c r="K189" s="14">
        <v>0</v>
      </c>
      <c r="L189" s="14">
        <v>0</v>
      </c>
      <c r="M189" s="14">
        <v>0</v>
      </c>
      <c r="N189" s="14">
        <v>0</v>
      </c>
      <c r="O189" s="14">
        <v>0</v>
      </c>
      <c r="P189" s="14">
        <v>0</v>
      </c>
      <c r="Q189" s="14">
        <v>0</v>
      </c>
      <c r="R189" s="14">
        <v>0</v>
      </c>
      <c r="S189" s="14">
        <v>0</v>
      </c>
      <c r="T189" s="1"/>
    </row>
    <row r="190" spans="1:20" ht="31.5" customHeight="1" thickBot="1" x14ac:dyDescent="0.3">
      <c r="A190" s="321"/>
      <c r="B190" s="253"/>
      <c r="C190" s="256"/>
      <c r="D190" s="220"/>
      <c r="E190" s="221"/>
      <c r="F190" s="152" t="s">
        <v>265</v>
      </c>
      <c r="G190" s="81">
        <f t="shared" si="14"/>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21"/>
      <c r="B191" s="253"/>
      <c r="C191" s="256"/>
      <c r="D191" s="220"/>
      <c r="E191" s="221"/>
      <c r="F191" s="152" t="s">
        <v>266</v>
      </c>
      <c r="G191" s="81">
        <f t="shared" si="14"/>
        <v>2</v>
      </c>
      <c r="H191" s="82">
        <v>0</v>
      </c>
      <c r="I191" s="82">
        <v>0</v>
      </c>
      <c r="J191" s="82">
        <v>0</v>
      </c>
      <c r="K191" s="82">
        <v>1</v>
      </c>
      <c r="L191" s="82">
        <v>0</v>
      </c>
      <c r="M191" s="82">
        <v>0</v>
      </c>
      <c r="N191" s="82">
        <v>0</v>
      </c>
      <c r="O191" s="82">
        <v>0</v>
      </c>
      <c r="P191" s="82">
        <v>0</v>
      </c>
      <c r="Q191" s="82">
        <v>1</v>
      </c>
      <c r="R191" s="82">
        <v>0</v>
      </c>
      <c r="S191" s="83">
        <v>0</v>
      </c>
      <c r="T191" s="1"/>
    </row>
    <row r="192" spans="1:20" ht="22.5" customHeight="1" thickBot="1" x14ac:dyDescent="0.3">
      <c r="A192" s="321"/>
      <c r="B192" s="253"/>
      <c r="C192" s="256"/>
      <c r="D192" s="220"/>
      <c r="E192" s="221"/>
      <c r="F192" s="152" t="s">
        <v>267</v>
      </c>
      <c r="G192" s="81">
        <f t="shared" si="14"/>
        <v>1</v>
      </c>
      <c r="H192" s="82">
        <v>0</v>
      </c>
      <c r="I192" s="82">
        <v>0</v>
      </c>
      <c r="J192" s="82">
        <v>0</v>
      </c>
      <c r="K192" s="82">
        <v>0</v>
      </c>
      <c r="L192" s="82">
        <v>0</v>
      </c>
      <c r="M192" s="82">
        <v>0</v>
      </c>
      <c r="N192" s="82">
        <v>1</v>
      </c>
      <c r="O192" s="82">
        <v>0</v>
      </c>
      <c r="P192" s="82">
        <v>0</v>
      </c>
      <c r="Q192" s="82">
        <v>0</v>
      </c>
      <c r="R192" s="82">
        <v>0</v>
      </c>
      <c r="S192" s="83">
        <v>0</v>
      </c>
      <c r="T192" s="1"/>
    </row>
    <row r="193" spans="1:20" ht="19.5" thickBot="1" x14ac:dyDescent="0.3">
      <c r="A193" s="321"/>
      <c r="B193" s="253"/>
      <c r="C193" s="256"/>
      <c r="D193" s="220"/>
      <c r="E193" s="221"/>
      <c r="F193" s="152" t="s">
        <v>268</v>
      </c>
      <c r="G193" s="81">
        <f t="shared" si="14"/>
        <v>0</v>
      </c>
      <c r="H193" s="82">
        <v>0</v>
      </c>
      <c r="I193" s="82">
        <v>0</v>
      </c>
      <c r="J193" s="82">
        <v>0</v>
      </c>
      <c r="K193" s="82">
        <v>0</v>
      </c>
      <c r="L193" s="82">
        <v>0</v>
      </c>
      <c r="M193" s="82">
        <v>0</v>
      </c>
      <c r="N193" s="82">
        <v>0</v>
      </c>
      <c r="O193" s="82">
        <v>0</v>
      </c>
      <c r="P193" s="82">
        <v>0</v>
      </c>
      <c r="Q193" s="82">
        <v>0</v>
      </c>
      <c r="R193" s="82">
        <v>0</v>
      </c>
      <c r="S193" s="83">
        <v>0</v>
      </c>
      <c r="T193" s="1"/>
    </row>
    <row r="194" spans="1:20" ht="19.5" thickBot="1" x14ac:dyDescent="0.3">
      <c r="A194" s="321"/>
      <c r="B194" s="253"/>
      <c r="C194" s="256"/>
      <c r="D194" s="220"/>
      <c r="E194" s="221"/>
      <c r="F194" s="152" t="s">
        <v>269</v>
      </c>
      <c r="G194" s="81">
        <f t="shared" si="14"/>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21"/>
      <c r="B195" s="253"/>
      <c r="C195" s="256"/>
      <c r="D195" s="220"/>
      <c r="E195" s="221"/>
      <c r="F195" s="152" t="s">
        <v>270</v>
      </c>
      <c r="G195" s="81">
        <f t="shared" si="14"/>
        <v>5</v>
      </c>
      <c r="H195" s="82">
        <v>0</v>
      </c>
      <c r="I195" s="82">
        <v>0</v>
      </c>
      <c r="J195" s="82">
        <v>1</v>
      </c>
      <c r="K195" s="82">
        <v>0</v>
      </c>
      <c r="L195" s="82">
        <v>0</v>
      </c>
      <c r="M195" s="82">
        <v>1</v>
      </c>
      <c r="N195" s="82">
        <v>0</v>
      </c>
      <c r="O195" s="82">
        <v>1</v>
      </c>
      <c r="P195" s="82">
        <v>0</v>
      </c>
      <c r="Q195" s="82">
        <v>1</v>
      </c>
      <c r="R195" s="82">
        <v>0</v>
      </c>
      <c r="S195" s="83">
        <v>1</v>
      </c>
      <c r="T195" s="1"/>
    </row>
    <row r="196" spans="1:20" ht="19.5" thickBot="1" x14ac:dyDescent="0.3">
      <c r="A196" s="321"/>
      <c r="B196" s="253"/>
      <c r="C196" s="256"/>
      <c r="D196" s="220"/>
      <c r="E196" s="221"/>
      <c r="F196" s="152" t="s">
        <v>271</v>
      </c>
      <c r="G196" s="81">
        <f t="shared" si="14"/>
        <v>1</v>
      </c>
      <c r="H196" s="82">
        <v>0</v>
      </c>
      <c r="I196" s="82">
        <v>0</v>
      </c>
      <c r="J196" s="82">
        <v>0</v>
      </c>
      <c r="K196" s="82">
        <v>1</v>
      </c>
      <c r="L196" s="82">
        <v>0</v>
      </c>
      <c r="M196" s="82">
        <v>0</v>
      </c>
      <c r="N196" s="82">
        <v>0</v>
      </c>
      <c r="O196" s="82">
        <v>0</v>
      </c>
      <c r="P196" s="82">
        <v>0</v>
      </c>
      <c r="Q196" s="82">
        <v>0</v>
      </c>
      <c r="R196" s="82">
        <v>0</v>
      </c>
      <c r="S196" s="83">
        <v>0</v>
      </c>
      <c r="T196" s="1"/>
    </row>
    <row r="197" spans="1:20" ht="19.5" thickBot="1" x14ac:dyDescent="0.3">
      <c r="A197" s="321"/>
      <c r="B197" s="253"/>
      <c r="C197" s="256"/>
      <c r="D197" s="220"/>
      <c r="E197" s="221"/>
      <c r="F197" s="152" t="s">
        <v>272</v>
      </c>
      <c r="G197" s="81">
        <f t="shared" si="14"/>
        <v>1</v>
      </c>
      <c r="H197" s="82">
        <v>0</v>
      </c>
      <c r="I197" s="82">
        <v>0</v>
      </c>
      <c r="J197" s="82">
        <v>0</v>
      </c>
      <c r="K197" s="82">
        <v>0</v>
      </c>
      <c r="L197" s="82">
        <v>0</v>
      </c>
      <c r="M197" s="82">
        <v>1</v>
      </c>
      <c r="N197" s="82">
        <v>0</v>
      </c>
      <c r="O197" s="82">
        <v>0</v>
      </c>
      <c r="P197" s="82">
        <v>0</v>
      </c>
      <c r="Q197" s="82">
        <v>0</v>
      </c>
      <c r="R197" s="82">
        <v>0</v>
      </c>
      <c r="S197" s="83">
        <v>0</v>
      </c>
      <c r="T197" s="1"/>
    </row>
    <row r="198" spans="1:20" ht="19.5" thickBot="1" x14ac:dyDescent="0.3">
      <c r="A198" s="321"/>
      <c r="B198" s="253"/>
      <c r="C198" s="256"/>
      <c r="D198" s="220"/>
      <c r="E198" s="221"/>
      <c r="F198" s="152" t="s">
        <v>273</v>
      </c>
      <c r="G198" s="81">
        <f t="shared" si="14"/>
        <v>0</v>
      </c>
      <c r="H198" s="82">
        <v>0</v>
      </c>
      <c r="I198" s="82">
        <v>0</v>
      </c>
      <c r="J198" s="82">
        <v>0</v>
      </c>
      <c r="K198" s="82">
        <v>0</v>
      </c>
      <c r="L198" s="82">
        <v>0</v>
      </c>
      <c r="M198" s="82">
        <v>0</v>
      </c>
      <c r="N198" s="82">
        <v>0</v>
      </c>
      <c r="O198" s="82">
        <v>0</v>
      </c>
      <c r="P198" s="82">
        <v>0</v>
      </c>
      <c r="Q198" s="82">
        <v>0</v>
      </c>
      <c r="R198" s="82">
        <v>0</v>
      </c>
      <c r="S198" s="83">
        <v>0</v>
      </c>
      <c r="T198" s="1"/>
    </row>
    <row r="199" spans="1:20" ht="19.5" thickBot="1" x14ac:dyDescent="0.3">
      <c r="A199" s="321"/>
      <c r="B199" s="253"/>
      <c r="C199" s="256"/>
      <c r="D199" s="220"/>
      <c r="E199" s="221"/>
      <c r="F199" s="152" t="s">
        <v>274</v>
      </c>
      <c r="G199" s="81">
        <f t="shared" si="14"/>
        <v>0</v>
      </c>
      <c r="H199" s="82">
        <v>0</v>
      </c>
      <c r="I199" s="82">
        <v>0</v>
      </c>
      <c r="J199" s="82">
        <v>0</v>
      </c>
      <c r="K199" s="82">
        <v>0</v>
      </c>
      <c r="L199" s="82">
        <v>0</v>
      </c>
      <c r="M199" s="82">
        <v>0</v>
      </c>
      <c r="N199" s="82">
        <v>0</v>
      </c>
      <c r="O199" s="82">
        <v>0</v>
      </c>
      <c r="P199" s="82">
        <v>0</v>
      </c>
      <c r="Q199" s="82">
        <v>0</v>
      </c>
      <c r="R199" s="82">
        <v>0</v>
      </c>
      <c r="S199" s="83">
        <v>0</v>
      </c>
      <c r="T199" s="1"/>
    </row>
    <row r="200" spans="1:20" ht="19.5" thickBot="1" x14ac:dyDescent="0.3">
      <c r="A200" s="321"/>
      <c r="B200" s="253"/>
      <c r="C200" s="256"/>
      <c r="D200" s="220"/>
      <c r="E200" s="221"/>
      <c r="F200" s="152" t="s">
        <v>275</v>
      </c>
      <c r="G200" s="81">
        <f t="shared" si="14"/>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21"/>
      <c r="B201" s="253"/>
      <c r="C201" s="256"/>
      <c r="D201" s="220"/>
      <c r="E201" s="221"/>
      <c r="F201" s="152" t="s">
        <v>276</v>
      </c>
      <c r="G201" s="81">
        <f t="shared" si="14"/>
        <v>0</v>
      </c>
      <c r="H201" s="82">
        <v>0</v>
      </c>
      <c r="I201" s="82">
        <v>0</v>
      </c>
      <c r="J201" s="82">
        <v>0</v>
      </c>
      <c r="K201" s="82">
        <v>0</v>
      </c>
      <c r="L201" s="82">
        <v>0</v>
      </c>
      <c r="M201" s="82">
        <v>0</v>
      </c>
      <c r="N201" s="82">
        <v>0</v>
      </c>
      <c r="O201" s="82">
        <v>0</v>
      </c>
      <c r="P201" s="82">
        <v>0</v>
      </c>
      <c r="Q201" s="82">
        <v>0</v>
      </c>
      <c r="R201" s="82">
        <v>0</v>
      </c>
      <c r="S201" s="83">
        <v>0</v>
      </c>
      <c r="T201" s="1"/>
    </row>
    <row r="202" spans="1:20" ht="19.5" thickBot="1" x14ac:dyDescent="0.3">
      <c r="A202" s="321"/>
      <c r="B202" s="253"/>
      <c r="C202" s="256"/>
      <c r="D202" s="220"/>
      <c r="E202" s="221"/>
      <c r="F202" s="152" t="s">
        <v>277</v>
      </c>
      <c r="G202" s="81">
        <f t="shared" si="14"/>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21"/>
      <c r="B203" s="253"/>
      <c r="C203" s="256"/>
      <c r="D203" s="220"/>
      <c r="E203" s="221"/>
      <c r="F203" s="152" t="s">
        <v>278</v>
      </c>
      <c r="G203" s="81">
        <f t="shared" si="14"/>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21"/>
      <c r="B204" s="253"/>
      <c r="C204" s="256"/>
      <c r="D204" s="220"/>
      <c r="E204" s="221"/>
      <c r="F204" s="152" t="s">
        <v>279</v>
      </c>
      <c r="G204" s="81">
        <f t="shared" si="14"/>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21"/>
      <c r="B205" s="253"/>
      <c r="C205" s="256"/>
      <c r="D205" s="220"/>
      <c r="E205" s="221"/>
      <c r="F205" s="152" t="s">
        <v>280</v>
      </c>
      <c r="G205" s="81">
        <f t="shared" si="14"/>
        <v>4</v>
      </c>
      <c r="H205" s="82">
        <v>0</v>
      </c>
      <c r="I205" s="82">
        <v>1</v>
      </c>
      <c r="J205" s="82">
        <v>0</v>
      </c>
      <c r="K205" s="82">
        <v>1</v>
      </c>
      <c r="L205" s="82">
        <v>0</v>
      </c>
      <c r="M205" s="82">
        <v>0</v>
      </c>
      <c r="N205" s="82">
        <v>1</v>
      </c>
      <c r="O205" s="82">
        <v>0</v>
      </c>
      <c r="P205" s="82">
        <v>0</v>
      </c>
      <c r="Q205" s="82">
        <v>1</v>
      </c>
      <c r="R205" s="82">
        <v>0</v>
      </c>
      <c r="S205" s="83">
        <v>0</v>
      </c>
      <c r="T205" s="1"/>
    </row>
    <row r="206" spans="1:20" ht="30.75" thickBot="1" x14ac:dyDescent="0.3">
      <c r="A206" s="321"/>
      <c r="B206" s="253"/>
      <c r="C206" s="256"/>
      <c r="D206" s="220"/>
      <c r="E206" s="221"/>
      <c r="F206" s="152" t="s">
        <v>281</v>
      </c>
      <c r="G206" s="81">
        <f t="shared" si="14"/>
        <v>0</v>
      </c>
      <c r="H206" s="82">
        <v>0</v>
      </c>
      <c r="I206" s="82">
        <v>0</v>
      </c>
      <c r="J206" s="82">
        <v>0</v>
      </c>
      <c r="K206" s="82">
        <v>0</v>
      </c>
      <c r="L206" s="82">
        <v>0</v>
      </c>
      <c r="M206" s="82">
        <v>0</v>
      </c>
      <c r="N206" s="82">
        <v>0</v>
      </c>
      <c r="O206" s="82">
        <v>0</v>
      </c>
      <c r="P206" s="82">
        <v>0</v>
      </c>
      <c r="Q206" s="82">
        <v>0</v>
      </c>
      <c r="R206" s="82">
        <v>0</v>
      </c>
      <c r="S206" s="83">
        <v>0</v>
      </c>
      <c r="T206" s="1"/>
    </row>
    <row r="207" spans="1:20" ht="30.75" thickBot="1" x14ac:dyDescent="0.3">
      <c r="A207" s="321"/>
      <c r="B207" s="253"/>
      <c r="C207" s="256"/>
      <c r="D207" s="220"/>
      <c r="E207" s="221"/>
      <c r="F207" s="152" t="s">
        <v>282</v>
      </c>
      <c r="G207" s="81">
        <f t="shared" si="14"/>
        <v>7</v>
      </c>
      <c r="H207" s="82">
        <v>0</v>
      </c>
      <c r="I207" s="82">
        <v>0</v>
      </c>
      <c r="J207" s="82">
        <v>1</v>
      </c>
      <c r="K207" s="82">
        <v>0</v>
      </c>
      <c r="L207" s="82">
        <v>1</v>
      </c>
      <c r="M207" s="82">
        <v>0</v>
      </c>
      <c r="N207" s="82">
        <v>1</v>
      </c>
      <c r="O207" s="82">
        <v>1</v>
      </c>
      <c r="P207" s="82">
        <v>1</v>
      </c>
      <c r="Q207" s="82">
        <v>0</v>
      </c>
      <c r="R207" s="82">
        <v>1</v>
      </c>
      <c r="S207" s="83">
        <v>1</v>
      </c>
      <c r="T207" s="1"/>
    </row>
    <row r="208" spans="1:20" ht="19.5" thickBot="1" x14ac:dyDescent="0.3">
      <c r="A208" s="321"/>
      <c r="B208" s="253"/>
      <c r="C208" s="256"/>
      <c r="D208" s="220"/>
      <c r="E208" s="221"/>
      <c r="F208" s="152" t="s">
        <v>283</v>
      </c>
      <c r="G208" s="81">
        <f t="shared" si="14"/>
        <v>0</v>
      </c>
      <c r="H208" s="82">
        <v>0</v>
      </c>
      <c r="I208" s="82">
        <v>0</v>
      </c>
      <c r="J208" s="82">
        <v>0</v>
      </c>
      <c r="K208" s="82">
        <v>0</v>
      </c>
      <c r="L208" s="82">
        <v>0</v>
      </c>
      <c r="M208" s="82">
        <v>0</v>
      </c>
      <c r="N208" s="82">
        <v>0</v>
      </c>
      <c r="O208" s="82">
        <v>0</v>
      </c>
      <c r="P208" s="82">
        <v>0</v>
      </c>
      <c r="Q208" s="82">
        <v>0</v>
      </c>
      <c r="R208" s="82">
        <v>0</v>
      </c>
      <c r="S208" s="83">
        <v>0</v>
      </c>
      <c r="T208" s="1">
        <v>0</v>
      </c>
    </row>
    <row r="209" spans="1:20" ht="19.5" thickBot="1" x14ac:dyDescent="0.3">
      <c r="A209" s="321"/>
      <c r="B209" s="253"/>
      <c r="C209" s="256"/>
      <c r="D209" s="220"/>
      <c r="E209" s="221"/>
      <c r="F209" s="152" t="s">
        <v>284</v>
      </c>
      <c r="G209" s="81">
        <f t="shared" si="14"/>
        <v>1</v>
      </c>
      <c r="H209" s="82">
        <v>0</v>
      </c>
      <c r="I209" s="82">
        <v>0</v>
      </c>
      <c r="J209" s="82">
        <v>0</v>
      </c>
      <c r="K209" s="82">
        <v>0</v>
      </c>
      <c r="L209" s="82">
        <v>0</v>
      </c>
      <c r="M209" s="82">
        <v>0</v>
      </c>
      <c r="N209" s="82">
        <v>1</v>
      </c>
      <c r="O209" s="82">
        <v>0</v>
      </c>
      <c r="P209" s="82">
        <v>0</v>
      </c>
      <c r="Q209" s="82">
        <v>0</v>
      </c>
      <c r="R209" s="82">
        <v>0</v>
      </c>
      <c r="S209" s="83">
        <v>0</v>
      </c>
      <c r="T209" s="1"/>
    </row>
    <row r="210" spans="1:20" ht="30.75" thickBot="1" x14ac:dyDescent="0.3">
      <c r="A210" s="321"/>
      <c r="B210" s="253"/>
      <c r="C210" s="256"/>
      <c r="D210" s="220"/>
      <c r="E210" s="221"/>
      <c r="F210" s="152" t="s">
        <v>285</v>
      </c>
      <c r="G210" s="81">
        <f t="shared" si="14"/>
        <v>0</v>
      </c>
      <c r="H210" s="82">
        <v>0</v>
      </c>
      <c r="I210" s="82">
        <v>0</v>
      </c>
      <c r="J210" s="82">
        <v>0</v>
      </c>
      <c r="K210" s="82">
        <v>0</v>
      </c>
      <c r="L210" s="82">
        <v>0</v>
      </c>
      <c r="M210" s="82">
        <v>0</v>
      </c>
      <c r="N210" s="82">
        <v>0</v>
      </c>
      <c r="O210" s="82">
        <v>0</v>
      </c>
      <c r="P210" s="82">
        <v>0</v>
      </c>
      <c r="Q210" s="82">
        <v>0</v>
      </c>
      <c r="R210" s="82">
        <v>0</v>
      </c>
      <c r="S210" s="83">
        <v>0</v>
      </c>
      <c r="T210" s="1"/>
    </row>
    <row r="211" spans="1:20" ht="30.75" thickBot="1" x14ac:dyDescent="0.3">
      <c r="A211" s="321"/>
      <c r="B211" s="253"/>
      <c r="C211" s="256"/>
      <c r="D211" s="220"/>
      <c r="E211" s="221"/>
      <c r="F211" s="152" t="s">
        <v>286</v>
      </c>
      <c r="G211" s="81">
        <f t="shared" si="14"/>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21"/>
      <c r="B212" s="253"/>
      <c r="C212" s="256"/>
      <c r="D212" s="220"/>
      <c r="E212" s="221"/>
      <c r="F212" s="152" t="s">
        <v>287</v>
      </c>
      <c r="G212" s="81">
        <f t="shared" si="14"/>
        <v>4</v>
      </c>
      <c r="H212" s="82">
        <v>0</v>
      </c>
      <c r="I212" s="82">
        <v>0</v>
      </c>
      <c r="J212" s="82">
        <v>1</v>
      </c>
      <c r="K212" s="82">
        <v>0</v>
      </c>
      <c r="L212" s="82">
        <v>0</v>
      </c>
      <c r="M212" s="82">
        <v>1</v>
      </c>
      <c r="N212" s="82">
        <v>0</v>
      </c>
      <c r="O212" s="82">
        <v>0</v>
      </c>
      <c r="P212" s="82">
        <v>1</v>
      </c>
      <c r="Q212" s="82">
        <v>0</v>
      </c>
      <c r="R212" s="82">
        <v>0</v>
      </c>
      <c r="S212" s="83">
        <v>1</v>
      </c>
      <c r="T212" s="1"/>
    </row>
    <row r="213" spans="1:20" ht="19.5" thickBot="1" x14ac:dyDescent="0.3">
      <c r="A213" s="321"/>
      <c r="B213" s="253"/>
      <c r="C213" s="256"/>
      <c r="D213" s="220"/>
      <c r="E213" s="221"/>
      <c r="F213" s="152" t="s">
        <v>288</v>
      </c>
      <c r="G213" s="81">
        <f t="shared" si="14"/>
        <v>0</v>
      </c>
      <c r="H213" s="82">
        <v>0</v>
      </c>
      <c r="I213" s="82">
        <v>0</v>
      </c>
      <c r="J213" s="82">
        <v>0</v>
      </c>
      <c r="K213" s="82">
        <v>0</v>
      </c>
      <c r="L213" s="82">
        <v>0</v>
      </c>
      <c r="M213" s="82">
        <v>0</v>
      </c>
      <c r="N213" s="82">
        <v>0</v>
      </c>
      <c r="O213" s="82">
        <v>0</v>
      </c>
      <c r="P213" s="82">
        <v>0</v>
      </c>
      <c r="Q213" s="82">
        <v>0</v>
      </c>
      <c r="R213" s="82">
        <v>0</v>
      </c>
      <c r="S213" s="83">
        <v>0</v>
      </c>
      <c r="T213" s="1"/>
    </row>
    <row r="214" spans="1:20" ht="19.5" thickBot="1" x14ac:dyDescent="0.3">
      <c r="A214" s="321"/>
      <c r="B214" s="253"/>
      <c r="C214" s="256"/>
      <c r="D214" s="220"/>
      <c r="E214" s="221"/>
      <c r="F214" s="152" t="s">
        <v>289</v>
      </c>
      <c r="G214" s="81">
        <f t="shared" si="14"/>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21"/>
      <c r="B215" s="253"/>
      <c r="C215" s="256"/>
      <c r="D215" s="220"/>
      <c r="E215" s="221"/>
      <c r="F215" s="152" t="s">
        <v>290</v>
      </c>
      <c r="G215" s="81">
        <f t="shared" si="14"/>
        <v>0</v>
      </c>
      <c r="H215" s="82">
        <v>0</v>
      </c>
      <c r="I215" s="82">
        <v>0</v>
      </c>
      <c r="J215" s="82">
        <v>0</v>
      </c>
      <c r="K215" s="82">
        <v>0</v>
      </c>
      <c r="L215" s="82">
        <v>0</v>
      </c>
      <c r="M215" s="82">
        <v>0</v>
      </c>
      <c r="N215" s="82">
        <v>0</v>
      </c>
      <c r="O215" s="82">
        <v>0</v>
      </c>
      <c r="P215" s="82">
        <v>0</v>
      </c>
      <c r="Q215" s="82">
        <v>0</v>
      </c>
      <c r="R215" s="82">
        <v>0</v>
      </c>
      <c r="S215" s="83">
        <v>0</v>
      </c>
      <c r="T215" s="1"/>
    </row>
    <row r="216" spans="1:20" ht="19.5" thickBot="1" x14ac:dyDescent="0.3">
      <c r="A216" s="321"/>
      <c r="B216" s="253"/>
      <c r="C216" s="256"/>
      <c r="D216" s="220"/>
      <c r="E216" s="221"/>
      <c r="F216" s="152" t="s">
        <v>291</v>
      </c>
      <c r="G216" s="81">
        <f t="shared" si="14"/>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21"/>
      <c r="B217" s="253"/>
      <c r="C217" s="256"/>
      <c r="D217" s="220"/>
      <c r="E217" s="221"/>
      <c r="F217" s="152" t="s">
        <v>292</v>
      </c>
      <c r="G217" s="81">
        <f t="shared" si="14"/>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21"/>
      <c r="B218" s="253"/>
      <c r="C218" s="256"/>
      <c r="D218" s="220"/>
      <c r="E218" s="221"/>
      <c r="F218" s="152" t="s">
        <v>293</v>
      </c>
      <c r="G218" s="81">
        <f t="shared" si="14"/>
        <v>0</v>
      </c>
      <c r="H218" s="82">
        <v>0</v>
      </c>
      <c r="I218" s="82">
        <v>0</v>
      </c>
      <c r="J218" s="82">
        <v>0</v>
      </c>
      <c r="K218" s="82">
        <v>0</v>
      </c>
      <c r="L218" s="82">
        <v>0</v>
      </c>
      <c r="M218" s="82">
        <v>0</v>
      </c>
      <c r="N218" s="82">
        <v>0</v>
      </c>
      <c r="O218" s="82">
        <v>0</v>
      </c>
      <c r="P218" s="82">
        <v>0</v>
      </c>
      <c r="Q218" s="82">
        <v>0</v>
      </c>
      <c r="R218" s="82">
        <v>0</v>
      </c>
      <c r="S218" s="83">
        <v>0</v>
      </c>
      <c r="T218" s="1"/>
    </row>
    <row r="219" spans="1:20" ht="30.75" thickBot="1" x14ac:dyDescent="0.3">
      <c r="A219" s="321"/>
      <c r="B219" s="253"/>
      <c r="C219" s="256"/>
      <c r="D219" s="220"/>
      <c r="E219" s="221"/>
      <c r="F219" s="152" t="s">
        <v>294</v>
      </c>
      <c r="G219" s="81">
        <f t="shared" si="14"/>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21"/>
      <c r="B220" s="253"/>
      <c r="C220" s="256"/>
      <c r="D220" s="220"/>
      <c r="E220" s="221"/>
      <c r="F220" s="152" t="s">
        <v>295</v>
      </c>
      <c r="G220" s="81">
        <f t="shared" si="14"/>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21"/>
      <c r="B221" s="253"/>
      <c r="C221" s="256"/>
      <c r="D221" s="220"/>
      <c r="E221" s="221"/>
      <c r="F221" s="152" t="s">
        <v>296</v>
      </c>
      <c r="G221" s="81">
        <f t="shared" si="14"/>
        <v>4</v>
      </c>
      <c r="H221" s="82">
        <v>0</v>
      </c>
      <c r="I221" s="82">
        <v>0</v>
      </c>
      <c r="J221" s="82">
        <v>0</v>
      </c>
      <c r="K221" s="82">
        <v>1</v>
      </c>
      <c r="L221" s="82">
        <v>0</v>
      </c>
      <c r="M221" s="82">
        <v>0</v>
      </c>
      <c r="N221" s="82">
        <v>1</v>
      </c>
      <c r="O221" s="82">
        <v>0</v>
      </c>
      <c r="P221" s="82">
        <v>0</v>
      </c>
      <c r="Q221" s="82">
        <v>1</v>
      </c>
      <c r="R221" s="82">
        <v>0</v>
      </c>
      <c r="S221" s="83">
        <v>1</v>
      </c>
      <c r="T221" s="1"/>
    </row>
    <row r="222" spans="1:20" ht="19.5" thickBot="1" x14ac:dyDescent="0.3">
      <c r="A222" s="321"/>
      <c r="B222" s="253"/>
      <c r="C222" s="256"/>
      <c r="D222" s="220"/>
      <c r="E222" s="221"/>
      <c r="F222" s="152" t="s">
        <v>297</v>
      </c>
      <c r="G222" s="81">
        <f t="shared" si="14"/>
        <v>2</v>
      </c>
      <c r="H222" s="82">
        <v>0</v>
      </c>
      <c r="I222" s="82">
        <v>0</v>
      </c>
      <c r="J222" s="82">
        <v>0</v>
      </c>
      <c r="K222" s="82">
        <v>0</v>
      </c>
      <c r="L222" s="82">
        <v>1</v>
      </c>
      <c r="M222" s="82">
        <v>0</v>
      </c>
      <c r="N222" s="82">
        <v>0</v>
      </c>
      <c r="O222" s="82">
        <v>0</v>
      </c>
      <c r="P222" s="82">
        <v>1</v>
      </c>
      <c r="Q222" s="82">
        <v>0</v>
      </c>
      <c r="R222" s="82">
        <v>0</v>
      </c>
      <c r="S222" s="83">
        <v>0</v>
      </c>
      <c r="T222" s="1"/>
    </row>
    <row r="223" spans="1:20" ht="19.5" thickBot="1" x14ac:dyDescent="0.3">
      <c r="A223" s="321"/>
      <c r="B223" s="253"/>
      <c r="C223" s="256"/>
      <c r="D223" s="220"/>
      <c r="E223" s="221"/>
      <c r="F223" s="152" t="s">
        <v>298</v>
      </c>
      <c r="G223" s="81">
        <f t="shared" si="14"/>
        <v>0</v>
      </c>
      <c r="H223" s="82">
        <v>0</v>
      </c>
      <c r="I223" s="82">
        <v>0</v>
      </c>
      <c r="J223" s="82">
        <v>0</v>
      </c>
      <c r="K223" s="82">
        <v>0</v>
      </c>
      <c r="L223" s="82">
        <v>0</v>
      </c>
      <c r="M223" s="82">
        <v>0</v>
      </c>
      <c r="N223" s="82">
        <v>0</v>
      </c>
      <c r="O223" s="82">
        <v>0</v>
      </c>
      <c r="P223" s="82">
        <v>0</v>
      </c>
      <c r="Q223" s="82">
        <v>0</v>
      </c>
      <c r="R223" s="82">
        <v>0</v>
      </c>
      <c r="S223" s="83">
        <v>0</v>
      </c>
      <c r="T223" s="1"/>
    </row>
    <row r="224" spans="1:20" ht="30" customHeight="1" thickBot="1" x14ac:dyDescent="0.3">
      <c r="A224" s="321"/>
      <c r="B224" s="253"/>
      <c r="C224" s="256"/>
      <c r="D224" s="220"/>
      <c r="E224" s="221"/>
      <c r="F224" s="152" t="s">
        <v>299</v>
      </c>
      <c r="G224" s="81">
        <f t="shared" si="14"/>
        <v>0</v>
      </c>
      <c r="H224" s="82">
        <v>0</v>
      </c>
      <c r="I224" s="82">
        <v>0</v>
      </c>
      <c r="J224" s="82">
        <v>0</v>
      </c>
      <c r="K224" s="82">
        <v>0</v>
      </c>
      <c r="L224" s="82">
        <v>0</v>
      </c>
      <c r="M224" s="82">
        <v>0</v>
      </c>
      <c r="N224" s="82">
        <v>0</v>
      </c>
      <c r="O224" s="82">
        <v>0</v>
      </c>
      <c r="P224" s="82">
        <v>0</v>
      </c>
      <c r="Q224" s="82">
        <v>0</v>
      </c>
      <c r="R224" s="82">
        <v>0</v>
      </c>
      <c r="S224" s="83">
        <v>0</v>
      </c>
      <c r="T224" s="1"/>
    </row>
    <row r="225" spans="1:20" ht="19.5" thickBot="1" x14ac:dyDescent="0.3">
      <c r="A225" s="321"/>
      <c r="B225" s="253"/>
      <c r="C225" s="256"/>
      <c r="D225" s="220"/>
      <c r="E225" s="221"/>
      <c r="F225" s="152" t="s">
        <v>300</v>
      </c>
      <c r="G225" s="81">
        <f t="shared" si="14"/>
        <v>0</v>
      </c>
      <c r="H225" s="82">
        <v>0</v>
      </c>
      <c r="I225" s="82">
        <v>0</v>
      </c>
      <c r="J225" s="82">
        <v>0</v>
      </c>
      <c r="K225" s="82">
        <v>0</v>
      </c>
      <c r="L225" s="82">
        <v>0</v>
      </c>
      <c r="M225" s="82">
        <v>0</v>
      </c>
      <c r="N225" s="82">
        <v>0</v>
      </c>
      <c r="O225" s="82">
        <v>0</v>
      </c>
      <c r="P225" s="82">
        <v>0</v>
      </c>
      <c r="Q225" s="82">
        <v>0</v>
      </c>
      <c r="R225" s="82">
        <v>0</v>
      </c>
      <c r="S225" s="83">
        <v>0</v>
      </c>
      <c r="T225" s="1"/>
    </row>
    <row r="226" spans="1:20" ht="19.5" customHeight="1" thickBot="1" x14ac:dyDescent="0.3">
      <c r="A226" s="321"/>
      <c r="B226" s="253"/>
      <c r="C226" s="256"/>
      <c r="D226" s="220"/>
      <c r="E226" s="221"/>
      <c r="F226" s="152" t="s">
        <v>301</v>
      </c>
      <c r="G226" s="81">
        <f t="shared" si="14"/>
        <v>0</v>
      </c>
      <c r="H226" s="82">
        <v>0</v>
      </c>
      <c r="I226" s="82">
        <v>0</v>
      </c>
      <c r="J226" s="82">
        <v>0</v>
      </c>
      <c r="K226" s="82">
        <v>0</v>
      </c>
      <c r="L226" s="82">
        <v>0</v>
      </c>
      <c r="M226" s="82">
        <v>0</v>
      </c>
      <c r="N226" s="82">
        <v>0</v>
      </c>
      <c r="O226" s="82">
        <v>0</v>
      </c>
      <c r="P226" s="82">
        <v>0</v>
      </c>
      <c r="Q226" s="82">
        <v>0</v>
      </c>
      <c r="R226" s="82">
        <v>0</v>
      </c>
      <c r="S226" s="83">
        <v>0</v>
      </c>
      <c r="T226" s="1"/>
    </row>
    <row r="227" spans="1:20" ht="19.5" customHeight="1" thickBot="1" x14ac:dyDescent="0.3">
      <c r="A227" s="321"/>
      <c r="B227" s="253"/>
      <c r="C227" s="256"/>
      <c r="D227" s="220"/>
      <c r="E227" s="221"/>
      <c r="F227" s="153" t="s">
        <v>302</v>
      </c>
      <c r="G227" s="86">
        <f t="shared" si="14"/>
        <v>0</v>
      </c>
      <c r="H227" s="154">
        <v>0</v>
      </c>
      <c r="I227" s="154">
        <v>0</v>
      </c>
      <c r="J227" s="154">
        <v>0</v>
      </c>
      <c r="K227" s="154">
        <v>0</v>
      </c>
      <c r="L227" s="154">
        <v>0</v>
      </c>
      <c r="M227" s="154">
        <v>0</v>
      </c>
      <c r="N227" s="154">
        <v>0</v>
      </c>
      <c r="O227" s="154">
        <v>0</v>
      </c>
      <c r="P227" s="154">
        <v>0</v>
      </c>
      <c r="Q227" s="154">
        <v>0</v>
      </c>
      <c r="R227" s="154">
        <v>0</v>
      </c>
      <c r="S227" s="477">
        <v>0</v>
      </c>
      <c r="T227" s="1"/>
    </row>
    <row r="228" spans="1:20" ht="16.5" thickBot="1" x14ac:dyDescent="0.3">
      <c r="A228" s="321"/>
      <c r="B228" s="253"/>
      <c r="C228" s="256"/>
      <c r="D228" s="222"/>
      <c r="E228" s="223"/>
      <c r="F228" s="155" t="s">
        <v>303</v>
      </c>
      <c r="G228" s="88">
        <f>SUM(G175:G227)</f>
        <v>43</v>
      </c>
      <c r="H228" s="88">
        <f t="shared" ref="H228:S228" si="15">SUM(H175:H227)</f>
        <v>0</v>
      </c>
      <c r="I228" s="88">
        <f t="shared" si="15"/>
        <v>2</v>
      </c>
      <c r="J228" s="88">
        <f t="shared" si="15"/>
        <v>3</v>
      </c>
      <c r="K228" s="88">
        <f t="shared" si="15"/>
        <v>5</v>
      </c>
      <c r="L228" s="88">
        <f t="shared" si="15"/>
        <v>2</v>
      </c>
      <c r="M228" s="88">
        <f t="shared" si="15"/>
        <v>7</v>
      </c>
      <c r="N228" s="88">
        <f t="shared" si="15"/>
        <v>5</v>
      </c>
      <c r="O228" s="88">
        <f t="shared" si="15"/>
        <v>4</v>
      </c>
      <c r="P228" s="88">
        <f t="shared" si="15"/>
        <v>3</v>
      </c>
      <c r="Q228" s="88">
        <f t="shared" si="15"/>
        <v>5</v>
      </c>
      <c r="R228" s="88">
        <f t="shared" si="15"/>
        <v>2</v>
      </c>
      <c r="S228" s="89">
        <f t="shared" si="15"/>
        <v>5</v>
      </c>
      <c r="T228" s="1"/>
    </row>
    <row r="229" spans="1:20" ht="19.5" thickBot="1" x14ac:dyDescent="0.3">
      <c r="A229" s="321"/>
      <c r="B229" s="253"/>
      <c r="C229" s="256"/>
      <c r="D229" s="261" t="s">
        <v>304</v>
      </c>
      <c r="E229" s="262"/>
      <c r="F229" s="156" t="s">
        <v>305</v>
      </c>
      <c r="G229" s="77">
        <f t="shared" si="14"/>
        <v>8</v>
      </c>
      <c r="H229" s="78">
        <v>0</v>
      </c>
      <c r="I229" s="78">
        <v>0</v>
      </c>
      <c r="J229" s="78">
        <v>1</v>
      </c>
      <c r="K229" s="78">
        <v>1</v>
      </c>
      <c r="L229" s="78">
        <v>1</v>
      </c>
      <c r="M229" s="78">
        <v>1</v>
      </c>
      <c r="N229" s="78">
        <v>1</v>
      </c>
      <c r="O229" s="78">
        <v>1</v>
      </c>
      <c r="P229" s="78">
        <v>1</v>
      </c>
      <c r="Q229" s="78">
        <v>1</v>
      </c>
      <c r="R229" s="78">
        <v>0</v>
      </c>
      <c r="S229" s="79">
        <v>0</v>
      </c>
      <c r="T229" s="1"/>
    </row>
    <row r="230" spans="1:20" ht="19.5" thickBot="1" x14ac:dyDescent="0.3">
      <c r="A230" s="321"/>
      <c r="B230" s="253"/>
      <c r="C230" s="256"/>
      <c r="D230" s="224"/>
      <c r="E230" s="225"/>
      <c r="F230" s="157" t="s">
        <v>306</v>
      </c>
      <c r="G230" s="81">
        <f t="shared" si="14"/>
        <v>5</v>
      </c>
      <c r="H230" s="82">
        <v>0</v>
      </c>
      <c r="I230" s="82">
        <v>0</v>
      </c>
      <c r="J230" s="82">
        <v>1</v>
      </c>
      <c r="K230" s="82">
        <v>0</v>
      </c>
      <c r="L230" s="82">
        <v>0</v>
      </c>
      <c r="M230" s="82">
        <v>2</v>
      </c>
      <c r="N230" s="82">
        <v>0</v>
      </c>
      <c r="O230" s="82">
        <v>0</v>
      </c>
      <c r="P230" s="82">
        <v>1</v>
      </c>
      <c r="Q230" s="82">
        <v>0</v>
      </c>
      <c r="R230" s="82">
        <v>1</v>
      </c>
      <c r="S230" s="83">
        <v>0</v>
      </c>
      <c r="T230" s="1"/>
    </row>
    <row r="231" spans="1:20" ht="19.5" thickBot="1" x14ac:dyDescent="0.3">
      <c r="A231" s="321"/>
      <c r="B231" s="253"/>
      <c r="C231" s="256"/>
      <c r="D231" s="224"/>
      <c r="E231" s="225"/>
      <c r="F231" s="157" t="s">
        <v>307</v>
      </c>
      <c r="G231" s="81">
        <f t="shared" si="14"/>
        <v>3</v>
      </c>
      <c r="H231" s="82">
        <v>0</v>
      </c>
      <c r="I231" s="82">
        <v>0</v>
      </c>
      <c r="J231" s="82">
        <v>0</v>
      </c>
      <c r="K231" s="82">
        <v>1</v>
      </c>
      <c r="L231" s="82">
        <v>0</v>
      </c>
      <c r="M231" s="82">
        <v>0</v>
      </c>
      <c r="N231" s="82">
        <v>1</v>
      </c>
      <c r="O231" s="82">
        <v>0</v>
      </c>
      <c r="P231" s="82">
        <v>0</v>
      </c>
      <c r="Q231" s="82">
        <v>1</v>
      </c>
      <c r="R231" s="82">
        <v>0</v>
      </c>
      <c r="S231" s="83">
        <v>0</v>
      </c>
      <c r="T231" s="1"/>
    </row>
    <row r="232" spans="1:20" ht="19.5" thickBot="1" x14ac:dyDescent="0.3">
      <c r="A232" s="321"/>
      <c r="B232" s="253"/>
      <c r="C232" s="256"/>
      <c r="D232" s="224"/>
      <c r="E232" s="225"/>
      <c r="F232" s="157" t="s">
        <v>308</v>
      </c>
      <c r="G232" s="81">
        <f t="shared" si="14"/>
        <v>4</v>
      </c>
      <c r="H232" s="82">
        <v>0</v>
      </c>
      <c r="I232" s="82">
        <v>0</v>
      </c>
      <c r="J232" s="82">
        <v>1</v>
      </c>
      <c r="K232" s="82">
        <v>0</v>
      </c>
      <c r="L232" s="82">
        <v>0</v>
      </c>
      <c r="M232" s="82">
        <v>1</v>
      </c>
      <c r="N232" s="82">
        <v>0</v>
      </c>
      <c r="O232" s="82">
        <v>0</v>
      </c>
      <c r="P232" s="82">
        <v>1</v>
      </c>
      <c r="Q232" s="82">
        <v>0</v>
      </c>
      <c r="R232" s="82">
        <v>0</v>
      </c>
      <c r="S232" s="83">
        <v>1</v>
      </c>
      <c r="T232" s="1"/>
    </row>
    <row r="233" spans="1:20" ht="19.5" thickBot="1" x14ac:dyDescent="0.3">
      <c r="A233" s="321"/>
      <c r="B233" s="253"/>
      <c r="C233" s="256"/>
      <c r="D233" s="224"/>
      <c r="E233" s="225"/>
      <c r="F233" s="157" t="s">
        <v>309</v>
      </c>
      <c r="G233" s="81">
        <f t="shared" si="14"/>
        <v>80</v>
      </c>
      <c r="H233" s="82">
        <v>6</v>
      </c>
      <c r="I233" s="82">
        <v>6</v>
      </c>
      <c r="J233" s="82">
        <v>7</v>
      </c>
      <c r="K233" s="82">
        <v>6</v>
      </c>
      <c r="L233" s="82">
        <v>7</v>
      </c>
      <c r="M233" s="82">
        <v>7</v>
      </c>
      <c r="N233" s="82">
        <v>7</v>
      </c>
      <c r="O233" s="82">
        <v>7</v>
      </c>
      <c r="P233" s="82">
        <v>7</v>
      </c>
      <c r="Q233" s="82">
        <v>7</v>
      </c>
      <c r="R233" s="82">
        <v>7</v>
      </c>
      <c r="S233" s="83">
        <v>6</v>
      </c>
      <c r="T233" s="1"/>
    </row>
    <row r="234" spans="1:20" ht="30" customHeight="1" thickBot="1" x14ac:dyDescent="0.3">
      <c r="A234" s="321"/>
      <c r="B234" s="252"/>
      <c r="C234" s="256"/>
      <c r="D234" s="224"/>
      <c r="E234" s="225"/>
      <c r="F234" s="157" t="s">
        <v>310</v>
      </c>
      <c r="G234" s="81">
        <f t="shared" si="14"/>
        <v>5</v>
      </c>
      <c r="H234" s="100">
        <v>0</v>
      </c>
      <c r="I234" s="100">
        <v>0</v>
      </c>
      <c r="J234" s="100">
        <v>1</v>
      </c>
      <c r="K234" s="100">
        <v>0</v>
      </c>
      <c r="L234" s="100">
        <v>0</v>
      </c>
      <c r="M234" s="100">
        <v>1</v>
      </c>
      <c r="N234" s="100">
        <v>0</v>
      </c>
      <c r="O234" s="100">
        <v>1</v>
      </c>
      <c r="P234" s="100">
        <v>0</v>
      </c>
      <c r="Q234" s="100">
        <v>1</v>
      </c>
      <c r="R234" s="100">
        <v>0</v>
      </c>
      <c r="S234" s="101">
        <v>1</v>
      </c>
      <c r="T234" s="1"/>
    </row>
    <row r="235" spans="1:20" ht="35.25" customHeight="1" thickBot="1" x14ac:dyDescent="0.3">
      <c r="A235" s="321"/>
      <c r="B235" s="252"/>
      <c r="C235" s="256"/>
      <c r="D235" s="224"/>
      <c r="E235" s="225"/>
      <c r="F235" s="157" t="s">
        <v>311</v>
      </c>
      <c r="G235" s="81">
        <f t="shared" si="14"/>
        <v>3</v>
      </c>
      <c r="H235" s="100">
        <v>0</v>
      </c>
      <c r="I235" s="100">
        <v>0</v>
      </c>
      <c r="J235" s="100">
        <v>1</v>
      </c>
      <c r="K235" s="100">
        <v>0</v>
      </c>
      <c r="L235" s="100">
        <v>0</v>
      </c>
      <c r="M235" s="100">
        <v>1</v>
      </c>
      <c r="N235" s="100">
        <v>0</v>
      </c>
      <c r="O235" s="100">
        <v>0</v>
      </c>
      <c r="P235" s="100">
        <v>1</v>
      </c>
      <c r="Q235" s="100">
        <v>0</v>
      </c>
      <c r="R235" s="100">
        <v>0</v>
      </c>
      <c r="S235" s="101">
        <v>0</v>
      </c>
      <c r="T235" s="1"/>
    </row>
    <row r="236" spans="1:20" ht="15.75" customHeight="1" thickBot="1" x14ac:dyDescent="0.3">
      <c r="A236" s="321"/>
      <c r="B236" s="252"/>
      <c r="C236" s="256"/>
      <c r="D236" s="224"/>
      <c r="E236" s="225"/>
      <c r="F236" s="157" t="s">
        <v>312</v>
      </c>
      <c r="G236" s="81">
        <f t="shared" si="14"/>
        <v>1</v>
      </c>
      <c r="H236" s="100">
        <v>0</v>
      </c>
      <c r="I236" s="100">
        <v>0</v>
      </c>
      <c r="J236" s="100">
        <v>0</v>
      </c>
      <c r="K236" s="100">
        <v>0</v>
      </c>
      <c r="L236" s="100">
        <v>0</v>
      </c>
      <c r="M236" s="100">
        <v>0</v>
      </c>
      <c r="N236" s="100">
        <v>1</v>
      </c>
      <c r="O236" s="100">
        <v>0</v>
      </c>
      <c r="P236" s="100">
        <v>0</v>
      </c>
      <c r="Q236" s="100">
        <v>0</v>
      </c>
      <c r="R236" s="100">
        <v>0</v>
      </c>
      <c r="S236" s="101">
        <v>0</v>
      </c>
      <c r="T236" s="1"/>
    </row>
    <row r="237" spans="1:20" ht="33.75" customHeight="1" thickBot="1" x14ac:dyDescent="0.3">
      <c r="A237" s="321"/>
      <c r="B237" s="252"/>
      <c r="C237" s="256"/>
      <c r="D237" s="224"/>
      <c r="E237" s="225"/>
      <c r="F237" s="157" t="s">
        <v>313</v>
      </c>
      <c r="G237" s="81">
        <f t="shared" si="14"/>
        <v>1</v>
      </c>
      <c r="H237" s="100">
        <v>0</v>
      </c>
      <c r="I237" s="100">
        <v>0</v>
      </c>
      <c r="J237" s="100">
        <v>0</v>
      </c>
      <c r="K237" s="100">
        <v>0</v>
      </c>
      <c r="L237" s="100">
        <v>0</v>
      </c>
      <c r="M237" s="100">
        <v>1</v>
      </c>
      <c r="N237" s="100">
        <v>0</v>
      </c>
      <c r="O237" s="100">
        <v>0</v>
      </c>
      <c r="P237" s="100">
        <v>0</v>
      </c>
      <c r="Q237" s="100">
        <v>0</v>
      </c>
      <c r="R237" s="100">
        <v>0</v>
      </c>
      <c r="S237" s="101">
        <v>0</v>
      </c>
      <c r="T237" s="1"/>
    </row>
    <row r="238" spans="1:20" ht="15.75" customHeight="1" thickBot="1" x14ac:dyDescent="0.3">
      <c r="A238" s="321"/>
      <c r="B238" s="252"/>
      <c r="C238" s="256"/>
      <c r="D238" s="224"/>
      <c r="E238" s="225"/>
      <c r="F238" s="157" t="s">
        <v>314</v>
      </c>
      <c r="G238" s="81">
        <f t="shared" si="14"/>
        <v>0</v>
      </c>
      <c r="H238" s="100">
        <v>0</v>
      </c>
      <c r="I238" s="100">
        <v>0</v>
      </c>
      <c r="J238" s="100">
        <v>0</v>
      </c>
      <c r="K238" s="100">
        <v>0</v>
      </c>
      <c r="L238" s="100">
        <v>0</v>
      </c>
      <c r="M238" s="100">
        <v>0</v>
      </c>
      <c r="N238" s="100">
        <v>0</v>
      </c>
      <c r="O238" s="100">
        <v>0</v>
      </c>
      <c r="P238" s="100">
        <v>0</v>
      </c>
      <c r="Q238" s="100">
        <v>0</v>
      </c>
      <c r="R238" s="100">
        <v>0</v>
      </c>
      <c r="S238" s="101">
        <v>0</v>
      </c>
      <c r="T238" s="1">
        <v>0</v>
      </c>
    </row>
    <row r="239" spans="1:20" ht="31.5" customHeight="1" thickBot="1" x14ac:dyDescent="0.3">
      <c r="A239" s="321"/>
      <c r="B239" s="252"/>
      <c r="C239" s="256"/>
      <c r="D239" s="224"/>
      <c r="E239" s="225"/>
      <c r="F239" s="157" t="s">
        <v>315</v>
      </c>
      <c r="G239" s="81">
        <f t="shared" si="14"/>
        <v>0</v>
      </c>
      <c r="H239" s="100">
        <v>0</v>
      </c>
      <c r="I239" s="100">
        <v>0</v>
      </c>
      <c r="J239" s="100">
        <v>0</v>
      </c>
      <c r="K239" s="100">
        <v>0</v>
      </c>
      <c r="L239" s="100">
        <v>0</v>
      </c>
      <c r="M239" s="100">
        <v>0</v>
      </c>
      <c r="N239" s="100">
        <v>0</v>
      </c>
      <c r="O239" s="100">
        <v>0</v>
      </c>
      <c r="P239" s="100">
        <v>0</v>
      </c>
      <c r="Q239" s="100">
        <v>0</v>
      </c>
      <c r="R239" s="100">
        <v>0</v>
      </c>
      <c r="S239" s="101">
        <v>0</v>
      </c>
      <c r="T239" s="1"/>
    </row>
    <row r="240" spans="1:20" ht="31.5" customHeight="1" thickBot="1" x14ac:dyDescent="0.3">
      <c r="A240" s="321"/>
      <c r="B240" s="252"/>
      <c r="C240" s="256"/>
      <c r="D240" s="224"/>
      <c r="E240" s="225"/>
      <c r="F240" s="157" t="s">
        <v>316</v>
      </c>
      <c r="G240" s="81">
        <f t="shared" ref="G240:G303" si="16">SUM(H240:S240)</f>
        <v>0</v>
      </c>
      <c r="H240" s="100">
        <v>0</v>
      </c>
      <c r="I240" s="100">
        <v>0</v>
      </c>
      <c r="J240" s="100">
        <v>0</v>
      </c>
      <c r="K240" s="100">
        <v>0</v>
      </c>
      <c r="L240" s="100">
        <v>0</v>
      </c>
      <c r="M240" s="100">
        <v>0</v>
      </c>
      <c r="N240" s="100">
        <v>0</v>
      </c>
      <c r="O240" s="100">
        <v>0</v>
      </c>
      <c r="P240" s="100">
        <v>0</v>
      </c>
      <c r="Q240" s="100">
        <v>0</v>
      </c>
      <c r="R240" s="100">
        <v>0</v>
      </c>
      <c r="S240" s="101">
        <v>0</v>
      </c>
      <c r="T240" s="1"/>
    </row>
    <row r="241" spans="1:20" ht="15.75" customHeight="1" thickBot="1" x14ac:dyDescent="0.3">
      <c r="A241" s="321"/>
      <c r="B241" s="252"/>
      <c r="C241" s="256"/>
      <c r="D241" s="224"/>
      <c r="E241" s="225"/>
      <c r="F241" s="157" t="s">
        <v>317</v>
      </c>
      <c r="G241" s="81">
        <f t="shared" si="16"/>
        <v>0</v>
      </c>
      <c r="H241" s="100">
        <v>0</v>
      </c>
      <c r="I241" s="100">
        <v>0</v>
      </c>
      <c r="J241" s="100">
        <v>0</v>
      </c>
      <c r="K241" s="100">
        <v>0</v>
      </c>
      <c r="L241" s="100">
        <v>0</v>
      </c>
      <c r="M241" s="100">
        <v>0</v>
      </c>
      <c r="N241" s="100">
        <v>0</v>
      </c>
      <c r="O241" s="100">
        <v>0</v>
      </c>
      <c r="P241" s="100">
        <v>0</v>
      </c>
      <c r="Q241" s="100">
        <v>0</v>
      </c>
      <c r="R241" s="100">
        <v>0</v>
      </c>
      <c r="S241" s="101">
        <v>0</v>
      </c>
      <c r="T241" s="1"/>
    </row>
    <row r="242" spans="1:20" ht="15.75" customHeight="1" thickBot="1" x14ac:dyDescent="0.3">
      <c r="A242" s="321"/>
      <c r="B242" s="252"/>
      <c r="C242" s="256"/>
      <c r="D242" s="224"/>
      <c r="E242" s="225"/>
      <c r="F242" s="157" t="s">
        <v>318</v>
      </c>
      <c r="G242" s="81">
        <f t="shared" si="16"/>
        <v>0</v>
      </c>
      <c r="H242" s="100">
        <v>0</v>
      </c>
      <c r="I242" s="100">
        <v>0</v>
      </c>
      <c r="J242" s="100">
        <v>0</v>
      </c>
      <c r="K242" s="100">
        <v>0</v>
      </c>
      <c r="L242" s="100">
        <v>0</v>
      </c>
      <c r="M242" s="100">
        <v>0</v>
      </c>
      <c r="N242" s="100">
        <v>0</v>
      </c>
      <c r="O242" s="100">
        <v>0</v>
      </c>
      <c r="P242" s="100">
        <v>0</v>
      </c>
      <c r="Q242" s="100">
        <v>0</v>
      </c>
      <c r="R242" s="100">
        <v>0</v>
      </c>
      <c r="S242" s="101">
        <v>0</v>
      </c>
      <c r="T242" s="1"/>
    </row>
    <row r="243" spans="1:20" ht="31.5" customHeight="1" thickBot="1" x14ac:dyDescent="0.3">
      <c r="A243" s="321"/>
      <c r="B243" s="252"/>
      <c r="C243" s="256"/>
      <c r="D243" s="224"/>
      <c r="E243" s="225"/>
      <c r="F243" s="157" t="s">
        <v>319</v>
      </c>
      <c r="G243" s="81">
        <f t="shared" si="16"/>
        <v>0</v>
      </c>
      <c r="H243" s="100">
        <v>0</v>
      </c>
      <c r="I243" s="100">
        <v>0</v>
      </c>
      <c r="J243" s="100">
        <v>0</v>
      </c>
      <c r="K243" s="100">
        <v>0</v>
      </c>
      <c r="L243" s="100">
        <v>0</v>
      </c>
      <c r="M243" s="100">
        <v>0</v>
      </c>
      <c r="N243" s="100">
        <v>0</v>
      </c>
      <c r="O243" s="100">
        <v>0</v>
      </c>
      <c r="P243" s="100">
        <v>0</v>
      </c>
      <c r="Q243" s="100">
        <v>0</v>
      </c>
      <c r="R243" s="100">
        <v>0</v>
      </c>
      <c r="S243" s="101">
        <v>0</v>
      </c>
      <c r="T243" s="1"/>
    </row>
    <row r="244" spans="1:20" ht="20.25" customHeight="1" thickBot="1" x14ac:dyDescent="0.3">
      <c r="A244" s="321"/>
      <c r="B244" s="252"/>
      <c r="C244" s="256"/>
      <c r="D244" s="224"/>
      <c r="E244" s="225"/>
      <c r="F244" s="157" t="s">
        <v>320</v>
      </c>
      <c r="G244" s="81">
        <f t="shared" si="16"/>
        <v>2</v>
      </c>
      <c r="H244" s="100">
        <v>0</v>
      </c>
      <c r="I244" s="100">
        <v>0</v>
      </c>
      <c r="J244" s="100">
        <v>1</v>
      </c>
      <c r="K244" s="100">
        <v>0</v>
      </c>
      <c r="L244" s="100">
        <v>0</v>
      </c>
      <c r="M244" s="100">
        <v>0</v>
      </c>
      <c r="N244" s="100">
        <v>1</v>
      </c>
      <c r="O244" s="100">
        <v>0</v>
      </c>
      <c r="P244" s="100">
        <v>0</v>
      </c>
      <c r="Q244" s="100">
        <v>0</v>
      </c>
      <c r="R244" s="100">
        <v>0</v>
      </c>
      <c r="S244" s="101">
        <v>0</v>
      </c>
      <c r="T244" s="1"/>
    </row>
    <row r="245" spans="1:20" ht="15.75" customHeight="1" thickBot="1" x14ac:dyDescent="0.3">
      <c r="A245" s="321"/>
      <c r="B245" s="252"/>
      <c r="C245" s="256"/>
      <c r="D245" s="224"/>
      <c r="E245" s="225"/>
      <c r="F245" s="157" t="s">
        <v>321</v>
      </c>
      <c r="G245" s="81">
        <f t="shared" si="16"/>
        <v>15</v>
      </c>
      <c r="H245" s="100">
        <v>0</v>
      </c>
      <c r="I245" s="100">
        <v>1</v>
      </c>
      <c r="J245" s="100">
        <v>1</v>
      </c>
      <c r="K245" s="100">
        <v>2</v>
      </c>
      <c r="L245" s="100">
        <v>1</v>
      </c>
      <c r="M245" s="100">
        <v>1</v>
      </c>
      <c r="N245" s="100">
        <v>2</v>
      </c>
      <c r="O245" s="100">
        <v>1</v>
      </c>
      <c r="P245" s="100">
        <v>2</v>
      </c>
      <c r="Q245" s="100">
        <v>1</v>
      </c>
      <c r="R245" s="100">
        <v>1</v>
      </c>
      <c r="S245" s="101">
        <v>2</v>
      </c>
      <c r="T245" s="1"/>
    </row>
    <row r="246" spans="1:20" ht="18" customHeight="1" thickBot="1" x14ac:dyDescent="0.3">
      <c r="A246" s="321"/>
      <c r="B246" s="252"/>
      <c r="C246" s="256"/>
      <c r="D246" s="224"/>
      <c r="E246" s="225"/>
      <c r="F246" s="157" t="s">
        <v>322</v>
      </c>
      <c r="G246" s="81">
        <f t="shared" si="16"/>
        <v>4</v>
      </c>
      <c r="H246" s="100">
        <v>0</v>
      </c>
      <c r="I246" s="100">
        <v>0</v>
      </c>
      <c r="J246" s="100">
        <v>1</v>
      </c>
      <c r="K246" s="100">
        <v>0</v>
      </c>
      <c r="L246" s="100">
        <v>0</v>
      </c>
      <c r="M246" s="100">
        <v>1</v>
      </c>
      <c r="N246" s="100">
        <v>0</v>
      </c>
      <c r="O246" s="100">
        <v>0</v>
      </c>
      <c r="P246" s="100">
        <v>1</v>
      </c>
      <c r="Q246" s="100">
        <v>0</v>
      </c>
      <c r="R246" s="100">
        <v>1</v>
      </c>
      <c r="S246" s="101">
        <v>0</v>
      </c>
      <c r="T246" s="1"/>
    </row>
    <row r="247" spans="1:20" ht="15.75" customHeight="1" thickBot="1" x14ac:dyDescent="0.3">
      <c r="A247" s="321"/>
      <c r="B247" s="252"/>
      <c r="C247" s="256"/>
      <c r="D247" s="224"/>
      <c r="E247" s="225"/>
      <c r="F247" s="157" t="s">
        <v>323</v>
      </c>
      <c r="G247" s="81">
        <f t="shared" si="16"/>
        <v>1</v>
      </c>
      <c r="H247" s="100">
        <v>0</v>
      </c>
      <c r="I247" s="100">
        <v>0</v>
      </c>
      <c r="J247" s="100">
        <v>0</v>
      </c>
      <c r="K247" s="100">
        <v>0</v>
      </c>
      <c r="L247" s="100">
        <v>0</v>
      </c>
      <c r="M247" s="100">
        <v>0</v>
      </c>
      <c r="N247" s="100">
        <v>1</v>
      </c>
      <c r="O247" s="100">
        <v>0</v>
      </c>
      <c r="P247" s="100">
        <v>0</v>
      </c>
      <c r="Q247" s="100">
        <v>0</v>
      </c>
      <c r="R247" s="100">
        <v>0</v>
      </c>
      <c r="S247" s="101">
        <v>0</v>
      </c>
      <c r="T247" s="1"/>
    </row>
    <row r="248" spans="1:20" ht="15.75" customHeight="1" thickBot="1" x14ac:dyDescent="0.3">
      <c r="A248" s="321"/>
      <c r="B248" s="252"/>
      <c r="C248" s="256"/>
      <c r="D248" s="224"/>
      <c r="E248" s="225"/>
      <c r="F248" s="157" t="s">
        <v>324</v>
      </c>
      <c r="G248" s="81">
        <f t="shared" si="16"/>
        <v>0</v>
      </c>
      <c r="H248" s="100">
        <v>0</v>
      </c>
      <c r="I248" s="100">
        <v>0</v>
      </c>
      <c r="J248" s="100">
        <v>0</v>
      </c>
      <c r="K248" s="100">
        <v>0</v>
      </c>
      <c r="L248" s="100">
        <v>0</v>
      </c>
      <c r="M248" s="100">
        <v>0</v>
      </c>
      <c r="N248" s="100">
        <v>0</v>
      </c>
      <c r="O248" s="100">
        <v>0</v>
      </c>
      <c r="P248" s="100">
        <v>0</v>
      </c>
      <c r="Q248" s="100">
        <v>0</v>
      </c>
      <c r="R248" s="100">
        <v>0</v>
      </c>
      <c r="S248" s="101">
        <v>0</v>
      </c>
      <c r="T248" s="1"/>
    </row>
    <row r="249" spans="1:20" ht="16.5" customHeight="1" thickBot="1" x14ac:dyDescent="0.3">
      <c r="A249" s="321"/>
      <c r="B249" s="252"/>
      <c r="C249" s="256"/>
      <c r="D249" s="224"/>
      <c r="E249" s="225"/>
      <c r="F249" s="157" t="s">
        <v>325</v>
      </c>
      <c r="G249" s="81">
        <f t="shared" si="16"/>
        <v>12</v>
      </c>
      <c r="H249" s="100">
        <v>1</v>
      </c>
      <c r="I249" s="100">
        <v>1</v>
      </c>
      <c r="J249" s="100">
        <v>1</v>
      </c>
      <c r="K249" s="100">
        <v>1</v>
      </c>
      <c r="L249" s="100">
        <v>1</v>
      </c>
      <c r="M249" s="100">
        <v>1</v>
      </c>
      <c r="N249" s="100">
        <v>1</v>
      </c>
      <c r="O249" s="100">
        <v>1</v>
      </c>
      <c r="P249" s="100">
        <v>1</v>
      </c>
      <c r="Q249" s="100">
        <v>1</v>
      </c>
      <c r="R249" s="100">
        <v>1</v>
      </c>
      <c r="S249" s="101">
        <v>1</v>
      </c>
      <c r="T249" s="1"/>
    </row>
    <row r="250" spans="1:20" ht="22.5" customHeight="1" thickBot="1" x14ac:dyDescent="0.3">
      <c r="A250" s="321"/>
      <c r="B250" s="252"/>
      <c r="C250" s="256"/>
      <c r="D250" s="224"/>
      <c r="E250" s="225"/>
      <c r="F250" s="157" t="s">
        <v>326</v>
      </c>
      <c r="G250" s="81">
        <f t="shared" si="16"/>
        <v>12</v>
      </c>
      <c r="H250" s="100">
        <v>1</v>
      </c>
      <c r="I250" s="100">
        <v>1</v>
      </c>
      <c r="J250" s="100">
        <v>1</v>
      </c>
      <c r="K250" s="100">
        <v>1</v>
      </c>
      <c r="L250" s="100">
        <v>1</v>
      </c>
      <c r="M250" s="100">
        <v>1</v>
      </c>
      <c r="N250" s="100">
        <v>1</v>
      </c>
      <c r="O250" s="100">
        <v>1</v>
      </c>
      <c r="P250" s="100">
        <v>1</v>
      </c>
      <c r="Q250" s="100">
        <v>1</v>
      </c>
      <c r="R250" s="100">
        <v>1</v>
      </c>
      <c r="S250" s="101">
        <v>1</v>
      </c>
      <c r="T250" s="1"/>
    </row>
    <row r="251" spans="1:20" ht="19.5" customHeight="1" thickBot="1" x14ac:dyDescent="0.3">
      <c r="A251" s="321"/>
      <c r="B251" s="252"/>
      <c r="C251" s="256"/>
      <c r="D251" s="224"/>
      <c r="E251" s="225"/>
      <c r="F251" s="157" t="s">
        <v>327</v>
      </c>
      <c r="G251" s="81">
        <f t="shared" si="16"/>
        <v>5</v>
      </c>
      <c r="H251" s="100">
        <v>0</v>
      </c>
      <c r="I251" s="100">
        <v>0</v>
      </c>
      <c r="J251" s="100">
        <v>1</v>
      </c>
      <c r="K251" s="100">
        <v>0</v>
      </c>
      <c r="L251" s="100">
        <v>1</v>
      </c>
      <c r="M251" s="100">
        <v>0</v>
      </c>
      <c r="N251" s="100">
        <v>1</v>
      </c>
      <c r="O251" s="100">
        <v>0</v>
      </c>
      <c r="P251" s="100">
        <v>1</v>
      </c>
      <c r="Q251" s="100">
        <v>0</v>
      </c>
      <c r="R251" s="100">
        <v>1</v>
      </c>
      <c r="S251" s="101">
        <v>0</v>
      </c>
      <c r="T251" s="1"/>
    </row>
    <row r="252" spans="1:20" ht="16.5" customHeight="1" thickBot="1" x14ac:dyDescent="0.3">
      <c r="A252" s="321"/>
      <c r="B252" s="252"/>
      <c r="C252" s="256"/>
      <c r="D252" s="224"/>
      <c r="E252" s="225"/>
      <c r="F252" s="157" t="s">
        <v>328</v>
      </c>
      <c r="G252" s="81">
        <f t="shared" si="16"/>
        <v>12</v>
      </c>
      <c r="H252" s="100">
        <v>1</v>
      </c>
      <c r="I252" s="100">
        <v>1</v>
      </c>
      <c r="J252" s="100">
        <v>1</v>
      </c>
      <c r="K252" s="100">
        <v>1</v>
      </c>
      <c r="L252" s="100">
        <v>1</v>
      </c>
      <c r="M252" s="100">
        <v>1</v>
      </c>
      <c r="N252" s="100">
        <v>1</v>
      </c>
      <c r="O252" s="100">
        <v>1</v>
      </c>
      <c r="P252" s="100">
        <v>1</v>
      </c>
      <c r="Q252" s="100">
        <v>1</v>
      </c>
      <c r="R252" s="100">
        <v>1</v>
      </c>
      <c r="S252" s="101">
        <v>1</v>
      </c>
      <c r="T252" s="1"/>
    </row>
    <row r="253" spans="1:20" ht="20.25" customHeight="1" thickBot="1" x14ac:dyDescent="0.3">
      <c r="A253" s="321"/>
      <c r="B253" s="252"/>
      <c r="C253" s="256"/>
      <c r="D253" s="224"/>
      <c r="E253" s="225"/>
      <c r="F253" s="157" t="s">
        <v>329</v>
      </c>
      <c r="G253" s="81">
        <f t="shared" si="16"/>
        <v>3</v>
      </c>
      <c r="H253" s="100">
        <v>0</v>
      </c>
      <c r="I253" s="100">
        <v>0</v>
      </c>
      <c r="J253" s="100">
        <v>1</v>
      </c>
      <c r="K253" s="100">
        <v>0</v>
      </c>
      <c r="L253" s="100">
        <v>0</v>
      </c>
      <c r="M253" s="100">
        <v>1</v>
      </c>
      <c r="N253" s="100">
        <v>0</v>
      </c>
      <c r="O253" s="100">
        <v>0</v>
      </c>
      <c r="P253" s="100">
        <v>1</v>
      </c>
      <c r="Q253" s="100">
        <v>0</v>
      </c>
      <c r="R253" s="100">
        <v>0</v>
      </c>
      <c r="S253" s="101">
        <v>0</v>
      </c>
      <c r="T253" s="1">
        <v>0</v>
      </c>
    </row>
    <row r="254" spans="1:20" ht="23.25" customHeight="1" thickBot="1" x14ac:dyDescent="0.3">
      <c r="A254" s="321"/>
      <c r="B254" s="252"/>
      <c r="C254" s="256"/>
      <c r="D254" s="224"/>
      <c r="E254" s="225"/>
      <c r="F254" s="157" t="s">
        <v>330</v>
      </c>
      <c r="G254" s="81">
        <f t="shared" si="16"/>
        <v>1</v>
      </c>
      <c r="H254" s="100">
        <v>0</v>
      </c>
      <c r="I254" s="100">
        <v>0</v>
      </c>
      <c r="J254" s="100">
        <v>0</v>
      </c>
      <c r="K254" s="100">
        <v>0</v>
      </c>
      <c r="L254" s="100">
        <v>0</v>
      </c>
      <c r="M254" s="100">
        <v>0</v>
      </c>
      <c r="N254" s="100">
        <v>0</v>
      </c>
      <c r="O254" s="100">
        <v>1</v>
      </c>
      <c r="P254" s="100">
        <v>0</v>
      </c>
      <c r="Q254" s="100">
        <v>0</v>
      </c>
      <c r="R254" s="100">
        <v>0</v>
      </c>
      <c r="S254" s="101">
        <v>0</v>
      </c>
      <c r="T254" s="1"/>
    </row>
    <row r="255" spans="1:20" ht="25.5" customHeight="1" thickBot="1" x14ac:dyDescent="0.3">
      <c r="A255" s="321"/>
      <c r="B255" s="252"/>
      <c r="C255" s="256"/>
      <c r="D255" s="224"/>
      <c r="E255" s="225"/>
      <c r="F255" s="157" t="s">
        <v>331</v>
      </c>
      <c r="G255" s="81">
        <f t="shared" si="16"/>
        <v>0</v>
      </c>
      <c r="H255" s="100">
        <v>0</v>
      </c>
      <c r="I255" s="100">
        <v>0</v>
      </c>
      <c r="J255" s="100">
        <v>0</v>
      </c>
      <c r="K255" s="100">
        <v>0</v>
      </c>
      <c r="L255" s="100">
        <v>0</v>
      </c>
      <c r="M255" s="100">
        <v>0</v>
      </c>
      <c r="N255" s="100">
        <v>0</v>
      </c>
      <c r="O255" s="100">
        <v>0</v>
      </c>
      <c r="P255" s="100">
        <v>0</v>
      </c>
      <c r="Q255" s="100">
        <v>0</v>
      </c>
      <c r="R255" s="100">
        <v>0</v>
      </c>
      <c r="S255" s="101">
        <v>0</v>
      </c>
      <c r="T255" s="1"/>
    </row>
    <row r="256" spans="1:20" ht="15.75" customHeight="1" thickBot="1" x14ac:dyDescent="0.3">
      <c r="A256" s="321"/>
      <c r="B256" s="252"/>
      <c r="C256" s="256"/>
      <c r="D256" s="224"/>
      <c r="E256" s="225"/>
      <c r="F256" s="157" t="s">
        <v>332</v>
      </c>
      <c r="G256" s="81">
        <f t="shared" si="16"/>
        <v>1</v>
      </c>
      <c r="H256" s="100">
        <v>0</v>
      </c>
      <c r="I256" s="100">
        <v>0</v>
      </c>
      <c r="J256" s="100">
        <v>0</v>
      </c>
      <c r="K256" s="100">
        <v>0</v>
      </c>
      <c r="L256" s="100">
        <v>0</v>
      </c>
      <c r="M256" s="100">
        <v>1</v>
      </c>
      <c r="N256" s="100">
        <v>0</v>
      </c>
      <c r="O256" s="100">
        <v>0</v>
      </c>
      <c r="P256" s="100">
        <v>0</v>
      </c>
      <c r="Q256" s="100">
        <v>0</v>
      </c>
      <c r="R256" s="100">
        <v>0</v>
      </c>
      <c r="S256" s="101">
        <v>0</v>
      </c>
      <c r="T256" s="1"/>
    </row>
    <row r="257" spans="1:20" ht="15.75" customHeight="1" thickBot="1" x14ac:dyDescent="0.3">
      <c r="A257" s="321"/>
      <c r="B257" s="252"/>
      <c r="C257" s="256"/>
      <c r="D257" s="224"/>
      <c r="E257" s="225"/>
      <c r="F257" s="157" t="s">
        <v>333</v>
      </c>
      <c r="G257" s="81">
        <f t="shared" si="16"/>
        <v>1</v>
      </c>
      <c r="H257" s="100">
        <v>0</v>
      </c>
      <c r="I257" s="100">
        <v>0</v>
      </c>
      <c r="J257" s="100">
        <v>0</v>
      </c>
      <c r="K257" s="100">
        <v>0</v>
      </c>
      <c r="L257" s="100">
        <v>1</v>
      </c>
      <c r="M257" s="100">
        <v>0</v>
      </c>
      <c r="N257" s="100">
        <v>0</v>
      </c>
      <c r="O257" s="100">
        <v>0</v>
      </c>
      <c r="P257" s="100">
        <v>0</v>
      </c>
      <c r="Q257" s="100">
        <v>0</v>
      </c>
      <c r="R257" s="100">
        <v>0</v>
      </c>
      <c r="S257" s="101">
        <v>0</v>
      </c>
      <c r="T257" s="1"/>
    </row>
    <row r="258" spans="1:20" ht="16.5" customHeight="1" thickBot="1" x14ac:dyDescent="0.3">
      <c r="A258" s="321"/>
      <c r="B258" s="252"/>
      <c r="C258" s="256"/>
      <c r="D258" s="224"/>
      <c r="E258" s="225"/>
      <c r="F258" s="157" t="s">
        <v>334</v>
      </c>
      <c r="G258" s="81">
        <f t="shared" si="16"/>
        <v>1</v>
      </c>
      <c r="H258" s="100">
        <v>0</v>
      </c>
      <c r="I258" s="100">
        <v>0</v>
      </c>
      <c r="J258" s="100">
        <v>0</v>
      </c>
      <c r="K258" s="100">
        <v>0</v>
      </c>
      <c r="L258" s="100">
        <v>0</v>
      </c>
      <c r="M258" s="100">
        <v>0</v>
      </c>
      <c r="N258" s="100">
        <v>1</v>
      </c>
      <c r="O258" s="100">
        <v>0</v>
      </c>
      <c r="P258" s="100">
        <v>0</v>
      </c>
      <c r="Q258" s="100">
        <v>0</v>
      </c>
      <c r="R258" s="100">
        <v>0</v>
      </c>
      <c r="S258" s="101">
        <v>0</v>
      </c>
      <c r="T258" s="1"/>
    </row>
    <row r="259" spans="1:20" ht="33.75" customHeight="1" thickBot="1" x14ac:dyDescent="0.3">
      <c r="A259" s="321"/>
      <c r="B259" s="252"/>
      <c r="C259" s="256"/>
      <c r="D259" s="224"/>
      <c r="E259" s="225"/>
      <c r="F259" s="157" t="s">
        <v>335</v>
      </c>
      <c r="G259" s="81">
        <f t="shared" si="16"/>
        <v>60</v>
      </c>
      <c r="H259" s="100">
        <v>5</v>
      </c>
      <c r="I259" s="100">
        <v>5</v>
      </c>
      <c r="J259" s="100">
        <v>5</v>
      </c>
      <c r="K259" s="100">
        <v>5</v>
      </c>
      <c r="L259" s="100">
        <v>5</v>
      </c>
      <c r="M259" s="100">
        <v>5</v>
      </c>
      <c r="N259" s="100">
        <v>5</v>
      </c>
      <c r="O259" s="100">
        <v>5</v>
      </c>
      <c r="P259" s="100">
        <v>5</v>
      </c>
      <c r="Q259" s="100">
        <v>5</v>
      </c>
      <c r="R259" s="100">
        <v>5</v>
      </c>
      <c r="S259" s="101">
        <v>5</v>
      </c>
      <c r="T259" s="1"/>
    </row>
    <row r="260" spans="1:20" ht="31.5" customHeight="1" thickBot="1" x14ac:dyDescent="0.3">
      <c r="A260" s="321"/>
      <c r="B260" s="252"/>
      <c r="C260" s="256"/>
      <c r="D260" s="224"/>
      <c r="E260" s="225"/>
      <c r="F260" s="157" t="s">
        <v>336</v>
      </c>
      <c r="G260" s="81">
        <f t="shared" si="16"/>
        <v>1</v>
      </c>
      <c r="H260" s="100">
        <v>0</v>
      </c>
      <c r="I260" s="100">
        <v>0</v>
      </c>
      <c r="J260" s="100">
        <v>0</v>
      </c>
      <c r="K260" s="100">
        <v>0</v>
      </c>
      <c r="L260" s="100">
        <v>0</v>
      </c>
      <c r="M260" s="100">
        <v>1</v>
      </c>
      <c r="N260" s="100">
        <v>0</v>
      </c>
      <c r="O260" s="100">
        <v>0</v>
      </c>
      <c r="P260" s="100">
        <v>0</v>
      </c>
      <c r="Q260" s="100">
        <v>0</v>
      </c>
      <c r="R260" s="100">
        <v>0</v>
      </c>
      <c r="S260" s="101">
        <v>0</v>
      </c>
      <c r="T260" s="1"/>
    </row>
    <row r="261" spans="1:20" ht="34.5" customHeight="1" thickBot="1" x14ac:dyDescent="0.3">
      <c r="A261" s="321"/>
      <c r="B261" s="252"/>
      <c r="C261" s="256"/>
      <c r="D261" s="224"/>
      <c r="E261" s="225"/>
      <c r="F261" s="157" t="s">
        <v>337</v>
      </c>
      <c r="G261" s="81">
        <f t="shared" si="16"/>
        <v>60</v>
      </c>
      <c r="H261" s="100">
        <v>5</v>
      </c>
      <c r="I261" s="100">
        <v>5</v>
      </c>
      <c r="J261" s="100">
        <v>5</v>
      </c>
      <c r="K261" s="100">
        <v>5</v>
      </c>
      <c r="L261" s="100">
        <v>5</v>
      </c>
      <c r="M261" s="100">
        <v>5</v>
      </c>
      <c r="N261" s="100">
        <v>5</v>
      </c>
      <c r="O261" s="100">
        <v>5</v>
      </c>
      <c r="P261" s="100">
        <v>5</v>
      </c>
      <c r="Q261" s="100">
        <v>5</v>
      </c>
      <c r="R261" s="100">
        <v>5</v>
      </c>
      <c r="S261" s="101">
        <v>5</v>
      </c>
      <c r="T261" s="1"/>
    </row>
    <row r="262" spans="1:20" ht="15.75" customHeight="1" thickBot="1" x14ac:dyDescent="0.3">
      <c r="A262" s="321"/>
      <c r="B262" s="252"/>
      <c r="C262" s="256"/>
      <c r="D262" s="224"/>
      <c r="E262" s="225"/>
      <c r="F262" s="157" t="s">
        <v>338</v>
      </c>
      <c r="G262" s="81">
        <f t="shared" si="16"/>
        <v>1</v>
      </c>
      <c r="H262" s="100">
        <v>0</v>
      </c>
      <c r="I262" s="100">
        <v>0</v>
      </c>
      <c r="J262" s="100">
        <v>0</v>
      </c>
      <c r="K262" s="100">
        <v>0</v>
      </c>
      <c r="L262" s="100">
        <v>0</v>
      </c>
      <c r="M262" s="100">
        <v>0</v>
      </c>
      <c r="N262" s="100">
        <v>1</v>
      </c>
      <c r="O262" s="100">
        <v>0</v>
      </c>
      <c r="P262" s="100">
        <v>0</v>
      </c>
      <c r="Q262" s="100">
        <v>0</v>
      </c>
      <c r="R262" s="100">
        <v>0</v>
      </c>
      <c r="S262" s="101">
        <v>0</v>
      </c>
      <c r="T262" s="1"/>
    </row>
    <row r="263" spans="1:20" ht="15.75" customHeight="1" thickBot="1" x14ac:dyDescent="0.3">
      <c r="A263" s="321"/>
      <c r="B263" s="252"/>
      <c r="C263" s="256"/>
      <c r="D263" s="224"/>
      <c r="E263" s="225"/>
      <c r="F263" s="157" t="s">
        <v>339</v>
      </c>
      <c r="G263" s="81">
        <f t="shared" si="16"/>
        <v>4</v>
      </c>
      <c r="H263" s="100">
        <v>0</v>
      </c>
      <c r="I263" s="100">
        <v>0</v>
      </c>
      <c r="J263" s="100">
        <v>1</v>
      </c>
      <c r="K263" s="100">
        <v>0</v>
      </c>
      <c r="L263" s="100">
        <v>0</v>
      </c>
      <c r="M263" s="100">
        <v>1</v>
      </c>
      <c r="N263" s="100">
        <v>0</v>
      </c>
      <c r="O263" s="100">
        <v>0</v>
      </c>
      <c r="P263" s="100">
        <v>1</v>
      </c>
      <c r="Q263" s="100">
        <v>0</v>
      </c>
      <c r="R263" s="100">
        <v>0</v>
      </c>
      <c r="S263" s="101">
        <v>1</v>
      </c>
      <c r="T263" s="1"/>
    </row>
    <row r="264" spans="1:20" ht="34.5" customHeight="1" thickBot="1" x14ac:dyDescent="0.3">
      <c r="A264" s="321"/>
      <c r="B264" s="252"/>
      <c r="C264" s="256"/>
      <c r="D264" s="224"/>
      <c r="E264" s="225"/>
      <c r="F264" s="157" t="s">
        <v>340</v>
      </c>
      <c r="G264" s="81">
        <f t="shared" si="16"/>
        <v>0</v>
      </c>
      <c r="H264" s="100">
        <v>0</v>
      </c>
      <c r="I264" s="100">
        <v>0</v>
      </c>
      <c r="J264" s="100">
        <v>0</v>
      </c>
      <c r="K264" s="100">
        <v>0</v>
      </c>
      <c r="L264" s="100">
        <v>0</v>
      </c>
      <c r="M264" s="100">
        <v>0</v>
      </c>
      <c r="N264" s="100">
        <v>0</v>
      </c>
      <c r="O264" s="100">
        <v>0</v>
      </c>
      <c r="P264" s="100">
        <v>0</v>
      </c>
      <c r="Q264" s="100">
        <v>0</v>
      </c>
      <c r="R264" s="100">
        <v>0</v>
      </c>
      <c r="S264" s="101">
        <v>0</v>
      </c>
      <c r="T264" s="1"/>
    </row>
    <row r="265" spans="1:20" ht="35.25" customHeight="1" thickBot="1" x14ac:dyDescent="0.3">
      <c r="A265" s="321"/>
      <c r="B265" s="252"/>
      <c r="C265" s="256"/>
      <c r="D265" s="224"/>
      <c r="E265" s="225"/>
      <c r="F265" s="157" t="s">
        <v>341</v>
      </c>
      <c r="G265" s="81">
        <f t="shared" si="16"/>
        <v>0</v>
      </c>
      <c r="H265" s="100">
        <v>0</v>
      </c>
      <c r="I265" s="100">
        <v>0</v>
      </c>
      <c r="J265" s="100">
        <v>0</v>
      </c>
      <c r="K265" s="100">
        <v>0</v>
      </c>
      <c r="L265" s="100">
        <v>0</v>
      </c>
      <c r="M265" s="100">
        <v>0</v>
      </c>
      <c r="N265" s="100">
        <v>0</v>
      </c>
      <c r="O265" s="100">
        <v>0</v>
      </c>
      <c r="P265" s="100">
        <v>0</v>
      </c>
      <c r="Q265" s="100">
        <v>0</v>
      </c>
      <c r="R265" s="100">
        <v>0</v>
      </c>
      <c r="S265" s="101">
        <v>0</v>
      </c>
      <c r="T265" s="1"/>
    </row>
    <row r="266" spans="1:20" ht="18" customHeight="1" thickBot="1" x14ac:dyDescent="0.3">
      <c r="A266" s="321"/>
      <c r="B266" s="252"/>
      <c r="C266" s="256"/>
      <c r="D266" s="224"/>
      <c r="E266" s="225"/>
      <c r="F266" s="157" t="s">
        <v>342</v>
      </c>
      <c r="G266" s="81">
        <f t="shared" si="16"/>
        <v>12</v>
      </c>
      <c r="H266" s="100">
        <v>1</v>
      </c>
      <c r="I266" s="100">
        <v>1</v>
      </c>
      <c r="J266" s="100">
        <v>1</v>
      </c>
      <c r="K266" s="100">
        <v>1</v>
      </c>
      <c r="L266" s="100">
        <v>1</v>
      </c>
      <c r="M266" s="100">
        <v>1</v>
      </c>
      <c r="N266" s="100">
        <v>1</v>
      </c>
      <c r="O266" s="100">
        <v>1</v>
      </c>
      <c r="P266" s="100">
        <v>1</v>
      </c>
      <c r="Q266" s="100">
        <v>1</v>
      </c>
      <c r="R266" s="100">
        <v>1</v>
      </c>
      <c r="S266" s="101">
        <v>1</v>
      </c>
      <c r="T266" s="1"/>
    </row>
    <row r="267" spans="1:20" ht="16.5" customHeight="1" thickBot="1" x14ac:dyDescent="0.3">
      <c r="A267" s="321"/>
      <c r="B267" s="252"/>
      <c r="C267" s="256"/>
      <c r="D267" s="224"/>
      <c r="E267" s="225"/>
      <c r="F267" s="157" t="s">
        <v>343</v>
      </c>
      <c r="G267" s="81">
        <f t="shared" si="16"/>
        <v>3</v>
      </c>
      <c r="H267" s="100">
        <v>0</v>
      </c>
      <c r="I267" s="100">
        <v>0</v>
      </c>
      <c r="J267" s="100">
        <v>1</v>
      </c>
      <c r="K267" s="100">
        <v>0</v>
      </c>
      <c r="L267" s="100">
        <v>0</v>
      </c>
      <c r="M267" s="100">
        <v>1</v>
      </c>
      <c r="N267" s="100">
        <v>0</v>
      </c>
      <c r="O267" s="100">
        <v>0</v>
      </c>
      <c r="P267" s="100">
        <v>0</v>
      </c>
      <c r="Q267" s="100">
        <v>1</v>
      </c>
      <c r="R267" s="100">
        <v>0</v>
      </c>
      <c r="S267" s="101">
        <v>0</v>
      </c>
      <c r="T267" s="1"/>
    </row>
    <row r="268" spans="1:20" ht="15.75" customHeight="1" thickBot="1" x14ac:dyDescent="0.3">
      <c r="A268" s="321"/>
      <c r="B268" s="252"/>
      <c r="C268" s="256"/>
      <c r="D268" s="224"/>
      <c r="E268" s="225"/>
      <c r="F268" s="157" t="s">
        <v>344</v>
      </c>
      <c r="G268" s="81">
        <f t="shared" si="16"/>
        <v>1</v>
      </c>
      <c r="H268" s="100">
        <v>0</v>
      </c>
      <c r="I268" s="100">
        <v>0</v>
      </c>
      <c r="J268" s="100">
        <v>0</v>
      </c>
      <c r="K268" s="100">
        <v>0</v>
      </c>
      <c r="L268" s="100">
        <v>0</v>
      </c>
      <c r="M268" s="100">
        <v>0</v>
      </c>
      <c r="N268" s="100">
        <v>1</v>
      </c>
      <c r="O268" s="100">
        <v>0</v>
      </c>
      <c r="P268" s="100">
        <v>0</v>
      </c>
      <c r="Q268" s="100">
        <v>0</v>
      </c>
      <c r="R268" s="100">
        <v>0</v>
      </c>
      <c r="S268" s="101">
        <v>0</v>
      </c>
      <c r="T268" s="1"/>
    </row>
    <row r="269" spans="1:20" ht="15.75" customHeight="1" thickBot="1" x14ac:dyDescent="0.3">
      <c r="A269" s="321"/>
      <c r="B269" s="252"/>
      <c r="C269" s="256"/>
      <c r="D269" s="224"/>
      <c r="E269" s="225"/>
      <c r="F269" s="157" t="s">
        <v>345</v>
      </c>
      <c r="G269" s="81">
        <f t="shared" si="16"/>
        <v>0</v>
      </c>
      <c r="H269" s="100">
        <v>0</v>
      </c>
      <c r="I269" s="100">
        <v>0</v>
      </c>
      <c r="J269" s="100">
        <v>0</v>
      </c>
      <c r="K269" s="100">
        <v>0</v>
      </c>
      <c r="L269" s="100">
        <v>0</v>
      </c>
      <c r="M269" s="100">
        <v>0</v>
      </c>
      <c r="N269" s="100">
        <v>0</v>
      </c>
      <c r="O269" s="100">
        <v>0</v>
      </c>
      <c r="P269" s="100">
        <v>0</v>
      </c>
      <c r="Q269" s="100">
        <v>0</v>
      </c>
      <c r="R269" s="100">
        <v>0</v>
      </c>
      <c r="S269" s="101">
        <v>0</v>
      </c>
      <c r="T269" s="1"/>
    </row>
    <row r="270" spans="1:20" ht="16.5" customHeight="1" thickBot="1" x14ac:dyDescent="0.3">
      <c r="A270" s="321"/>
      <c r="B270" s="252"/>
      <c r="C270" s="256"/>
      <c r="D270" s="224"/>
      <c r="E270" s="225"/>
      <c r="F270" s="157" t="s">
        <v>346</v>
      </c>
      <c r="G270" s="81">
        <f t="shared" si="16"/>
        <v>0</v>
      </c>
      <c r="H270" s="100">
        <v>0</v>
      </c>
      <c r="I270" s="100">
        <v>0</v>
      </c>
      <c r="J270" s="100">
        <v>0</v>
      </c>
      <c r="K270" s="100">
        <v>0</v>
      </c>
      <c r="L270" s="100">
        <v>0</v>
      </c>
      <c r="M270" s="100">
        <v>0</v>
      </c>
      <c r="N270" s="100">
        <v>0</v>
      </c>
      <c r="O270" s="100">
        <v>0</v>
      </c>
      <c r="P270" s="100">
        <v>0</v>
      </c>
      <c r="Q270" s="100">
        <v>0</v>
      </c>
      <c r="R270" s="100">
        <v>0</v>
      </c>
      <c r="S270" s="101">
        <v>0</v>
      </c>
      <c r="T270" s="1"/>
    </row>
    <row r="271" spans="1:20" ht="15.75" customHeight="1" thickBot="1" x14ac:dyDescent="0.3">
      <c r="A271" s="321"/>
      <c r="B271" s="252"/>
      <c r="C271" s="256"/>
      <c r="D271" s="224"/>
      <c r="E271" s="225"/>
      <c r="F271" s="157" t="s">
        <v>347</v>
      </c>
      <c r="G271" s="81">
        <f t="shared" si="16"/>
        <v>0</v>
      </c>
      <c r="H271" s="100">
        <v>0</v>
      </c>
      <c r="I271" s="100">
        <v>0</v>
      </c>
      <c r="J271" s="100">
        <v>0</v>
      </c>
      <c r="K271" s="100">
        <v>0</v>
      </c>
      <c r="L271" s="100">
        <v>0</v>
      </c>
      <c r="M271" s="100">
        <v>0</v>
      </c>
      <c r="N271" s="100">
        <v>0</v>
      </c>
      <c r="O271" s="100">
        <v>0</v>
      </c>
      <c r="P271" s="100">
        <v>0</v>
      </c>
      <c r="Q271" s="100">
        <v>0</v>
      </c>
      <c r="R271" s="100">
        <v>0</v>
      </c>
      <c r="S271" s="101">
        <v>0</v>
      </c>
      <c r="T271" s="1"/>
    </row>
    <row r="272" spans="1:20" ht="15.75" customHeight="1" thickBot="1" x14ac:dyDescent="0.3">
      <c r="A272" s="321"/>
      <c r="B272" s="252"/>
      <c r="C272" s="256"/>
      <c r="D272" s="224"/>
      <c r="E272" s="225"/>
      <c r="F272" s="157" t="s">
        <v>348</v>
      </c>
      <c r="G272" s="81">
        <f t="shared" si="16"/>
        <v>0</v>
      </c>
      <c r="H272" s="100">
        <v>0</v>
      </c>
      <c r="I272" s="100">
        <v>0</v>
      </c>
      <c r="J272" s="100">
        <v>0</v>
      </c>
      <c r="K272" s="100">
        <v>0</v>
      </c>
      <c r="L272" s="100">
        <v>0</v>
      </c>
      <c r="M272" s="100">
        <v>0</v>
      </c>
      <c r="N272" s="100">
        <v>0</v>
      </c>
      <c r="O272" s="100">
        <v>0</v>
      </c>
      <c r="P272" s="100">
        <v>0</v>
      </c>
      <c r="Q272" s="100">
        <v>0</v>
      </c>
      <c r="R272" s="100">
        <v>0</v>
      </c>
      <c r="S272" s="101">
        <v>0</v>
      </c>
      <c r="T272" s="1"/>
    </row>
    <row r="273" spans="1:20" ht="32.25" customHeight="1" thickBot="1" x14ac:dyDescent="0.3">
      <c r="A273" s="321"/>
      <c r="B273" s="252"/>
      <c r="C273" s="256"/>
      <c r="D273" s="224"/>
      <c r="E273" s="225"/>
      <c r="F273" s="157" t="s">
        <v>349</v>
      </c>
      <c r="G273" s="81">
        <f t="shared" si="16"/>
        <v>0</v>
      </c>
      <c r="H273" s="100">
        <v>0</v>
      </c>
      <c r="I273" s="100">
        <v>0</v>
      </c>
      <c r="J273" s="100">
        <v>0</v>
      </c>
      <c r="K273" s="100">
        <v>0</v>
      </c>
      <c r="L273" s="100">
        <v>0</v>
      </c>
      <c r="M273" s="100">
        <v>0</v>
      </c>
      <c r="N273" s="100">
        <v>0</v>
      </c>
      <c r="O273" s="100">
        <v>0</v>
      </c>
      <c r="P273" s="100">
        <v>0</v>
      </c>
      <c r="Q273" s="100">
        <v>0</v>
      </c>
      <c r="R273" s="100">
        <v>0</v>
      </c>
      <c r="S273" s="101">
        <v>0</v>
      </c>
      <c r="T273" s="1"/>
    </row>
    <row r="274" spans="1:20" ht="31.5" customHeight="1" thickBot="1" x14ac:dyDescent="0.3">
      <c r="A274" s="321"/>
      <c r="B274" s="252"/>
      <c r="C274" s="256"/>
      <c r="D274" s="224"/>
      <c r="E274" s="225"/>
      <c r="F274" s="157" t="s">
        <v>350</v>
      </c>
      <c r="G274" s="81">
        <f t="shared" si="16"/>
        <v>0</v>
      </c>
      <c r="H274" s="100">
        <v>0</v>
      </c>
      <c r="I274" s="100">
        <v>0</v>
      </c>
      <c r="J274" s="100">
        <v>0</v>
      </c>
      <c r="K274" s="100">
        <v>0</v>
      </c>
      <c r="L274" s="100">
        <v>0</v>
      </c>
      <c r="M274" s="100">
        <v>0</v>
      </c>
      <c r="N274" s="100">
        <v>0</v>
      </c>
      <c r="O274" s="100">
        <v>0</v>
      </c>
      <c r="P274" s="100">
        <v>0</v>
      </c>
      <c r="Q274" s="100">
        <v>0</v>
      </c>
      <c r="R274" s="100">
        <v>0</v>
      </c>
      <c r="S274" s="101">
        <v>0</v>
      </c>
      <c r="T274" s="1"/>
    </row>
    <row r="275" spans="1:20" ht="15.75" customHeight="1" thickBot="1" x14ac:dyDescent="0.3">
      <c r="A275" s="321"/>
      <c r="B275" s="252"/>
      <c r="C275" s="256"/>
      <c r="D275" s="224"/>
      <c r="E275" s="225"/>
      <c r="F275" s="157" t="s">
        <v>351</v>
      </c>
      <c r="G275" s="81">
        <f t="shared" si="16"/>
        <v>20</v>
      </c>
      <c r="H275" s="100">
        <v>1</v>
      </c>
      <c r="I275" s="100">
        <v>2</v>
      </c>
      <c r="J275" s="100">
        <v>2</v>
      </c>
      <c r="K275" s="100">
        <v>2</v>
      </c>
      <c r="L275" s="100">
        <v>2</v>
      </c>
      <c r="M275" s="100">
        <v>2</v>
      </c>
      <c r="N275" s="100">
        <v>2</v>
      </c>
      <c r="O275" s="100">
        <v>2</v>
      </c>
      <c r="P275" s="100">
        <v>2</v>
      </c>
      <c r="Q275" s="100">
        <v>2</v>
      </c>
      <c r="R275" s="100">
        <v>1</v>
      </c>
      <c r="S275" s="101">
        <v>0</v>
      </c>
      <c r="T275" s="1"/>
    </row>
    <row r="276" spans="1:20" ht="16.5" customHeight="1" thickBot="1" x14ac:dyDescent="0.3">
      <c r="A276" s="321"/>
      <c r="B276" s="252"/>
      <c r="C276" s="256"/>
      <c r="D276" s="224"/>
      <c r="E276" s="225"/>
      <c r="F276" s="94" t="s">
        <v>352</v>
      </c>
      <c r="G276" s="81">
        <f t="shared" si="16"/>
        <v>1</v>
      </c>
      <c r="H276" s="100">
        <v>0</v>
      </c>
      <c r="I276" s="100">
        <v>0</v>
      </c>
      <c r="J276" s="100">
        <v>0</v>
      </c>
      <c r="K276" s="100">
        <v>0</v>
      </c>
      <c r="L276" s="100">
        <v>0</v>
      </c>
      <c r="M276" s="100">
        <v>0</v>
      </c>
      <c r="N276" s="100">
        <v>0</v>
      </c>
      <c r="O276" s="100">
        <v>1</v>
      </c>
      <c r="P276" s="100">
        <v>0</v>
      </c>
      <c r="Q276" s="100">
        <v>0</v>
      </c>
      <c r="R276" s="100">
        <v>0</v>
      </c>
      <c r="S276" s="101">
        <v>0</v>
      </c>
      <c r="T276" s="1"/>
    </row>
    <row r="277" spans="1:20" ht="15.75" customHeight="1" thickBot="1" x14ac:dyDescent="0.3">
      <c r="A277" s="321"/>
      <c r="B277" s="252"/>
      <c r="C277" s="256"/>
      <c r="D277" s="224"/>
      <c r="E277" s="225"/>
      <c r="F277" s="157" t="s">
        <v>353</v>
      </c>
      <c r="G277" s="81">
        <f t="shared" si="16"/>
        <v>65</v>
      </c>
      <c r="H277" s="100">
        <v>5</v>
      </c>
      <c r="I277" s="100">
        <v>5</v>
      </c>
      <c r="J277" s="100">
        <v>5</v>
      </c>
      <c r="K277" s="100">
        <v>6</v>
      </c>
      <c r="L277" s="100">
        <v>5</v>
      </c>
      <c r="M277" s="100">
        <v>5</v>
      </c>
      <c r="N277" s="100">
        <v>6</v>
      </c>
      <c r="O277" s="100">
        <v>5</v>
      </c>
      <c r="P277" s="100">
        <v>6</v>
      </c>
      <c r="Q277" s="100">
        <v>5</v>
      </c>
      <c r="R277" s="100">
        <v>6</v>
      </c>
      <c r="S277" s="101">
        <v>6</v>
      </c>
      <c r="T277" s="1">
        <v>5</v>
      </c>
    </row>
    <row r="278" spans="1:20" ht="16.5" customHeight="1" thickBot="1" x14ac:dyDescent="0.3">
      <c r="A278" s="321"/>
      <c r="B278" s="252"/>
      <c r="C278" s="256"/>
      <c r="D278" s="224"/>
      <c r="E278" s="225"/>
      <c r="F278" s="158" t="s">
        <v>354</v>
      </c>
      <c r="G278" s="81">
        <f t="shared" si="16"/>
        <v>30</v>
      </c>
      <c r="H278" s="100">
        <v>2</v>
      </c>
      <c r="I278" s="100">
        <v>3</v>
      </c>
      <c r="J278" s="100">
        <v>2</v>
      </c>
      <c r="K278" s="100">
        <v>3</v>
      </c>
      <c r="L278" s="100">
        <v>2</v>
      </c>
      <c r="M278" s="100">
        <v>3</v>
      </c>
      <c r="N278" s="100">
        <v>2</v>
      </c>
      <c r="O278" s="100">
        <v>3</v>
      </c>
      <c r="P278" s="100">
        <v>3</v>
      </c>
      <c r="Q278" s="100">
        <v>2</v>
      </c>
      <c r="R278" s="100">
        <v>2</v>
      </c>
      <c r="S278" s="101">
        <v>3</v>
      </c>
      <c r="T278" s="1"/>
    </row>
    <row r="279" spans="1:20" ht="16.5" customHeight="1" thickBot="1" x14ac:dyDescent="0.3">
      <c r="A279" s="321"/>
      <c r="B279" s="252"/>
      <c r="C279" s="256"/>
      <c r="D279" s="224"/>
      <c r="E279" s="225"/>
      <c r="F279" s="157" t="s">
        <v>355</v>
      </c>
      <c r="G279" s="81">
        <f t="shared" si="16"/>
        <v>6</v>
      </c>
      <c r="H279" s="100">
        <v>0</v>
      </c>
      <c r="I279" s="100">
        <v>1</v>
      </c>
      <c r="J279" s="100">
        <v>0</v>
      </c>
      <c r="K279" s="100">
        <v>1</v>
      </c>
      <c r="L279" s="100">
        <v>0</v>
      </c>
      <c r="M279" s="100">
        <v>1</v>
      </c>
      <c r="N279" s="100">
        <v>0</v>
      </c>
      <c r="O279" s="100">
        <v>1</v>
      </c>
      <c r="P279" s="100">
        <v>0</v>
      </c>
      <c r="Q279" s="100">
        <v>1</v>
      </c>
      <c r="R279" s="100">
        <v>0</v>
      </c>
      <c r="S279" s="101">
        <v>1</v>
      </c>
      <c r="T279" s="1"/>
    </row>
    <row r="280" spans="1:20" ht="16.5" customHeight="1" thickBot="1" x14ac:dyDescent="0.3">
      <c r="A280" s="321"/>
      <c r="B280" s="252"/>
      <c r="C280" s="256"/>
      <c r="D280" s="224"/>
      <c r="E280" s="225"/>
      <c r="F280" s="157" t="s">
        <v>356</v>
      </c>
      <c r="G280" s="81">
        <f t="shared" si="16"/>
        <v>3</v>
      </c>
      <c r="H280" s="100">
        <v>0</v>
      </c>
      <c r="I280" s="100">
        <v>0</v>
      </c>
      <c r="J280" s="100">
        <v>1</v>
      </c>
      <c r="K280" s="100">
        <v>0</v>
      </c>
      <c r="L280" s="100">
        <v>0</v>
      </c>
      <c r="M280" s="100">
        <v>1</v>
      </c>
      <c r="N280" s="100">
        <v>0</v>
      </c>
      <c r="O280" s="100">
        <v>0</v>
      </c>
      <c r="P280" s="100">
        <v>1</v>
      </c>
      <c r="Q280" s="100">
        <v>0</v>
      </c>
      <c r="R280" s="100">
        <v>0</v>
      </c>
      <c r="S280" s="101">
        <v>0</v>
      </c>
      <c r="T280" s="1"/>
    </row>
    <row r="281" spans="1:20" ht="16.5" customHeight="1" thickBot="1" x14ac:dyDescent="0.3">
      <c r="A281" s="321"/>
      <c r="B281" s="252"/>
      <c r="C281" s="256"/>
      <c r="D281" s="224"/>
      <c r="E281" s="225"/>
      <c r="F281" s="159" t="s">
        <v>357</v>
      </c>
      <c r="G281" s="86">
        <f t="shared" si="16"/>
        <v>0</v>
      </c>
      <c r="H281" s="160">
        <v>0</v>
      </c>
      <c r="I281" s="160">
        <v>0</v>
      </c>
      <c r="J281" s="160">
        <v>0</v>
      </c>
      <c r="K281" s="160">
        <v>0</v>
      </c>
      <c r="L281" s="160">
        <v>0</v>
      </c>
      <c r="M281" s="160">
        <v>0</v>
      </c>
      <c r="N281" s="160">
        <v>0</v>
      </c>
      <c r="O281" s="160">
        <v>0</v>
      </c>
      <c r="P281" s="160">
        <v>0</v>
      </c>
      <c r="Q281" s="160">
        <v>0</v>
      </c>
      <c r="R281" s="160">
        <v>0</v>
      </c>
      <c r="S281" s="400">
        <v>0</v>
      </c>
      <c r="T281" s="1"/>
    </row>
    <row r="282" spans="1:20" ht="16.5" customHeight="1" thickBot="1" x14ac:dyDescent="0.3">
      <c r="A282" s="321"/>
      <c r="B282" s="252"/>
      <c r="C282" s="256"/>
      <c r="D282" s="263"/>
      <c r="E282" s="264"/>
      <c r="F282" s="155" t="s">
        <v>358</v>
      </c>
      <c r="G282" s="88">
        <f>SUM(G229:G281)</f>
        <v>447</v>
      </c>
      <c r="H282" s="88">
        <f t="shared" ref="H282:S282" si="17">SUM(H229:H281)</f>
        <v>28</v>
      </c>
      <c r="I282" s="88">
        <f t="shared" si="17"/>
        <v>32</v>
      </c>
      <c r="J282" s="88">
        <f t="shared" si="17"/>
        <v>43</v>
      </c>
      <c r="K282" s="88">
        <f t="shared" si="17"/>
        <v>36</v>
      </c>
      <c r="L282" s="88">
        <f t="shared" si="17"/>
        <v>34</v>
      </c>
      <c r="M282" s="88">
        <f t="shared" si="17"/>
        <v>47</v>
      </c>
      <c r="N282" s="88">
        <f t="shared" si="17"/>
        <v>42</v>
      </c>
      <c r="O282" s="88">
        <f t="shared" si="17"/>
        <v>37</v>
      </c>
      <c r="P282" s="88">
        <f t="shared" si="17"/>
        <v>43</v>
      </c>
      <c r="Q282" s="88">
        <f t="shared" si="17"/>
        <v>36</v>
      </c>
      <c r="R282" s="88">
        <f t="shared" si="17"/>
        <v>34</v>
      </c>
      <c r="S282" s="89">
        <f t="shared" si="17"/>
        <v>35</v>
      </c>
      <c r="T282" s="1"/>
    </row>
    <row r="283" spans="1:20" ht="15.75" customHeight="1" thickBot="1" x14ac:dyDescent="0.3">
      <c r="A283" s="321"/>
      <c r="B283" s="252"/>
      <c r="C283" s="256"/>
      <c r="D283" s="218" t="s">
        <v>359</v>
      </c>
      <c r="E283" s="219"/>
      <c r="F283" s="161" t="s">
        <v>360</v>
      </c>
      <c r="G283" s="77">
        <f t="shared" si="16"/>
        <v>10</v>
      </c>
      <c r="H283" s="98">
        <v>0</v>
      </c>
      <c r="I283" s="98">
        <v>1</v>
      </c>
      <c r="J283" s="98">
        <v>1</v>
      </c>
      <c r="K283" s="98">
        <v>0</v>
      </c>
      <c r="L283" s="98">
        <v>1</v>
      </c>
      <c r="M283" s="98">
        <v>1</v>
      </c>
      <c r="N283" s="98">
        <v>1</v>
      </c>
      <c r="O283" s="98">
        <v>1</v>
      </c>
      <c r="P283" s="98">
        <v>1</v>
      </c>
      <c r="Q283" s="98">
        <v>1</v>
      </c>
      <c r="R283" s="98">
        <v>1</v>
      </c>
      <c r="S283" s="99">
        <v>1</v>
      </c>
      <c r="T283" s="1"/>
    </row>
    <row r="284" spans="1:20" ht="15.75" customHeight="1" thickBot="1" x14ac:dyDescent="0.3">
      <c r="A284" s="321"/>
      <c r="B284" s="252"/>
      <c r="C284" s="256"/>
      <c r="D284" s="220"/>
      <c r="E284" s="221"/>
      <c r="F284" s="152" t="s">
        <v>361</v>
      </c>
      <c r="G284" s="77">
        <f t="shared" si="16"/>
        <v>1</v>
      </c>
      <c r="H284" s="100">
        <v>0</v>
      </c>
      <c r="I284" s="100">
        <v>0</v>
      </c>
      <c r="J284" s="100">
        <v>0</v>
      </c>
      <c r="K284" s="100">
        <v>0</v>
      </c>
      <c r="L284" s="100">
        <v>0</v>
      </c>
      <c r="M284" s="100">
        <v>0</v>
      </c>
      <c r="N284" s="100">
        <v>1</v>
      </c>
      <c r="O284" s="100">
        <v>0</v>
      </c>
      <c r="P284" s="100">
        <v>0</v>
      </c>
      <c r="Q284" s="100">
        <v>0</v>
      </c>
      <c r="R284" s="100">
        <v>0</v>
      </c>
      <c r="S284" s="101">
        <v>0</v>
      </c>
      <c r="T284" s="1"/>
    </row>
    <row r="285" spans="1:20" ht="16.5" customHeight="1" thickBot="1" x14ac:dyDescent="0.3">
      <c r="A285" s="321"/>
      <c r="B285" s="252"/>
      <c r="C285" s="256"/>
      <c r="D285" s="220"/>
      <c r="E285" s="221"/>
      <c r="F285" s="152" t="s">
        <v>362</v>
      </c>
      <c r="G285" s="77">
        <f t="shared" si="16"/>
        <v>1</v>
      </c>
      <c r="H285" s="100">
        <v>0</v>
      </c>
      <c r="I285" s="100">
        <v>0</v>
      </c>
      <c r="J285" s="100">
        <v>0</v>
      </c>
      <c r="K285" s="100">
        <v>0</v>
      </c>
      <c r="L285" s="100">
        <v>0</v>
      </c>
      <c r="M285" s="100">
        <v>0</v>
      </c>
      <c r="N285" s="100">
        <v>0</v>
      </c>
      <c r="O285" s="100">
        <v>1</v>
      </c>
      <c r="P285" s="100">
        <v>0</v>
      </c>
      <c r="Q285" s="100">
        <v>0</v>
      </c>
      <c r="R285" s="100">
        <v>0</v>
      </c>
      <c r="S285" s="101">
        <v>0</v>
      </c>
      <c r="T285" s="1">
        <v>0</v>
      </c>
    </row>
    <row r="286" spans="1:20" ht="15.75" customHeight="1" thickBot="1" x14ac:dyDescent="0.3">
      <c r="A286" s="321"/>
      <c r="B286" s="252"/>
      <c r="C286" s="256"/>
      <c r="D286" s="220"/>
      <c r="E286" s="221"/>
      <c r="F286" s="152" t="s">
        <v>363</v>
      </c>
      <c r="G286" s="77">
        <f t="shared" si="16"/>
        <v>0</v>
      </c>
      <c r="H286" s="100">
        <v>0</v>
      </c>
      <c r="I286" s="100">
        <v>0</v>
      </c>
      <c r="J286" s="100">
        <v>0</v>
      </c>
      <c r="K286" s="100">
        <v>0</v>
      </c>
      <c r="L286" s="100">
        <v>0</v>
      </c>
      <c r="M286" s="100">
        <v>0</v>
      </c>
      <c r="N286" s="100">
        <v>0</v>
      </c>
      <c r="O286" s="100">
        <v>0</v>
      </c>
      <c r="P286" s="100">
        <v>0</v>
      </c>
      <c r="Q286" s="100">
        <v>0</v>
      </c>
      <c r="R286" s="100">
        <v>0</v>
      </c>
      <c r="S286" s="101">
        <v>0</v>
      </c>
      <c r="T286" s="1"/>
    </row>
    <row r="287" spans="1:20" ht="15.75" customHeight="1" thickBot="1" x14ac:dyDescent="0.3">
      <c r="A287" s="321"/>
      <c r="B287" s="252"/>
      <c r="C287" s="256"/>
      <c r="D287" s="220"/>
      <c r="E287" s="221"/>
      <c r="F287" s="152" t="s">
        <v>364</v>
      </c>
      <c r="G287" s="77">
        <f t="shared" si="16"/>
        <v>24</v>
      </c>
      <c r="H287" s="100">
        <v>2</v>
      </c>
      <c r="I287" s="100">
        <v>2</v>
      </c>
      <c r="J287" s="100">
        <v>2</v>
      </c>
      <c r="K287" s="100">
        <v>2</v>
      </c>
      <c r="L287" s="100">
        <v>2</v>
      </c>
      <c r="M287" s="100">
        <v>2</v>
      </c>
      <c r="N287" s="100">
        <v>2</v>
      </c>
      <c r="O287" s="100">
        <v>2</v>
      </c>
      <c r="P287" s="100">
        <v>2</v>
      </c>
      <c r="Q287" s="100">
        <v>2</v>
      </c>
      <c r="R287" s="100">
        <v>2</v>
      </c>
      <c r="S287" s="101">
        <v>2</v>
      </c>
      <c r="T287" s="1"/>
    </row>
    <row r="288" spans="1:20" ht="32.25" customHeight="1" thickBot="1" x14ac:dyDescent="0.3">
      <c r="A288" s="321"/>
      <c r="B288" s="252"/>
      <c r="C288" s="256"/>
      <c r="D288" s="220"/>
      <c r="E288" s="221"/>
      <c r="F288" s="152" t="s">
        <v>365</v>
      </c>
      <c r="G288" s="77">
        <f t="shared" si="16"/>
        <v>0</v>
      </c>
      <c r="H288" s="100">
        <v>0</v>
      </c>
      <c r="I288" s="100">
        <v>0</v>
      </c>
      <c r="J288" s="100">
        <v>0</v>
      </c>
      <c r="K288" s="100">
        <v>0</v>
      </c>
      <c r="L288" s="100">
        <v>0</v>
      </c>
      <c r="M288" s="100">
        <v>0</v>
      </c>
      <c r="N288" s="100">
        <v>0</v>
      </c>
      <c r="O288" s="100">
        <v>0</v>
      </c>
      <c r="P288" s="100">
        <v>0</v>
      </c>
      <c r="Q288" s="100">
        <v>0</v>
      </c>
      <c r="R288" s="100">
        <v>0</v>
      </c>
      <c r="S288" s="101">
        <v>0</v>
      </c>
      <c r="T288" s="1"/>
    </row>
    <row r="289" spans="1:20" ht="33" customHeight="1" thickBot="1" x14ac:dyDescent="0.3">
      <c r="A289" s="321"/>
      <c r="B289" s="252"/>
      <c r="C289" s="256"/>
      <c r="D289" s="220"/>
      <c r="E289" s="221"/>
      <c r="F289" s="152" t="s">
        <v>366</v>
      </c>
      <c r="G289" s="77">
        <f t="shared" si="16"/>
        <v>0</v>
      </c>
      <c r="H289" s="100">
        <v>0</v>
      </c>
      <c r="I289" s="100">
        <v>0</v>
      </c>
      <c r="J289" s="100">
        <v>0</v>
      </c>
      <c r="K289" s="100">
        <v>0</v>
      </c>
      <c r="L289" s="100">
        <v>0</v>
      </c>
      <c r="M289" s="100">
        <v>0</v>
      </c>
      <c r="N289" s="100">
        <v>0</v>
      </c>
      <c r="O289" s="100">
        <v>0</v>
      </c>
      <c r="P289" s="100">
        <v>0</v>
      </c>
      <c r="Q289" s="100">
        <v>0</v>
      </c>
      <c r="R289" s="100">
        <v>0</v>
      </c>
      <c r="S289" s="101">
        <v>0</v>
      </c>
      <c r="T289" s="1"/>
    </row>
    <row r="290" spans="1:20" ht="15.75" customHeight="1" thickBot="1" x14ac:dyDescent="0.3">
      <c r="A290" s="321"/>
      <c r="B290" s="252"/>
      <c r="C290" s="256"/>
      <c r="D290" s="220"/>
      <c r="E290" s="221"/>
      <c r="F290" s="152" t="s">
        <v>367</v>
      </c>
      <c r="G290" s="77">
        <f t="shared" si="16"/>
        <v>0</v>
      </c>
      <c r="H290" s="100">
        <v>0</v>
      </c>
      <c r="I290" s="100">
        <v>0</v>
      </c>
      <c r="J290" s="100">
        <v>0</v>
      </c>
      <c r="K290" s="100">
        <v>0</v>
      </c>
      <c r="L290" s="100">
        <v>0</v>
      </c>
      <c r="M290" s="100">
        <v>0</v>
      </c>
      <c r="N290" s="100">
        <v>0</v>
      </c>
      <c r="O290" s="100">
        <v>0</v>
      </c>
      <c r="P290" s="100">
        <v>0</v>
      </c>
      <c r="Q290" s="100">
        <v>0</v>
      </c>
      <c r="R290" s="100">
        <v>0</v>
      </c>
      <c r="S290" s="101">
        <v>0</v>
      </c>
      <c r="T290" s="1"/>
    </row>
    <row r="291" spans="1:20" ht="33.75" customHeight="1" thickBot="1" x14ac:dyDescent="0.3">
      <c r="A291" s="321"/>
      <c r="B291" s="252"/>
      <c r="C291" s="256"/>
      <c r="D291" s="220"/>
      <c r="E291" s="221"/>
      <c r="F291" s="152" t="s">
        <v>368</v>
      </c>
      <c r="G291" s="77">
        <f t="shared" si="16"/>
        <v>0</v>
      </c>
      <c r="H291" s="100">
        <v>0</v>
      </c>
      <c r="I291" s="100">
        <v>0</v>
      </c>
      <c r="J291" s="100">
        <v>0</v>
      </c>
      <c r="K291" s="100">
        <v>0</v>
      </c>
      <c r="L291" s="100">
        <v>0</v>
      </c>
      <c r="M291" s="100">
        <v>0</v>
      </c>
      <c r="N291" s="100">
        <v>0</v>
      </c>
      <c r="O291" s="100">
        <v>0</v>
      </c>
      <c r="P291" s="100">
        <v>0</v>
      </c>
      <c r="Q291" s="100">
        <v>0</v>
      </c>
      <c r="R291" s="100">
        <v>0</v>
      </c>
      <c r="S291" s="101">
        <v>0</v>
      </c>
      <c r="T291" s="1"/>
    </row>
    <row r="292" spans="1:20" ht="15.75" customHeight="1" thickBot="1" x14ac:dyDescent="0.3">
      <c r="A292" s="321"/>
      <c r="B292" s="252"/>
      <c r="C292" s="256"/>
      <c r="D292" s="220"/>
      <c r="E292" s="221"/>
      <c r="F292" s="152" t="s">
        <v>369</v>
      </c>
      <c r="G292" s="77">
        <f t="shared" si="16"/>
        <v>0</v>
      </c>
      <c r="H292" s="100">
        <v>0</v>
      </c>
      <c r="I292" s="100">
        <v>0</v>
      </c>
      <c r="J292" s="100">
        <v>0</v>
      </c>
      <c r="K292" s="100">
        <v>0</v>
      </c>
      <c r="L292" s="100">
        <v>0</v>
      </c>
      <c r="M292" s="100">
        <v>0</v>
      </c>
      <c r="N292" s="100">
        <v>0</v>
      </c>
      <c r="O292" s="100">
        <v>0</v>
      </c>
      <c r="P292" s="100">
        <v>0</v>
      </c>
      <c r="Q292" s="100">
        <v>0</v>
      </c>
      <c r="R292" s="100">
        <v>0</v>
      </c>
      <c r="S292" s="101">
        <v>0</v>
      </c>
      <c r="T292" s="1"/>
    </row>
    <row r="293" spans="1:20" ht="34.5" customHeight="1" thickBot="1" x14ac:dyDescent="0.3">
      <c r="A293" s="321"/>
      <c r="B293" s="252"/>
      <c r="C293" s="256"/>
      <c r="D293" s="220"/>
      <c r="E293" s="221"/>
      <c r="F293" s="152" t="s">
        <v>370</v>
      </c>
      <c r="G293" s="77">
        <f t="shared" si="16"/>
        <v>0</v>
      </c>
      <c r="H293" s="100">
        <v>0</v>
      </c>
      <c r="I293" s="100">
        <v>0</v>
      </c>
      <c r="J293" s="100">
        <v>0</v>
      </c>
      <c r="K293" s="100">
        <v>0</v>
      </c>
      <c r="L293" s="100">
        <v>0</v>
      </c>
      <c r="M293" s="100">
        <v>0</v>
      </c>
      <c r="N293" s="100">
        <v>0</v>
      </c>
      <c r="O293" s="100">
        <v>0</v>
      </c>
      <c r="P293" s="100">
        <v>0</v>
      </c>
      <c r="Q293" s="100">
        <v>0</v>
      </c>
      <c r="R293" s="100">
        <v>0</v>
      </c>
      <c r="S293" s="101">
        <v>0</v>
      </c>
      <c r="T293" s="1"/>
    </row>
    <row r="294" spans="1:20" ht="33.75" customHeight="1" thickBot="1" x14ac:dyDescent="0.3">
      <c r="A294" s="321"/>
      <c r="B294" s="252"/>
      <c r="C294" s="256"/>
      <c r="D294" s="220"/>
      <c r="E294" s="221"/>
      <c r="F294" s="152" t="s">
        <v>371</v>
      </c>
      <c r="G294" s="77">
        <f t="shared" si="16"/>
        <v>0</v>
      </c>
      <c r="H294" s="100">
        <v>0</v>
      </c>
      <c r="I294" s="100">
        <v>0</v>
      </c>
      <c r="J294" s="100">
        <v>0</v>
      </c>
      <c r="K294" s="100">
        <v>0</v>
      </c>
      <c r="L294" s="100">
        <v>0</v>
      </c>
      <c r="M294" s="100">
        <v>0</v>
      </c>
      <c r="N294" s="100">
        <v>0</v>
      </c>
      <c r="O294" s="100">
        <v>0</v>
      </c>
      <c r="P294" s="100">
        <v>0</v>
      </c>
      <c r="Q294" s="100">
        <v>0</v>
      </c>
      <c r="R294" s="100">
        <v>0</v>
      </c>
      <c r="S294" s="101">
        <v>0</v>
      </c>
      <c r="T294" s="1"/>
    </row>
    <row r="295" spans="1:20" ht="15.75" customHeight="1" thickBot="1" x14ac:dyDescent="0.3">
      <c r="A295" s="321"/>
      <c r="B295" s="252"/>
      <c r="C295" s="256"/>
      <c r="D295" s="220"/>
      <c r="E295" s="221"/>
      <c r="F295" s="152" t="s">
        <v>372</v>
      </c>
      <c r="G295" s="77">
        <f t="shared" si="16"/>
        <v>0</v>
      </c>
      <c r="H295" s="100">
        <v>0</v>
      </c>
      <c r="I295" s="100">
        <v>0</v>
      </c>
      <c r="J295" s="100">
        <v>0</v>
      </c>
      <c r="K295" s="100">
        <v>0</v>
      </c>
      <c r="L295" s="100">
        <v>0</v>
      </c>
      <c r="M295" s="100">
        <v>0</v>
      </c>
      <c r="N295" s="100">
        <v>0</v>
      </c>
      <c r="O295" s="100">
        <v>0</v>
      </c>
      <c r="P295" s="100">
        <v>0</v>
      </c>
      <c r="Q295" s="100">
        <v>0</v>
      </c>
      <c r="R295" s="100">
        <v>0</v>
      </c>
      <c r="S295" s="101">
        <v>0</v>
      </c>
      <c r="T295" s="1"/>
    </row>
    <row r="296" spans="1:20" ht="15.75" customHeight="1" thickBot="1" x14ac:dyDescent="0.3">
      <c r="A296" s="321"/>
      <c r="B296" s="252"/>
      <c r="C296" s="256"/>
      <c r="D296" s="220"/>
      <c r="E296" s="221"/>
      <c r="F296" s="152" t="s">
        <v>373</v>
      </c>
      <c r="G296" s="77">
        <f t="shared" si="16"/>
        <v>0</v>
      </c>
      <c r="H296" s="100">
        <v>0</v>
      </c>
      <c r="I296" s="100">
        <v>0</v>
      </c>
      <c r="J296" s="100">
        <v>0</v>
      </c>
      <c r="K296" s="100">
        <v>0</v>
      </c>
      <c r="L296" s="100">
        <v>0</v>
      </c>
      <c r="M296" s="100">
        <v>0</v>
      </c>
      <c r="N296" s="100">
        <v>0</v>
      </c>
      <c r="O296" s="100">
        <v>0</v>
      </c>
      <c r="P296" s="100">
        <v>0</v>
      </c>
      <c r="Q296" s="100">
        <v>0</v>
      </c>
      <c r="R296" s="100">
        <v>0</v>
      </c>
      <c r="S296" s="101">
        <v>0</v>
      </c>
      <c r="T296" s="1"/>
    </row>
    <row r="297" spans="1:20" ht="33.75" customHeight="1" thickBot="1" x14ac:dyDescent="0.3">
      <c r="A297" s="321"/>
      <c r="B297" s="252"/>
      <c r="C297" s="256"/>
      <c r="D297" s="220"/>
      <c r="E297" s="221"/>
      <c r="F297" s="152" t="s">
        <v>374</v>
      </c>
      <c r="G297" s="77">
        <f t="shared" si="16"/>
        <v>0</v>
      </c>
      <c r="H297" s="100">
        <v>0</v>
      </c>
      <c r="I297" s="100">
        <v>0</v>
      </c>
      <c r="J297" s="100">
        <v>0</v>
      </c>
      <c r="K297" s="100">
        <v>0</v>
      </c>
      <c r="L297" s="100">
        <v>0</v>
      </c>
      <c r="M297" s="100">
        <v>0</v>
      </c>
      <c r="N297" s="100">
        <v>0</v>
      </c>
      <c r="O297" s="100">
        <v>0</v>
      </c>
      <c r="P297" s="100">
        <v>0</v>
      </c>
      <c r="Q297" s="100">
        <v>0</v>
      </c>
      <c r="R297" s="100">
        <v>0</v>
      </c>
      <c r="S297" s="101">
        <v>0</v>
      </c>
      <c r="T297" s="1"/>
    </row>
    <row r="298" spans="1:20" ht="16.5" customHeight="1" thickBot="1" x14ac:dyDescent="0.3">
      <c r="A298" s="321"/>
      <c r="B298" s="252"/>
      <c r="C298" s="256"/>
      <c r="D298" s="220"/>
      <c r="E298" s="221"/>
      <c r="F298" s="152" t="s">
        <v>375</v>
      </c>
      <c r="G298" s="77">
        <f t="shared" si="16"/>
        <v>0</v>
      </c>
      <c r="H298" s="100">
        <v>0</v>
      </c>
      <c r="I298" s="100">
        <v>0</v>
      </c>
      <c r="J298" s="100">
        <v>0</v>
      </c>
      <c r="K298" s="100">
        <v>0</v>
      </c>
      <c r="L298" s="100">
        <v>0</v>
      </c>
      <c r="M298" s="100">
        <v>0</v>
      </c>
      <c r="N298" s="100">
        <v>0</v>
      </c>
      <c r="O298" s="100">
        <v>0</v>
      </c>
      <c r="P298" s="100">
        <v>0</v>
      </c>
      <c r="Q298" s="100">
        <v>0</v>
      </c>
      <c r="R298" s="100">
        <v>0</v>
      </c>
      <c r="S298" s="101">
        <v>0</v>
      </c>
      <c r="T298" s="1"/>
    </row>
    <row r="299" spans="1:20" ht="15.75" customHeight="1" thickBot="1" x14ac:dyDescent="0.3">
      <c r="A299" s="321"/>
      <c r="B299" s="252"/>
      <c r="C299" s="256"/>
      <c r="D299" s="220"/>
      <c r="E299" s="221"/>
      <c r="F299" s="152" t="s">
        <v>376</v>
      </c>
      <c r="G299" s="77">
        <f t="shared" si="16"/>
        <v>0</v>
      </c>
      <c r="H299" s="100">
        <v>0</v>
      </c>
      <c r="I299" s="100">
        <v>0</v>
      </c>
      <c r="J299" s="100">
        <v>0</v>
      </c>
      <c r="K299" s="100">
        <v>0</v>
      </c>
      <c r="L299" s="100">
        <v>0</v>
      </c>
      <c r="M299" s="100">
        <v>0</v>
      </c>
      <c r="N299" s="100">
        <v>0</v>
      </c>
      <c r="O299" s="100">
        <v>0</v>
      </c>
      <c r="P299" s="100">
        <v>0</v>
      </c>
      <c r="Q299" s="100">
        <v>0</v>
      </c>
      <c r="R299" s="100">
        <v>0</v>
      </c>
      <c r="S299" s="101">
        <v>0</v>
      </c>
      <c r="T299" s="1"/>
    </row>
    <row r="300" spans="1:20" ht="17.25" customHeight="1" thickBot="1" x14ac:dyDescent="0.3">
      <c r="A300" s="321"/>
      <c r="B300" s="252"/>
      <c r="C300" s="256"/>
      <c r="D300" s="220"/>
      <c r="E300" s="221"/>
      <c r="F300" s="152" t="s">
        <v>377</v>
      </c>
      <c r="G300" s="77">
        <f t="shared" si="16"/>
        <v>6</v>
      </c>
      <c r="H300" s="100">
        <v>0</v>
      </c>
      <c r="I300" s="100">
        <v>1</v>
      </c>
      <c r="J300" s="100">
        <v>0</v>
      </c>
      <c r="K300" s="100">
        <v>1</v>
      </c>
      <c r="L300" s="100">
        <v>0</v>
      </c>
      <c r="M300" s="100">
        <v>1</v>
      </c>
      <c r="N300" s="100">
        <v>0</v>
      </c>
      <c r="O300" s="100">
        <v>1</v>
      </c>
      <c r="P300" s="100">
        <v>0</v>
      </c>
      <c r="Q300" s="100">
        <v>1</v>
      </c>
      <c r="R300" s="100">
        <v>0</v>
      </c>
      <c r="S300" s="101">
        <v>1</v>
      </c>
      <c r="T300" s="1"/>
    </row>
    <row r="301" spans="1:20" ht="15.75" customHeight="1" thickBot="1" x14ac:dyDescent="0.3">
      <c r="A301" s="321"/>
      <c r="B301" s="252"/>
      <c r="C301" s="256"/>
      <c r="D301" s="220"/>
      <c r="E301" s="221"/>
      <c r="F301" s="152" t="s">
        <v>378</v>
      </c>
      <c r="G301" s="77">
        <f t="shared" si="16"/>
        <v>0</v>
      </c>
      <c r="H301" s="100">
        <v>0</v>
      </c>
      <c r="I301" s="100">
        <v>0</v>
      </c>
      <c r="J301" s="100">
        <v>0</v>
      </c>
      <c r="K301" s="100">
        <v>0</v>
      </c>
      <c r="L301" s="100">
        <v>0</v>
      </c>
      <c r="M301" s="100">
        <v>0</v>
      </c>
      <c r="N301" s="100">
        <v>0</v>
      </c>
      <c r="O301" s="100">
        <v>0</v>
      </c>
      <c r="P301" s="100">
        <v>0</v>
      </c>
      <c r="Q301" s="100">
        <v>0</v>
      </c>
      <c r="R301" s="100">
        <v>0</v>
      </c>
      <c r="S301" s="101">
        <v>0</v>
      </c>
      <c r="T301" s="1"/>
    </row>
    <row r="302" spans="1:20" ht="15.75" customHeight="1" thickBot="1" x14ac:dyDescent="0.3">
      <c r="A302" s="321"/>
      <c r="B302" s="252"/>
      <c r="C302" s="256"/>
      <c r="D302" s="220"/>
      <c r="E302" s="221"/>
      <c r="F302" s="152" t="s">
        <v>379</v>
      </c>
      <c r="G302" s="77">
        <f t="shared" si="16"/>
        <v>0</v>
      </c>
      <c r="H302" s="100">
        <v>0</v>
      </c>
      <c r="I302" s="100">
        <v>0</v>
      </c>
      <c r="J302" s="100">
        <v>0</v>
      </c>
      <c r="K302" s="100">
        <v>0</v>
      </c>
      <c r="L302" s="100">
        <v>0</v>
      </c>
      <c r="M302" s="100">
        <v>0</v>
      </c>
      <c r="N302" s="100">
        <v>0</v>
      </c>
      <c r="O302" s="100">
        <v>0</v>
      </c>
      <c r="P302" s="100">
        <v>0</v>
      </c>
      <c r="Q302" s="100">
        <v>0</v>
      </c>
      <c r="R302" s="100">
        <v>0</v>
      </c>
      <c r="S302" s="101">
        <v>0</v>
      </c>
      <c r="T302" s="1"/>
    </row>
    <row r="303" spans="1:20" ht="16.5" customHeight="1" thickBot="1" x14ac:dyDescent="0.3">
      <c r="A303" s="321"/>
      <c r="B303" s="252"/>
      <c r="C303" s="256"/>
      <c r="D303" s="220"/>
      <c r="E303" s="221"/>
      <c r="F303" s="152" t="s">
        <v>380</v>
      </c>
      <c r="G303" s="77">
        <f t="shared" si="16"/>
        <v>13</v>
      </c>
      <c r="H303" s="100">
        <v>1</v>
      </c>
      <c r="I303" s="100">
        <v>1</v>
      </c>
      <c r="J303" s="100">
        <v>1</v>
      </c>
      <c r="K303" s="100">
        <v>1</v>
      </c>
      <c r="L303" s="100">
        <v>1</v>
      </c>
      <c r="M303" s="100">
        <v>1</v>
      </c>
      <c r="N303" s="100">
        <v>1</v>
      </c>
      <c r="O303" s="100">
        <v>1</v>
      </c>
      <c r="P303" s="100">
        <v>1</v>
      </c>
      <c r="Q303" s="100">
        <v>1</v>
      </c>
      <c r="R303" s="100">
        <v>2</v>
      </c>
      <c r="S303" s="101">
        <v>1</v>
      </c>
      <c r="T303" s="1"/>
    </row>
    <row r="304" spans="1:20" ht="15.75" customHeight="1" thickBot="1" x14ac:dyDescent="0.3">
      <c r="A304" s="321"/>
      <c r="B304" s="252"/>
      <c r="C304" s="256"/>
      <c r="D304" s="220"/>
      <c r="E304" s="221"/>
      <c r="F304" s="152" t="s">
        <v>381</v>
      </c>
      <c r="G304" s="77">
        <f t="shared" ref="G304:G334" si="18">SUM(H304:S304)</f>
        <v>12</v>
      </c>
      <c r="H304" s="100">
        <v>1</v>
      </c>
      <c r="I304" s="100">
        <v>1</v>
      </c>
      <c r="J304" s="100">
        <v>1</v>
      </c>
      <c r="K304" s="100">
        <v>1</v>
      </c>
      <c r="L304" s="100">
        <v>1</v>
      </c>
      <c r="M304" s="100">
        <v>1</v>
      </c>
      <c r="N304" s="100">
        <v>1</v>
      </c>
      <c r="O304" s="100">
        <v>1</v>
      </c>
      <c r="P304" s="100">
        <v>1</v>
      </c>
      <c r="Q304" s="100">
        <v>1</v>
      </c>
      <c r="R304" s="100">
        <v>1</v>
      </c>
      <c r="S304" s="101">
        <v>1</v>
      </c>
      <c r="T304" s="1"/>
    </row>
    <row r="305" spans="1:20" ht="15.75" customHeight="1" thickBot="1" x14ac:dyDescent="0.3">
      <c r="A305" s="321"/>
      <c r="B305" s="252"/>
      <c r="C305" s="256"/>
      <c r="D305" s="220"/>
      <c r="E305" s="221"/>
      <c r="F305" s="152" t="s">
        <v>382</v>
      </c>
      <c r="G305" s="77">
        <f t="shared" si="18"/>
        <v>1</v>
      </c>
      <c r="H305" s="100">
        <v>0</v>
      </c>
      <c r="I305" s="100">
        <v>0</v>
      </c>
      <c r="J305" s="100">
        <v>0</v>
      </c>
      <c r="K305" s="100">
        <v>0</v>
      </c>
      <c r="L305" s="100">
        <v>0</v>
      </c>
      <c r="M305" s="100">
        <v>0</v>
      </c>
      <c r="N305" s="100">
        <v>1</v>
      </c>
      <c r="O305" s="100">
        <v>0</v>
      </c>
      <c r="P305" s="100">
        <v>0</v>
      </c>
      <c r="Q305" s="100">
        <v>0</v>
      </c>
      <c r="R305" s="100">
        <v>0</v>
      </c>
      <c r="S305" s="101">
        <v>0</v>
      </c>
      <c r="T305" s="1"/>
    </row>
    <row r="306" spans="1:20" ht="16.5" customHeight="1" thickBot="1" x14ac:dyDescent="0.3">
      <c r="A306" s="321"/>
      <c r="B306" s="252"/>
      <c r="C306" s="256"/>
      <c r="D306" s="220"/>
      <c r="E306" s="221"/>
      <c r="F306" s="152" t="s">
        <v>383</v>
      </c>
      <c r="G306" s="77">
        <f t="shared" si="18"/>
        <v>6</v>
      </c>
      <c r="H306" s="100">
        <v>0</v>
      </c>
      <c r="I306" s="100">
        <v>1</v>
      </c>
      <c r="J306" s="100">
        <v>0</v>
      </c>
      <c r="K306" s="100">
        <v>1</v>
      </c>
      <c r="L306" s="100">
        <v>0</v>
      </c>
      <c r="M306" s="100">
        <v>1</v>
      </c>
      <c r="N306" s="100">
        <v>0</v>
      </c>
      <c r="O306" s="100">
        <v>1</v>
      </c>
      <c r="P306" s="100">
        <v>0</v>
      </c>
      <c r="Q306" s="100">
        <v>1</v>
      </c>
      <c r="R306" s="100">
        <v>0</v>
      </c>
      <c r="S306" s="101">
        <v>1</v>
      </c>
      <c r="T306" s="1"/>
    </row>
    <row r="307" spans="1:20" ht="15.75" customHeight="1" thickBot="1" x14ac:dyDescent="0.3">
      <c r="A307" s="321"/>
      <c r="B307" s="252"/>
      <c r="C307" s="256"/>
      <c r="D307" s="220"/>
      <c r="E307" s="221"/>
      <c r="F307" s="152" t="s">
        <v>384</v>
      </c>
      <c r="G307" s="77">
        <f t="shared" si="18"/>
        <v>0</v>
      </c>
      <c r="H307" s="100">
        <v>0</v>
      </c>
      <c r="I307" s="100">
        <v>0</v>
      </c>
      <c r="J307" s="100">
        <v>0</v>
      </c>
      <c r="K307" s="100">
        <v>0</v>
      </c>
      <c r="L307" s="100">
        <v>0</v>
      </c>
      <c r="M307" s="100">
        <v>0</v>
      </c>
      <c r="N307" s="100">
        <v>0</v>
      </c>
      <c r="O307" s="100">
        <v>0</v>
      </c>
      <c r="P307" s="100">
        <v>0</v>
      </c>
      <c r="Q307" s="100">
        <v>0</v>
      </c>
      <c r="R307" s="100">
        <v>0</v>
      </c>
      <c r="S307" s="101">
        <v>0</v>
      </c>
      <c r="T307" s="1"/>
    </row>
    <row r="308" spans="1:20" ht="15.75" customHeight="1" thickBot="1" x14ac:dyDescent="0.3">
      <c r="A308" s="321"/>
      <c r="B308" s="252"/>
      <c r="C308" s="256"/>
      <c r="D308" s="220"/>
      <c r="E308" s="221"/>
      <c r="F308" s="152" t="s">
        <v>385</v>
      </c>
      <c r="G308" s="77">
        <f t="shared" si="18"/>
        <v>0</v>
      </c>
      <c r="H308" s="100">
        <v>0</v>
      </c>
      <c r="I308" s="100">
        <v>0</v>
      </c>
      <c r="J308" s="100">
        <v>0</v>
      </c>
      <c r="K308" s="100">
        <v>0</v>
      </c>
      <c r="L308" s="100">
        <v>0</v>
      </c>
      <c r="M308" s="100">
        <v>0</v>
      </c>
      <c r="N308" s="100">
        <v>0</v>
      </c>
      <c r="O308" s="100">
        <v>0</v>
      </c>
      <c r="P308" s="100">
        <v>0</v>
      </c>
      <c r="Q308" s="100">
        <v>0</v>
      </c>
      <c r="R308" s="100">
        <v>0</v>
      </c>
      <c r="S308" s="101">
        <v>0</v>
      </c>
      <c r="T308" s="1"/>
    </row>
    <row r="309" spans="1:20" ht="15.75" customHeight="1" thickBot="1" x14ac:dyDescent="0.3">
      <c r="A309" s="321"/>
      <c r="B309" s="252"/>
      <c r="C309" s="256"/>
      <c r="D309" s="220"/>
      <c r="E309" s="221"/>
      <c r="F309" s="152" t="s">
        <v>386</v>
      </c>
      <c r="G309" s="77">
        <f t="shared" si="18"/>
        <v>0</v>
      </c>
      <c r="H309" s="100">
        <v>0</v>
      </c>
      <c r="I309" s="100">
        <v>0</v>
      </c>
      <c r="J309" s="100">
        <v>0</v>
      </c>
      <c r="K309" s="100">
        <v>0</v>
      </c>
      <c r="L309" s="100">
        <v>0</v>
      </c>
      <c r="M309" s="100">
        <v>0</v>
      </c>
      <c r="N309" s="100">
        <v>0</v>
      </c>
      <c r="O309" s="100">
        <v>0</v>
      </c>
      <c r="P309" s="100">
        <v>0</v>
      </c>
      <c r="Q309" s="100">
        <v>0</v>
      </c>
      <c r="R309" s="100">
        <v>0</v>
      </c>
      <c r="S309" s="101">
        <v>0</v>
      </c>
      <c r="T309" s="1"/>
    </row>
    <row r="310" spans="1:20" ht="15.75" customHeight="1" thickBot="1" x14ac:dyDescent="0.3">
      <c r="A310" s="321"/>
      <c r="B310" s="252"/>
      <c r="C310" s="256"/>
      <c r="D310" s="220"/>
      <c r="E310" s="221"/>
      <c r="F310" s="152" t="s">
        <v>387</v>
      </c>
      <c r="G310" s="77">
        <f t="shared" si="18"/>
        <v>1</v>
      </c>
      <c r="H310" s="100">
        <v>0</v>
      </c>
      <c r="I310" s="100">
        <v>0</v>
      </c>
      <c r="J310" s="100">
        <v>0</v>
      </c>
      <c r="K310" s="100">
        <v>0</v>
      </c>
      <c r="L310" s="100">
        <v>0</v>
      </c>
      <c r="M310" s="100">
        <v>1</v>
      </c>
      <c r="N310" s="100">
        <v>0</v>
      </c>
      <c r="O310" s="100">
        <v>0</v>
      </c>
      <c r="P310" s="100">
        <v>0</v>
      </c>
      <c r="Q310" s="100">
        <v>0</v>
      </c>
      <c r="R310" s="100">
        <v>0</v>
      </c>
      <c r="S310" s="101">
        <v>0</v>
      </c>
      <c r="T310" s="1"/>
    </row>
    <row r="311" spans="1:20" ht="15.75" customHeight="1" thickBot="1" x14ac:dyDescent="0.3">
      <c r="A311" s="321"/>
      <c r="B311" s="252"/>
      <c r="C311" s="256"/>
      <c r="D311" s="220"/>
      <c r="E311" s="221"/>
      <c r="F311" s="152" t="s">
        <v>388</v>
      </c>
      <c r="G311" s="77">
        <f t="shared" si="18"/>
        <v>0</v>
      </c>
      <c r="H311" s="100">
        <v>0</v>
      </c>
      <c r="I311" s="100">
        <v>0</v>
      </c>
      <c r="J311" s="100">
        <v>0</v>
      </c>
      <c r="K311" s="100">
        <v>0</v>
      </c>
      <c r="L311" s="100">
        <v>0</v>
      </c>
      <c r="M311" s="100">
        <v>0</v>
      </c>
      <c r="N311" s="100">
        <v>0</v>
      </c>
      <c r="O311" s="100">
        <v>0</v>
      </c>
      <c r="P311" s="100">
        <v>0</v>
      </c>
      <c r="Q311" s="100">
        <v>0</v>
      </c>
      <c r="R311" s="100">
        <v>0</v>
      </c>
      <c r="S311" s="101">
        <v>0</v>
      </c>
      <c r="T311" s="1"/>
    </row>
    <row r="312" spans="1:20" ht="15.75" customHeight="1" thickBot="1" x14ac:dyDescent="0.3">
      <c r="A312" s="321"/>
      <c r="B312" s="252"/>
      <c r="C312" s="256"/>
      <c r="D312" s="220"/>
      <c r="E312" s="221"/>
      <c r="F312" s="152" t="s">
        <v>389</v>
      </c>
      <c r="G312" s="77">
        <f t="shared" si="18"/>
        <v>0</v>
      </c>
      <c r="H312" s="100">
        <v>0</v>
      </c>
      <c r="I312" s="100">
        <v>0</v>
      </c>
      <c r="J312" s="100">
        <v>0</v>
      </c>
      <c r="K312" s="100">
        <v>0</v>
      </c>
      <c r="L312" s="100">
        <v>0</v>
      </c>
      <c r="M312" s="100">
        <v>0</v>
      </c>
      <c r="N312" s="100">
        <v>0</v>
      </c>
      <c r="O312" s="100">
        <v>0</v>
      </c>
      <c r="P312" s="100">
        <v>0</v>
      </c>
      <c r="Q312" s="100">
        <v>0</v>
      </c>
      <c r="R312" s="100">
        <v>0</v>
      </c>
      <c r="S312" s="101">
        <v>0</v>
      </c>
      <c r="T312" s="1"/>
    </row>
    <row r="313" spans="1:20" ht="31.5" customHeight="1" thickBot="1" x14ac:dyDescent="0.3">
      <c r="A313" s="321"/>
      <c r="B313" s="252"/>
      <c r="C313" s="256"/>
      <c r="D313" s="220"/>
      <c r="E313" s="221"/>
      <c r="F313" s="152" t="s">
        <v>390</v>
      </c>
      <c r="G313" s="77">
        <f t="shared" si="18"/>
        <v>1</v>
      </c>
      <c r="H313" s="100">
        <v>0</v>
      </c>
      <c r="I313" s="100">
        <v>0</v>
      </c>
      <c r="J313" s="100">
        <v>0</v>
      </c>
      <c r="K313" s="100">
        <v>0</v>
      </c>
      <c r="L313" s="100">
        <v>0</v>
      </c>
      <c r="M313" s="100">
        <v>1</v>
      </c>
      <c r="N313" s="100">
        <v>0</v>
      </c>
      <c r="O313" s="100">
        <v>0</v>
      </c>
      <c r="P313" s="100">
        <v>0</v>
      </c>
      <c r="Q313" s="100">
        <v>0</v>
      </c>
      <c r="R313" s="100">
        <v>0</v>
      </c>
      <c r="S313" s="101">
        <v>0</v>
      </c>
      <c r="T313" s="1"/>
    </row>
    <row r="314" spans="1:20" ht="30.75" customHeight="1" thickBot="1" x14ac:dyDescent="0.3">
      <c r="A314" s="321"/>
      <c r="B314" s="252"/>
      <c r="C314" s="256"/>
      <c r="D314" s="220"/>
      <c r="E314" s="221"/>
      <c r="F314" s="152" t="s">
        <v>391</v>
      </c>
      <c r="G314" s="77">
        <f t="shared" si="18"/>
        <v>1</v>
      </c>
      <c r="H314" s="100">
        <v>0</v>
      </c>
      <c r="I314" s="100">
        <v>0</v>
      </c>
      <c r="J314" s="100">
        <v>0</v>
      </c>
      <c r="K314" s="100">
        <v>0</v>
      </c>
      <c r="L314" s="100">
        <v>0</v>
      </c>
      <c r="M314" s="100">
        <v>1</v>
      </c>
      <c r="N314" s="100">
        <v>0</v>
      </c>
      <c r="O314" s="100">
        <v>0</v>
      </c>
      <c r="P314" s="100">
        <v>0</v>
      </c>
      <c r="Q314" s="100">
        <v>0</v>
      </c>
      <c r="R314" s="100">
        <v>0</v>
      </c>
      <c r="S314" s="101">
        <v>0</v>
      </c>
      <c r="T314" s="1"/>
    </row>
    <row r="315" spans="1:20" ht="33.75" customHeight="1" thickBot="1" x14ac:dyDescent="0.3">
      <c r="A315" s="321"/>
      <c r="B315" s="252"/>
      <c r="C315" s="256"/>
      <c r="D315" s="220"/>
      <c r="E315" s="221"/>
      <c r="F315" s="152" t="s">
        <v>392</v>
      </c>
      <c r="G315" s="77">
        <f t="shared" si="18"/>
        <v>60</v>
      </c>
      <c r="H315" s="100">
        <v>5</v>
      </c>
      <c r="I315" s="100">
        <v>5</v>
      </c>
      <c r="J315" s="100">
        <v>5</v>
      </c>
      <c r="K315" s="100">
        <v>5</v>
      </c>
      <c r="L315" s="100">
        <v>5</v>
      </c>
      <c r="M315" s="100">
        <v>5</v>
      </c>
      <c r="N315" s="100">
        <v>5</v>
      </c>
      <c r="O315" s="100">
        <v>5</v>
      </c>
      <c r="P315" s="100">
        <v>5</v>
      </c>
      <c r="Q315" s="100">
        <v>5</v>
      </c>
      <c r="R315" s="100">
        <v>5</v>
      </c>
      <c r="S315" s="101">
        <v>5</v>
      </c>
      <c r="T315" s="1"/>
    </row>
    <row r="316" spans="1:20" ht="15.75" customHeight="1" thickBot="1" x14ac:dyDescent="0.3">
      <c r="A316" s="321"/>
      <c r="B316" s="252"/>
      <c r="C316" s="256"/>
      <c r="D316" s="220"/>
      <c r="E316" s="221"/>
      <c r="F316" s="152" t="s">
        <v>393</v>
      </c>
      <c r="G316" s="77">
        <f t="shared" si="18"/>
        <v>2</v>
      </c>
      <c r="H316" s="100">
        <v>0</v>
      </c>
      <c r="I316" s="100">
        <v>0</v>
      </c>
      <c r="J316" s="100">
        <v>0</v>
      </c>
      <c r="K316" s="100">
        <v>1</v>
      </c>
      <c r="L316" s="100">
        <v>0</v>
      </c>
      <c r="M316" s="100">
        <v>0</v>
      </c>
      <c r="N316" s="100">
        <v>0</v>
      </c>
      <c r="O316" s="100">
        <v>0</v>
      </c>
      <c r="P316" s="100">
        <v>1</v>
      </c>
      <c r="Q316" s="100">
        <v>0</v>
      </c>
      <c r="R316" s="100">
        <v>0</v>
      </c>
      <c r="S316" s="101">
        <v>0</v>
      </c>
      <c r="T316" s="1"/>
    </row>
    <row r="317" spans="1:20" ht="15.75" customHeight="1" thickBot="1" x14ac:dyDescent="0.3">
      <c r="A317" s="321"/>
      <c r="B317" s="252"/>
      <c r="C317" s="256"/>
      <c r="D317" s="220"/>
      <c r="E317" s="221"/>
      <c r="F317" s="152" t="s">
        <v>394</v>
      </c>
      <c r="G317" s="77">
        <f t="shared" si="18"/>
        <v>0</v>
      </c>
      <c r="H317" s="100">
        <v>0</v>
      </c>
      <c r="I317" s="100">
        <v>0</v>
      </c>
      <c r="J317" s="100">
        <v>0</v>
      </c>
      <c r="K317" s="100">
        <v>0</v>
      </c>
      <c r="L317" s="100">
        <v>0</v>
      </c>
      <c r="M317" s="100">
        <v>0</v>
      </c>
      <c r="N317" s="100">
        <v>0</v>
      </c>
      <c r="O317" s="100">
        <v>0</v>
      </c>
      <c r="P317" s="100">
        <v>0</v>
      </c>
      <c r="Q317" s="100">
        <v>0</v>
      </c>
      <c r="R317" s="100">
        <v>0</v>
      </c>
      <c r="S317" s="101">
        <v>0</v>
      </c>
      <c r="T317" s="1"/>
    </row>
    <row r="318" spans="1:20" ht="31.5" customHeight="1" thickBot="1" x14ac:dyDescent="0.3">
      <c r="A318" s="321"/>
      <c r="B318" s="252"/>
      <c r="C318" s="256"/>
      <c r="D318" s="220"/>
      <c r="E318" s="221"/>
      <c r="F318" s="152" t="s">
        <v>395</v>
      </c>
      <c r="G318" s="77">
        <f t="shared" si="18"/>
        <v>0</v>
      </c>
      <c r="H318" s="100">
        <v>0</v>
      </c>
      <c r="I318" s="100">
        <v>0</v>
      </c>
      <c r="J318" s="100">
        <v>0</v>
      </c>
      <c r="K318" s="100">
        <v>0</v>
      </c>
      <c r="L318" s="100">
        <v>0</v>
      </c>
      <c r="M318" s="100">
        <v>0</v>
      </c>
      <c r="N318" s="100">
        <v>0</v>
      </c>
      <c r="O318" s="100">
        <v>0</v>
      </c>
      <c r="P318" s="100">
        <v>0</v>
      </c>
      <c r="Q318" s="100">
        <v>0</v>
      </c>
      <c r="R318" s="100">
        <v>0</v>
      </c>
      <c r="S318" s="101">
        <v>0</v>
      </c>
      <c r="T318" s="1"/>
    </row>
    <row r="319" spans="1:20" ht="30" customHeight="1" thickBot="1" x14ac:dyDescent="0.3">
      <c r="A319" s="321"/>
      <c r="B319" s="252"/>
      <c r="C319" s="256"/>
      <c r="D319" s="220"/>
      <c r="E319" s="221"/>
      <c r="F319" s="152" t="s">
        <v>396</v>
      </c>
      <c r="G319" s="77">
        <f t="shared" si="18"/>
        <v>0</v>
      </c>
      <c r="H319" s="100">
        <v>0</v>
      </c>
      <c r="I319" s="100">
        <v>0</v>
      </c>
      <c r="J319" s="100">
        <v>0</v>
      </c>
      <c r="K319" s="100">
        <v>0</v>
      </c>
      <c r="L319" s="100">
        <v>0</v>
      </c>
      <c r="M319" s="100">
        <v>0</v>
      </c>
      <c r="N319" s="100">
        <v>0</v>
      </c>
      <c r="O319" s="100">
        <v>0</v>
      </c>
      <c r="P319" s="100">
        <v>0</v>
      </c>
      <c r="Q319" s="100">
        <v>0</v>
      </c>
      <c r="R319" s="100">
        <v>0</v>
      </c>
      <c r="S319" s="101">
        <v>0</v>
      </c>
      <c r="T319" s="1"/>
    </row>
    <row r="320" spans="1:20" ht="15.75" customHeight="1" thickBot="1" x14ac:dyDescent="0.3">
      <c r="A320" s="321"/>
      <c r="B320" s="252"/>
      <c r="C320" s="256"/>
      <c r="D320" s="220"/>
      <c r="E320" s="221"/>
      <c r="F320" s="152" t="s">
        <v>397</v>
      </c>
      <c r="G320" s="77">
        <f t="shared" si="18"/>
        <v>24</v>
      </c>
      <c r="H320" s="100">
        <v>2</v>
      </c>
      <c r="I320" s="100">
        <v>2</v>
      </c>
      <c r="J320" s="100">
        <v>2</v>
      </c>
      <c r="K320" s="100">
        <v>2</v>
      </c>
      <c r="L320" s="100">
        <v>2</v>
      </c>
      <c r="M320" s="100">
        <v>2</v>
      </c>
      <c r="N320" s="100">
        <v>2</v>
      </c>
      <c r="O320" s="100">
        <v>2</v>
      </c>
      <c r="P320" s="100">
        <v>2</v>
      </c>
      <c r="Q320" s="100">
        <v>2</v>
      </c>
      <c r="R320" s="100">
        <v>2</v>
      </c>
      <c r="S320" s="101">
        <v>2</v>
      </c>
      <c r="T320" s="1"/>
    </row>
    <row r="321" spans="1:20" ht="15.75" customHeight="1" thickBot="1" x14ac:dyDescent="0.3">
      <c r="A321" s="321"/>
      <c r="B321" s="252"/>
      <c r="C321" s="256"/>
      <c r="D321" s="220"/>
      <c r="E321" s="221"/>
      <c r="F321" s="152" t="s">
        <v>398</v>
      </c>
      <c r="G321" s="77">
        <f t="shared" si="18"/>
        <v>1</v>
      </c>
      <c r="H321" s="100">
        <v>0</v>
      </c>
      <c r="I321" s="100">
        <v>0</v>
      </c>
      <c r="J321" s="100">
        <v>0</v>
      </c>
      <c r="K321" s="100">
        <v>0</v>
      </c>
      <c r="L321" s="100">
        <v>0</v>
      </c>
      <c r="M321" s="100">
        <v>0</v>
      </c>
      <c r="N321" s="100">
        <v>1</v>
      </c>
      <c r="O321" s="100">
        <v>0</v>
      </c>
      <c r="P321" s="100">
        <v>0</v>
      </c>
      <c r="Q321" s="100">
        <v>0</v>
      </c>
      <c r="R321" s="100">
        <v>0</v>
      </c>
      <c r="S321" s="101">
        <v>0</v>
      </c>
      <c r="T321" s="1"/>
    </row>
    <row r="322" spans="1:20" ht="15.75" customHeight="1" thickBot="1" x14ac:dyDescent="0.3">
      <c r="A322" s="321"/>
      <c r="B322" s="252"/>
      <c r="C322" s="256"/>
      <c r="D322" s="220"/>
      <c r="E322" s="221"/>
      <c r="F322" s="152" t="s">
        <v>399</v>
      </c>
      <c r="G322" s="77">
        <f t="shared" si="18"/>
        <v>0</v>
      </c>
      <c r="H322" s="100">
        <v>0</v>
      </c>
      <c r="I322" s="100">
        <v>0</v>
      </c>
      <c r="J322" s="100">
        <v>0</v>
      </c>
      <c r="K322" s="100">
        <v>0</v>
      </c>
      <c r="L322" s="100">
        <v>0</v>
      </c>
      <c r="M322" s="100">
        <v>0</v>
      </c>
      <c r="N322" s="100">
        <v>0</v>
      </c>
      <c r="O322" s="100">
        <v>0</v>
      </c>
      <c r="P322" s="100">
        <v>0</v>
      </c>
      <c r="Q322" s="100">
        <v>0</v>
      </c>
      <c r="R322" s="100">
        <v>0</v>
      </c>
      <c r="S322" s="101">
        <v>0</v>
      </c>
      <c r="T322" s="1"/>
    </row>
    <row r="323" spans="1:20" ht="15.75" customHeight="1" thickBot="1" x14ac:dyDescent="0.3">
      <c r="A323" s="321"/>
      <c r="B323" s="252"/>
      <c r="C323" s="256"/>
      <c r="D323" s="220"/>
      <c r="E323" s="221"/>
      <c r="F323" s="152" t="s">
        <v>400</v>
      </c>
      <c r="G323" s="77">
        <f t="shared" si="18"/>
        <v>0</v>
      </c>
      <c r="H323" s="100">
        <v>0</v>
      </c>
      <c r="I323" s="100">
        <v>0</v>
      </c>
      <c r="J323" s="100">
        <v>0</v>
      </c>
      <c r="K323" s="100">
        <v>0</v>
      </c>
      <c r="L323" s="100">
        <v>0</v>
      </c>
      <c r="M323" s="100">
        <v>0</v>
      </c>
      <c r="N323" s="100">
        <v>0</v>
      </c>
      <c r="O323" s="100">
        <v>0</v>
      </c>
      <c r="P323" s="100">
        <v>0</v>
      </c>
      <c r="Q323" s="100">
        <v>0</v>
      </c>
      <c r="R323" s="100">
        <v>0</v>
      </c>
      <c r="S323" s="101">
        <v>0</v>
      </c>
      <c r="T323" s="1"/>
    </row>
    <row r="324" spans="1:20" ht="16.5" customHeight="1" thickBot="1" x14ac:dyDescent="0.3">
      <c r="A324" s="321"/>
      <c r="B324" s="252"/>
      <c r="C324" s="256"/>
      <c r="D324" s="220"/>
      <c r="E324" s="221"/>
      <c r="F324" s="152" t="s">
        <v>401</v>
      </c>
      <c r="G324" s="77">
        <f t="shared" si="18"/>
        <v>0</v>
      </c>
      <c r="H324" s="100">
        <v>0</v>
      </c>
      <c r="I324" s="100">
        <v>0</v>
      </c>
      <c r="J324" s="100">
        <v>0</v>
      </c>
      <c r="K324" s="100">
        <v>0</v>
      </c>
      <c r="L324" s="100">
        <v>0</v>
      </c>
      <c r="M324" s="100">
        <v>0</v>
      </c>
      <c r="N324" s="100">
        <v>0</v>
      </c>
      <c r="O324" s="100">
        <v>0</v>
      </c>
      <c r="P324" s="100">
        <v>0</v>
      </c>
      <c r="Q324" s="100">
        <v>0</v>
      </c>
      <c r="R324" s="100">
        <v>0</v>
      </c>
      <c r="S324" s="101">
        <v>0</v>
      </c>
      <c r="T324" s="1"/>
    </row>
    <row r="325" spans="1:20" ht="15.75" customHeight="1" thickBot="1" x14ac:dyDescent="0.3">
      <c r="A325" s="321"/>
      <c r="B325" s="252"/>
      <c r="C325" s="256"/>
      <c r="D325" s="220"/>
      <c r="E325" s="221"/>
      <c r="F325" s="152" t="s">
        <v>402</v>
      </c>
      <c r="G325" s="77">
        <f t="shared" si="18"/>
        <v>0</v>
      </c>
      <c r="H325" s="100">
        <v>0</v>
      </c>
      <c r="I325" s="100">
        <v>0</v>
      </c>
      <c r="J325" s="100">
        <v>0</v>
      </c>
      <c r="K325" s="100">
        <v>0</v>
      </c>
      <c r="L325" s="100">
        <v>0</v>
      </c>
      <c r="M325" s="100">
        <v>0</v>
      </c>
      <c r="N325" s="100">
        <v>0</v>
      </c>
      <c r="O325" s="100">
        <v>0</v>
      </c>
      <c r="P325" s="100">
        <v>0</v>
      </c>
      <c r="Q325" s="100">
        <v>0</v>
      </c>
      <c r="R325" s="100">
        <v>0</v>
      </c>
      <c r="S325" s="101">
        <v>0</v>
      </c>
      <c r="T325" s="1"/>
    </row>
    <row r="326" spans="1:20" ht="15.75" customHeight="1" thickBot="1" x14ac:dyDescent="0.3">
      <c r="A326" s="321"/>
      <c r="B326" s="252"/>
      <c r="C326" s="256"/>
      <c r="D326" s="220"/>
      <c r="E326" s="221"/>
      <c r="F326" s="152" t="s">
        <v>403</v>
      </c>
      <c r="G326" s="77">
        <f t="shared" si="18"/>
        <v>0</v>
      </c>
      <c r="H326" s="100">
        <v>0</v>
      </c>
      <c r="I326" s="100">
        <v>0</v>
      </c>
      <c r="J326" s="100">
        <v>0</v>
      </c>
      <c r="K326" s="100">
        <v>0</v>
      </c>
      <c r="L326" s="100">
        <v>0</v>
      </c>
      <c r="M326" s="100">
        <v>0</v>
      </c>
      <c r="N326" s="100">
        <v>0</v>
      </c>
      <c r="O326" s="100">
        <v>0</v>
      </c>
      <c r="P326" s="100">
        <v>0</v>
      </c>
      <c r="Q326" s="100">
        <v>0</v>
      </c>
      <c r="R326" s="100">
        <v>0</v>
      </c>
      <c r="S326" s="101">
        <v>0</v>
      </c>
      <c r="T326" s="1"/>
    </row>
    <row r="327" spans="1:20" ht="34.5" customHeight="1" thickBot="1" x14ac:dyDescent="0.3">
      <c r="A327" s="321"/>
      <c r="B327" s="252"/>
      <c r="C327" s="256"/>
      <c r="D327" s="220"/>
      <c r="E327" s="221"/>
      <c r="F327" s="152" t="s">
        <v>404</v>
      </c>
      <c r="G327" s="77">
        <f t="shared" si="18"/>
        <v>0</v>
      </c>
      <c r="H327" s="100">
        <v>0</v>
      </c>
      <c r="I327" s="100">
        <v>0</v>
      </c>
      <c r="J327" s="100">
        <v>0</v>
      </c>
      <c r="K327" s="100">
        <v>0</v>
      </c>
      <c r="L327" s="100">
        <v>0</v>
      </c>
      <c r="M327" s="100">
        <v>0</v>
      </c>
      <c r="N327" s="100">
        <v>0</v>
      </c>
      <c r="O327" s="100">
        <v>0</v>
      </c>
      <c r="P327" s="100">
        <v>0</v>
      </c>
      <c r="Q327" s="100">
        <v>0</v>
      </c>
      <c r="R327" s="100">
        <v>0</v>
      </c>
      <c r="S327" s="101">
        <v>0</v>
      </c>
      <c r="T327" s="1"/>
    </row>
    <row r="328" spans="1:20" ht="33.75" customHeight="1" thickBot="1" x14ac:dyDescent="0.3">
      <c r="A328" s="321"/>
      <c r="B328" s="252"/>
      <c r="C328" s="256"/>
      <c r="D328" s="220"/>
      <c r="E328" s="221"/>
      <c r="F328" s="152" t="s">
        <v>405</v>
      </c>
      <c r="G328" s="77">
        <f t="shared" si="18"/>
        <v>0</v>
      </c>
      <c r="H328" s="100">
        <v>0</v>
      </c>
      <c r="I328" s="100">
        <v>0</v>
      </c>
      <c r="J328" s="100">
        <v>0</v>
      </c>
      <c r="K328" s="100">
        <v>0</v>
      </c>
      <c r="L328" s="100">
        <v>0</v>
      </c>
      <c r="M328" s="100">
        <v>0</v>
      </c>
      <c r="N328" s="100">
        <v>0</v>
      </c>
      <c r="O328" s="100">
        <v>0</v>
      </c>
      <c r="P328" s="100">
        <v>0</v>
      </c>
      <c r="Q328" s="100">
        <v>0</v>
      </c>
      <c r="R328" s="100">
        <v>0</v>
      </c>
      <c r="S328" s="101">
        <v>0</v>
      </c>
      <c r="T328" s="1"/>
    </row>
    <row r="329" spans="1:20" ht="15.75" customHeight="1" thickBot="1" x14ac:dyDescent="0.3">
      <c r="A329" s="321"/>
      <c r="B329" s="252"/>
      <c r="C329" s="256"/>
      <c r="D329" s="220"/>
      <c r="E329" s="221"/>
      <c r="F329" s="152" t="s">
        <v>406</v>
      </c>
      <c r="G329" s="77">
        <f t="shared" si="18"/>
        <v>6</v>
      </c>
      <c r="H329" s="100">
        <v>1</v>
      </c>
      <c r="I329" s="100">
        <v>0</v>
      </c>
      <c r="J329" s="100">
        <v>1</v>
      </c>
      <c r="K329" s="100">
        <v>0</v>
      </c>
      <c r="L329" s="100">
        <v>1</v>
      </c>
      <c r="M329" s="100">
        <v>0</v>
      </c>
      <c r="N329" s="100">
        <v>1</v>
      </c>
      <c r="O329" s="100">
        <v>0</v>
      </c>
      <c r="P329" s="100">
        <v>1</v>
      </c>
      <c r="Q329" s="100">
        <v>0</v>
      </c>
      <c r="R329" s="100">
        <v>1</v>
      </c>
      <c r="S329" s="101">
        <v>0</v>
      </c>
      <c r="T329" s="1"/>
    </row>
    <row r="330" spans="1:20" ht="16.5" customHeight="1" thickBot="1" x14ac:dyDescent="0.3">
      <c r="A330" s="321"/>
      <c r="B330" s="252"/>
      <c r="C330" s="256"/>
      <c r="D330" s="220"/>
      <c r="E330" s="221"/>
      <c r="F330" s="152" t="s">
        <v>407</v>
      </c>
      <c r="G330" s="77">
        <f t="shared" si="18"/>
        <v>0</v>
      </c>
      <c r="H330" s="100">
        <v>0</v>
      </c>
      <c r="I330" s="100">
        <v>0</v>
      </c>
      <c r="J330" s="100">
        <v>0</v>
      </c>
      <c r="K330" s="100">
        <v>0</v>
      </c>
      <c r="L330" s="100">
        <v>0</v>
      </c>
      <c r="M330" s="100">
        <v>0</v>
      </c>
      <c r="N330" s="100">
        <v>0</v>
      </c>
      <c r="O330" s="100">
        <v>0</v>
      </c>
      <c r="P330" s="100">
        <v>0</v>
      </c>
      <c r="Q330" s="100">
        <v>0</v>
      </c>
      <c r="R330" s="100">
        <v>0</v>
      </c>
      <c r="S330" s="101">
        <v>0</v>
      </c>
      <c r="T330" s="1"/>
    </row>
    <row r="331" spans="1:20" ht="15.75" customHeight="1" thickBot="1" x14ac:dyDescent="0.3">
      <c r="A331" s="321"/>
      <c r="B331" s="252"/>
      <c r="C331" s="256"/>
      <c r="D331" s="220"/>
      <c r="E331" s="221"/>
      <c r="F331" s="152" t="s">
        <v>408</v>
      </c>
      <c r="G331" s="77">
        <f t="shared" si="18"/>
        <v>2</v>
      </c>
      <c r="H331" s="100">
        <v>0</v>
      </c>
      <c r="I331" s="100">
        <v>0</v>
      </c>
      <c r="J331" s="100">
        <v>0</v>
      </c>
      <c r="K331" s="100">
        <v>1</v>
      </c>
      <c r="L331" s="100">
        <v>0</v>
      </c>
      <c r="M331" s="100">
        <v>0</v>
      </c>
      <c r="N331" s="100">
        <v>0</v>
      </c>
      <c r="O331" s="100">
        <v>1</v>
      </c>
      <c r="P331" s="100">
        <v>0</v>
      </c>
      <c r="Q331" s="100">
        <v>0</v>
      </c>
      <c r="R331" s="100">
        <v>0</v>
      </c>
      <c r="S331" s="101">
        <v>0</v>
      </c>
      <c r="T331" s="1"/>
    </row>
    <row r="332" spans="1:20" ht="17.25" customHeight="1" thickBot="1" x14ac:dyDescent="0.3">
      <c r="A332" s="321"/>
      <c r="B332" s="252"/>
      <c r="C332" s="256"/>
      <c r="D332" s="220"/>
      <c r="E332" s="221"/>
      <c r="F332" s="152" t="s">
        <v>409</v>
      </c>
      <c r="G332" s="77">
        <f t="shared" si="18"/>
        <v>1</v>
      </c>
      <c r="H332" s="100">
        <v>0</v>
      </c>
      <c r="I332" s="100">
        <v>0</v>
      </c>
      <c r="J332" s="100">
        <v>0</v>
      </c>
      <c r="K332" s="100">
        <v>0</v>
      </c>
      <c r="L332" s="100">
        <v>0</v>
      </c>
      <c r="M332" s="100">
        <v>0</v>
      </c>
      <c r="N332" s="100">
        <v>1</v>
      </c>
      <c r="O332" s="100">
        <v>0</v>
      </c>
      <c r="P332" s="100">
        <v>0</v>
      </c>
      <c r="Q332" s="100">
        <v>0</v>
      </c>
      <c r="R332" s="100">
        <v>0</v>
      </c>
      <c r="S332" s="101">
        <v>0</v>
      </c>
      <c r="T332" s="1"/>
    </row>
    <row r="333" spans="1:20" ht="16.5" customHeight="1" thickBot="1" x14ac:dyDescent="0.3">
      <c r="A333" s="321"/>
      <c r="B333" s="252"/>
      <c r="C333" s="256"/>
      <c r="D333" s="220"/>
      <c r="E333" s="221"/>
      <c r="F333" s="152" t="s">
        <v>410</v>
      </c>
      <c r="G333" s="77">
        <f t="shared" si="18"/>
        <v>0</v>
      </c>
      <c r="H333" s="100">
        <v>0</v>
      </c>
      <c r="I333" s="100">
        <v>0</v>
      </c>
      <c r="J333" s="100">
        <v>0</v>
      </c>
      <c r="K333" s="100">
        <v>0</v>
      </c>
      <c r="L333" s="100">
        <v>0</v>
      </c>
      <c r="M333" s="100">
        <v>0</v>
      </c>
      <c r="N333" s="100">
        <v>0</v>
      </c>
      <c r="O333" s="100">
        <v>0</v>
      </c>
      <c r="P333" s="100">
        <v>0</v>
      </c>
      <c r="Q333" s="100">
        <v>0</v>
      </c>
      <c r="R333" s="100">
        <v>0</v>
      </c>
      <c r="S333" s="101">
        <v>0</v>
      </c>
      <c r="T333" s="1">
        <v>0</v>
      </c>
    </row>
    <row r="334" spans="1:20" ht="21" customHeight="1" thickBot="1" x14ac:dyDescent="0.3">
      <c r="A334" s="321"/>
      <c r="B334" s="252"/>
      <c r="C334" s="256"/>
      <c r="D334" s="220"/>
      <c r="E334" s="221"/>
      <c r="F334" s="152" t="s">
        <v>411</v>
      </c>
      <c r="G334" s="77">
        <f t="shared" si="18"/>
        <v>0</v>
      </c>
      <c r="H334" s="100">
        <v>0</v>
      </c>
      <c r="I334" s="100">
        <v>0</v>
      </c>
      <c r="J334" s="100">
        <v>0</v>
      </c>
      <c r="K334" s="100">
        <v>0</v>
      </c>
      <c r="L334" s="100">
        <v>0</v>
      </c>
      <c r="M334" s="100">
        <v>0</v>
      </c>
      <c r="N334" s="100">
        <v>0</v>
      </c>
      <c r="O334" s="100">
        <v>0</v>
      </c>
      <c r="P334" s="100">
        <v>0</v>
      </c>
      <c r="Q334" s="100">
        <v>0</v>
      </c>
      <c r="R334" s="100">
        <v>0</v>
      </c>
      <c r="S334" s="101">
        <v>0</v>
      </c>
      <c r="T334" s="1"/>
    </row>
    <row r="335" spans="1:20" ht="21" customHeight="1" thickBot="1" x14ac:dyDescent="0.3">
      <c r="A335" s="321"/>
      <c r="B335" s="252"/>
      <c r="C335" s="256"/>
      <c r="D335" s="220"/>
      <c r="E335" s="221"/>
      <c r="F335" s="153" t="s">
        <v>412</v>
      </c>
      <c r="G335" s="102">
        <v>0</v>
      </c>
      <c r="H335" s="160">
        <v>0</v>
      </c>
      <c r="I335" s="160">
        <v>0</v>
      </c>
      <c r="J335" s="160">
        <v>0</v>
      </c>
      <c r="K335" s="160">
        <v>0</v>
      </c>
      <c r="L335" s="160">
        <v>0</v>
      </c>
      <c r="M335" s="160">
        <v>0</v>
      </c>
      <c r="N335" s="160">
        <v>0</v>
      </c>
      <c r="O335" s="160">
        <v>0</v>
      </c>
      <c r="P335" s="160">
        <v>0</v>
      </c>
      <c r="Q335" s="160">
        <v>0</v>
      </c>
      <c r="R335" s="160">
        <v>0</v>
      </c>
      <c r="S335" s="400">
        <v>0</v>
      </c>
      <c r="T335" s="1"/>
    </row>
    <row r="336" spans="1:20" ht="16.5" customHeight="1" thickBot="1" x14ac:dyDescent="0.3">
      <c r="A336" s="321"/>
      <c r="B336" s="252"/>
      <c r="C336" s="256"/>
      <c r="D336" s="222"/>
      <c r="E336" s="223"/>
      <c r="F336" s="155" t="s">
        <v>413</v>
      </c>
      <c r="G336" s="88">
        <f>SUM(G283:G335)</f>
        <v>173</v>
      </c>
      <c r="H336" s="88">
        <f t="shared" ref="H336:S336" si="19">SUM(H283:H335)</f>
        <v>12</v>
      </c>
      <c r="I336" s="88">
        <f t="shared" si="19"/>
        <v>14</v>
      </c>
      <c r="J336" s="88">
        <f t="shared" si="19"/>
        <v>13</v>
      </c>
      <c r="K336" s="88">
        <f t="shared" si="19"/>
        <v>15</v>
      </c>
      <c r="L336" s="88">
        <f t="shared" si="19"/>
        <v>13</v>
      </c>
      <c r="M336" s="88">
        <f t="shared" si="19"/>
        <v>17</v>
      </c>
      <c r="N336" s="88">
        <f t="shared" si="19"/>
        <v>17</v>
      </c>
      <c r="O336" s="88">
        <f t="shared" si="19"/>
        <v>16</v>
      </c>
      <c r="P336" s="88">
        <f t="shared" si="19"/>
        <v>14</v>
      </c>
      <c r="Q336" s="88">
        <f t="shared" si="19"/>
        <v>14</v>
      </c>
      <c r="R336" s="88">
        <f t="shared" si="19"/>
        <v>14</v>
      </c>
      <c r="S336" s="89">
        <f t="shared" si="19"/>
        <v>14</v>
      </c>
      <c r="T336" s="1"/>
    </row>
    <row r="337" spans="1:20" ht="15.75" customHeight="1" thickBot="1" x14ac:dyDescent="0.3">
      <c r="A337" s="321"/>
      <c r="B337" s="252"/>
      <c r="C337" s="256"/>
      <c r="D337" s="224" t="s">
        <v>414</v>
      </c>
      <c r="E337" s="225"/>
      <c r="F337" s="156" t="s">
        <v>415</v>
      </c>
      <c r="G337" s="77">
        <f t="shared" ref="G337:G389" si="20">SUM(H337:S337)</f>
        <v>6</v>
      </c>
      <c r="H337" s="98">
        <v>0</v>
      </c>
      <c r="I337" s="98">
        <v>1</v>
      </c>
      <c r="J337" s="98">
        <v>0</v>
      </c>
      <c r="K337" s="98">
        <v>1</v>
      </c>
      <c r="L337" s="98">
        <v>0</v>
      </c>
      <c r="M337" s="98">
        <v>1</v>
      </c>
      <c r="N337" s="98">
        <v>0</v>
      </c>
      <c r="O337" s="98">
        <v>1</v>
      </c>
      <c r="P337" s="98">
        <v>0</v>
      </c>
      <c r="Q337" s="98">
        <v>1</v>
      </c>
      <c r="R337" s="98">
        <v>0</v>
      </c>
      <c r="S337" s="98">
        <v>1</v>
      </c>
      <c r="T337" s="1"/>
    </row>
    <row r="338" spans="1:20" ht="15.75" customHeight="1" thickBot="1" x14ac:dyDescent="0.3">
      <c r="A338" s="321"/>
      <c r="B338" s="252"/>
      <c r="C338" s="256"/>
      <c r="D338" s="224"/>
      <c r="E338" s="225"/>
      <c r="F338" s="157" t="s">
        <v>416</v>
      </c>
      <c r="G338" s="81">
        <f t="shared" si="20"/>
        <v>0</v>
      </c>
      <c r="H338" s="100">
        <v>0</v>
      </c>
      <c r="I338" s="100">
        <v>0</v>
      </c>
      <c r="J338" s="100">
        <v>0</v>
      </c>
      <c r="K338" s="100">
        <v>0</v>
      </c>
      <c r="L338" s="100">
        <v>0</v>
      </c>
      <c r="M338" s="100">
        <v>0</v>
      </c>
      <c r="N338" s="100">
        <v>0</v>
      </c>
      <c r="O338" s="100">
        <v>0</v>
      </c>
      <c r="P338" s="100">
        <v>0</v>
      </c>
      <c r="Q338" s="100">
        <v>0</v>
      </c>
      <c r="R338" s="100">
        <v>0</v>
      </c>
      <c r="S338" s="100">
        <v>0</v>
      </c>
      <c r="T338" s="1"/>
    </row>
    <row r="339" spans="1:20" ht="16.5" customHeight="1" thickBot="1" x14ac:dyDescent="0.3">
      <c r="A339" s="321"/>
      <c r="B339" s="252"/>
      <c r="C339" s="256"/>
      <c r="D339" s="224"/>
      <c r="E339" s="225"/>
      <c r="F339" s="157" t="s">
        <v>417</v>
      </c>
      <c r="G339" s="81">
        <f t="shared" si="20"/>
        <v>1</v>
      </c>
      <c r="H339" s="100">
        <v>0</v>
      </c>
      <c r="I339" s="100">
        <v>0</v>
      </c>
      <c r="J339" s="100">
        <v>0</v>
      </c>
      <c r="K339" s="100">
        <v>0</v>
      </c>
      <c r="L339" s="100">
        <v>0</v>
      </c>
      <c r="M339" s="100">
        <v>0</v>
      </c>
      <c r="N339" s="100">
        <v>0</v>
      </c>
      <c r="O339" s="100">
        <v>0</v>
      </c>
      <c r="P339" s="100">
        <v>0</v>
      </c>
      <c r="Q339" s="100">
        <v>1</v>
      </c>
      <c r="R339" s="100">
        <v>0</v>
      </c>
      <c r="S339" s="100">
        <v>0</v>
      </c>
      <c r="T339" s="1"/>
    </row>
    <row r="340" spans="1:20" ht="18" customHeight="1" thickBot="1" x14ac:dyDescent="0.3">
      <c r="A340" s="321"/>
      <c r="B340" s="252"/>
      <c r="C340" s="256"/>
      <c r="D340" s="224"/>
      <c r="E340" s="225"/>
      <c r="F340" s="157" t="s">
        <v>418</v>
      </c>
      <c r="G340" s="81">
        <f t="shared" si="20"/>
        <v>0</v>
      </c>
      <c r="H340" s="100">
        <v>0</v>
      </c>
      <c r="I340" s="100">
        <v>0</v>
      </c>
      <c r="J340" s="100">
        <v>0</v>
      </c>
      <c r="K340" s="100">
        <v>0</v>
      </c>
      <c r="L340" s="100">
        <v>0</v>
      </c>
      <c r="M340" s="100">
        <v>0</v>
      </c>
      <c r="N340" s="100">
        <v>0</v>
      </c>
      <c r="O340" s="100">
        <v>0</v>
      </c>
      <c r="P340" s="100">
        <v>0</v>
      </c>
      <c r="Q340" s="100">
        <v>0</v>
      </c>
      <c r="R340" s="100">
        <v>0</v>
      </c>
      <c r="S340" s="100">
        <v>0</v>
      </c>
      <c r="T340" s="1"/>
    </row>
    <row r="341" spans="1:20" ht="18.75" customHeight="1" thickBot="1" x14ac:dyDescent="0.3">
      <c r="A341" s="321"/>
      <c r="B341" s="252"/>
      <c r="C341" s="256"/>
      <c r="D341" s="224"/>
      <c r="E341" s="225"/>
      <c r="F341" s="157" t="s">
        <v>419</v>
      </c>
      <c r="G341" s="81">
        <f t="shared" si="20"/>
        <v>6</v>
      </c>
      <c r="H341" s="100">
        <v>0</v>
      </c>
      <c r="I341" s="100">
        <v>1</v>
      </c>
      <c r="J341" s="100">
        <v>1</v>
      </c>
      <c r="K341" s="100">
        <v>0</v>
      </c>
      <c r="L341" s="100">
        <v>1</v>
      </c>
      <c r="M341" s="100">
        <v>0</v>
      </c>
      <c r="N341" s="100">
        <v>1</v>
      </c>
      <c r="O341" s="100">
        <v>0</v>
      </c>
      <c r="P341" s="100">
        <v>1</v>
      </c>
      <c r="Q341" s="100">
        <v>1</v>
      </c>
      <c r="R341" s="100">
        <v>0</v>
      </c>
      <c r="S341" s="100">
        <v>0</v>
      </c>
      <c r="T341" s="1"/>
    </row>
    <row r="342" spans="1:20" ht="30.75" customHeight="1" thickBot="1" x14ac:dyDescent="0.3">
      <c r="A342" s="321"/>
      <c r="B342" s="252"/>
      <c r="C342" s="256"/>
      <c r="D342" s="224"/>
      <c r="E342" s="225"/>
      <c r="F342" s="157" t="s">
        <v>420</v>
      </c>
      <c r="G342" s="81">
        <f t="shared" si="20"/>
        <v>0</v>
      </c>
      <c r="H342" s="100">
        <v>0</v>
      </c>
      <c r="I342" s="100">
        <v>0</v>
      </c>
      <c r="J342" s="100">
        <v>0</v>
      </c>
      <c r="K342" s="100">
        <v>0</v>
      </c>
      <c r="L342" s="100">
        <v>0</v>
      </c>
      <c r="M342" s="100">
        <v>0</v>
      </c>
      <c r="N342" s="100">
        <v>0</v>
      </c>
      <c r="O342" s="100">
        <v>0</v>
      </c>
      <c r="P342" s="100">
        <v>0</v>
      </c>
      <c r="Q342" s="100">
        <v>0</v>
      </c>
      <c r="R342" s="100">
        <v>0</v>
      </c>
      <c r="S342" s="100">
        <v>0</v>
      </c>
      <c r="T342" s="1"/>
    </row>
    <row r="343" spans="1:20" ht="33" customHeight="1" thickBot="1" x14ac:dyDescent="0.3">
      <c r="A343" s="321"/>
      <c r="B343" s="252"/>
      <c r="C343" s="256"/>
      <c r="D343" s="224"/>
      <c r="E343" s="225"/>
      <c r="F343" s="157" t="s">
        <v>421</v>
      </c>
      <c r="G343" s="81">
        <f t="shared" si="20"/>
        <v>0</v>
      </c>
      <c r="H343" s="100">
        <v>0</v>
      </c>
      <c r="I343" s="100">
        <v>0</v>
      </c>
      <c r="J343" s="100">
        <v>0</v>
      </c>
      <c r="K343" s="100">
        <v>0</v>
      </c>
      <c r="L343" s="100">
        <v>0</v>
      </c>
      <c r="M343" s="100">
        <v>0</v>
      </c>
      <c r="N343" s="100">
        <v>0</v>
      </c>
      <c r="O343" s="100">
        <v>0</v>
      </c>
      <c r="P343" s="100">
        <v>0</v>
      </c>
      <c r="Q343" s="100">
        <v>0</v>
      </c>
      <c r="R343" s="100">
        <v>0</v>
      </c>
      <c r="S343" s="101">
        <v>0</v>
      </c>
      <c r="T343" s="1"/>
    </row>
    <row r="344" spans="1:20" ht="15.75" customHeight="1" thickBot="1" x14ac:dyDescent="0.3">
      <c r="A344" s="321"/>
      <c r="B344" s="252"/>
      <c r="C344" s="256"/>
      <c r="D344" s="224"/>
      <c r="E344" s="225"/>
      <c r="F344" s="157" t="s">
        <v>422</v>
      </c>
      <c r="G344" s="81">
        <f t="shared" si="20"/>
        <v>0</v>
      </c>
      <c r="H344" s="100">
        <v>0</v>
      </c>
      <c r="I344" s="100">
        <v>0</v>
      </c>
      <c r="J344" s="100">
        <v>0</v>
      </c>
      <c r="K344" s="100">
        <v>0</v>
      </c>
      <c r="L344" s="100">
        <v>0</v>
      </c>
      <c r="M344" s="100">
        <v>0</v>
      </c>
      <c r="N344" s="100">
        <v>0</v>
      </c>
      <c r="O344" s="100">
        <v>0</v>
      </c>
      <c r="P344" s="100">
        <v>0</v>
      </c>
      <c r="Q344" s="100">
        <v>0</v>
      </c>
      <c r="R344" s="100">
        <v>0</v>
      </c>
      <c r="S344" s="101">
        <v>0</v>
      </c>
      <c r="T344" s="1"/>
    </row>
    <row r="345" spans="1:20" ht="33.75" customHeight="1" thickBot="1" x14ac:dyDescent="0.3">
      <c r="A345" s="321"/>
      <c r="B345" s="252"/>
      <c r="C345" s="256"/>
      <c r="D345" s="224"/>
      <c r="E345" s="225"/>
      <c r="F345" s="157" t="s">
        <v>423</v>
      </c>
      <c r="G345" s="81">
        <f t="shared" si="20"/>
        <v>0</v>
      </c>
      <c r="H345" s="100">
        <v>0</v>
      </c>
      <c r="I345" s="100">
        <v>0</v>
      </c>
      <c r="J345" s="100">
        <v>0</v>
      </c>
      <c r="K345" s="100">
        <v>0</v>
      </c>
      <c r="L345" s="100">
        <v>0</v>
      </c>
      <c r="M345" s="100">
        <v>0</v>
      </c>
      <c r="N345" s="100">
        <v>0</v>
      </c>
      <c r="O345" s="100">
        <v>0</v>
      </c>
      <c r="P345" s="100">
        <v>0</v>
      </c>
      <c r="Q345" s="100">
        <v>0</v>
      </c>
      <c r="R345" s="100">
        <v>0</v>
      </c>
      <c r="S345" s="101">
        <v>0</v>
      </c>
      <c r="T345" s="1"/>
    </row>
    <row r="346" spans="1:20" ht="15.75" customHeight="1" thickBot="1" x14ac:dyDescent="0.3">
      <c r="A346" s="321"/>
      <c r="B346" s="252"/>
      <c r="C346" s="256"/>
      <c r="D346" s="224"/>
      <c r="E346" s="225"/>
      <c r="F346" s="157" t="s">
        <v>424</v>
      </c>
      <c r="G346" s="81">
        <f t="shared" si="20"/>
        <v>0</v>
      </c>
      <c r="H346" s="100">
        <v>0</v>
      </c>
      <c r="I346" s="100">
        <v>0</v>
      </c>
      <c r="J346" s="100">
        <v>0</v>
      </c>
      <c r="K346" s="100">
        <v>0</v>
      </c>
      <c r="L346" s="100">
        <v>0</v>
      </c>
      <c r="M346" s="100">
        <v>0</v>
      </c>
      <c r="N346" s="100">
        <v>0</v>
      </c>
      <c r="O346" s="100">
        <v>0</v>
      </c>
      <c r="P346" s="100">
        <v>0</v>
      </c>
      <c r="Q346" s="100">
        <v>0</v>
      </c>
      <c r="R346" s="100">
        <v>0</v>
      </c>
      <c r="S346" s="101">
        <v>0</v>
      </c>
      <c r="T346" s="1"/>
    </row>
    <row r="347" spans="1:20" ht="33.75" customHeight="1" thickBot="1" x14ac:dyDescent="0.3">
      <c r="A347" s="321"/>
      <c r="B347" s="252"/>
      <c r="C347" s="256"/>
      <c r="D347" s="224"/>
      <c r="E347" s="225"/>
      <c r="F347" s="157" t="s">
        <v>425</v>
      </c>
      <c r="G347" s="81">
        <f t="shared" si="20"/>
        <v>0</v>
      </c>
      <c r="H347" s="100">
        <v>0</v>
      </c>
      <c r="I347" s="100">
        <v>0</v>
      </c>
      <c r="J347" s="100">
        <v>0</v>
      </c>
      <c r="K347" s="100">
        <v>0</v>
      </c>
      <c r="L347" s="100">
        <v>0</v>
      </c>
      <c r="M347" s="100">
        <v>0</v>
      </c>
      <c r="N347" s="100">
        <v>0</v>
      </c>
      <c r="O347" s="100">
        <v>0</v>
      </c>
      <c r="P347" s="100">
        <v>0</v>
      </c>
      <c r="Q347" s="100">
        <v>0</v>
      </c>
      <c r="R347" s="100">
        <v>0</v>
      </c>
      <c r="S347" s="101">
        <v>0</v>
      </c>
      <c r="T347" s="1"/>
    </row>
    <row r="348" spans="1:20" ht="33" customHeight="1" thickBot="1" x14ac:dyDescent="0.3">
      <c r="A348" s="321"/>
      <c r="B348" s="252"/>
      <c r="C348" s="256"/>
      <c r="D348" s="224"/>
      <c r="E348" s="225"/>
      <c r="F348" s="157" t="s">
        <v>426</v>
      </c>
      <c r="G348" s="81">
        <f t="shared" si="20"/>
        <v>0</v>
      </c>
      <c r="H348" s="100">
        <v>0</v>
      </c>
      <c r="I348" s="100">
        <v>0</v>
      </c>
      <c r="J348" s="100">
        <v>0</v>
      </c>
      <c r="K348" s="100">
        <v>0</v>
      </c>
      <c r="L348" s="100">
        <v>0</v>
      </c>
      <c r="M348" s="100">
        <v>0</v>
      </c>
      <c r="N348" s="100">
        <v>0</v>
      </c>
      <c r="O348" s="100">
        <v>0</v>
      </c>
      <c r="P348" s="100">
        <v>0</v>
      </c>
      <c r="Q348" s="100">
        <v>0</v>
      </c>
      <c r="R348" s="100">
        <v>0</v>
      </c>
      <c r="S348" s="101">
        <v>0</v>
      </c>
      <c r="T348" s="1"/>
    </row>
    <row r="349" spans="1:20" ht="15.75" customHeight="1" thickBot="1" x14ac:dyDescent="0.3">
      <c r="A349" s="321"/>
      <c r="B349" s="252"/>
      <c r="C349" s="256"/>
      <c r="D349" s="224"/>
      <c r="E349" s="225"/>
      <c r="F349" s="157" t="s">
        <v>427</v>
      </c>
      <c r="G349" s="81">
        <f t="shared" si="20"/>
        <v>0</v>
      </c>
      <c r="H349" s="100">
        <v>0</v>
      </c>
      <c r="I349" s="100">
        <v>0</v>
      </c>
      <c r="J349" s="100">
        <v>0</v>
      </c>
      <c r="K349" s="100">
        <v>0</v>
      </c>
      <c r="L349" s="100">
        <v>0</v>
      </c>
      <c r="M349" s="100">
        <v>0</v>
      </c>
      <c r="N349" s="100">
        <v>0</v>
      </c>
      <c r="O349" s="100">
        <v>0</v>
      </c>
      <c r="P349" s="100">
        <v>0</v>
      </c>
      <c r="Q349" s="100">
        <v>0</v>
      </c>
      <c r="R349" s="100">
        <v>0</v>
      </c>
      <c r="S349" s="101">
        <v>0</v>
      </c>
      <c r="T349" s="1"/>
    </row>
    <row r="350" spans="1:20" ht="15.75" customHeight="1" thickBot="1" x14ac:dyDescent="0.3">
      <c r="A350" s="321"/>
      <c r="B350" s="252"/>
      <c r="C350" s="256"/>
      <c r="D350" s="224"/>
      <c r="E350" s="225"/>
      <c r="F350" s="157" t="s">
        <v>428</v>
      </c>
      <c r="G350" s="81">
        <f t="shared" si="20"/>
        <v>0</v>
      </c>
      <c r="H350" s="100">
        <v>0</v>
      </c>
      <c r="I350" s="100">
        <v>0</v>
      </c>
      <c r="J350" s="100">
        <v>0</v>
      </c>
      <c r="K350" s="100">
        <v>0</v>
      </c>
      <c r="L350" s="100">
        <v>0</v>
      </c>
      <c r="M350" s="100">
        <v>0</v>
      </c>
      <c r="N350" s="100">
        <v>0</v>
      </c>
      <c r="O350" s="100">
        <v>0</v>
      </c>
      <c r="P350" s="100">
        <v>0</v>
      </c>
      <c r="Q350" s="100">
        <v>0</v>
      </c>
      <c r="R350" s="100">
        <v>0</v>
      </c>
      <c r="S350" s="100">
        <v>0</v>
      </c>
      <c r="T350" s="1"/>
    </row>
    <row r="351" spans="1:20" ht="33.75" customHeight="1" thickBot="1" x14ac:dyDescent="0.3">
      <c r="A351" s="321"/>
      <c r="B351" s="252"/>
      <c r="C351" s="256"/>
      <c r="D351" s="224"/>
      <c r="E351" s="225"/>
      <c r="F351" s="157" t="s">
        <v>429</v>
      </c>
      <c r="G351" s="81">
        <f>SUM(H351:S351)</f>
        <v>0</v>
      </c>
      <c r="H351" s="100">
        <v>0</v>
      </c>
      <c r="I351" s="100">
        <v>0</v>
      </c>
      <c r="J351" s="100">
        <v>0</v>
      </c>
      <c r="K351" s="100">
        <v>0</v>
      </c>
      <c r="L351" s="100">
        <v>0</v>
      </c>
      <c r="M351" s="100">
        <v>0</v>
      </c>
      <c r="N351" s="100">
        <v>0</v>
      </c>
      <c r="O351" s="100">
        <v>0</v>
      </c>
      <c r="P351" s="100">
        <v>0</v>
      </c>
      <c r="Q351" s="100">
        <v>0</v>
      </c>
      <c r="R351" s="100">
        <v>0</v>
      </c>
      <c r="S351" s="100">
        <v>0</v>
      </c>
      <c r="T351" s="1"/>
    </row>
    <row r="352" spans="1:20" ht="18.75" customHeight="1" thickBot="1" x14ac:dyDescent="0.3">
      <c r="A352" s="321"/>
      <c r="B352" s="252"/>
      <c r="C352" s="256"/>
      <c r="D352" s="224"/>
      <c r="E352" s="225"/>
      <c r="F352" s="157" t="s">
        <v>430</v>
      </c>
      <c r="G352" s="81">
        <f t="shared" si="20"/>
        <v>0</v>
      </c>
      <c r="H352" s="100">
        <v>0</v>
      </c>
      <c r="I352" s="100">
        <v>0</v>
      </c>
      <c r="J352" s="100">
        <v>0</v>
      </c>
      <c r="K352" s="100">
        <v>0</v>
      </c>
      <c r="L352" s="100">
        <v>0</v>
      </c>
      <c r="M352" s="100">
        <v>0</v>
      </c>
      <c r="N352" s="100">
        <v>0</v>
      </c>
      <c r="O352" s="100">
        <v>0</v>
      </c>
      <c r="P352" s="100">
        <v>0</v>
      </c>
      <c r="Q352" s="100">
        <v>0</v>
      </c>
      <c r="R352" s="100">
        <v>0</v>
      </c>
      <c r="S352" s="100">
        <v>0</v>
      </c>
      <c r="T352" s="1"/>
    </row>
    <row r="353" spans="1:20" ht="15.75" customHeight="1" thickBot="1" x14ac:dyDescent="0.3">
      <c r="A353" s="321"/>
      <c r="B353" s="252"/>
      <c r="C353" s="256"/>
      <c r="D353" s="224"/>
      <c r="E353" s="225"/>
      <c r="F353" s="157" t="s">
        <v>431</v>
      </c>
      <c r="G353" s="81">
        <f t="shared" si="20"/>
        <v>1</v>
      </c>
      <c r="H353" s="100">
        <v>0</v>
      </c>
      <c r="I353" s="100">
        <v>0</v>
      </c>
      <c r="J353" s="100">
        <v>0</v>
      </c>
      <c r="K353" s="100">
        <v>0</v>
      </c>
      <c r="L353" s="100">
        <v>0</v>
      </c>
      <c r="M353" s="100">
        <v>0</v>
      </c>
      <c r="N353" s="100">
        <v>0</v>
      </c>
      <c r="O353" s="100">
        <v>0</v>
      </c>
      <c r="P353" s="100">
        <v>0</v>
      </c>
      <c r="Q353" s="100">
        <v>0</v>
      </c>
      <c r="R353" s="100">
        <v>1</v>
      </c>
      <c r="S353" s="100">
        <v>0</v>
      </c>
      <c r="T353" s="1"/>
    </row>
    <row r="354" spans="1:20" ht="18" customHeight="1" thickBot="1" x14ac:dyDescent="0.3">
      <c r="A354" s="321"/>
      <c r="B354" s="252"/>
      <c r="C354" s="256"/>
      <c r="D354" s="224"/>
      <c r="E354" s="225"/>
      <c r="F354" s="157" t="s">
        <v>432</v>
      </c>
      <c r="G354" s="81">
        <f t="shared" si="20"/>
        <v>1</v>
      </c>
      <c r="H354" s="100">
        <v>0</v>
      </c>
      <c r="I354" s="100">
        <v>0</v>
      </c>
      <c r="J354" s="100">
        <v>0</v>
      </c>
      <c r="K354" s="100">
        <v>1</v>
      </c>
      <c r="L354" s="100">
        <v>0</v>
      </c>
      <c r="M354" s="100">
        <v>0</v>
      </c>
      <c r="N354" s="100">
        <v>0</v>
      </c>
      <c r="O354" s="100">
        <v>0</v>
      </c>
      <c r="P354" s="100">
        <v>0</v>
      </c>
      <c r="Q354" s="100">
        <v>0</v>
      </c>
      <c r="R354" s="100">
        <v>0</v>
      </c>
      <c r="S354" s="100">
        <v>0</v>
      </c>
      <c r="T354" s="1"/>
    </row>
    <row r="355" spans="1:20" ht="15.75" customHeight="1" thickBot="1" x14ac:dyDescent="0.3">
      <c r="A355" s="321"/>
      <c r="B355" s="252"/>
      <c r="C355" s="256"/>
      <c r="D355" s="224"/>
      <c r="E355" s="225"/>
      <c r="F355" s="157" t="s">
        <v>433</v>
      </c>
      <c r="G355" s="81">
        <f t="shared" si="20"/>
        <v>0</v>
      </c>
      <c r="H355" s="100">
        <v>0</v>
      </c>
      <c r="I355" s="100">
        <v>0</v>
      </c>
      <c r="J355" s="100">
        <v>0</v>
      </c>
      <c r="K355" s="100">
        <v>0</v>
      </c>
      <c r="L355" s="100">
        <v>0</v>
      </c>
      <c r="M355" s="100">
        <v>0</v>
      </c>
      <c r="N355" s="100">
        <v>0</v>
      </c>
      <c r="O355" s="100">
        <v>0</v>
      </c>
      <c r="P355" s="100">
        <v>0</v>
      </c>
      <c r="Q355" s="100">
        <v>0</v>
      </c>
      <c r="R355" s="100">
        <v>0</v>
      </c>
      <c r="S355" s="100">
        <v>0</v>
      </c>
      <c r="T355" s="1"/>
    </row>
    <row r="356" spans="1:20" ht="15.75" customHeight="1" thickBot="1" x14ac:dyDescent="0.3">
      <c r="A356" s="321"/>
      <c r="B356" s="252"/>
      <c r="C356" s="256"/>
      <c r="D356" s="224"/>
      <c r="E356" s="225"/>
      <c r="F356" s="157" t="s">
        <v>434</v>
      </c>
      <c r="G356" s="81">
        <f t="shared" si="20"/>
        <v>0</v>
      </c>
      <c r="H356" s="100">
        <v>0</v>
      </c>
      <c r="I356" s="100">
        <v>0</v>
      </c>
      <c r="J356" s="100">
        <v>0</v>
      </c>
      <c r="K356" s="100">
        <v>0</v>
      </c>
      <c r="L356" s="100">
        <v>0</v>
      </c>
      <c r="M356" s="100">
        <v>0</v>
      </c>
      <c r="N356" s="100">
        <v>0</v>
      </c>
      <c r="O356" s="100">
        <v>0</v>
      </c>
      <c r="P356" s="100">
        <v>0</v>
      </c>
      <c r="Q356" s="100">
        <v>0</v>
      </c>
      <c r="R356" s="100">
        <v>0</v>
      </c>
      <c r="S356" s="100">
        <v>0</v>
      </c>
      <c r="T356" s="1"/>
    </row>
    <row r="357" spans="1:20" ht="16.5" customHeight="1" thickBot="1" x14ac:dyDescent="0.3">
      <c r="A357" s="321"/>
      <c r="B357" s="252"/>
      <c r="C357" s="256"/>
      <c r="D357" s="224"/>
      <c r="E357" s="225"/>
      <c r="F357" s="157" t="s">
        <v>435</v>
      </c>
      <c r="G357" s="81">
        <f t="shared" si="20"/>
        <v>1</v>
      </c>
      <c r="H357" s="100">
        <v>0</v>
      </c>
      <c r="I357" s="100">
        <v>0</v>
      </c>
      <c r="J357" s="100">
        <v>0</v>
      </c>
      <c r="K357" s="100">
        <v>0</v>
      </c>
      <c r="L357" s="100">
        <v>0</v>
      </c>
      <c r="M357" s="100">
        <v>0</v>
      </c>
      <c r="N357" s="100">
        <v>1</v>
      </c>
      <c r="O357" s="100">
        <v>0</v>
      </c>
      <c r="P357" s="100">
        <v>0</v>
      </c>
      <c r="Q357" s="100">
        <v>0</v>
      </c>
      <c r="R357" s="100">
        <v>0</v>
      </c>
      <c r="S357" s="100">
        <v>0</v>
      </c>
      <c r="T357" s="1"/>
    </row>
    <row r="358" spans="1:20" ht="15.75" customHeight="1" thickBot="1" x14ac:dyDescent="0.3">
      <c r="A358" s="321"/>
      <c r="B358" s="252"/>
      <c r="C358" s="256"/>
      <c r="D358" s="224"/>
      <c r="E358" s="225"/>
      <c r="F358" s="157" t="s">
        <v>436</v>
      </c>
      <c r="G358" s="81">
        <f t="shared" si="20"/>
        <v>2</v>
      </c>
      <c r="H358" s="100">
        <v>0</v>
      </c>
      <c r="I358" s="100">
        <v>0</v>
      </c>
      <c r="J358" s="100">
        <v>0</v>
      </c>
      <c r="K358" s="100">
        <v>0</v>
      </c>
      <c r="L358" s="100">
        <v>0</v>
      </c>
      <c r="M358" s="100">
        <v>1</v>
      </c>
      <c r="N358" s="100">
        <v>0</v>
      </c>
      <c r="O358" s="100">
        <v>0</v>
      </c>
      <c r="P358" s="100">
        <v>0</v>
      </c>
      <c r="Q358" s="100">
        <v>1</v>
      </c>
      <c r="R358" s="100">
        <v>0</v>
      </c>
      <c r="S358" s="100">
        <v>0</v>
      </c>
      <c r="T358" s="1"/>
    </row>
    <row r="359" spans="1:20" ht="15.75" customHeight="1" thickBot="1" x14ac:dyDescent="0.3">
      <c r="A359" s="321"/>
      <c r="B359" s="252"/>
      <c r="C359" s="256"/>
      <c r="D359" s="224"/>
      <c r="E359" s="225"/>
      <c r="F359" s="157" t="s">
        <v>437</v>
      </c>
      <c r="G359" s="81">
        <f t="shared" si="20"/>
        <v>0</v>
      </c>
      <c r="H359" s="100">
        <v>0</v>
      </c>
      <c r="I359" s="100">
        <v>0</v>
      </c>
      <c r="J359" s="100">
        <v>0</v>
      </c>
      <c r="K359" s="100">
        <v>0</v>
      </c>
      <c r="L359" s="100">
        <v>0</v>
      </c>
      <c r="M359" s="100">
        <v>0</v>
      </c>
      <c r="N359" s="100">
        <v>0</v>
      </c>
      <c r="O359" s="100">
        <v>0</v>
      </c>
      <c r="P359" s="100">
        <v>0</v>
      </c>
      <c r="Q359" s="100">
        <v>0</v>
      </c>
      <c r="R359" s="100">
        <v>0</v>
      </c>
      <c r="S359" s="100">
        <v>0</v>
      </c>
      <c r="T359" s="1"/>
    </row>
    <row r="360" spans="1:20" ht="16.5" customHeight="1" thickBot="1" x14ac:dyDescent="0.3">
      <c r="A360" s="321"/>
      <c r="B360" s="252"/>
      <c r="C360" s="256"/>
      <c r="D360" s="224"/>
      <c r="E360" s="225"/>
      <c r="F360" s="157" t="s">
        <v>438</v>
      </c>
      <c r="G360" s="81">
        <f t="shared" si="20"/>
        <v>0</v>
      </c>
      <c r="H360" s="100">
        <v>0</v>
      </c>
      <c r="I360" s="100">
        <v>0</v>
      </c>
      <c r="J360" s="100">
        <v>0</v>
      </c>
      <c r="K360" s="100">
        <v>0</v>
      </c>
      <c r="L360" s="100">
        <v>0</v>
      </c>
      <c r="M360" s="100">
        <v>0</v>
      </c>
      <c r="N360" s="100">
        <v>0</v>
      </c>
      <c r="O360" s="100">
        <v>0</v>
      </c>
      <c r="P360" s="100">
        <v>0</v>
      </c>
      <c r="Q360" s="100">
        <v>0</v>
      </c>
      <c r="R360" s="100">
        <v>0</v>
      </c>
      <c r="S360" s="100">
        <v>0</v>
      </c>
      <c r="T360" s="1"/>
    </row>
    <row r="361" spans="1:20" ht="15.75" customHeight="1" thickBot="1" x14ac:dyDescent="0.3">
      <c r="A361" s="321"/>
      <c r="B361" s="252"/>
      <c r="C361" s="256"/>
      <c r="D361" s="224"/>
      <c r="E361" s="225"/>
      <c r="F361" s="157" t="s">
        <v>439</v>
      </c>
      <c r="G361" s="81">
        <f t="shared" si="20"/>
        <v>0</v>
      </c>
      <c r="H361" s="100">
        <v>0</v>
      </c>
      <c r="I361" s="100">
        <v>0</v>
      </c>
      <c r="J361" s="100">
        <v>0</v>
      </c>
      <c r="K361" s="100">
        <v>0</v>
      </c>
      <c r="L361" s="100">
        <v>0</v>
      </c>
      <c r="M361" s="100">
        <v>0</v>
      </c>
      <c r="N361" s="100">
        <v>0</v>
      </c>
      <c r="O361" s="100">
        <v>0</v>
      </c>
      <c r="P361" s="100">
        <v>0</v>
      </c>
      <c r="Q361" s="100">
        <v>0</v>
      </c>
      <c r="R361" s="100">
        <v>0</v>
      </c>
      <c r="S361" s="100">
        <v>0</v>
      </c>
      <c r="T361" s="1"/>
    </row>
    <row r="362" spans="1:20" ht="15.75" customHeight="1" thickBot="1" x14ac:dyDescent="0.3">
      <c r="A362" s="321"/>
      <c r="B362" s="252"/>
      <c r="C362" s="256"/>
      <c r="D362" s="224"/>
      <c r="E362" s="225"/>
      <c r="F362" s="157" t="s">
        <v>440</v>
      </c>
      <c r="G362" s="81">
        <f t="shared" si="20"/>
        <v>0</v>
      </c>
      <c r="H362" s="100">
        <v>0</v>
      </c>
      <c r="I362" s="100">
        <v>0</v>
      </c>
      <c r="J362" s="100">
        <v>0</v>
      </c>
      <c r="K362" s="100">
        <v>0</v>
      </c>
      <c r="L362" s="100">
        <v>0</v>
      </c>
      <c r="M362" s="100">
        <v>0</v>
      </c>
      <c r="N362" s="100">
        <v>0</v>
      </c>
      <c r="O362" s="100">
        <v>0</v>
      </c>
      <c r="P362" s="100">
        <v>0</v>
      </c>
      <c r="Q362" s="100">
        <v>0</v>
      </c>
      <c r="R362" s="100">
        <v>0</v>
      </c>
      <c r="S362" s="100">
        <v>0</v>
      </c>
      <c r="T362" s="1"/>
    </row>
    <row r="363" spans="1:20" ht="16.5" customHeight="1" thickBot="1" x14ac:dyDescent="0.3">
      <c r="A363" s="321"/>
      <c r="B363" s="252"/>
      <c r="C363" s="256"/>
      <c r="D363" s="224"/>
      <c r="E363" s="225"/>
      <c r="F363" s="157" t="s">
        <v>441</v>
      </c>
      <c r="G363" s="81">
        <f t="shared" si="20"/>
        <v>0</v>
      </c>
      <c r="H363" s="100">
        <v>0</v>
      </c>
      <c r="I363" s="100">
        <v>0</v>
      </c>
      <c r="J363" s="100">
        <v>0</v>
      </c>
      <c r="K363" s="100">
        <v>0</v>
      </c>
      <c r="L363" s="100">
        <v>0</v>
      </c>
      <c r="M363" s="100">
        <v>0</v>
      </c>
      <c r="N363" s="100">
        <v>0</v>
      </c>
      <c r="O363" s="100">
        <v>0</v>
      </c>
      <c r="P363" s="100">
        <v>0</v>
      </c>
      <c r="Q363" s="100">
        <v>0</v>
      </c>
      <c r="R363" s="100">
        <v>0</v>
      </c>
      <c r="S363" s="100">
        <v>0</v>
      </c>
      <c r="T363" s="1"/>
    </row>
    <row r="364" spans="1:20" ht="15.75" customHeight="1" thickBot="1" x14ac:dyDescent="0.3">
      <c r="A364" s="321"/>
      <c r="B364" s="252"/>
      <c r="C364" s="256"/>
      <c r="D364" s="224"/>
      <c r="E364" s="225"/>
      <c r="F364" s="157" t="s">
        <v>442</v>
      </c>
      <c r="G364" s="81">
        <f t="shared" si="20"/>
        <v>1</v>
      </c>
      <c r="H364" s="100">
        <v>0</v>
      </c>
      <c r="I364" s="100">
        <v>0</v>
      </c>
      <c r="J364" s="100">
        <v>0</v>
      </c>
      <c r="K364" s="100">
        <v>0</v>
      </c>
      <c r="L364" s="100">
        <v>0</v>
      </c>
      <c r="M364" s="100">
        <v>1</v>
      </c>
      <c r="N364" s="100">
        <v>0</v>
      </c>
      <c r="O364" s="100">
        <v>0</v>
      </c>
      <c r="P364" s="100">
        <v>0</v>
      </c>
      <c r="Q364" s="100">
        <v>0</v>
      </c>
      <c r="R364" s="100">
        <v>0</v>
      </c>
      <c r="S364" s="100">
        <v>0</v>
      </c>
      <c r="T364" s="1"/>
    </row>
    <row r="365" spans="1:20" ht="15.75" customHeight="1" thickBot="1" x14ac:dyDescent="0.3">
      <c r="A365" s="321"/>
      <c r="B365" s="252"/>
      <c r="C365" s="256"/>
      <c r="D365" s="224"/>
      <c r="E365" s="225"/>
      <c r="F365" s="157" t="s">
        <v>443</v>
      </c>
      <c r="G365" s="81">
        <f t="shared" si="20"/>
        <v>0</v>
      </c>
      <c r="H365" s="100">
        <v>0</v>
      </c>
      <c r="I365" s="100">
        <v>0</v>
      </c>
      <c r="J365" s="100">
        <v>0</v>
      </c>
      <c r="K365" s="100">
        <v>0</v>
      </c>
      <c r="L365" s="100">
        <v>0</v>
      </c>
      <c r="M365" s="100">
        <v>0</v>
      </c>
      <c r="N365" s="100">
        <v>0</v>
      </c>
      <c r="O365" s="100">
        <v>0</v>
      </c>
      <c r="P365" s="100">
        <v>0</v>
      </c>
      <c r="Q365" s="100">
        <v>0</v>
      </c>
      <c r="R365" s="100">
        <v>0</v>
      </c>
      <c r="S365" s="100">
        <v>0</v>
      </c>
      <c r="T365" s="1"/>
    </row>
    <row r="366" spans="1:20" ht="16.5" customHeight="1" thickBot="1" x14ac:dyDescent="0.3">
      <c r="A366" s="321"/>
      <c r="B366" s="252"/>
      <c r="C366" s="256"/>
      <c r="D366" s="224"/>
      <c r="E366" s="225"/>
      <c r="F366" s="157" t="s">
        <v>444</v>
      </c>
      <c r="G366" s="81">
        <f t="shared" si="20"/>
        <v>0</v>
      </c>
      <c r="H366" s="100">
        <v>0</v>
      </c>
      <c r="I366" s="100">
        <v>0</v>
      </c>
      <c r="J366" s="100">
        <v>0</v>
      </c>
      <c r="K366" s="100">
        <v>0</v>
      </c>
      <c r="L366" s="100">
        <v>0</v>
      </c>
      <c r="M366" s="100">
        <v>0</v>
      </c>
      <c r="N366" s="100">
        <v>0</v>
      </c>
      <c r="O366" s="100">
        <v>0</v>
      </c>
      <c r="P366" s="100">
        <v>0</v>
      </c>
      <c r="Q366" s="100">
        <v>0</v>
      </c>
      <c r="R366" s="100">
        <v>0</v>
      </c>
      <c r="S366" s="100">
        <v>0</v>
      </c>
      <c r="T366" s="1"/>
    </row>
    <row r="367" spans="1:20" ht="17.25" customHeight="1" thickBot="1" x14ac:dyDescent="0.3">
      <c r="A367" s="321"/>
      <c r="B367" s="252"/>
      <c r="C367" s="256"/>
      <c r="D367" s="224"/>
      <c r="E367" s="225"/>
      <c r="F367" s="157" t="s">
        <v>445</v>
      </c>
      <c r="G367" s="81">
        <f t="shared" si="20"/>
        <v>1</v>
      </c>
      <c r="H367" s="100">
        <v>0</v>
      </c>
      <c r="I367" s="100">
        <v>0</v>
      </c>
      <c r="J367" s="100">
        <v>0</v>
      </c>
      <c r="K367" s="100">
        <v>0</v>
      </c>
      <c r="L367" s="100">
        <v>0</v>
      </c>
      <c r="M367" s="100">
        <v>0</v>
      </c>
      <c r="N367" s="100">
        <v>1</v>
      </c>
      <c r="O367" s="100">
        <v>0</v>
      </c>
      <c r="P367" s="100">
        <v>0</v>
      </c>
      <c r="Q367" s="100">
        <v>0</v>
      </c>
      <c r="R367" s="100">
        <v>0</v>
      </c>
      <c r="S367" s="100">
        <v>0</v>
      </c>
      <c r="T367" s="1"/>
    </row>
    <row r="368" spans="1:20" ht="31.5" customHeight="1" thickBot="1" x14ac:dyDescent="0.3">
      <c r="A368" s="321"/>
      <c r="B368" s="252"/>
      <c r="C368" s="256"/>
      <c r="D368" s="224"/>
      <c r="E368" s="225"/>
      <c r="F368" s="157" t="s">
        <v>446</v>
      </c>
      <c r="G368" s="81">
        <f t="shared" si="20"/>
        <v>0</v>
      </c>
      <c r="H368" s="100">
        <v>0</v>
      </c>
      <c r="I368" s="100">
        <v>0</v>
      </c>
      <c r="J368" s="100">
        <v>0</v>
      </c>
      <c r="K368" s="100">
        <v>0</v>
      </c>
      <c r="L368" s="100">
        <v>0</v>
      </c>
      <c r="M368" s="100">
        <v>0</v>
      </c>
      <c r="N368" s="100">
        <v>0</v>
      </c>
      <c r="O368" s="100">
        <v>0</v>
      </c>
      <c r="P368" s="100">
        <v>0</v>
      </c>
      <c r="Q368" s="100">
        <v>0</v>
      </c>
      <c r="R368" s="100">
        <v>0</v>
      </c>
      <c r="S368" s="100">
        <v>0</v>
      </c>
      <c r="T368" s="1"/>
    </row>
    <row r="369" spans="1:20" ht="33.75" customHeight="1" thickBot="1" x14ac:dyDescent="0.3">
      <c r="A369" s="321"/>
      <c r="B369" s="252"/>
      <c r="C369" s="256"/>
      <c r="D369" s="224"/>
      <c r="E369" s="225"/>
      <c r="F369" s="157" t="s">
        <v>447</v>
      </c>
      <c r="G369" s="81">
        <f t="shared" si="20"/>
        <v>15</v>
      </c>
      <c r="H369" s="100">
        <v>1</v>
      </c>
      <c r="I369" s="100">
        <v>1</v>
      </c>
      <c r="J369" s="100">
        <v>1</v>
      </c>
      <c r="K369" s="100">
        <v>2</v>
      </c>
      <c r="L369" s="100">
        <v>1</v>
      </c>
      <c r="M369" s="100">
        <v>1</v>
      </c>
      <c r="N369" s="100">
        <v>2</v>
      </c>
      <c r="O369" s="100">
        <v>1</v>
      </c>
      <c r="P369" s="100">
        <v>1</v>
      </c>
      <c r="Q369" s="100">
        <v>2</v>
      </c>
      <c r="R369" s="100">
        <v>1</v>
      </c>
      <c r="S369" s="100">
        <v>1</v>
      </c>
      <c r="T369" s="1"/>
    </row>
    <row r="370" spans="1:20" ht="21.75" customHeight="1" thickBot="1" x14ac:dyDescent="0.3">
      <c r="A370" s="321"/>
      <c r="B370" s="252"/>
      <c r="C370" s="256"/>
      <c r="D370" s="224"/>
      <c r="E370" s="225"/>
      <c r="F370" s="157" t="s">
        <v>448</v>
      </c>
      <c r="G370" s="81">
        <f t="shared" si="20"/>
        <v>0</v>
      </c>
      <c r="H370" s="100">
        <v>0</v>
      </c>
      <c r="I370" s="100">
        <v>0</v>
      </c>
      <c r="J370" s="100">
        <v>0</v>
      </c>
      <c r="K370" s="100">
        <v>0</v>
      </c>
      <c r="L370" s="100">
        <v>0</v>
      </c>
      <c r="M370" s="100">
        <v>0</v>
      </c>
      <c r="N370" s="100">
        <v>0</v>
      </c>
      <c r="O370" s="100">
        <v>0</v>
      </c>
      <c r="P370" s="100">
        <v>0</v>
      </c>
      <c r="Q370" s="100">
        <v>0</v>
      </c>
      <c r="R370" s="100">
        <v>0</v>
      </c>
      <c r="S370" s="100">
        <v>0</v>
      </c>
      <c r="T370" s="1"/>
    </row>
    <row r="371" spans="1:20" ht="20.25" customHeight="1" thickBot="1" x14ac:dyDescent="0.3">
      <c r="A371" s="321"/>
      <c r="B371" s="252"/>
      <c r="C371" s="256"/>
      <c r="D371" s="224"/>
      <c r="E371" s="225"/>
      <c r="F371" s="157" t="s">
        <v>449</v>
      </c>
      <c r="G371" s="81">
        <f t="shared" si="20"/>
        <v>0</v>
      </c>
      <c r="H371" s="100">
        <v>0</v>
      </c>
      <c r="I371" s="100">
        <v>0</v>
      </c>
      <c r="J371" s="100">
        <v>0</v>
      </c>
      <c r="K371" s="100">
        <v>0</v>
      </c>
      <c r="L371" s="100">
        <v>0</v>
      </c>
      <c r="M371" s="100">
        <v>0</v>
      </c>
      <c r="N371" s="100">
        <v>0</v>
      </c>
      <c r="O371" s="100">
        <v>0</v>
      </c>
      <c r="P371" s="100">
        <v>0</v>
      </c>
      <c r="Q371" s="100">
        <v>0</v>
      </c>
      <c r="R371" s="100">
        <v>0</v>
      </c>
      <c r="S371" s="100">
        <v>0</v>
      </c>
      <c r="T371" s="1"/>
    </row>
    <row r="372" spans="1:20" ht="31.5" customHeight="1" thickBot="1" x14ac:dyDescent="0.3">
      <c r="A372" s="321"/>
      <c r="B372" s="252"/>
      <c r="C372" s="256"/>
      <c r="D372" s="224"/>
      <c r="E372" s="225"/>
      <c r="F372" s="157" t="s">
        <v>450</v>
      </c>
      <c r="G372" s="81">
        <f t="shared" si="20"/>
        <v>0</v>
      </c>
      <c r="H372" s="100">
        <v>0</v>
      </c>
      <c r="I372" s="100">
        <v>0</v>
      </c>
      <c r="J372" s="100">
        <v>0</v>
      </c>
      <c r="K372" s="100">
        <v>0</v>
      </c>
      <c r="L372" s="100">
        <v>0</v>
      </c>
      <c r="M372" s="100">
        <v>0</v>
      </c>
      <c r="N372" s="100">
        <v>0</v>
      </c>
      <c r="O372" s="100">
        <v>0</v>
      </c>
      <c r="P372" s="100">
        <v>0</v>
      </c>
      <c r="Q372" s="100">
        <v>0</v>
      </c>
      <c r="R372" s="100">
        <v>0</v>
      </c>
      <c r="S372" s="100">
        <v>0</v>
      </c>
      <c r="T372" s="1"/>
    </row>
    <row r="373" spans="1:20" ht="33" customHeight="1" thickBot="1" x14ac:dyDescent="0.3">
      <c r="A373" s="321"/>
      <c r="B373" s="252"/>
      <c r="C373" s="256"/>
      <c r="D373" s="224"/>
      <c r="E373" s="225"/>
      <c r="F373" s="157" t="s">
        <v>451</v>
      </c>
      <c r="G373" s="81">
        <f t="shared" si="20"/>
        <v>0</v>
      </c>
      <c r="H373" s="100">
        <v>0</v>
      </c>
      <c r="I373" s="100">
        <v>0</v>
      </c>
      <c r="J373" s="100">
        <v>0</v>
      </c>
      <c r="K373" s="100">
        <v>0</v>
      </c>
      <c r="L373" s="100">
        <v>0</v>
      </c>
      <c r="M373" s="100">
        <v>0</v>
      </c>
      <c r="N373" s="100">
        <v>0</v>
      </c>
      <c r="O373" s="100">
        <v>0</v>
      </c>
      <c r="P373" s="100">
        <v>0</v>
      </c>
      <c r="Q373" s="100">
        <v>0</v>
      </c>
      <c r="R373" s="100">
        <v>0</v>
      </c>
      <c r="S373" s="100">
        <v>0</v>
      </c>
      <c r="T373" s="1"/>
    </row>
    <row r="374" spans="1:20" ht="15.75" customHeight="1" thickBot="1" x14ac:dyDescent="0.3">
      <c r="A374" s="321"/>
      <c r="B374" s="252"/>
      <c r="C374" s="256"/>
      <c r="D374" s="224"/>
      <c r="E374" s="225"/>
      <c r="F374" s="157" t="s">
        <v>452</v>
      </c>
      <c r="G374" s="81">
        <f t="shared" si="20"/>
        <v>2</v>
      </c>
      <c r="H374" s="100">
        <v>0</v>
      </c>
      <c r="I374" s="100">
        <v>0</v>
      </c>
      <c r="J374" s="100">
        <v>0</v>
      </c>
      <c r="K374" s="100">
        <v>1</v>
      </c>
      <c r="L374" s="100">
        <v>0</v>
      </c>
      <c r="M374" s="100">
        <v>0</v>
      </c>
      <c r="N374" s="100">
        <v>0</v>
      </c>
      <c r="O374" s="100">
        <v>1</v>
      </c>
      <c r="P374" s="100">
        <v>0</v>
      </c>
      <c r="Q374" s="100">
        <v>0</v>
      </c>
      <c r="R374" s="100">
        <v>0</v>
      </c>
      <c r="S374" s="100">
        <v>0</v>
      </c>
      <c r="T374" s="1"/>
    </row>
    <row r="375" spans="1:20" ht="16.5" customHeight="1" thickBot="1" x14ac:dyDescent="0.3">
      <c r="A375" s="321"/>
      <c r="B375" s="252"/>
      <c r="C375" s="256"/>
      <c r="D375" s="224"/>
      <c r="E375" s="225"/>
      <c r="F375" s="157" t="s">
        <v>453</v>
      </c>
      <c r="G375" s="81">
        <f t="shared" si="20"/>
        <v>0</v>
      </c>
      <c r="H375" s="100">
        <v>0</v>
      </c>
      <c r="I375" s="100">
        <v>0</v>
      </c>
      <c r="J375" s="100">
        <v>0</v>
      </c>
      <c r="K375" s="100">
        <v>0</v>
      </c>
      <c r="L375" s="100">
        <v>0</v>
      </c>
      <c r="M375" s="100">
        <v>0</v>
      </c>
      <c r="N375" s="100">
        <v>0</v>
      </c>
      <c r="O375" s="100">
        <v>0</v>
      </c>
      <c r="P375" s="100">
        <v>0</v>
      </c>
      <c r="Q375" s="100">
        <v>0</v>
      </c>
      <c r="R375" s="100">
        <v>0</v>
      </c>
      <c r="S375" s="100">
        <v>0</v>
      </c>
      <c r="T375" s="1"/>
    </row>
    <row r="376" spans="1:20" ht="15.75" customHeight="1" thickBot="1" x14ac:dyDescent="0.3">
      <c r="A376" s="321"/>
      <c r="B376" s="252"/>
      <c r="C376" s="256"/>
      <c r="D376" s="224"/>
      <c r="E376" s="225"/>
      <c r="F376" s="157" t="s">
        <v>454</v>
      </c>
      <c r="G376" s="81">
        <f t="shared" si="20"/>
        <v>1</v>
      </c>
      <c r="H376" s="100">
        <v>0</v>
      </c>
      <c r="I376" s="100">
        <v>0</v>
      </c>
      <c r="J376" s="100">
        <v>0</v>
      </c>
      <c r="K376" s="100">
        <v>0</v>
      </c>
      <c r="L376" s="100">
        <v>0</v>
      </c>
      <c r="M376" s="100">
        <v>0</v>
      </c>
      <c r="N376" s="100">
        <v>1</v>
      </c>
      <c r="O376" s="100">
        <v>0</v>
      </c>
      <c r="P376" s="100">
        <v>0</v>
      </c>
      <c r="Q376" s="100">
        <v>0</v>
      </c>
      <c r="R376" s="100">
        <v>0</v>
      </c>
      <c r="S376" s="100">
        <v>0</v>
      </c>
      <c r="T376" s="1"/>
    </row>
    <row r="377" spans="1:20" ht="15.75" customHeight="1" thickBot="1" x14ac:dyDescent="0.3">
      <c r="A377" s="321"/>
      <c r="B377" s="252"/>
      <c r="C377" s="256"/>
      <c r="D377" s="224"/>
      <c r="E377" s="225"/>
      <c r="F377" s="157" t="s">
        <v>455</v>
      </c>
      <c r="G377" s="81">
        <f t="shared" si="20"/>
        <v>0</v>
      </c>
      <c r="H377" s="100">
        <v>0</v>
      </c>
      <c r="I377" s="100">
        <v>0</v>
      </c>
      <c r="J377" s="100">
        <v>0</v>
      </c>
      <c r="K377" s="100">
        <v>0</v>
      </c>
      <c r="L377" s="100">
        <v>0</v>
      </c>
      <c r="M377" s="100">
        <v>0</v>
      </c>
      <c r="N377" s="100">
        <v>0</v>
      </c>
      <c r="O377" s="100">
        <v>0</v>
      </c>
      <c r="P377" s="100">
        <v>0</v>
      </c>
      <c r="Q377" s="100">
        <v>0</v>
      </c>
      <c r="R377" s="100">
        <v>0</v>
      </c>
      <c r="S377" s="100">
        <v>0</v>
      </c>
      <c r="T377" s="1"/>
    </row>
    <row r="378" spans="1:20" ht="16.5" customHeight="1" thickBot="1" x14ac:dyDescent="0.3">
      <c r="A378" s="321"/>
      <c r="B378" s="252"/>
      <c r="C378" s="256"/>
      <c r="D378" s="224"/>
      <c r="E378" s="225"/>
      <c r="F378" s="157" t="s">
        <v>456</v>
      </c>
      <c r="G378" s="81">
        <f t="shared" si="20"/>
        <v>0</v>
      </c>
      <c r="H378" s="100">
        <v>0</v>
      </c>
      <c r="I378" s="100">
        <v>0</v>
      </c>
      <c r="J378" s="100">
        <v>0</v>
      </c>
      <c r="K378" s="100">
        <v>0</v>
      </c>
      <c r="L378" s="100">
        <v>0</v>
      </c>
      <c r="M378" s="100">
        <v>0</v>
      </c>
      <c r="N378" s="100">
        <v>0</v>
      </c>
      <c r="O378" s="100">
        <v>0</v>
      </c>
      <c r="P378" s="100">
        <v>0</v>
      </c>
      <c r="Q378" s="100">
        <v>0</v>
      </c>
      <c r="R378" s="100">
        <v>0</v>
      </c>
      <c r="S378" s="100">
        <v>0</v>
      </c>
      <c r="T378" s="1"/>
    </row>
    <row r="379" spans="1:20" ht="15.75" customHeight="1" thickBot="1" x14ac:dyDescent="0.3">
      <c r="A379" s="321"/>
      <c r="B379" s="252"/>
      <c r="C379" s="256"/>
      <c r="D379" s="224"/>
      <c r="E379" s="225"/>
      <c r="F379" s="157" t="s">
        <v>457</v>
      </c>
      <c r="G379" s="81">
        <f t="shared" si="20"/>
        <v>0</v>
      </c>
      <c r="H379" s="100">
        <v>0</v>
      </c>
      <c r="I379" s="100">
        <v>0</v>
      </c>
      <c r="J379" s="100">
        <v>0</v>
      </c>
      <c r="K379" s="100">
        <v>0</v>
      </c>
      <c r="L379" s="100">
        <v>0</v>
      </c>
      <c r="M379" s="100">
        <v>0</v>
      </c>
      <c r="N379" s="100">
        <v>0</v>
      </c>
      <c r="O379" s="100">
        <v>0</v>
      </c>
      <c r="P379" s="100">
        <v>0</v>
      </c>
      <c r="Q379" s="100">
        <v>0</v>
      </c>
      <c r="R379" s="100">
        <v>0</v>
      </c>
      <c r="S379" s="100">
        <v>0</v>
      </c>
      <c r="T379" s="1"/>
    </row>
    <row r="380" spans="1:20" ht="15.75" customHeight="1" thickBot="1" x14ac:dyDescent="0.3">
      <c r="A380" s="321"/>
      <c r="B380" s="252"/>
      <c r="C380" s="256"/>
      <c r="D380" s="224"/>
      <c r="E380" s="225"/>
      <c r="F380" s="157" t="s">
        <v>458</v>
      </c>
      <c r="G380" s="81">
        <f t="shared" si="20"/>
        <v>0</v>
      </c>
      <c r="H380" s="100">
        <v>0</v>
      </c>
      <c r="I380" s="100">
        <v>0</v>
      </c>
      <c r="J380" s="100">
        <v>0</v>
      </c>
      <c r="K380" s="100">
        <v>0</v>
      </c>
      <c r="L380" s="100">
        <v>0</v>
      </c>
      <c r="M380" s="100">
        <v>0</v>
      </c>
      <c r="N380" s="100">
        <v>0</v>
      </c>
      <c r="O380" s="100">
        <v>0</v>
      </c>
      <c r="P380" s="100">
        <v>0</v>
      </c>
      <c r="Q380" s="100">
        <v>0</v>
      </c>
      <c r="R380" s="100">
        <v>0</v>
      </c>
      <c r="S380" s="100">
        <v>0</v>
      </c>
      <c r="T380" s="1"/>
    </row>
    <row r="381" spans="1:20" ht="33.75" customHeight="1" thickBot="1" x14ac:dyDescent="0.3">
      <c r="A381" s="321"/>
      <c r="B381" s="252"/>
      <c r="C381" s="256"/>
      <c r="D381" s="224"/>
      <c r="E381" s="225"/>
      <c r="F381" s="157" t="s">
        <v>459</v>
      </c>
      <c r="G381" s="81">
        <f t="shared" si="20"/>
        <v>0</v>
      </c>
      <c r="H381" s="100">
        <v>0</v>
      </c>
      <c r="I381" s="100">
        <v>0</v>
      </c>
      <c r="J381" s="100">
        <v>0</v>
      </c>
      <c r="K381" s="100">
        <v>0</v>
      </c>
      <c r="L381" s="100">
        <v>0</v>
      </c>
      <c r="M381" s="100">
        <v>0</v>
      </c>
      <c r="N381" s="100">
        <v>0</v>
      </c>
      <c r="O381" s="100">
        <v>0</v>
      </c>
      <c r="P381" s="100">
        <v>0</v>
      </c>
      <c r="Q381" s="100">
        <v>0</v>
      </c>
      <c r="R381" s="100">
        <v>0</v>
      </c>
      <c r="S381" s="100">
        <v>0</v>
      </c>
      <c r="T381" s="1"/>
    </row>
    <row r="382" spans="1:20" ht="31.5" customHeight="1" thickBot="1" x14ac:dyDescent="0.3">
      <c r="A382" s="321"/>
      <c r="B382" s="252"/>
      <c r="C382" s="256"/>
      <c r="D382" s="224"/>
      <c r="E382" s="225"/>
      <c r="F382" s="157" t="s">
        <v>460</v>
      </c>
      <c r="G382" s="81">
        <f t="shared" si="20"/>
        <v>0</v>
      </c>
      <c r="H382" s="100">
        <v>0</v>
      </c>
      <c r="I382" s="100">
        <v>0</v>
      </c>
      <c r="J382" s="100">
        <v>0</v>
      </c>
      <c r="K382" s="100">
        <v>0</v>
      </c>
      <c r="L382" s="100">
        <v>0</v>
      </c>
      <c r="M382" s="100">
        <v>0</v>
      </c>
      <c r="N382" s="100">
        <v>0</v>
      </c>
      <c r="O382" s="100">
        <v>0</v>
      </c>
      <c r="P382" s="100">
        <v>0</v>
      </c>
      <c r="Q382" s="100">
        <v>0</v>
      </c>
      <c r="R382" s="100">
        <v>0</v>
      </c>
      <c r="S382" s="100">
        <v>0</v>
      </c>
      <c r="T382" s="1"/>
    </row>
    <row r="383" spans="1:20" ht="15.75" customHeight="1" thickBot="1" x14ac:dyDescent="0.3">
      <c r="A383" s="321"/>
      <c r="B383" s="252"/>
      <c r="C383" s="256"/>
      <c r="D383" s="224"/>
      <c r="E383" s="225"/>
      <c r="F383" s="157" t="s">
        <v>461</v>
      </c>
      <c r="G383" s="81">
        <f t="shared" si="20"/>
        <v>1</v>
      </c>
      <c r="H383" s="100">
        <v>0</v>
      </c>
      <c r="I383" s="100">
        <v>0</v>
      </c>
      <c r="J383" s="100">
        <v>0</v>
      </c>
      <c r="K383" s="100">
        <v>1</v>
      </c>
      <c r="L383" s="100">
        <v>0</v>
      </c>
      <c r="M383" s="100">
        <v>0</v>
      </c>
      <c r="N383" s="100">
        <v>0</v>
      </c>
      <c r="O383" s="100">
        <v>0</v>
      </c>
      <c r="P383" s="100">
        <v>0</v>
      </c>
      <c r="Q383" s="100">
        <v>0</v>
      </c>
      <c r="R383" s="100">
        <v>0</v>
      </c>
      <c r="S383" s="100">
        <v>0</v>
      </c>
      <c r="T383" s="1"/>
    </row>
    <row r="384" spans="1:20" ht="16.5" customHeight="1" thickBot="1" x14ac:dyDescent="0.3">
      <c r="A384" s="321"/>
      <c r="B384" s="252"/>
      <c r="C384" s="256"/>
      <c r="D384" s="224"/>
      <c r="E384" s="225"/>
      <c r="F384" s="94" t="s">
        <v>462</v>
      </c>
      <c r="G384" s="81">
        <f t="shared" si="20"/>
        <v>0</v>
      </c>
      <c r="H384" s="100">
        <v>0</v>
      </c>
      <c r="I384" s="100">
        <v>0</v>
      </c>
      <c r="J384" s="100">
        <v>0</v>
      </c>
      <c r="K384" s="100">
        <v>0</v>
      </c>
      <c r="L384" s="100">
        <v>0</v>
      </c>
      <c r="M384" s="100">
        <v>0</v>
      </c>
      <c r="N384" s="100">
        <v>0</v>
      </c>
      <c r="O384" s="100">
        <v>0</v>
      </c>
      <c r="P384" s="100">
        <v>0</v>
      </c>
      <c r="Q384" s="100">
        <v>0</v>
      </c>
      <c r="R384" s="100">
        <v>0</v>
      </c>
      <c r="S384" s="100">
        <v>0</v>
      </c>
      <c r="T384" s="1"/>
    </row>
    <row r="385" spans="1:20" ht="15.75" customHeight="1" thickBot="1" x14ac:dyDescent="0.3">
      <c r="A385" s="321"/>
      <c r="B385" s="252"/>
      <c r="C385" s="256"/>
      <c r="D385" s="224"/>
      <c r="E385" s="225"/>
      <c r="F385" s="157" t="s">
        <v>463</v>
      </c>
      <c r="G385" s="81">
        <f t="shared" si="20"/>
        <v>2</v>
      </c>
      <c r="H385" s="100">
        <v>0</v>
      </c>
      <c r="I385" s="100">
        <v>0</v>
      </c>
      <c r="J385" s="100">
        <v>0</v>
      </c>
      <c r="K385" s="100">
        <v>1</v>
      </c>
      <c r="L385" s="100">
        <v>0</v>
      </c>
      <c r="M385" s="100">
        <v>0</v>
      </c>
      <c r="N385" s="100">
        <v>0</v>
      </c>
      <c r="O385" s="100">
        <v>1</v>
      </c>
      <c r="P385" s="100">
        <v>0</v>
      </c>
      <c r="Q385" s="100">
        <v>0</v>
      </c>
      <c r="R385" s="100">
        <v>0</v>
      </c>
      <c r="S385" s="100">
        <v>0</v>
      </c>
      <c r="T385" s="1"/>
    </row>
    <row r="386" spans="1:20" ht="19.5" customHeight="1" thickBot="1" x14ac:dyDescent="0.3">
      <c r="A386" s="321"/>
      <c r="B386" s="252"/>
      <c r="C386" s="256"/>
      <c r="D386" s="224"/>
      <c r="E386" s="225"/>
      <c r="F386" s="157" t="s">
        <v>464</v>
      </c>
      <c r="G386" s="81">
        <f t="shared" si="20"/>
        <v>0</v>
      </c>
      <c r="H386" s="100">
        <v>0</v>
      </c>
      <c r="I386" s="100">
        <v>0</v>
      </c>
      <c r="J386" s="100">
        <v>0</v>
      </c>
      <c r="K386" s="100">
        <v>0</v>
      </c>
      <c r="L386" s="100">
        <v>0</v>
      </c>
      <c r="M386" s="100">
        <v>0</v>
      </c>
      <c r="N386" s="100">
        <v>0</v>
      </c>
      <c r="O386" s="100">
        <v>0</v>
      </c>
      <c r="P386" s="100">
        <v>0</v>
      </c>
      <c r="Q386" s="100">
        <v>0</v>
      </c>
      <c r="R386" s="100">
        <v>0</v>
      </c>
      <c r="S386" s="100">
        <v>0</v>
      </c>
      <c r="T386" s="1"/>
    </row>
    <row r="387" spans="1:20" ht="16.5" customHeight="1" thickBot="1" x14ac:dyDescent="0.3">
      <c r="A387" s="321"/>
      <c r="B387" s="252"/>
      <c r="C387" s="256"/>
      <c r="D387" s="224"/>
      <c r="E387" s="225"/>
      <c r="F387" s="157" t="s">
        <v>465</v>
      </c>
      <c r="G387" s="81">
        <f t="shared" si="20"/>
        <v>0</v>
      </c>
      <c r="H387" s="100">
        <v>0</v>
      </c>
      <c r="I387" s="100">
        <v>0</v>
      </c>
      <c r="J387" s="100">
        <v>0</v>
      </c>
      <c r="K387" s="100">
        <v>0</v>
      </c>
      <c r="L387" s="100">
        <v>0</v>
      </c>
      <c r="M387" s="100">
        <v>0</v>
      </c>
      <c r="N387" s="100">
        <v>0</v>
      </c>
      <c r="O387" s="100">
        <v>0</v>
      </c>
      <c r="P387" s="100">
        <v>0</v>
      </c>
      <c r="Q387" s="100">
        <v>0</v>
      </c>
      <c r="R387" s="100">
        <v>0</v>
      </c>
      <c r="S387" s="100">
        <v>0</v>
      </c>
      <c r="T387" s="1"/>
    </row>
    <row r="388" spans="1:20" ht="21" customHeight="1" thickBot="1" x14ac:dyDescent="0.3">
      <c r="A388" s="321"/>
      <c r="B388" s="252"/>
      <c r="C388" s="256"/>
      <c r="D388" s="224"/>
      <c r="E388" s="225"/>
      <c r="F388" s="157" t="s">
        <v>466</v>
      </c>
      <c r="G388" s="81">
        <f t="shared" si="20"/>
        <v>0</v>
      </c>
      <c r="H388" s="100">
        <v>0</v>
      </c>
      <c r="I388" s="100">
        <v>0</v>
      </c>
      <c r="J388" s="100">
        <v>0</v>
      </c>
      <c r="K388" s="100">
        <v>0</v>
      </c>
      <c r="L388" s="100">
        <v>0</v>
      </c>
      <c r="M388" s="100">
        <v>0</v>
      </c>
      <c r="N388" s="100">
        <v>0</v>
      </c>
      <c r="O388" s="100">
        <v>0</v>
      </c>
      <c r="P388" s="100">
        <v>0</v>
      </c>
      <c r="Q388" s="100">
        <v>0</v>
      </c>
      <c r="R388" s="100">
        <v>0</v>
      </c>
      <c r="S388" s="100">
        <v>0</v>
      </c>
      <c r="T388" s="1"/>
    </row>
    <row r="389" spans="1:20" ht="19.5" customHeight="1" thickBot="1" x14ac:dyDescent="0.3">
      <c r="A389" s="321"/>
      <c r="B389" s="252"/>
      <c r="C389" s="256"/>
      <c r="D389" s="224"/>
      <c r="E389" s="225"/>
      <c r="F389" s="159" t="s">
        <v>467</v>
      </c>
      <c r="G389" s="86">
        <f t="shared" si="20"/>
        <v>0</v>
      </c>
      <c r="H389" s="160">
        <v>0</v>
      </c>
      <c r="I389" s="160">
        <v>0</v>
      </c>
      <c r="J389" s="160">
        <v>0</v>
      </c>
      <c r="K389" s="160">
        <v>0</v>
      </c>
      <c r="L389" s="160">
        <v>0</v>
      </c>
      <c r="M389" s="160">
        <v>0</v>
      </c>
      <c r="N389" s="160">
        <v>0</v>
      </c>
      <c r="O389" s="160">
        <v>0</v>
      </c>
      <c r="P389" s="160">
        <v>0</v>
      </c>
      <c r="Q389" s="160">
        <v>0</v>
      </c>
      <c r="R389" s="160">
        <v>0</v>
      </c>
      <c r="S389" s="160">
        <v>0</v>
      </c>
      <c r="T389" s="1"/>
    </row>
    <row r="390" spans="1:20" ht="22.5" customHeight="1" thickBot="1" x14ac:dyDescent="0.3">
      <c r="A390" s="321"/>
      <c r="B390" s="252"/>
      <c r="C390" s="256"/>
      <c r="D390" s="224"/>
      <c r="E390" s="226"/>
      <c r="F390" s="162" t="s">
        <v>468</v>
      </c>
      <c r="G390" s="89">
        <f>SUM(G337:G389)</f>
        <v>41</v>
      </c>
      <c r="H390" s="104">
        <f t="shared" ref="H390:S390" si="21">SUM(H337:H389)</f>
        <v>1</v>
      </c>
      <c r="I390" s="105">
        <f t="shared" si="21"/>
        <v>3</v>
      </c>
      <c r="J390" s="105">
        <f t="shared" si="21"/>
        <v>2</v>
      </c>
      <c r="K390" s="105">
        <f t="shared" si="21"/>
        <v>7</v>
      </c>
      <c r="L390" s="105">
        <f t="shared" si="21"/>
        <v>2</v>
      </c>
      <c r="M390" s="105">
        <f t="shared" si="21"/>
        <v>4</v>
      </c>
      <c r="N390" s="105">
        <f t="shared" si="21"/>
        <v>6</v>
      </c>
      <c r="O390" s="105">
        <f t="shared" si="21"/>
        <v>4</v>
      </c>
      <c r="P390" s="105">
        <f t="shared" si="21"/>
        <v>2</v>
      </c>
      <c r="Q390" s="105">
        <f t="shared" si="21"/>
        <v>6</v>
      </c>
      <c r="R390" s="105">
        <f t="shared" si="21"/>
        <v>2</v>
      </c>
      <c r="S390" s="105">
        <f t="shared" si="21"/>
        <v>2</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43</v>
      </c>
      <c r="H393" s="107">
        <f t="shared" ref="H393:S393" si="22">+H228</f>
        <v>0</v>
      </c>
      <c r="I393" s="107">
        <f t="shared" si="22"/>
        <v>2</v>
      </c>
      <c r="J393" s="107">
        <f t="shared" si="22"/>
        <v>3</v>
      </c>
      <c r="K393" s="107">
        <f t="shared" si="22"/>
        <v>5</v>
      </c>
      <c r="L393" s="107">
        <f t="shared" si="22"/>
        <v>2</v>
      </c>
      <c r="M393" s="107">
        <f t="shared" si="22"/>
        <v>7</v>
      </c>
      <c r="N393" s="107">
        <f t="shared" si="22"/>
        <v>5</v>
      </c>
      <c r="O393" s="107">
        <f t="shared" si="22"/>
        <v>4</v>
      </c>
      <c r="P393" s="107">
        <f t="shared" si="22"/>
        <v>3</v>
      </c>
      <c r="Q393" s="107">
        <f t="shared" si="22"/>
        <v>5</v>
      </c>
      <c r="R393" s="107">
        <f t="shared" si="22"/>
        <v>2</v>
      </c>
      <c r="S393" s="107">
        <f t="shared" si="22"/>
        <v>5</v>
      </c>
      <c r="T393" s="1"/>
    </row>
    <row r="394" spans="1:20" ht="16.5" thickBot="1" x14ac:dyDescent="0.3">
      <c r="A394" s="321"/>
      <c r="B394" s="252"/>
      <c r="C394" s="232"/>
      <c r="D394" s="235"/>
      <c r="E394" s="191" t="s">
        <v>474</v>
      </c>
      <c r="F394" s="191"/>
      <c r="G394" s="107">
        <f>SUM(G395:G399)</f>
        <v>43</v>
      </c>
      <c r="H394" s="107">
        <f t="shared" ref="H394:S394" si="23">SUM(H395:H399)</f>
        <v>0</v>
      </c>
      <c r="I394" s="107">
        <f t="shared" si="23"/>
        <v>2</v>
      </c>
      <c r="J394" s="107">
        <f t="shared" si="23"/>
        <v>3</v>
      </c>
      <c r="K394" s="107">
        <f t="shared" si="23"/>
        <v>5</v>
      </c>
      <c r="L394" s="107">
        <f t="shared" si="23"/>
        <v>2</v>
      </c>
      <c r="M394" s="107">
        <f t="shared" si="23"/>
        <v>7</v>
      </c>
      <c r="N394" s="107">
        <f t="shared" si="23"/>
        <v>5</v>
      </c>
      <c r="O394" s="107">
        <f t="shared" si="23"/>
        <v>4</v>
      </c>
      <c r="P394" s="107">
        <f t="shared" si="23"/>
        <v>3</v>
      </c>
      <c r="Q394" s="107">
        <f t="shared" si="23"/>
        <v>5</v>
      </c>
      <c r="R394" s="107">
        <f t="shared" si="23"/>
        <v>2</v>
      </c>
      <c r="S394" s="107">
        <f t="shared" si="23"/>
        <v>5</v>
      </c>
      <c r="T394" s="1"/>
    </row>
    <row r="395" spans="1:20" ht="16.5" thickBot="1" x14ac:dyDescent="0.3">
      <c r="A395" s="321"/>
      <c r="B395" s="252"/>
      <c r="C395" s="232"/>
      <c r="D395" s="235"/>
      <c r="E395" s="210" t="s">
        <v>475</v>
      </c>
      <c r="F395" s="210"/>
      <c r="G395" s="29">
        <f>SUM(H395:S395)</f>
        <v>0</v>
      </c>
      <c r="H395" s="108">
        <v>0</v>
      </c>
      <c r="I395" s="108">
        <v>0</v>
      </c>
      <c r="J395" s="108">
        <v>0</v>
      </c>
      <c r="K395" s="108">
        <v>0</v>
      </c>
      <c r="L395" s="108">
        <v>0</v>
      </c>
      <c r="M395" s="108">
        <v>0</v>
      </c>
      <c r="N395" s="108">
        <v>0</v>
      </c>
      <c r="O395" s="108">
        <v>0</v>
      </c>
      <c r="P395" s="108">
        <v>0</v>
      </c>
      <c r="Q395" s="108">
        <v>0</v>
      </c>
      <c r="R395" s="108">
        <v>0</v>
      </c>
      <c r="S395" s="109">
        <v>0</v>
      </c>
      <c r="T395" s="1"/>
    </row>
    <row r="396" spans="1:20" ht="16.5" thickBot="1" x14ac:dyDescent="0.3">
      <c r="A396" s="321"/>
      <c r="B396" s="252"/>
      <c r="C396" s="232"/>
      <c r="D396" s="235"/>
      <c r="E396" s="190" t="s">
        <v>476</v>
      </c>
      <c r="F396" s="190"/>
      <c r="G396" s="29">
        <f t="shared" ref="G396:G399" si="24">SUM(H396:S396)</f>
        <v>0</v>
      </c>
      <c r="H396" s="108">
        <v>0</v>
      </c>
      <c r="I396" s="108">
        <v>0</v>
      </c>
      <c r="J396" s="108">
        <v>0</v>
      </c>
      <c r="K396" s="108">
        <v>0</v>
      </c>
      <c r="L396" s="108">
        <v>0</v>
      </c>
      <c r="M396" s="108">
        <v>0</v>
      </c>
      <c r="N396" s="108">
        <v>0</v>
      </c>
      <c r="O396" s="108">
        <v>0</v>
      </c>
      <c r="P396" s="108">
        <v>0</v>
      </c>
      <c r="Q396" s="108">
        <v>0</v>
      </c>
      <c r="R396" s="108">
        <v>0</v>
      </c>
      <c r="S396" s="109">
        <v>0</v>
      </c>
      <c r="T396" s="1"/>
    </row>
    <row r="397" spans="1:20" ht="16.5" thickBot="1" x14ac:dyDescent="0.3">
      <c r="A397" s="321"/>
      <c r="B397" s="252"/>
      <c r="C397" s="232"/>
      <c r="D397" s="235"/>
      <c r="E397" s="190" t="s">
        <v>477</v>
      </c>
      <c r="F397" s="190"/>
      <c r="G397" s="29">
        <f t="shared" si="24"/>
        <v>0</v>
      </c>
      <c r="H397" s="108">
        <v>0</v>
      </c>
      <c r="I397" s="108">
        <v>0</v>
      </c>
      <c r="J397" s="108">
        <v>0</v>
      </c>
      <c r="K397" s="108">
        <v>0</v>
      </c>
      <c r="L397" s="108">
        <v>0</v>
      </c>
      <c r="M397" s="108">
        <v>0</v>
      </c>
      <c r="N397" s="108">
        <v>0</v>
      </c>
      <c r="O397" s="108">
        <v>0</v>
      </c>
      <c r="P397" s="108">
        <v>0</v>
      </c>
      <c r="Q397" s="108">
        <v>0</v>
      </c>
      <c r="R397" s="108">
        <v>0</v>
      </c>
      <c r="S397" s="109">
        <v>0</v>
      </c>
      <c r="T397" s="1"/>
    </row>
    <row r="398" spans="1:20" ht="16.5" thickBot="1" x14ac:dyDescent="0.3">
      <c r="A398" s="321"/>
      <c r="B398" s="252"/>
      <c r="C398" s="233"/>
      <c r="D398" s="236"/>
      <c r="E398" s="190" t="s">
        <v>478</v>
      </c>
      <c r="F398" s="190"/>
      <c r="G398" s="29">
        <f t="shared" si="24"/>
        <v>0</v>
      </c>
      <c r="H398" s="119">
        <v>0</v>
      </c>
      <c r="I398" s="119">
        <v>0</v>
      </c>
      <c r="J398" s="119">
        <v>0</v>
      </c>
      <c r="K398" s="119">
        <v>0</v>
      </c>
      <c r="L398" s="119">
        <v>0</v>
      </c>
      <c r="M398" s="119">
        <v>0</v>
      </c>
      <c r="N398" s="119">
        <v>0</v>
      </c>
      <c r="O398" s="119">
        <v>0</v>
      </c>
      <c r="P398" s="119">
        <v>0</v>
      </c>
      <c r="Q398" s="119">
        <v>0</v>
      </c>
      <c r="R398" s="119">
        <v>0</v>
      </c>
      <c r="S398" s="408">
        <v>0</v>
      </c>
      <c r="T398" s="1"/>
    </row>
    <row r="399" spans="1:20" ht="16.5" thickBot="1" x14ac:dyDescent="0.3">
      <c r="A399" s="321"/>
      <c r="B399" s="252"/>
      <c r="C399" s="233"/>
      <c r="D399" s="237"/>
      <c r="E399" s="190" t="s">
        <v>479</v>
      </c>
      <c r="F399" s="190"/>
      <c r="G399" s="29">
        <f t="shared" si="24"/>
        <v>43</v>
      </c>
      <c r="H399" s="108">
        <v>0</v>
      </c>
      <c r="I399" s="108">
        <v>2</v>
      </c>
      <c r="J399" s="108">
        <v>3</v>
      </c>
      <c r="K399" s="108">
        <v>5</v>
      </c>
      <c r="L399" s="108">
        <v>2</v>
      </c>
      <c r="M399" s="108">
        <v>7</v>
      </c>
      <c r="N399" s="108">
        <v>5</v>
      </c>
      <c r="O399" s="108">
        <v>4</v>
      </c>
      <c r="P399" s="108">
        <v>3</v>
      </c>
      <c r="Q399" s="108">
        <v>5</v>
      </c>
      <c r="R399" s="108">
        <v>2</v>
      </c>
      <c r="S399" s="109">
        <v>5</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0</v>
      </c>
      <c r="H400" s="110">
        <f t="shared" ref="H400:S400" si="25">IF((H392+H393-H394)&lt;0,"Revise porque este valor no puede ser negativo",H392+H393-H394)</f>
        <v>0</v>
      </c>
      <c r="I400" s="110">
        <f t="shared" si="25"/>
        <v>0</v>
      </c>
      <c r="J400" s="110">
        <f t="shared" si="25"/>
        <v>0</v>
      </c>
      <c r="K400" s="110">
        <f t="shared" si="25"/>
        <v>0</v>
      </c>
      <c r="L400" s="110">
        <f t="shared" si="25"/>
        <v>0</v>
      </c>
      <c r="M400" s="110">
        <f t="shared" si="25"/>
        <v>0</v>
      </c>
      <c r="N400" s="110">
        <f t="shared" si="25"/>
        <v>0</v>
      </c>
      <c r="O400" s="110">
        <f t="shared" si="25"/>
        <v>0</v>
      </c>
      <c r="P400" s="110">
        <f t="shared" si="25"/>
        <v>0</v>
      </c>
      <c r="Q400" s="110">
        <f t="shared" si="25"/>
        <v>0</v>
      </c>
      <c r="R400" s="110">
        <f t="shared" si="25"/>
        <v>0</v>
      </c>
      <c r="S400" s="110">
        <f t="shared" si="25"/>
        <v>0</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v>0</v>
      </c>
      <c r="H403" s="30">
        <f>+G411</f>
        <v>0</v>
      </c>
      <c r="I403" s="30">
        <f t="shared" ref="I403:S403" si="26">+H411</f>
        <v>0</v>
      </c>
      <c r="J403" s="30">
        <f t="shared" si="26"/>
        <v>0</v>
      </c>
      <c r="K403" s="30">
        <f t="shared" si="26"/>
        <v>0</v>
      </c>
      <c r="L403" s="30">
        <f t="shared" si="26"/>
        <v>0</v>
      </c>
      <c r="M403" s="30">
        <f t="shared" si="26"/>
        <v>0</v>
      </c>
      <c r="N403" s="30">
        <f t="shared" si="26"/>
        <v>0</v>
      </c>
      <c r="O403" s="30">
        <f t="shared" si="26"/>
        <v>0</v>
      </c>
      <c r="P403" s="30">
        <f t="shared" si="26"/>
        <v>0</v>
      </c>
      <c r="Q403" s="30">
        <f t="shared" si="26"/>
        <v>0</v>
      </c>
      <c r="R403" s="30">
        <f t="shared" si="26"/>
        <v>0</v>
      </c>
      <c r="S403" s="30">
        <f t="shared" si="26"/>
        <v>0</v>
      </c>
      <c r="T403" s="1"/>
    </row>
    <row r="404" spans="1:20" ht="16.5" thickBot="1" x14ac:dyDescent="0.3">
      <c r="A404" s="321"/>
      <c r="B404" s="252"/>
      <c r="C404" s="217"/>
      <c r="D404" s="212"/>
      <c r="E404" s="191" t="s">
        <v>486</v>
      </c>
      <c r="F404" s="191"/>
      <c r="G404" s="107"/>
      <c r="H404" s="107">
        <f t="shared" ref="H404:S404" si="27">+H282</f>
        <v>28</v>
      </c>
      <c r="I404" s="107">
        <f t="shared" si="27"/>
        <v>32</v>
      </c>
      <c r="J404" s="107">
        <f t="shared" si="27"/>
        <v>43</v>
      </c>
      <c r="K404" s="107">
        <f t="shared" si="27"/>
        <v>36</v>
      </c>
      <c r="L404" s="107">
        <f t="shared" si="27"/>
        <v>34</v>
      </c>
      <c r="M404" s="107">
        <f t="shared" si="27"/>
        <v>47</v>
      </c>
      <c r="N404" s="107">
        <f t="shared" si="27"/>
        <v>42</v>
      </c>
      <c r="O404" s="107">
        <f t="shared" si="27"/>
        <v>37</v>
      </c>
      <c r="P404" s="107">
        <f t="shared" si="27"/>
        <v>43</v>
      </c>
      <c r="Q404" s="107">
        <f t="shared" si="27"/>
        <v>36</v>
      </c>
      <c r="R404" s="107">
        <f t="shared" si="27"/>
        <v>34</v>
      </c>
      <c r="S404" s="107">
        <f t="shared" si="27"/>
        <v>35</v>
      </c>
      <c r="T404" s="1"/>
    </row>
    <row r="405" spans="1:20" ht="16.5" thickBot="1" x14ac:dyDescent="0.3">
      <c r="A405" s="321"/>
      <c r="B405" s="252"/>
      <c r="C405" s="217"/>
      <c r="D405" s="212"/>
      <c r="E405" s="191" t="s">
        <v>487</v>
      </c>
      <c r="F405" s="191"/>
      <c r="G405" s="107">
        <f>+G395</f>
        <v>0</v>
      </c>
      <c r="H405" s="107">
        <f t="shared" ref="H405:S405" si="28">+H395</f>
        <v>0</v>
      </c>
      <c r="I405" s="107">
        <f t="shared" si="28"/>
        <v>0</v>
      </c>
      <c r="J405" s="107">
        <f t="shared" si="28"/>
        <v>0</v>
      </c>
      <c r="K405" s="107">
        <f t="shared" si="28"/>
        <v>0</v>
      </c>
      <c r="L405" s="107">
        <f t="shared" si="28"/>
        <v>0</v>
      </c>
      <c r="M405" s="107">
        <f t="shared" si="28"/>
        <v>0</v>
      </c>
      <c r="N405" s="107">
        <f t="shared" si="28"/>
        <v>0</v>
      </c>
      <c r="O405" s="107">
        <f t="shared" si="28"/>
        <v>0</v>
      </c>
      <c r="P405" s="107">
        <f t="shared" si="28"/>
        <v>0</v>
      </c>
      <c r="Q405" s="107">
        <f t="shared" si="28"/>
        <v>0</v>
      </c>
      <c r="R405" s="107">
        <f t="shared" si="28"/>
        <v>0</v>
      </c>
      <c r="S405" s="107">
        <f t="shared" si="28"/>
        <v>0</v>
      </c>
      <c r="T405" s="1"/>
    </row>
    <row r="406" spans="1:20" ht="16.5" thickBot="1" x14ac:dyDescent="0.3">
      <c r="A406" s="321"/>
      <c r="B406" s="252"/>
      <c r="C406" s="217"/>
      <c r="D406" s="212"/>
      <c r="E406" s="191" t="s">
        <v>488</v>
      </c>
      <c r="F406" s="191"/>
      <c r="G406" s="107">
        <f>SUM(G407:G410)</f>
        <v>0</v>
      </c>
      <c r="H406" s="107">
        <f t="shared" ref="H406:S406" si="29">SUM(H407:H410)</f>
        <v>28</v>
      </c>
      <c r="I406" s="107">
        <f t="shared" si="29"/>
        <v>32</v>
      </c>
      <c r="J406" s="107">
        <f t="shared" si="29"/>
        <v>43</v>
      </c>
      <c r="K406" s="107">
        <f t="shared" si="29"/>
        <v>36</v>
      </c>
      <c r="L406" s="107">
        <f t="shared" si="29"/>
        <v>34</v>
      </c>
      <c r="M406" s="107">
        <f t="shared" si="29"/>
        <v>47</v>
      </c>
      <c r="N406" s="107">
        <f t="shared" si="29"/>
        <v>42</v>
      </c>
      <c r="O406" s="107">
        <f t="shared" si="29"/>
        <v>37</v>
      </c>
      <c r="P406" s="107">
        <f t="shared" si="29"/>
        <v>43</v>
      </c>
      <c r="Q406" s="107">
        <f t="shared" si="29"/>
        <v>36</v>
      </c>
      <c r="R406" s="107">
        <f t="shared" si="29"/>
        <v>34</v>
      </c>
      <c r="S406" s="107">
        <f t="shared" si="29"/>
        <v>35</v>
      </c>
      <c r="T406" s="1"/>
    </row>
    <row r="407" spans="1:20" ht="16.5" thickBot="1" x14ac:dyDescent="0.3">
      <c r="A407" s="321"/>
      <c r="B407" s="252"/>
      <c r="C407" s="217"/>
      <c r="D407" s="212"/>
      <c r="E407" s="210" t="s">
        <v>489</v>
      </c>
      <c r="F407" s="210"/>
      <c r="G407" s="33">
        <v>0</v>
      </c>
      <c r="H407" s="33">
        <v>15</v>
      </c>
      <c r="I407" s="33">
        <v>25</v>
      </c>
      <c r="J407" s="33">
        <v>28</v>
      </c>
      <c r="K407" s="33">
        <v>25</v>
      </c>
      <c r="L407" s="33">
        <v>20</v>
      </c>
      <c r="M407" s="33">
        <v>22</v>
      </c>
      <c r="N407" s="33">
        <v>30</v>
      </c>
      <c r="O407" s="33">
        <v>20</v>
      </c>
      <c r="P407" s="33">
        <v>23</v>
      </c>
      <c r="Q407" s="33">
        <v>28</v>
      </c>
      <c r="R407" s="33">
        <v>25</v>
      </c>
      <c r="S407" s="33">
        <v>19</v>
      </c>
      <c r="T407" s="1"/>
    </row>
    <row r="408" spans="1:20" ht="16.5" thickBot="1" x14ac:dyDescent="0.3">
      <c r="A408" s="321"/>
      <c r="B408" s="252"/>
      <c r="C408" s="217"/>
      <c r="D408" s="212"/>
      <c r="E408" s="190" t="s">
        <v>490</v>
      </c>
      <c r="F408" s="190"/>
      <c r="G408" s="33">
        <f t="shared" ref="G408:G410" si="30">SUM(H408:S408)</f>
        <v>0</v>
      </c>
      <c r="H408" s="33"/>
      <c r="I408" s="33">
        <v>0</v>
      </c>
      <c r="J408" s="33">
        <v>0</v>
      </c>
      <c r="K408" s="33">
        <v>0</v>
      </c>
      <c r="L408" s="33">
        <v>0</v>
      </c>
      <c r="M408" s="33">
        <v>0</v>
      </c>
      <c r="N408" s="33">
        <v>0</v>
      </c>
      <c r="O408" s="33">
        <v>0</v>
      </c>
      <c r="P408" s="33">
        <v>0</v>
      </c>
      <c r="Q408" s="33">
        <v>0</v>
      </c>
      <c r="R408" s="33">
        <v>0</v>
      </c>
      <c r="S408" s="33">
        <v>0</v>
      </c>
      <c r="T408" s="1"/>
    </row>
    <row r="409" spans="1:20" ht="16.5" thickBot="1" x14ac:dyDescent="0.3">
      <c r="A409" s="321"/>
      <c r="B409" s="252"/>
      <c r="C409" s="217"/>
      <c r="D409" s="212"/>
      <c r="E409" s="190" t="s">
        <v>491</v>
      </c>
      <c r="F409" s="190"/>
      <c r="G409" s="33">
        <v>0</v>
      </c>
      <c r="H409" s="33">
        <v>13</v>
      </c>
      <c r="I409" s="33">
        <v>7</v>
      </c>
      <c r="J409" s="33">
        <v>15</v>
      </c>
      <c r="K409" s="33">
        <v>11</v>
      </c>
      <c r="L409" s="33">
        <v>14</v>
      </c>
      <c r="M409" s="33">
        <v>25</v>
      </c>
      <c r="N409" s="33">
        <v>12</v>
      </c>
      <c r="O409" s="33">
        <v>17</v>
      </c>
      <c r="P409" s="33">
        <v>20</v>
      </c>
      <c r="Q409" s="33">
        <v>8</v>
      </c>
      <c r="R409" s="33">
        <v>9</v>
      </c>
      <c r="S409" s="33">
        <v>16</v>
      </c>
      <c r="T409" s="1"/>
    </row>
    <row r="410" spans="1:20" ht="16.5" thickBot="1" x14ac:dyDescent="0.3">
      <c r="A410" s="321"/>
      <c r="B410" s="252"/>
      <c r="C410" s="217"/>
      <c r="D410" s="212"/>
      <c r="E410" s="190" t="s">
        <v>492</v>
      </c>
      <c r="F410" s="190"/>
      <c r="G410" s="33">
        <f t="shared" si="30"/>
        <v>0</v>
      </c>
      <c r="H410" s="33"/>
      <c r="I410" s="33"/>
      <c r="J410" s="33"/>
      <c r="K410" s="33"/>
      <c r="L410" s="33"/>
      <c r="M410" s="33"/>
      <c r="N410" s="33"/>
      <c r="O410" s="33"/>
      <c r="P410" s="33"/>
      <c r="Q410" s="33"/>
      <c r="R410" s="33"/>
      <c r="S410" s="33"/>
      <c r="T410" s="1"/>
    </row>
    <row r="411" spans="1:20" ht="58.5" customHeight="1" thickBot="1" x14ac:dyDescent="0.3">
      <c r="A411" s="321"/>
      <c r="B411" s="252"/>
      <c r="C411" s="217"/>
      <c r="D411" s="212"/>
      <c r="E411" s="191" t="s">
        <v>493</v>
      </c>
      <c r="F411" s="191"/>
      <c r="G411" s="110">
        <f>IF((G403+G404+G405-G406)&lt;0,"Revise porque este valor no puede ser negativo",G403+G404+G405-G406)</f>
        <v>0</v>
      </c>
      <c r="H411" s="110">
        <f t="shared" ref="H411:S411" si="31">IF((H403+H404+H405-H406)&lt;0,"Revise porque este valor no puede ser negativo",H403+H404+H405-H406)</f>
        <v>0</v>
      </c>
      <c r="I411" s="110">
        <f t="shared" si="31"/>
        <v>0</v>
      </c>
      <c r="J411" s="110">
        <f t="shared" si="31"/>
        <v>0</v>
      </c>
      <c r="K411" s="110">
        <f t="shared" si="31"/>
        <v>0</v>
      </c>
      <c r="L411" s="110">
        <f t="shared" si="31"/>
        <v>0</v>
      </c>
      <c r="M411" s="110">
        <f t="shared" si="31"/>
        <v>0</v>
      </c>
      <c r="N411" s="110">
        <f t="shared" si="31"/>
        <v>0</v>
      </c>
      <c r="O411" s="110">
        <f t="shared" si="31"/>
        <v>0</v>
      </c>
      <c r="P411" s="110">
        <f t="shared" si="31"/>
        <v>0</v>
      </c>
      <c r="Q411" s="110">
        <f t="shared" si="31"/>
        <v>0</v>
      </c>
      <c r="R411" s="110">
        <f t="shared" si="31"/>
        <v>0</v>
      </c>
      <c r="S411" s="110">
        <f t="shared" si="31"/>
        <v>0</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v>120</v>
      </c>
      <c r="H413" s="114">
        <f>+G421</f>
        <v>120</v>
      </c>
      <c r="I413" s="114">
        <f t="shared" ref="I413:S413" si="32">+H421</f>
        <v>121</v>
      </c>
      <c r="J413" s="114">
        <f t="shared" si="32"/>
        <v>118</v>
      </c>
      <c r="K413" s="114">
        <f t="shared" si="32"/>
        <v>120</v>
      </c>
      <c r="L413" s="114">
        <f t="shared" si="32"/>
        <v>124</v>
      </c>
      <c r="M413" s="114">
        <f t="shared" si="32"/>
        <v>128</v>
      </c>
      <c r="N413" s="114">
        <f t="shared" si="32"/>
        <v>134</v>
      </c>
      <c r="O413" s="114">
        <f t="shared" si="32"/>
        <v>141</v>
      </c>
      <c r="P413" s="114">
        <f t="shared" si="32"/>
        <v>147</v>
      </c>
      <c r="Q413" s="114">
        <f t="shared" si="32"/>
        <v>151</v>
      </c>
      <c r="R413" s="114">
        <f t="shared" si="32"/>
        <v>154</v>
      </c>
      <c r="S413" s="114">
        <f t="shared" si="32"/>
        <v>158</v>
      </c>
      <c r="T413" s="1"/>
    </row>
    <row r="414" spans="1:20" ht="16.5" thickBot="1" x14ac:dyDescent="0.3">
      <c r="A414" s="321"/>
      <c r="B414" s="252"/>
      <c r="C414" s="217"/>
      <c r="D414" s="212"/>
      <c r="E414" s="191" t="s">
        <v>497</v>
      </c>
      <c r="F414" s="191"/>
      <c r="G414" s="107">
        <v>0</v>
      </c>
      <c r="H414" s="107">
        <f t="shared" ref="H414:S414" si="33">+H336</f>
        <v>12</v>
      </c>
      <c r="I414" s="107">
        <f t="shared" si="33"/>
        <v>14</v>
      </c>
      <c r="J414" s="107">
        <f t="shared" si="33"/>
        <v>13</v>
      </c>
      <c r="K414" s="107">
        <f t="shared" si="33"/>
        <v>15</v>
      </c>
      <c r="L414" s="107">
        <f t="shared" si="33"/>
        <v>13</v>
      </c>
      <c r="M414" s="107">
        <f t="shared" si="33"/>
        <v>17</v>
      </c>
      <c r="N414" s="107">
        <f t="shared" si="33"/>
        <v>17</v>
      </c>
      <c r="O414" s="107">
        <f t="shared" si="33"/>
        <v>16</v>
      </c>
      <c r="P414" s="107">
        <f t="shared" si="33"/>
        <v>14</v>
      </c>
      <c r="Q414" s="107">
        <f t="shared" si="33"/>
        <v>14</v>
      </c>
      <c r="R414" s="107">
        <f t="shared" si="33"/>
        <v>14</v>
      </c>
      <c r="S414" s="107">
        <f t="shared" si="33"/>
        <v>14</v>
      </c>
      <c r="T414" s="1"/>
    </row>
    <row r="415" spans="1:20" ht="16.5" thickBot="1" x14ac:dyDescent="0.3">
      <c r="A415" s="321"/>
      <c r="B415" s="252"/>
      <c r="C415" s="217"/>
      <c r="D415" s="212"/>
      <c r="E415" s="191" t="s">
        <v>498</v>
      </c>
      <c r="F415" s="191"/>
      <c r="G415" s="107">
        <f>+G396</f>
        <v>0</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0</v>
      </c>
      <c r="R415" s="107">
        <f t="shared" si="34"/>
        <v>0</v>
      </c>
      <c r="S415" s="107">
        <f t="shared" si="34"/>
        <v>0</v>
      </c>
      <c r="T415" s="1"/>
    </row>
    <row r="416" spans="1:20" ht="16.5" thickBot="1" x14ac:dyDescent="0.3">
      <c r="A416" s="321"/>
      <c r="B416" s="252"/>
      <c r="C416" s="217"/>
      <c r="D416" s="212"/>
      <c r="E416" s="191" t="s">
        <v>499</v>
      </c>
      <c r="F416" s="191"/>
      <c r="G416" s="107">
        <f>+G408</f>
        <v>0</v>
      </c>
      <c r="H416" s="107">
        <f t="shared" ref="H416:S416" si="35">+H408</f>
        <v>0</v>
      </c>
      <c r="I416" s="107">
        <f t="shared" si="35"/>
        <v>0</v>
      </c>
      <c r="J416" s="107">
        <f t="shared" si="35"/>
        <v>0</v>
      </c>
      <c r="K416" s="107">
        <f t="shared" si="35"/>
        <v>0</v>
      </c>
      <c r="L416" s="107">
        <f t="shared" si="35"/>
        <v>0</v>
      </c>
      <c r="M416" s="107">
        <f t="shared" si="35"/>
        <v>0</v>
      </c>
      <c r="N416" s="107">
        <f t="shared" si="35"/>
        <v>0</v>
      </c>
      <c r="O416" s="107">
        <f t="shared" si="35"/>
        <v>0</v>
      </c>
      <c r="P416" s="107">
        <f t="shared" si="35"/>
        <v>0</v>
      </c>
      <c r="Q416" s="107">
        <f t="shared" si="35"/>
        <v>0</v>
      </c>
      <c r="R416" s="107">
        <f t="shared" si="35"/>
        <v>0</v>
      </c>
      <c r="S416" s="107">
        <f t="shared" si="35"/>
        <v>0</v>
      </c>
      <c r="T416" s="1"/>
    </row>
    <row r="417" spans="1:20" ht="16.5" thickBot="1" x14ac:dyDescent="0.3">
      <c r="A417" s="321"/>
      <c r="B417" s="252"/>
      <c r="C417" s="217"/>
      <c r="D417" s="212"/>
      <c r="E417" s="191" t="s">
        <v>500</v>
      </c>
      <c r="F417" s="191"/>
      <c r="G417" s="115">
        <f>SUM(G418:G420)</f>
        <v>0</v>
      </c>
      <c r="H417" s="115">
        <f t="shared" ref="H417:S417" si="36">SUM(H418:H420)</f>
        <v>11</v>
      </c>
      <c r="I417" s="115">
        <f t="shared" si="36"/>
        <v>17</v>
      </c>
      <c r="J417" s="115">
        <f t="shared" si="36"/>
        <v>11</v>
      </c>
      <c r="K417" s="115">
        <f t="shared" si="36"/>
        <v>11</v>
      </c>
      <c r="L417" s="115">
        <f t="shared" si="36"/>
        <v>9</v>
      </c>
      <c r="M417" s="115">
        <f t="shared" si="36"/>
        <v>11</v>
      </c>
      <c r="N417" s="115">
        <f t="shared" si="36"/>
        <v>10</v>
      </c>
      <c r="O417" s="115">
        <f t="shared" si="36"/>
        <v>10</v>
      </c>
      <c r="P417" s="115">
        <f t="shared" si="36"/>
        <v>10</v>
      </c>
      <c r="Q417" s="115">
        <f t="shared" si="36"/>
        <v>11</v>
      </c>
      <c r="R417" s="115">
        <f t="shared" si="36"/>
        <v>10</v>
      </c>
      <c r="S417" s="115">
        <f t="shared" si="36"/>
        <v>12</v>
      </c>
      <c r="T417" s="1"/>
    </row>
    <row r="418" spans="1:20" ht="16.5" thickBot="1" x14ac:dyDescent="0.3">
      <c r="A418" s="321"/>
      <c r="B418" s="252"/>
      <c r="C418" s="217"/>
      <c r="D418" s="212"/>
      <c r="E418" s="210" t="s">
        <v>501</v>
      </c>
      <c r="F418" s="210"/>
      <c r="G418" s="33">
        <v>0</v>
      </c>
      <c r="H418" s="33">
        <v>10</v>
      </c>
      <c r="I418" s="33">
        <v>15</v>
      </c>
      <c r="J418" s="33">
        <v>10</v>
      </c>
      <c r="K418" s="33">
        <v>8</v>
      </c>
      <c r="L418" s="33">
        <v>8</v>
      </c>
      <c r="M418" s="33">
        <v>8</v>
      </c>
      <c r="N418" s="33">
        <v>8</v>
      </c>
      <c r="O418" s="33">
        <v>8</v>
      </c>
      <c r="P418" s="33">
        <v>8</v>
      </c>
      <c r="Q418" s="33">
        <v>8</v>
      </c>
      <c r="R418" s="33">
        <v>8</v>
      </c>
      <c r="S418" s="33">
        <v>8</v>
      </c>
      <c r="T418" s="1"/>
    </row>
    <row r="419" spans="1:20" ht="16.5" thickBot="1" x14ac:dyDescent="0.3">
      <c r="A419" s="321"/>
      <c r="B419" s="252"/>
      <c r="C419" s="217"/>
      <c r="D419" s="212"/>
      <c r="E419" s="190" t="s">
        <v>502</v>
      </c>
      <c r="F419" s="190"/>
      <c r="G419" s="33">
        <v>0</v>
      </c>
      <c r="H419" s="33">
        <v>1</v>
      </c>
      <c r="I419" s="33">
        <v>1</v>
      </c>
      <c r="J419" s="33">
        <v>1</v>
      </c>
      <c r="K419" s="33">
        <v>2</v>
      </c>
      <c r="L419" s="33">
        <v>1</v>
      </c>
      <c r="M419" s="33">
        <v>2</v>
      </c>
      <c r="N419" s="33">
        <v>2</v>
      </c>
      <c r="O419" s="33">
        <v>1</v>
      </c>
      <c r="P419" s="33">
        <v>2</v>
      </c>
      <c r="Q419" s="33">
        <v>2</v>
      </c>
      <c r="R419" s="33">
        <v>2</v>
      </c>
      <c r="S419" s="33">
        <v>3</v>
      </c>
      <c r="T419" s="1"/>
    </row>
    <row r="420" spans="1:20" ht="16.5" thickBot="1" x14ac:dyDescent="0.3">
      <c r="A420" s="321"/>
      <c r="B420" s="252"/>
      <c r="C420" s="217"/>
      <c r="D420" s="212"/>
      <c r="E420" s="190" t="s">
        <v>503</v>
      </c>
      <c r="F420" s="190"/>
      <c r="G420" s="33">
        <v>0</v>
      </c>
      <c r="H420" s="33">
        <v>0</v>
      </c>
      <c r="I420" s="33">
        <v>1</v>
      </c>
      <c r="J420" s="33">
        <v>0</v>
      </c>
      <c r="K420" s="33">
        <v>1</v>
      </c>
      <c r="L420" s="33">
        <v>0</v>
      </c>
      <c r="M420" s="33">
        <v>1</v>
      </c>
      <c r="N420" s="33">
        <v>0</v>
      </c>
      <c r="O420" s="33">
        <v>1</v>
      </c>
      <c r="P420" s="33">
        <v>0</v>
      </c>
      <c r="Q420" s="33">
        <v>1</v>
      </c>
      <c r="R420" s="33">
        <v>0</v>
      </c>
      <c r="S420" s="33">
        <v>1</v>
      </c>
      <c r="T420" s="1"/>
    </row>
    <row r="421" spans="1:20" ht="16.5" thickBot="1" x14ac:dyDescent="0.3">
      <c r="A421" s="321"/>
      <c r="B421" s="252"/>
      <c r="C421" s="217"/>
      <c r="D421" s="212"/>
      <c r="E421" s="191" t="s">
        <v>504</v>
      </c>
      <c r="F421" s="191"/>
      <c r="G421" s="110">
        <f>IF((G413+G414+G415+G416-G417)&lt;0,"Revise porque este valor no puede ser negativo",G413+G414+G415+G416-G417)</f>
        <v>120</v>
      </c>
      <c r="H421" s="110">
        <f t="shared" ref="H421:S421" si="37">IF((H413+H414+H415+H416-H417)&lt;0,"Revise porque este valor no puede ser negativo",H413+H414+H415+H416-H417)</f>
        <v>121</v>
      </c>
      <c r="I421" s="110">
        <f t="shared" si="37"/>
        <v>118</v>
      </c>
      <c r="J421" s="110">
        <f t="shared" si="37"/>
        <v>120</v>
      </c>
      <c r="K421" s="110">
        <f t="shared" si="37"/>
        <v>124</v>
      </c>
      <c r="L421" s="110">
        <f t="shared" si="37"/>
        <v>128</v>
      </c>
      <c r="M421" s="110">
        <f t="shared" si="37"/>
        <v>134</v>
      </c>
      <c r="N421" s="110">
        <f t="shared" si="37"/>
        <v>141</v>
      </c>
      <c r="O421" s="110">
        <f t="shared" si="37"/>
        <v>147</v>
      </c>
      <c r="P421" s="110">
        <f t="shared" si="37"/>
        <v>151</v>
      </c>
      <c r="Q421" s="110">
        <f t="shared" si="37"/>
        <v>154</v>
      </c>
      <c r="R421" s="110">
        <f t="shared" si="37"/>
        <v>158</v>
      </c>
      <c r="S421" s="110">
        <f t="shared" si="37"/>
        <v>160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v>50</v>
      </c>
      <c r="H424" s="114">
        <f>+G430</f>
        <v>35</v>
      </c>
      <c r="I424" s="114">
        <f t="shared" ref="I424:S424" si="38">+H430</f>
        <v>32</v>
      </c>
      <c r="J424" s="114">
        <f t="shared" si="38"/>
        <v>34</v>
      </c>
      <c r="K424" s="114">
        <f t="shared" si="38"/>
        <v>33</v>
      </c>
      <c r="L424" s="114">
        <f t="shared" si="38"/>
        <v>43</v>
      </c>
      <c r="M424" s="114">
        <f t="shared" si="38"/>
        <v>42</v>
      </c>
      <c r="N424" s="114">
        <f t="shared" si="38"/>
        <v>46</v>
      </c>
      <c r="O424" s="114">
        <f t="shared" si="38"/>
        <v>53</v>
      </c>
      <c r="P424" s="114">
        <f t="shared" si="38"/>
        <v>56</v>
      </c>
      <c r="Q424" s="114">
        <f t="shared" si="38"/>
        <v>55</v>
      </c>
      <c r="R424" s="114">
        <f t="shared" si="38"/>
        <v>63</v>
      </c>
      <c r="S424" s="114">
        <f t="shared" si="38"/>
        <v>61</v>
      </c>
      <c r="T424" s="1"/>
    </row>
    <row r="425" spans="1:20" ht="16.5" thickBot="1" x14ac:dyDescent="0.3">
      <c r="A425" s="321"/>
      <c r="B425" s="252"/>
      <c r="C425" s="204"/>
      <c r="D425" s="209"/>
      <c r="E425" s="191" t="s">
        <v>510</v>
      </c>
      <c r="F425" s="191"/>
      <c r="G425" s="117">
        <f>+G390</f>
        <v>41</v>
      </c>
      <c r="H425" s="115">
        <f t="shared" ref="H425:S425" si="39">SUM(H337:H390)</f>
        <v>2</v>
      </c>
      <c r="I425" s="115">
        <f t="shared" si="39"/>
        <v>6</v>
      </c>
      <c r="J425" s="115">
        <f t="shared" si="39"/>
        <v>4</v>
      </c>
      <c r="K425" s="115">
        <f t="shared" si="39"/>
        <v>14</v>
      </c>
      <c r="L425" s="115">
        <f t="shared" si="39"/>
        <v>4</v>
      </c>
      <c r="M425" s="115">
        <f t="shared" si="39"/>
        <v>8</v>
      </c>
      <c r="N425" s="115">
        <f t="shared" si="39"/>
        <v>12</v>
      </c>
      <c r="O425" s="115">
        <f t="shared" si="39"/>
        <v>8</v>
      </c>
      <c r="P425" s="115">
        <f t="shared" si="39"/>
        <v>4</v>
      </c>
      <c r="Q425" s="115">
        <f t="shared" si="39"/>
        <v>12</v>
      </c>
      <c r="R425" s="115">
        <f t="shared" si="39"/>
        <v>4</v>
      </c>
      <c r="S425" s="115">
        <f t="shared" si="39"/>
        <v>4</v>
      </c>
      <c r="T425" s="1"/>
    </row>
    <row r="426" spans="1:20" ht="16.5" thickBot="1" x14ac:dyDescent="0.3">
      <c r="A426" s="321"/>
      <c r="B426" s="252"/>
      <c r="C426" s="204"/>
      <c r="D426" s="209"/>
      <c r="E426" s="191" t="s">
        <v>511</v>
      </c>
      <c r="F426" s="191"/>
      <c r="G426" s="117">
        <f>SUM(G427:G429)</f>
        <v>56</v>
      </c>
      <c r="H426" s="117">
        <f t="shared" ref="H426:S426" si="40">SUM(H427:H429)</f>
        <v>5</v>
      </c>
      <c r="I426" s="117">
        <f t="shared" si="40"/>
        <v>4</v>
      </c>
      <c r="J426" s="117">
        <f t="shared" si="40"/>
        <v>5</v>
      </c>
      <c r="K426" s="117">
        <f t="shared" si="40"/>
        <v>4</v>
      </c>
      <c r="L426" s="117">
        <f t="shared" si="40"/>
        <v>5</v>
      </c>
      <c r="M426" s="117">
        <f t="shared" si="40"/>
        <v>4</v>
      </c>
      <c r="N426" s="117">
        <f t="shared" si="40"/>
        <v>5</v>
      </c>
      <c r="O426" s="117">
        <f t="shared" si="40"/>
        <v>5</v>
      </c>
      <c r="P426" s="117">
        <f t="shared" si="40"/>
        <v>5</v>
      </c>
      <c r="Q426" s="117">
        <f t="shared" si="40"/>
        <v>4</v>
      </c>
      <c r="R426" s="117">
        <f t="shared" si="40"/>
        <v>6</v>
      </c>
      <c r="S426" s="117">
        <f t="shared" si="40"/>
        <v>4</v>
      </c>
      <c r="T426" s="1"/>
    </row>
    <row r="427" spans="1:20" ht="16.5" thickBot="1" x14ac:dyDescent="0.3">
      <c r="A427" s="321"/>
      <c r="B427" s="252"/>
      <c r="C427" s="204"/>
      <c r="D427" s="209"/>
      <c r="E427" s="210" t="s">
        <v>512</v>
      </c>
      <c r="F427" s="210"/>
      <c r="G427" s="118">
        <f>SUM(H427:S427)</f>
        <v>50</v>
      </c>
      <c r="H427" s="33">
        <v>4</v>
      </c>
      <c r="I427" s="33">
        <v>4</v>
      </c>
      <c r="J427" s="33">
        <v>4</v>
      </c>
      <c r="K427" s="33">
        <v>4</v>
      </c>
      <c r="L427" s="33">
        <v>4</v>
      </c>
      <c r="M427" s="33">
        <v>4</v>
      </c>
      <c r="N427" s="33">
        <v>4</v>
      </c>
      <c r="O427" s="33">
        <v>5</v>
      </c>
      <c r="P427" s="33">
        <v>4</v>
      </c>
      <c r="Q427" s="33">
        <v>4</v>
      </c>
      <c r="R427" s="33">
        <v>5</v>
      </c>
      <c r="S427" s="33">
        <v>4</v>
      </c>
      <c r="T427" s="1"/>
    </row>
    <row r="428" spans="1:20" ht="16.5" thickBot="1" x14ac:dyDescent="0.3">
      <c r="A428" s="321"/>
      <c r="B428" s="252"/>
      <c r="C428" s="204"/>
      <c r="D428" s="209"/>
      <c r="E428" s="190" t="s">
        <v>513</v>
      </c>
      <c r="F428" s="190"/>
      <c r="G428" s="118">
        <f t="shared" ref="G428:G429" si="41">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f t="shared" si="41"/>
        <v>6</v>
      </c>
      <c r="H429" s="33">
        <v>1</v>
      </c>
      <c r="I429" s="33">
        <v>0</v>
      </c>
      <c r="J429" s="33">
        <v>1</v>
      </c>
      <c r="K429" s="33">
        <v>0</v>
      </c>
      <c r="L429" s="33">
        <v>1</v>
      </c>
      <c r="M429" s="33">
        <v>0</v>
      </c>
      <c r="N429" s="33">
        <v>1</v>
      </c>
      <c r="O429" s="33">
        <v>0</v>
      </c>
      <c r="P429" s="33">
        <v>1</v>
      </c>
      <c r="Q429" s="33">
        <v>0</v>
      </c>
      <c r="R429" s="33">
        <v>1</v>
      </c>
      <c r="S429" s="33">
        <v>0</v>
      </c>
      <c r="T429" s="1"/>
    </row>
    <row r="430" spans="1:20" ht="16.5" thickBot="1" x14ac:dyDescent="0.3">
      <c r="A430" s="321"/>
      <c r="B430" s="252"/>
      <c r="C430" s="204"/>
      <c r="D430" s="209"/>
      <c r="E430" s="191" t="s">
        <v>515</v>
      </c>
      <c r="F430" s="191"/>
      <c r="G430" s="110">
        <f>IF((G424+G425-G426)&lt;0,"Revise porque este valor no puede ser negativo",G424+G425-G426)</f>
        <v>35</v>
      </c>
      <c r="H430" s="110">
        <f t="shared" ref="H430:S430" si="42">IF((H424+H425-H426)&lt;0,"Revise porque este valor no puede ser negativo",H424+H425-H426)</f>
        <v>32</v>
      </c>
      <c r="I430" s="110">
        <f t="shared" si="42"/>
        <v>34</v>
      </c>
      <c r="J430" s="110">
        <f t="shared" si="42"/>
        <v>33</v>
      </c>
      <c r="K430" s="110">
        <f t="shared" si="42"/>
        <v>43</v>
      </c>
      <c r="L430" s="110">
        <f t="shared" si="42"/>
        <v>42</v>
      </c>
      <c r="M430" s="110">
        <f t="shared" si="42"/>
        <v>46</v>
      </c>
      <c r="N430" s="110">
        <f t="shared" si="42"/>
        <v>53</v>
      </c>
      <c r="O430" s="110">
        <f t="shared" si="42"/>
        <v>56</v>
      </c>
      <c r="P430" s="110">
        <f t="shared" si="42"/>
        <v>55</v>
      </c>
      <c r="Q430" s="110">
        <f t="shared" si="42"/>
        <v>63</v>
      </c>
      <c r="R430" s="110">
        <f t="shared" si="42"/>
        <v>61</v>
      </c>
      <c r="S430" s="110">
        <f t="shared" si="42"/>
        <v>61</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f>+H432+I432+J432+K432+L432+M432+N432+O432+P432+Q432+R432+S432</f>
        <v>24</v>
      </c>
      <c r="H432" s="49">
        <v>2</v>
      </c>
      <c r="I432" s="49">
        <v>2</v>
      </c>
      <c r="J432" s="49">
        <v>2</v>
      </c>
      <c r="K432" s="49">
        <v>2</v>
      </c>
      <c r="L432" s="49">
        <v>2</v>
      </c>
      <c r="M432" s="49">
        <v>2</v>
      </c>
      <c r="N432" s="49">
        <v>2</v>
      </c>
      <c r="O432" s="49">
        <v>2</v>
      </c>
      <c r="P432" s="49">
        <v>2</v>
      </c>
      <c r="Q432" s="49">
        <v>2</v>
      </c>
      <c r="R432" s="49">
        <v>2</v>
      </c>
      <c r="S432" s="49">
        <v>2</v>
      </c>
      <c r="T432" s="1"/>
    </row>
    <row r="433" spans="1:20" s="3" customFormat="1" ht="16.5" thickBot="1" x14ac:dyDescent="0.3">
      <c r="A433" s="321"/>
      <c r="B433" s="252"/>
      <c r="C433" s="195"/>
      <c r="D433" s="179"/>
      <c r="E433" s="181" t="s">
        <v>520</v>
      </c>
      <c r="F433" s="181"/>
      <c r="G433" s="33">
        <f t="shared" ref="G433:G454" si="43">+H433+I433+J433+K433+L433+M433+N433+O433+P433+Q433+R433+S433</f>
        <v>35</v>
      </c>
      <c r="H433" s="119">
        <v>2</v>
      </c>
      <c r="I433" s="119">
        <v>3</v>
      </c>
      <c r="J433" s="119">
        <v>3</v>
      </c>
      <c r="K433" s="119">
        <v>3</v>
      </c>
      <c r="L433" s="119">
        <v>3</v>
      </c>
      <c r="M433" s="119">
        <v>3</v>
      </c>
      <c r="N433" s="119">
        <v>3</v>
      </c>
      <c r="O433" s="119">
        <v>3</v>
      </c>
      <c r="P433" s="119">
        <v>3</v>
      </c>
      <c r="Q433" s="119">
        <v>3</v>
      </c>
      <c r="R433" s="119">
        <v>3</v>
      </c>
      <c r="S433" s="119">
        <v>3</v>
      </c>
      <c r="T433" s="1"/>
    </row>
    <row r="434" spans="1:20" s="3" customFormat="1" ht="16.5" thickBot="1" x14ac:dyDescent="0.3">
      <c r="A434" s="321"/>
      <c r="B434" s="252"/>
      <c r="C434" s="195"/>
      <c r="D434" s="198" t="s">
        <v>521</v>
      </c>
      <c r="E434" s="181" t="s">
        <v>522</v>
      </c>
      <c r="F434" s="181"/>
      <c r="G434" s="33">
        <f t="shared" si="43"/>
        <v>2</v>
      </c>
      <c r="H434" s="119">
        <v>0</v>
      </c>
      <c r="I434" s="119">
        <v>0</v>
      </c>
      <c r="J434" s="119">
        <v>0</v>
      </c>
      <c r="K434" s="119">
        <v>0</v>
      </c>
      <c r="L434" s="119">
        <v>1</v>
      </c>
      <c r="M434" s="119">
        <v>0</v>
      </c>
      <c r="N434" s="119">
        <v>0</v>
      </c>
      <c r="O434" s="119">
        <v>1</v>
      </c>
      <c r="P434" s="119">
        <v>0</v>
      </c>
      <c r="Q434" s="119">
        <v>0</v>
      </c>
      <c r="R434" s="119">
        <v>0</v>
      </c>
      <c r="S434" s="119">
        <v>0</v>
      </c>
      <c r="T434" s="1"/>
    </row>
    <row r="435" spans="1:20" s="3" customFormat="1" ht="16.5" thickBot="1" x14ac:dyDescent="0.3">
      <c r="A435" s="321"/>
      <c r="B435" s="252"/>
      <c r="C435" s="195"/>
      <c r="D435" s="198"/>
      <c r="E435" s="181" t="s">
        <v>523</v>
      </c>
      <c r="F435" s="181"/>
      <c r="G435" s="33">
        <f t="shared" si="43"/>
        <v>0</v>
      </c>
      <c r="H435" s="119">
        <v>0</v>
      </c>
      <c r="I435" s="119">
        <v>0</v>
      </c>
      <c r="J435" s="119">
        <v>0</v>
      </c>
      <c r="K435" s="119">
        <v>0</v>
      </c>
      <c r="L435" s="119">
        <v>0</v>
      </c>
      <c r="M435" s="119">
        <v>0</v>
      </c>
      <c r="N435" s="119">
        <v>0</v>
      </c>
      <c r="O435" s="119">
        <v>0</v>
      </c>
      <c r="P435" s="119">
        <v>0</v>
      </c>
      <c r="Q435" s="119">
        <v>0</v>
      </c>
      <c r="R435" s="119">
        <v>0</v>
      </c>
      <c r="S435" s="119">
        <v>0</v>
      </c>
      <c r="T435" s="1"/>
    </row>
    <row r="436" spans="1:20" s="3" customFormat="1" ht="16.5" thickBot="1" x14ac:dyDescent="0.3">
      <c r="A436" s="321"/>
      <c r="B436" s="252"/>
      <c r="C436" s="195"/>
      <c r="D436" s="198"/>
      <c r="E436" s="181" t="s">
        <v>524</v>
      </c>
      <c r="F436" s="181"/>
      <c r="G436" s="33">
        <f t="shared" si="43"/>
        <v>0</v>
      </c>
      <c r="H436" s="119">
        <v>0</v>
      </c>
      <c r="I436" s="119">
        <v>0</v>
      </c>
      <c r="J436" s="119">
        <v>0</v>
      </c>
      <c r="K436" s="119">
        <v>0</v>
      </c>
      <c r="L436" s="119">
        <v>0</v>
      </c>
      <c r="M436" s="119">
        <v>0</v>
      </c>
      <c r="N436" s="119">
        <v>0</v>
      </c>
      <c r="O436" s="119">
        <v>0</v>
      </c>
      <c r="P436" s="119">
        <v>0</v>
      </c>
      <c r="Q436" s="119">
        <v>0</v>
      </c>
      <c r="R436" s="119">
        <v>0</v>
      </c>
      <c r="S436" s="119">
        <v>0</v>
      </c>
      <c r="T436" s="1"/>
    </row>
    <row r="437" spans="1:20" s="3" customFormat="1" ht="30.75" thickBot="1" x14ac:dyDescent="0.3">
      <c r="A437" s="321"/>
      <c r="B437" s="252"/>
      <c r="C437" s="195"/>
      <c r="D437" s="120" t="s">
        <v>525</v>
      </c>
      <c r="E437" s="181" t="s">
        <v>526</v>
      </c>
      <c r="F437" s="181"/>
      <c r="G437" s="33">
        <f t="shared" si="43"/>
        <v>42</v>
      </c>
      <c r="H437" s="119">
        <v>1</v>
      </c>
      <c r="I437" s="119">
        <v>1</v>
      </c>
      <c r="J437" s="119">
        <v>4</v>
      </c>
      <c r="K437" s="119">
        <v>4</v>
      </c>
      <c r="L437" s="119">
        <v>4</v>
      </c>
      <c r="M437" s="119">
        <v>4</v>
      </c>
      <c r="N437" s="119">
        <v>4</v>
      </c>
      <c r="O437" s="119">
        <v>4</v>
      </c>
      <c r="P437" s="119">
        <v>4</v>
      </c>
      <c r="Q437" s="119">
        <v>4</v>
      </c>
      <c r="R437" s="119">
        <v>4</v>
      </c>
      <c r="S437" s="119">
        <v>4</v>
      </c>
      <c r="T437" s="1"/>
    </row>
    <row r="438" spans="1:20" ht="16.5" thickBot="1" x14ac:dyDescent="0.3">
      <c r="A438" s="321"/>
      <c r="B438" s="252"/>
      <c r="C438" s="195"/>
      <c r="D438" s="179" t="s">
        <v>527</v>
      </c>
      <c r="E438" s="181" t="s">
        <v>528</v>
      </c>
      <c r="F438" s="181"/>
      <c r="G438" s="33">
        <f t="shared" si="43"/>
        <v>300</v>
      </c>
      <c r="H438" s="14">
        <v>25</v>
      </c>
      <c r="I438" s="14">
        <v>25</v>
      </c>
      <c r="J438" s="14">
        <v>25</v>
      </c>
      <c r="K438" s="14">
        <v>25</v>
      </c>
      <c r="L438" s="14">
        <v>25</v>
      </c>
      <c r="M438" s="14">
        <v>25</v>
      </c>
      <c r="N438" s="14">
        <v>25</v>
      </c>
      <c r="O438" s="14">
        <v>25</v>
      </c>
      <c r="P438" s="14">
        <v>25</v>
      </c>
      <c r="Q438" s="14">
        <v>25</v>
      </c>
      <c r="R438" s="14">
        <v>25</v>
      </c>
      <c r="S438" s="14">
        <v>25</v>
      </c>
      <c r="T438" s="1">
        <v>0</v>
      </c>
    </row>
    <row r="439" spans="1:20" ht="16.5" thickBot="1" x14ac:dyDescent="0.3">
      <c r="A439" s="321"/>
      <c r="B439" s="252"/>
      <c r="C439" s="195"/>
      <c r="D439" s="179"/>
      <c r="E439" s="181" t="s">
        <v>529</v>
      </c>
      <c r="F439" s="181"/>
      <c r="G439" s="33">
        <f t="shared" si="43"/>
        <v>120</v>
      </c>
      <c r="H439" s="14">
        <v>10</v>
      </c>
      <c r="I439" s="14">
        <v>10</v>
      </c>
      <c r="J439" s="14">
        <v>10</v>
      </c>
      <c r="K439" s="14">
        <v>10</v>
      </c>
      <c r="L439" s="14">
        <v>10</v>
      </c>
      <c r="M439" s="14">
        <v>10</v>
      </c>
      <c r="N439" s="14">
        <v>10</v>
      </c>
      <c r="O439" s="14">
        <v>10</v>
      </c>
      <c r="P439" s="14">
        <v>10</v>
      </c>
      <c r="Q439" s="14">
        <v>10</v>
      </c>
      <c r="R439" s="14">
        <v>10</v>
      </c>
      <c r="S439" s="14">
        <v>10</v>
      </c>
      <c r="T439" s="1"/>
    </row>
    <row r="440" spans="1:20" ht="16.5" thickBot="1" x14ac:dyDescent="0.3">
      <c r="A440" s="321"/>
      <c r="B440" s="252"/>
      <c r="C440" s="195"/>
      <c r="D440" s="120" t="s">
        <v>530</v>
      </c>
      <c r="E440" s="181" t="s">
        <v>531</v>
      </c>
      <c r="F440" s="181"/>
      <c r="G440" s="33">
        <f t="shared" si="43"/>
        <v>5</v>
      </c>
      <c r="H440" s="14">
        <v>0</v>
      </c>
      <c r="I440" s="14">
        <v>1</v>
      </c>
      <c r="J440" s="14">
        <v>0</v>
      </c>
      <c r="K440" s="14">
        <v>1</v>
      </c>
      <c r="L440" s="14">
        <v>0</v>
      </c>
      <c r="M440" s="14">
        <v>1</v>
      </c>
      <c r="N440" s="14">
        <v>0</v>
      </c>
      <c r="O440" s="14">
        <v>0</v>
      </c>
      <c r="P440" s="14">
        <v>1</v>
      </c>
      <c r="Q440" s="14">
        <v>0</v>
      </c>
      <c r="R440" s="14">
        <v>1</v>
      </c>
      <c r="S440" s="14">
        <v>0</v>
      </c>
      <c r="T440" s="1"/>
    </row>
    <row r="441" spans="1:20" ht="16.5" thickBot="1" x14ac:dyDescent="0.3">
      <c r="A441" s="321"/>
      <c r="B441" s="252"/>
      <c r="C441" s="195"/>
      <c r="D441" s="179" t="s">
        <v>532</v>
      </c>
      <c r="E441" s="181" t="s">
        <v>533</v>
      </c>
      <c r="F441" s="181"/>
      <c r="G441" s="33">
        <f t="shared" si="43"/>
        <v>170</v>
      </c>
      <c r="H441" s="14">
        <v>14</v>
      </c>
      <c r="I441" s="14">
        <v>14</v>
      </c>
      <c r="J441" s="14">
        <v>14</v>
      </c>
      <c r="K441" s="14">
        <v>14</v>
      </c>
      <c r="L441" s="14">
        <v>14</v>
      </c>
      <c r="M441" s="14">
        <v>14</v>
      </c>
      <c r="N441" s="14">
        <v>14</v>
      </c>
      <c r="O441" s="14">
        <v>15</v>
      </c>
      <c r="P441" s="14">
        <v>14</v>
      </c>
      <c r="Q441" s="14">
        <v>15</v>
      </c>
      <c r="R441" s="14">
        <v>14</v>
      </c>
      <c r="S441" s="14">
        <v>14</v>
      </c>
      <c r="T441" s="1"/>
    </row>
    <row r="442" spans="1:20" ht="16.5" thickBot="1" x14ac:dyDescent="0.3">
      <c r="A442" s="321"/>
      <c r="B442" s="252"/>
      <c r="C442" s="195"/>
      <c r="D442" s="179"/>
      <c r="E442" s="181" t="s">
        <v>534</v>
      </c>
      <c r="F442" s="181"/>
      <c r="G442" s="33">
        <f t="shared" si="43"/>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21"/>
      <c r="B443" s="252"/>
      <c r="C443" s="195"/>
      <c r="D443" s="120" t="s">
        <v>535</v>
      </c>
      <c r="E443" s="181" t="s">
        <v>536</v>
      </c>
      <c r="F443" s="181"/>
      <c r="G443" s="33">
        <f t="shared" si="43"/>
        <v>12</v>
      </c>
      <c r="H443" s="14">
        <v>1</v>
      </c>
      <c r="I443" s="14">
        <v>1</v>
      </c>
      <c r="J443" s="14">
        <v>1</v>
      </c>
      <c r="K443" s="14">
        <v>1</v>
      </c>
      <c r="L443" s="14">
        <v>1</v>
      </c>
      <c r="M443" s="14">
        <v>1</v>
      </c>
      <c r="N443" s="14">
        <v>1</v>
      </c>
      <c r="O443" s="14">
        <v>1</v>
      </c>
      <c r="P443" s="14">
        <v>1</v>
      </c>
      <c r="Q443" s="14">
        <v>1</v>
      </c>
      <c r="R443" s="14">
        <v>1</v>
      </c>
      <c r="S443" s="14">
        <v>1</v>
      </c>
      <c r="T443" s="1"/>
    </row>
    <row r="444" spans="1:20" ht="16.5" thickBot="1" x14ac:dyDescent="0.3">
      <c r="A444" s="321"/>
      <c r="B444" s="252"/>
      <c r="C444" s="195"/>
      <c r="D444" s="179" t="s">
        <v>537</v>
      </c>
      <c r="E444" s="181" t="s">
        <v>538</v>
      </c>
      <c r="F444" s="181"/>
      <c r="G444" s="33">
        <f t="shared" si="43"/>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21"/>
      <c r="B445" s="252"/>
      <c r="C445" s="195"/>
      <c r="D445" s="179"/>
      <c r="E445" s="181" t="s">
        <v>539</v>
      </c>
      <c r="F445" s="181"/>
      <c r="G445" s="33">
        <f t="shared" si="43"/>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21"/>
      <c r="B446" s="252"/>
      <c r="C446" s="195"/>
      <c r="D446" s="189" t="s">
        <v>540</v>
      </c>
      <c r="E446" s="181" t="s">
        <v>541</v>
      </c>
      <c r="F446" s="181"/>
      <c r="G446" s="33">
        <f t="shared" si="43"/>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21"/>
      <c r="B447" s="252"/>
      <c r="C447" s="195"/>
      <c r="D447" s="189"/>
      <c r="E447" s="181" t="s">
        <v>542</v>
      </c>
      <c r="F447" s="181"/>
      <c r="G447" s="33">
        <f t="shared" si="43"/>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21"/>
      <c r="B448" s="252"/>
      <c r="C448" s="195"/>
      <c r="D448" s="189"/>
      <c r="E448" s="181" t="s">
        <v>543</v>
      </c>
      <c r="F448" s="181"/>
      <c r="G448" s="33">
        <f t="shared" si="43"/>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21"/>
      <c r="B449" s="252"/>
      <c r="C449" s="195"/>
      <c r="D449" s="189"/>
      <c r="E449" s="181" t="s">
        <v>544</v>
      </c>
      <c r="F449" s="181"/>
      <c r="G449" s="33">
        <f t="shared" si="43"/>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21"/>
      <c r="B450" s="252"/>
      <c r="C450" s="195"/>
      <c r="D450" s="189"/>
      <c r="E450" s="181" t="s">
        <v>545</v>
      </c>
      <c r="F450" s="181"/>
      <c r="G450" s="33">
        <f t="shared" si="43"/>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21"/>
      <c r="B451" s="252"/>
      <c r="C451" s="195"/>
      <c r="D451" s="189"/>
      <c r="E451" s="181" t="s">
        <v>546</v>
      </c>
      <c r="F451" s="181"/>
      <c r="G451" s="33">
        <f t="shared" si="43"/>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21"/>
      <c r="B452" s="252"/>
      <c r="C452" s="195"/>
      <c r="D452" s="179" t="s">
        <v>547</v>
      </c>
      <c r="E452" s="181" t="s">
        <v>548</v>
      </c>
      <c r="F452" s="181"/>
      <c r="G452" s="33">
        <f t="shared" si="43"/>
        <v>0</v>
      </c>
      <c r="H452" s="14">
        <v>0</v>
      </c>
      <c r="I452" s="14">
        <v>0</v>
      </c>
      <c r="J452" s="14">
        <v>0</v>
      </c>
      <c r="K452" s="14">
        <v>0</v>
      </c>
      <c r="L452" s="14">
        <v>0</v>
      </c>
      <c r="M452" s="14">
        <v>0</v>
      </c>
      <c r="N452" s="14">
        <v>0</v>
      </c>
      <c r="O452" s="14">
        <v>0</v>
      </c>
      <c r="P452" s="14">
        <v>0</v>
      </c>
      <c r="Q452" s="14">
        <v>0</v>
      </c>
      <c r="R452" s="14">
        <v>0</v>
      </c>
      <c r="S452" s="14">
        <v>0</v>
      </c>
      <c r="T452" s="1"/>
    </row>
    <row r="453" spans="1:20" ht="16.5" thickBot="1" x14ac:dyDescent="0.3">
      <c r="A453" s="321"/>
      <c r="B453" s="252"/>
      <c r="C453" s="195"/>
      <c r="D453" s="179"/>
      <c r="E453" s="181" t="s">
        <v>549</v>
      </c>
      <c r="F453" s="181"/>
      <c r="G453" s="33">
        <f t="shared" si="43"/>
        <v>60</v>
      </c>
      <c r="H453" s="14">
        <v>5</v>
      </c>
      <c r="I453" s="14">
        <v>5</v>
      </c>
      <c r="J453" s="14">
        <v>5</v>
      </c>
      <c r="K453" s="14">
        <v>5</v>
      </c>
      <c r="L453" s="14">
        <v>5</v>
      </c>
      <c r="M453" s="14">
        <v>5</v>
      </c>
      <c r="N453" s="14">
        <v>5</v>
      </c>
      <c r="O453" s="14">
        <v>5</v>
      </c>
      <c r="P453" s="14">
        <v>5</v>
      </c>
      <c r="Q453" s="14">
        <v>5</v>
      </c>
      <c r="R453" s="14">
        <v>5</v>
      </c>
      <c r="S453" s="14">
        <v>5</v>
      </c>
      <c r="T453" s="1"/>
    </row>
    <row r="454" spans="1:20" ht="16.5" thickBot="1" x14ac:dyDescent="0.3">
      <c r="A454" s="321"/>
      <c r="B454" s="252"/>
      <c r="C454" s="195"/>
      <c r="D454" s="180"/>
      <c r="E454" s="182" t="s">
        <v>550</v>
      </c>
      <c r="F454" s="182"/>
      <c r="G454" s="121">
        <f t="shared" si="43"/>
        <v>0</v>
      </c>
      <c r="H454" s="18">
        <v>0</v>
      </c>
      <c r="I454" s="18">
        <v>0</v>
      </c>
      <c r="J454" s="18">
        <v>0</v>
      </c>
      <c r="K454" s="18">
        <v>0</v>
      </c>
      <c r="L454" s="18">
        <v>0</v>
      </c>
      <c r="M454" s="18">
        <v>0</v>
      </c>
      <c r="N454" s="18">
        <v>0</v>
      </c>
      <c r="O454" s="18">
        <v>0</v>
      </c>
      <c r="P454" s="18">
        <v>0</v>
      </c>
      <c r="Q454" s="18">
        <v>0</v>
      </c>
      <c r="R454" s="18">
        <v>0</v>
      </c>
      <c r="S454" s="18">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f>+H460+I460+J460+K460+L460+M460+N460+O460+P460+Q460+R460+S460</f>
        <v>0</v>
      </c>
      <c r="H460" s="14">
        <v>0</v>
      </c>
      <c r="I460" s="14">
        <v>0</v>
      </c>
      <c r="J460" s="14">
        <v>0</v>
      </c>
      <c r="K460" s="14">
        <v>0</v>
      </c>
      <c r="L460" s="14">
        <v>0</v>
      </c>
      <c r="M460" s="14">
        <v>0</v>
      </c>
      <c r="N460" s="14">
        <v>0</v>
      </c>
      <c r="O460" s="14">
        <v>0</v>
      </c>
      <c r="P460" s="14">
        <v>0</v>
      </c>
      <c r="Q460" s="14">
        <v>0</v>
      </c>
      <c r="R460" s="14">
        <v>0</v>
      </c>
      <c r="S460" s="14">
        <v>0</v>
      </c>
      <c r="T460" s="1"/>
    </row>
    <row r="461" spans="1:20" ht="15.75" x14ac:dyDescent="0.25">
      <c r="A461" s="321"/>
      <c r="B461" s="184"/>
      <c r="C461" s="188"/>
      <c r="D461" s="172"/>
      <c r="E461" s="172"/>
      <c r="F461" s="54" t="s">
        <v>564</v>
      </c>
      <c r="G461" s="66">
        <f t="shared" ref="G461:G469" si="44">+H461+I461+J461+K461+L461+M461+N461+O461+P461+Q461+R461+S461</f>
        <v>0</v>
      </c>
      <c r="H461" s="14">
        <v>0</v>
      </c>
      <c r="I461" s="14">
        <v>0</v>
      </c>
      <c r="J461" s="14">
        <v>0</v>
      </c>
      <c r="K461" s="14">
        <v>0</v>
      </c>
      <c r="L461" s="14">
        <v>0</v>
      </c>
      <c r="M461" s="14">
        <v>0</v>
      </c>
      <c r="N461" s="14">
        <v>0</v>
      </c>
      <c r="O461" s="14">
        <v>0</v>
      </c>
      <c r="P461" s="14">
        <v>0</v>
      </c>
      <c r="Q461" s="14">
        <v>0</v>
      </c>
      <c r="R461" s="14">
        <v>0</v>
      </c>
      <c r="S461" s="14">
        <v>0</v>
      </c>
      <c r="T461" s="1"/>
    </row>
    <row r="462" spans="1:20" ht="16.5" customHeight="1" x14ac:dyDescent="0.25">
      <c r="A462" s="321"/>
      <c r="B462" s="184"/>
      <c r="C462" s="188"/>
      <c r="D462" s="172" t="s">
        <v>565</v>
      </c>
      <c r="E462" s="172"/>
      <c r="F462" s="124" t="s">
        <v>566</v>
      </c>
      <c r="G462" s="66">
        <f t="shared" si="44"/>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21"/>
      <c r="B463" s="184"/>
      <c r="C463" s="188"/>
      <c r="D463" s="172"/>
      <c r="E463" s="172"/>
      <c r="F463" s="124" t="s">
        <v>567</v>
      </c>
      <c r="G463" s="66">
        <f t="shared" si="44"/>
        <v>0</v>
      </c>
      <c r="H463" s="14">
        <v>0</v>
      </c>
      <c r="I463" s="14">
        <v>0</v>
      </c>
      <c r="J463" s="14">
        <v>0</v>
      </c>
      <c r="K463" s="14">
        <v>0</v>
      </c>
      <c r="L463" s="14">
        <v>0</v>
      </c>
      <c r="M463" s="14">
        <v>0</v>
      </c>
      <c r="N463" s="14">
        <v>0</v>
      </c>
      <c r="O463" s="14">
        <v>0</v>
      </c>
      <c r="P463" s="14">
        <v>0</v>
      </c>
      <c r="Q463" s="14">
        <v>0</v>
      </c>
      <c r="R463" s="14">
        <v>0</v>
      </c>
      <c r="S463" s="14">
        <v>0</v>
      </c>
      <c r="T463" s="1"/>
    </row>
    <row r="464" spans="1:20" ht="15.75" x14ac:dyDescent="0.25">
      <c r="A464" s="321"/>
      <c r="B464" s="184"/>
      <c r="C464" s="188"/>
      <c r="D464" s="172" t="s">
        <v>568</v>
      </c>
      <c r="E464" s="172"/>
      <c r="F464" s="124" t="s">
        <v>569</v>
      </c>
      <c r="G464" s="66">
        <f t="shared" si="44"/>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21"/>
      <c r="B465" s="184"/>
      <c r="C465" s="188"/>
      <c r="D465" s="172" t="s">
        <v>570</v>
      </c>
      <c r="E465" s="172"/>
      <c r="F465" s="122" t="s">
        <v>571</v>
      </c>
      <c r="G465" s="66">
        <f t="shared" si="44"/>
        <v>0</v>
      </c>
      <c r="H465" s="119">
        <v>0</v>
      </c>
      <c r="I465" s="119">
        <v>0</v>
      </c>
      <c r="J465" s="119">
        <v>0</v>
      </c>
      <c r="K465" s="119">
        <v>0</v>
      </c>
      <c r="L465" s="119">
        <v>0</v>
      </c>
      <c r="M465" s="119">
        <v>0</v>
      </c>
      <c r="N465" s="119">
        <v>0</v>
      </c>
      <c r="O465" s="119">
        <v>0</v>
      </c>
      <c r="P465" s="119">
        <v>0</v>
      </c>
      <c r="Q465" s="119">
        <v>0</v>
      </c>
      <c r="R465" s="119">
        <v>0</v>
      </c>
      <c r="S465" s="119">
        <v>0</v>
      </c>
      <c r="T465" s="1">
        <v>0</v>
      </c>
    </row>
    <row r="466" spans="1:20" ht="16.5" customHeight="1" x14ac:dyDescent="0.25">
      <c r="A466" s="321"/>
      <c r="B466" s="184"/>
      <c r="C466" s="188"/>
      <c r="D466" s="172" t="s">
        <v>572</v>
      </c>
      <c r="E466" s="172"/>
      <c r="F466" s="124" t="s">
        <v>573</v>
      </c>
      <c r="G466" s="66">
        <f t="shared" si="44"/>
        <v>0</v>
      </c>
      <c r="H466" s="14">
        <v>0</v>
      </c>
      <c r="I466" s="14">
        <v>0</v>
      </c>
      <c r="J466" s="14">
        <v>0</v>
      </c>
      <c r="K466" s="14">
        <v>0</v>
      </c>
      <c r="L466" s="14">
        <v>0</v>
      </c>
      <c r="M466" s="14">
        <v>0</v>
      </c>
      <c r="N466" s="14">
        <v>0</v>
      </c>
      <c r="O466" s="14">
        <v>0</v>
      </c>
      <c r="P466" s="14">
        <v>0</v>
      </c>
      <c r="Q466" s="14">
        <v>0</v>
      </c>
      <c r="R466" s="14">
        <v>0</v>
      </c>
      <c r="S466" s="14">
        <v>0</v>
      </c>
      <c r="T466" s="1"/>
    </row>
    <row r="467" spans="1:20" ht="15.75" x14ac:dyDescent="0.25">
      <c r="A467" s="321"/>
      <c r="B467" s="184"/>
      <c r="C467" s="188"/>
      <c r="D467" s="172" t="s">
        <v>574</v>
      </c>
      <c r="E467" s="172"/>
      <c r="F467" s="122" t="s">
        <v>575</v>
      </c>
      <c r="G467" s="66">
        <f t="shared" si="44"/>
        <v>0</v>
      </c>
      <c r="H467" s="125">
        <v>0</v>
      </c>
      <c r="I467" s="125">
        <v>0</v>
      </c>
      <c r="J467" s="125">
        <v>0</v>
      </c>
      <c r="K467" s="125">
        <v>0</v>
      </c>
      <c r="L467" s="125">
        <v>0</v>
      </c>
      <c r="M467" s="125">
        <v>0</v>
      </c>
      <c r="N467" s="125">
        <v>0</v>
      </c>
      <c r="O467" s="125">
        <v>0</v>
      </c>
      <c r="P467" s="125">
        <v>0</v>
      </c>
      <c r="Q467" s="125">
        <v>0</v>
      </c>
      <c r="R467" s="125">
        <v>0</v>
      </c>
      <c r="S467" s="125">
        <v>0</v>
      </c>
      <c r="T467" s="1"/>
    </row>
    <row r="468" spans="1:20" ht="15.75" x14ac:dyDescent="0.25">
      <c r="A468" s="321"/>
      <c r="B468" s="184"/>
      <c r="C468" s="188"/>
      <c r="D468" s="172"/>
      <c r="E468" s="172"/>
      <c r="F468" s="122" t="s">
        <v>576</v>
      </c>
      <c r="G468" s="66">
        <f t="shared" si="44"/>
        <v>24</v>
      </c>
      <c r="H468" s="125">
        <v>2</v>
      </c>
      <c r="I468" s="125">
        <v>2</v>
      </c>
      <c r="J468" s="125">
        <v>2</v>
      </c>
      <c r="K468" s="125">
        <v>2</v>
      </c>
      <c r="L468" s="125">
        <v>2</v>
      </c>
      <c r="M468" s="125">
        <v>2</v>
      </c>
      <c r="N468" s="125">
        <v>2</v>
      </c>
      <c r="O468" s="125">
        <v>2</v>
      </c>
      <c r="P468" s="125">
        <v>2</v>
      </c>
      <c r="Q468" s="125">
        <v>2</v>
      </c>
      <c r="R468" s="125">
        <v>2</v>
      </c>
      <c r="S468" s="125">
        <v>2</v>
      </c>
      <c r="T468" s="1"/>
    </row>
    <row r="469" spans="1:20" ht="15.75" x14ac:dyDescent="0.25">
      <c r="A469" s="321"/>
      <c r="B469" s="184"/>
      <c r="C469" s="188"/>
      <c r="D469" s="172"/>
      <c r="E469" s="172"/>
      <c r="F469" s="122" t="s">
        <v>577</v>
      </c>
      <c r="G469" s="66">
        <f t="shared" si="44"/>
        <v>12</v>
      </c>
      <c r="H469" s="125">
        <v>1</v>
      </c>
      <c r="I469" s="125">
        <v>1</v>
      </c>
      <c r="J469" s="125">
        <v>1</v>
      </c>
      <c r="K469" s="125">
        <v>1</v>
      </c>
      <c r="L469" s="125">
        <v>1</v>
      </c>
      <c r="M469" s="125">
        <v>1</v>
      </c>
      <c r="N469" s="125">
        <v>1</v>
      </c>
      <c r="O469" s="125">
        <v>1</v>
      </c>
      <c r="P469" s="125">
        <v>1</v>
      </c>
      <c r="Q469" s="125">
        <v>1</v>
      </c>
      <c r="R469" s="125">
        <v>1</v>
      </c>
      <c r="S469" s="125">
        <v>1</v>
      </c>
      <c r="T469" s="1">
        <v>1</v>
      </c>
    </row>
    <row r="470" spans="1:20" ht="15.75" x14ac:dyDescent="0.25">
      <c r="A470" s="321"/>
      <c r="B470" s="184"/>
      <c r="C470" s="188"/>
      <c r="D470" s="172"/>
      <c r="E470" s="172"/>
      <c r="F470" s="122" t="s">
        <v>578</v>
      </c>
      <c r="G470" s="66">
        <v>0</v>
      </c>
      <c r="H470" s="125">
        <v>0</v>
      </c>
      <c r="I470" s="125">
        <v>0</v>
      </c>
      <c r="J470" s="125">
        <v>0</v>
      </c>
      <c r="K470" s="125">
        <v>0</v>
      </c>
      <c r="L470" s="125">
        <v>0</v>
      </c>
      <c r="M470" s="125">
        <v>0</v>
      </c>
      <c r="N470" s="125">
        <v>0</v>
      </c>
      <c r="O470" s="125">
        <v>0</v>
      </c>
      <c r="P470" s="125">
        <v>0</v>
      </c>
      <c r="Q470" s="125">
        <v>0</v>
      </c>
      <c r="R470" s="125">
        <v>0</v>
      </c>
      <c r="S470" s="125">
        <v>0</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17" priority="14" operator="equal">
      <formula>"REVISE PORQUE ESTE VALOR NO PUEDE SER NEGATIVO"</formula>
    </cfRule>
    <cfRule type="cellIs" dxfId="16" priority="18" operator="lessThan">
      <formula>0</formula>
    </cfRule>
  </conditionalFormatting>
  <conditionalFormatting sqref="G400:S400">
    <cfRule type="cellIs" dxfId="15" priority="17" operator="lessThan">
      <formula>0</formula>
    </cfRule>
  </conditionalFormatting>
  <conditionalFormatting sqref="G411:S411">
    <cfRule type="cellIs" dxfId="14" priority="13" operator="equal">
      <formula>"Revise porque este valor no puede ser negativo"</formula>
    </cfRule>
    <cfRule type="cellIs" dxfId="13" priority="16" operator="lessThan">
      <formula>0</formula>
    </cfRule>
  </conditionalFormatting>
  <conditionalFormatting sqref="G411:S411">
    <cfRule type="cellIs" dxfId="12" priority="15" operator="lessThan">
      <formula>0</formula>
    </cfRule>
  </conditionalFormatting>
  <conditionalFormatting sqref="G421:S421">
    <cfRule type="cellIs" dxfId="11" priority="10" operator="equal">
      <formula>"Revise porque este valor no puede ser negativo"</formula>
    </cfRule>
    <cfRule type="cellIs" dxfId="10" priority="12" operator="lessThan">
      <formula>0</formula>
    </cfRule>
  </conditionalFormatting>
  <conditionalFormatting sqref="G421:S421">
    <cfRule type="cellIs" dxfId="9" priority="11" operator="lessThan">
      <formula>0</formula>
    </cfRule>
  </conditionalFormatting>
  <conditionalFormatting sqref="G430 I430:S430">
    <cfRule type="cellIs" dxfId="8" priority="7" operator="equal">
      <formula>"Revise porque este valor no puede ser negativo"</formula>
    </cfRule>
    <cfRule type="cellIs" dxfId="7" priority="9" operator="lessThan">
      <formula>0</formula>
    </cfRule>
  </conditionalFormatting>
  <conditionalFormatting sqref="G430 I430:S430">
    <cfRule type="cellIs" dxfId="6" priority="8" operator="lessThan">
      <formula>0</formula>
    </cfRule>
  </conditionalFormatting>
  <conditionalFormatting sqref="H430">
    <cfRule type="cellIs" dxfId="5" priority="4" operator="equal">
      <formula>"Revise porque este valor no puede ser negativo"</formula>
    </cfRule>
    <cfRule type="cellIs" dxfId="4" priority="6" operator="lessThan">
      <formula>0</formula>
    </cfRule>
  </conditionalFormatting>
  <conditionalFormatting sqref="H430">
    <cfRule type="cellIs" dxfId="3" priority="5" operator="lessThan">
      <formula>0</formula>
    </cfRule>
  </conditionalFormatting>
  <conditionalFormatting sqref="G24:S24">
    <cfRule type="cellIs" dxfId="2" priority="1" operator="equal">
      <formula>"REVISE PORQUE ESTE VALOR NO PUEDE SER NEGATIVO"</formula>
    </cfRule>
    <cfRule type="cellIs" dxfId="1" priority="3" operator="lessThan">
      <formula>0</formula>
    </cfRule>
  </conditionalFormatting>
  <conditionalFormatting sqref="G24:S24">
    <cfRule type="cellIs" dxfId="0" priority="2" operator="lessThan">
      <formula>0</formula>
    </cfRule>
  </conditionalFormatting>
  <printOptions horizontalCentered="1" verticalCentered="1"/>
  <pageMargins left="0" right="0" top="0" bottom="0" header="0" footer="0.31496062992125984"/>
  <pageSetup paperSize="512" scale="50" fitToHeight="0" orientation="landscape"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7"/>
  <sheetViews>
    <sheetView topLeftCell="E1" zoomScale="71" zoomScaleNormal="71" workbookViewId="0">
      <selection activeCell="G451" sqref="G451"/>
    </sheetView>
  </sheetViews>
  <sheetFormatPr baseColWidth="10" defaultRowHeight="15" x14ac:dyDescent="0.25"/>
  <cols>
    <col min="1" max="1" width="1" style="2" customWidth="1"/>
    <col min="2" max="2" width="7.7109375" style="2" customWidth="1"/>
    <col min="3" max="3" width="27.140625" style="2" customWidth="1"/>
    <col min="4" max="4" width="33.42578125" style="128" customWidth="1"/>
    <col min="5" max="5" width="26.85546875" style="129" customWidth="1"/>
    <col min="6" max="6" width="76.140625" style="2" customWidth="1"/>
    <col min="7" max="7" width="9" style="131" customWidth="1"/>
    <col min="8" max="8" width="6" style="2" customWidth="1"/>
    <col min="9" max="9" width="5" style="2" customWidth="1"/>
    <col min="10" max="10" width="6.140625" style="2" customWidth="1"/>
    <col min="11" max="11" width="5.85546875" style="2" customWidth="1"/>
    <col min="12" max="12" width="5.5703125" style="2" customWidth="1"/>
    <col min="13" max="13" width="5" style="2" customWidth="1"/>
    <col min="14" max="14" width="5.5703125" style="2" customWidth="1"/>
    <col min="15" max="15" width="6.140625" style="2" customWidth="1"/>
    <col min="16" max="17" width="5" style="2" customWidth="1"/>
    <col min="18" max="18" width="6.140625" style="2" customWidth="1"/>
    <col min="19" max="19" width="4.140625" style="2" customWidth="1"/>
    <col min="20" max="20" width="1.140625" style="2" customWidth="1"/>
    <col min="21" max="16384" width="11.42578125" style="2"/>
  </cols>
  <sheetData>
    <row r="1" spans="1:20" x14ac:dyDescent="0.25">
      <c r="A1" s="328"/>
      <c r="B1" s="329"/>
      <c r="C1" s="329"/>
      <c r="D1" s="329"/>
      <c r="E1" s="329"/>
      <c r="F1" s="329"/>
      <c r="G1" s="329"/>
      <c r="H1" s="329"/>
      <c r="I1" s="329"/>
      <c r="J1" s="329"/>
      <c r="K1" s="329"/>
      <c r="L1" s="329"/>
      <c r="M1" s="329"/>
      <c r="N1" s="329"/>
      <c r="O1" s="329"/>
      <c r="P1" s="329"/>
      <c r="Q1" s="329"/>
      <c r="R1" s="329"/>
      <c r="S1" s="329"/>
      <c r="T1" s="330"/>
    </row>
    <row r="2" spans="1:20" s="3" customFormat="1" ht="15.75" customHeight="1" x14ac:dyDescent="0.25">
      <c r="A2" s="331"/>
      <c r="B2" s="332" t="s">
        <v>0</v>
      </c>
      <c r="C2" s="333"/>
      <c r="D2" s="333"/>
      <c r="E2" s="333"/>
      <c r="F2" s="333"/>
      <c r="G2" s="333"/>
      <c r="H2" s="333"/>
      <c r="I2" s="333"/>
      <c r="J2" s="333"/>
      <c r="K2" s="333"/>
      <c r="L2" s="333"/>
      <c r="M2" s="334" t="s">
        <v>1</v>
      </c>
      <c r="N2" s="335"/>
      <c r="O2" s="335"/>
      <c r="P2" s="335"/>
      <c r="Q2" s="336">
        <v>40507</v>
      </c>
      <c r="R2" s="336"/>
      <c r="S2" s="336"/>
    </row>
    <row r="3" spans="1:20" s="3" customFormat="1" ht="15" customHeight="1" x14ac:dyDescent="0.25">
      <c r="A3" s="331"/>
      <c r="B3" s="332" t="s">
        <v>2</v>
      </c>
      <c r="C3" s="333"/>
      <c r="D3" s="333"/>
      <c r="E3" s="333"/>
      <c r="F3" s="333"/>
      <c r="G3" s="333"/>
      <c r="H3" s="333"/>
      <c r="I3" s="333"/>
      <c r="J3" s="333"/>
      <c r="K3" s="333"/>
      <c r="L3" s="333"/>
      <c r="M3" s="334" t="s">
        <v>3</v>
      </c>
      <c r="N3" s="335"/>
      <c r="O3" s="335"/>
      <c r="P3" s="335"/>
      <c r="Q3" s="336">
        <v>40522</v>
      </c>
      <c r="R3" s="336"/>
      <c r="S3" s="336"/>
    </row>
    <row r="4" spans="1:20" s="3" customFormat="1" ht="23.25" customHeight="1" x14ac:dyDescent="0.25">
      <c r="A4" s="331"/>
      <c r="B4" s="332" t="s">
        <v>4</v>
      </c>
      <c r="C4" s="333"/>
      <c r="D4" s="333"/>
      <c r="E4" s="333"/>
      <c r="F4" s="333"/>
      <c r="G4" s="333"/>
      <c r="H4" s="333"/>
      <c r="I4" s="333"/>
      <c r="J4" s="333"/>
      <c r="K4" s="333"/>
      <c r="L4" s="333"/>
      <c r="M4" s="334" t="s">
        <v>5</v>
      </c>
      <c r="N4" s="335"/>
      <c r="O4" s="335"/>
      <c r="P4" s="335"/>
      <c r="Q4" s="337">
        <v>1</v>
      </c>
      <c r="R4" s="337"/>
      <c r="S4" s="337"/>
    </row>
    <row r="5" spans="1:20" s="3" customFormat="1" ht="30" customHeight="1" thickBot="1" x14ac:dyDescent="0.3">
      <c r="A5" s="331"/>
      <c r="B5" s="332" t="s">
        <v>6</v>
      </c>
      <c r="C5" s="333"/>
      <c r="D5" s="333"/>
      <c r="E5" s="333"/>
      <c r="F5" s="333"/>
      <c r="G5" s="333"/>
      <c r="H5" s="333"/>
      <c r="I5" s="333"/>
      <c r="J5" s="333"/>
      <c r="K5" s="333"/>
      <c r="L5" s="335"/>
      <c r="M5" s="334" t="s">
        <v>7</v>
      </c>
      <c r="N5" s="335"/>
      <c r="O5" s="335"/>
      <c r="P5" s="335"/>
      <c r="Q5" s="337" t="s">
        <v>8</v>
      </c>
      <c r="R5" s="337"/>
      <c r="S5" s="337"/>
    </row>
    <row r="6" spans="1:20" ht="27" customHeight="1" thickBot="1" x14ac:dyDescent="0.3">
      <c r="A6" s="338" t="s">
        <v>611</v>
      </c>
      <c r="B6" s="339" t="s">
        <v>610</v>
      </c>
      <c r="C6" s="340"/>
      <c r="D6" s="340"/>
      <c r="E6" s="340"/>
      <c r="F6" s="340"/>
      <c r="G6" s="340"/>
      <c r="H6" s="340"/>
      <c r="I6" s="340"/>
      <c r="J6" s="340"/>
      <c r="K6" s="340"/>
      <c r="L6" s="340"/>
      <c r="M6" s="340"/>
      <c r="N6" s="340"/>
      <c r="O6" s="340"/>
      <c r="P6" s="340"/>
      <c r="Q6" s="340"/>
      <c r="R6" s="340"/>
      <c r="S6" s="340"/>
      <c r="T6" s="330"/>
    </row>
    <row r="7" spans="1:20" ht="16.5" thickBot="1" x14ac:dyDescent="0.3">
      <c r="A7" s="341"/>
      <c r="B7" s="342" t="s">
        <v>10</v>
      </c>
      <c r="C7" s="343" t="s">
        <v>11</v>
      </c>
      <c r="D7" s="343"/>
      <c r="E7" s="343"/>
      <c r="F7" s="344" t="s">
        <v>12</v>
      </c>
      <c r="G7" s="345" t="s">
        <v>13</v>
      </c>
      <c r="H7" s="345" t="s">
        <v>14</v>
      </c>
      <c r="I7" s="346"/>
      <c r="J7" s="346"/>
      <c r="K7" s="346"/>
      <c r="L7" s="346"/>
      <c r="M7" s="346"/>
      <c r="N7" s="346"/>
      <c r="O7" s="346"/>
      <c r="P7" s="346"/>
      <c r="Q7" s="346"/>
      <c r="R7" s="346"/>
      <c r="S7" s="346"/>
      <c r="T7" s="330"/>
    </row>
    <row r="8" spans="1:20" ht="16.5" thickBot="1" x14ac:dyDescent="0.3">
      <c r="A8" s="341"/>
      <c r="B8" s="342"/>
      <c r="C8" s="343"/>
      <c r="D8" s="343"/>
      <c r="E8" s="343"/>
      <c r="F8" s="347"/>
      <c r="G8" s="345"/>
      <c r="H8" s="348" t="s">
        <v>15</v>
      </c>
      <c r="I8" s="348" t="s">
        <v>16</v>
      </c>
      <c r="J8" s="348" t="s">
        <v>17</v>
      </c>
      <c r="K8" s="348" t="s">
        <v>18</v>
      </c>
      <c r="L8" s="348" t="s">
        <v>19</v>
      </c>
      <c r="M8" s="348" t="s">
        <v>20</v>
      </c>
      <c r="N8" s="348" t="s">
        <v>21</v>
      </c>
      <c r="O8" s="348" t="s">
        <v>22</v>
      </c>
      <c r="P8" s="348" t="s">
        <v>23</v>
      </c>
      <c r="Q8" s="348" t="s">
        <v>24</v>
      </c>
      <c r="R8" s="348" t="s">
        <v>25</v>
      </c>
      <c r="S8" s="348" t="s">
        <v>26</v>
      </c>
      <c r="T8" s="330"/>
    </row>
    <row r="9" spans="1:20" ht="19.5" thickBot="1" x14ac:dyDescent="0.3">
      <c r="A9" s="341"/>
      <c r="B9" s="349" t="s">
        <v>612</v>
      </c>
      <c r="C9" s="350" t="s">
        <v>27</v>
      </c>
      <c r="D9" s="351"/>
      <c r="E9" s="351"/>
      <c r="F9" s="351"/>
      <c r="G9" s="351"/>
      <c r="H9" s="351"/>
      <c r="I9" s="351"/>
      <c r="J9" s="351"/>
      <c r="K9" s="351"/>
      <c r="L9" s="351"/>
      <c r="M9" s="351"/>
      <c r="N9" s="351"/>
      <c r="O9" s="351"/>
      <c r="P9" s="351"/>
      <c r="Q9" s="351"/>
      <c r="R9" s="351"/>
      <c r="S9" s="352"/>
      <c r="T9" s="330"/>
    </row>
    <row r="10" spans="1:20" ht="19.5" thickBot="1" x14ac:dyDescent="0.3">
      <c r="A10" s="341"/>
      <c r="B10" s="349"/>
      <c r="C10" s="261" t="s">
        <v>28</v>
      </c>
      <c r="D10" s="353" t="s">
        <v>29</v>
      </c>
      <c r="E10" s="353"/>
      <c r="F10" s="353"/>
      <c r="G10" s="353"/>
      <c r="H10" s="353"/>
      <c r="I10" s="353"/>
      <c r="J10" s="353"/>
      <c r="K10" s="353"/>
      <c r="L10" s="353"/>
      <c r="M10" s="353"/>
      <c r="N10" s="353"/>
      <c r="O10" s="353"/>
      <c r="P10" s="353"/>
      <c r="Q10" s="353"/>
      <c r="R10" s="353"/>
      <c r="S10" s="353"/>
      <c r="T10" s="330"/>
    </row>
    <row r="11" spans="1:20" ht="16.5" customHeight="1" thickBot="1" x14ac:dyDescent="0.3">
      <c r="A11" s="341"/>
      <c r="B11" s="354"/>
      <c r="C11" s="224"/>
      <c r="D11" s="305" t="s">
        <v>30</v>
      </c>
      <c r="E11" s="305"/>
      <c r="F11" s="7" t="s">
        <v>31</v>
      </c>
      <c r="G11" s="8">
        <v>1000</v>
      </c>
      <c r="H11" s="9"/>
      <c r="I11" s="9"/>
      <c r="J11" s="9"/>
      <c r="K11" s="9"/>
      <c r="L11" s="9"/>
      <c r="M11" s="9"/>
      <c r="N11" s="9"/>
      <c r="O11" s="9"/>
      <c r="P11" s="9"/>
      <c r="Q11" s="9"/>
      <c r="R11" s="9"/>
      <c r="S11" s="9"/>
      <c r="T11" s="330"/>
    </row>
    <row r="12" spans="1:20" ht="16.5" customHeight="1" thickBot="1" x14ac:dyDescent="0.3">
      <c r="A12" s="341"/>
      <c r="B12" s="354"/>
      <c r="C12" s="224"/>
      <c r="D12" s="283"/>
      <c r="E12" s="283"/>
      <c r="F12" s="10" t="s">
        <v>32</v>
      </c>
      <c r="G12" s="11">
        <v>200</v>
      </c>
      <c r="H12" s="12">
        <v>16</v>
      </c>
      <c r="I12" s="12">
        <v>16</v>
      </c>
      <c r="J12" s="12">
        <v>16</v>
      </c>
      <c r="K12" s="12">
        <v>16</v>
      </c>
      <c r="L12" s="12">
        <v>16</v>
      </c>
      <c r="M12" s="12">
        <v>20</v>
      </c>
      <c r="N12" s="12">
        <v>16</v>
      </c>
      <c r="O12" s="12">
        <v>16</v>
      </c>
      <c r="P12" s="12">
        <v>18</v>
      </c>
      <c r="Q12" s="12">
        <v>18</v>
      </c>
      <c r="R12" s="12">
        <v>16</v>
      </c>
      <c r="S12" s="12">
        <v>16</v>
      </c>
      <c r="T12" s="330"/>
    </row>
    <row r="13" spans="1:20" ht="16.5" customHeight="1" thickBot="1" x14ac:dyDescent="0.3">
      <c r="A13" s="341"/>
      <c r="B13" s="354"/>
      <c r="C13" s="224"/>
      <c r="D13" s="285" t="s">
        <v>33</v>
      </c>
      <c r="E13" s="285"/>
      <c r="F13" s="355" t="s">
        <v>34</v>
      </c>
      <c r="G13" s="11">
        <v>8</v>
      </c>
      <c r="H13" s="14">
        <v>0</v>
      </c>
      <c r="I13" s="14">
        <v>1</v>
      </c>
      <c r="J13" s="14">
        <v>2</v>
      </c>
      <c r="K13" s="14">
        <v>0</v>
      </c>
      <c r="L13" s="14">
        <v>1</v>
      </c>
      <c r="M13" s="14">
        <v>0</v>
      </c>
      <c r="N13" s="14">
        <v>2</v>
      </c>
      <c r="O13" s="14"/>
      <c r="P13" s="14">
        <v>1</v>
      </c>
      <c r="Q13" s="14">
        <v>0</v>
      </c>
      <c r="R13" s="14">
        <v>1</v>
      </c>
      <c r="S13" s="14">
        <v>0</v>
      </c>
      <c r="T13" s="330"/>
    </row>
    <row r="14" spans="1:20" ht="16.5" customHeight="1" thickBot="1" x14ac:dyDescent="0.3">
      <c r="A14" s="341"/>
      <c r="B14" s="354"/>
      <c r="C14" s="224"/>
      <c r="D14" s="285"/>
      <c r="E14" s="285"/>
      <c r="F14" s="355" t="s">
        <v>35</v>
      </c>
      <c r="G14" s="11">
        <v>250</v>
      </c>
      <c r="H14" s="14">
        <v>20</v>
      </c>
      <c r="I14" s="14">
        <v>20</v>
      </c>
      <c r="J14" s="14">
        <v>25</v>
      </c>
      <c r="K14" s="14">
        <v>25</v>
      </c>
      <c r="L14" s="14">
        <v>20</v>
      </c>
      <c r="M14" s="14">
        <v>20</v>
      </c>
      <c r="N14" s="14">
        <v>25</v>
      </c>
      <c r="O14" s="14">
        <v>20</v>
      </c>
      <c r="P14" s="14">
        <v>25</v>
      </c>
      <c r="Q14" s="14">
        <v>20</v>
      </c>
      <c r="R14" s="14">
        <v>20</v>
      </c>
      <c r="S14" s="14">
        <v>10</v>
      </c>
      <c r="T14" s="330"/>
    </row>
    <row r="15" spans="1:20" ht="16.5" customHeight="1" thickBot="1" x14ac:dyDescent="0.3">
      <c r="A15" s="341"/>
      <c r="B15" s="354"/>
      <c r="C15" s="224"/>
      <c r="D15" s="285"/>
      <c r="E15" s="285"/>
      <c r="F15" s="355" t="s">
        <v>36</v>
      </c>
      <c r="G15" s="11">
        <v>50</v>
      </c>
      <c r="H15" s="14">
        <v>2</v>
      </c>
      <c r="I15" s="14">
        <v>5</v>
      </c>
      <c r="J15" s="14">
        <v>5</v>
      </c>
      <c r="K15" s="14">
        <v>5</v>
      </c>
      <c r="L15" s="14">
        <v>5</v>
      </c>
      <c r="M15" s="14">
        <v>5</v>
      </c>
      <c r="N15" s="14">
        <v>5</v>
      </c>
      <c r="O15" s="14">
        <v>3</v>
      </c>
      <c r="P15" s="14">
        <v>5</v>
      </c>
      <c r="Q15" s="14">
        <v>5</v>
      </c>
      <c r="R15" s="14">
        <v>3</v>
      </c>
      <c r="S15" s="14">
        <v>2</v>
      </c>
      <c r="T15" s="330"/>
    </row>
    <row r="16" spans="1:20" ht="16.5" customHeight="1" thickBot="1" x14ac:dyDescent="0.3">
      <c r="A16" s="341"/>
      <c r="B16" s="354"/>
      <c r="C16" s="224"/>
      <c r="D16" s="285"/>
      <c r="E16" s="285"/>
      <c r="F16" s="356" t="s">
        <v>613</v>
      </c>
      <c r="G16" s="11">
        <v>0</v>
      </c>
      <c r="H16" s="14">
        <v>0</v>
      </c>
      <c r="I16" s="14">
        <v>0</v>
      </c>
      <c r="J16" s="14">
        <v>0</v>
      </c>
      <c r="K16" s="14">
        <v>0</v>
      </c>
      <c r="L16" s="14">
        <v>0</v>
      </c>
      <c r="M16" s="14">
        <v>0</v>
      </c>
      <c r="N16" s="14">
        <v>0</v>
      </c>
      <c r="O16" s="14">
        <v>0</v>
      </c>
      <c r="P16" s="14">
        <v>0</v>
      </c>
      <c r="Q16" s="14">
        <v>0</v>
      </c>
      <c r="R16" s="14">
        <v>0</v>
      </c>
      <c r="S16" s="14">
        <v>0</v>
      </c>
      <c r="T16" s="330"/>
    </row>
    <row r="17" spans="1:20" ht="16.5" customHeight="1" thickBot="1" x14ac:dyDescent="0.3">
      <c r="A17" s="341"/>
      <c r="B17" s="354"/>
      <c r="C17" s="224"/>
      <c r="D17" s="283" t="s">
        <v>38</v>
      </c>
      <c r="E17" s="283"/>
      <c r="F17" s="355" t="s">
        <v>39</v>
      </c>
      <c r="G17" s="11">
        <v>300</v>
      </c>
      <c r="H17" s="14">
        <v>25</v>
      </c>
      <c r="I17" s="14">
        <v>25</v>
      </c>
      <c r="J17" s="14">
        <v>25</v>
      </c>
      <c r="K17" s="14">
        <v>25</v>
      </c>
      <c r="L17" s="14">
        <v>25</v>
      </c>
      <c r="M17" s="14">
        <v>25</v>
      </c>
      <c r="N17" s="14">
        <v>25</v>
      </c>
      <c r="O17" s="14">
        <v>25</v>
      </c>
      <c r="P17" s="14">
        <v>25</v>
      </c>
      <c r="Q17" s="14">
        <v>25</v>
      </c>
      <c r="R17" s="14">
        <v>25</v>
      </c>
      <c r="S17" s="14">
        <v>25</v>
      </c>
      <c r="T17" s="330"/>
    </row>
    <row r="18" spans="1:20" ht="16.5" customHeight="1" thickBot="1" x14ac:dyDescent="0.3">
      <c r="A18" s="341"/>
      <c r="B18" s="354"/>
      <c r="C18" s="224"/>
      <c r="D18" s="283" t="s">
        <v>40</v>
      </c>
      <c r="E18" s="283"/>
      <c r="F18" s="355" t="s">
        <v>41</v>
      </c>
      <c r="G18" s="11">
        <v>0</v>
      </c>
      <c r="H18" s="11">
        <v>0</v>
      </c>
      <c r="I18" s="11">
        <v>0</v>
      </c>
      <c r="J18" s="11">
        <v>0</v>
      </c>
      <c r="K18" s="11">
        <v>0</v>
      </c>
      <c r="L18" s="11">
        <v>0</v>
      </c>
      <c r="M18" s="11">
        <v>0</v>
      </c>
      <c r="N18" s="11">
        <v>0</v>
      </c>
      <c r="O18" s="11">
        <v>0</v>
      </c>
      <c r="P18" s="11">
        <v>0</v>
      </c>
      <c r="Q18" s="11">
        <v>0</v>
      </c>
      <c r="R18" s="11">
        <v>0</v>
      </c>
      <c r="S18" s="11">
        <v>0</v>
      </c>
      <c r="T18" s="330"/>
    </row>
    <row r="19" spans="1:20" ht="16.5" customHeight="1" thickBot="1" x14ac:dyDescent="0.3">
      <c r="A19" s="341"/>
      <c r="B19" s="354"/>
      <c r="C19" s="224"/>
      <c r="D19" s="283" t="s">
        <v>42</v>
      </c>
      <c r="E19" s="283"/>
      <c r="F19" s="355" t="s">
        <v>43</v>
      </c>
      <c r="G19" s="11">
        <v>0</v>
      </c>
      <c r="H19" s="11">
        <v>0</v>
      </c>
      <c r="I19" s="11">
        <v>0</v>
      </c>
      <c r="J19" s="11">
        <v>0</v>
      </c>
      <c r="K19" s="11">
        <v>0</v>
      </c>
      <c r="L19" s="11">
        <v>0</v>
      </c>
      <c r="M19" s="11">
        <v>0</v>
      </c>
      <c r="N19" s="11">
        <v>0</v>
      </c>
      <c r="O19" s="11">
        <v>0</v>
      </c>
      <c r="P19" s="11">
        <v>0</v>
      </c>
      <c r="Q19" s="11">
        <v>0</v>
      </c>
      <c r="R19" s="11">
        <v>0</v>
      </c>
      <c r="S19" s="11">
        <v>0</v>
      </c>
      <c r="T19" s="330"/>
    </row>
    <row r="20" spans="1:20" ht="16.5" customHeight="1" thickBot="1" x14ac:dyDescent="0.3">
      <c r="A20" s="341"/>
      <c r="B20" s="354"/>
      <c r="C20" s="224"/>
      <c r="D20" s="306" t="s">
        <v>44</v>
      </c>
      <c r="E20" s="306"/>
      <c r="F20" s="357" t="s">
        <v>45</v>
      </c>
      <c r="G20" s="11">
        <v>502</v>
      </c>
      <c r="H20" s="14">
        <v>30</v>
      </c>
      <c r="I20" s="14">
        <v>40</v>
      </c>
      <c r="J20" s="14">
        <v>45</v>
      </c>
      <c r="K20" s="14">
        <v>42</v>
      </c>
      <c r="L20" s="14">
        <v>45</v>
      </c>
      <c r="M20" s="14">
        <v>40</v>
      </c>
      <c r="N20" s="14">
        <v>40</v>
      </c>
      <c r="O20" s="14">
        <v>45</v>
      </c>
      <c r="P20" s="14">
        <v>40</v>
      </c>
      <c r="Q20" s="14">
        <v>45</v>
      </c>
      <c r="R20" s="14">
        <v>40</v>
      </c>
      <c r="S20" s="14">
        <v>40</v>
      </c>
      <c r="T20" s="330"/>
    </row>
    <row r="21" spans="1:20" ht="16.5" customHeight="1" thickBot="1" x14ac:dyDescent="0.3">
      <c r="A21" s="341"/>
      <c r="B21" s="354"/>
      <c r="C21" s="224"/>
      <c r="D21" s="306"/>
      <c r="E21" s="306"/>
      <c r="F21" s="357" t="s">
        <v>46</v>
      </c>
      <c r="G21" s="11">
        <v>70</v>
      </c>
      <c r="H21" s="14">
        <v>5</v>
      </c>
      <c r="I21" s="14">
        <v>5</v>
      </c>
      <c r="J21" s="14">
        <v>5</v>
      </c>
      <c r="K21" s="14">
        <v>5</v>
      </c>
      <c r="L21" s="14">
        <v>10</v>
      </c>
      <c r="M21" s="14">
        <v>5</v>
      </c>
      <c r="N21" s="14">
        <v>5</v>
      </c>
      <c r="O21" s="14">
        <v>5</v>
      </c>
      <c r="P21" s="14">
        <v>10</v>
      </c>
      <c r="Q21" s="14">
        <v>5</v>
      </c>
      <c r="R21" s="14">
        <v>5</v>
      </c>
      <c r="S21" s="14">
        <v>5</v>
      </c>
      <c r="T21" s="330"/>
    </row>
    <row r="22" spans="1:20" ht="16.5" customHeight="1" thickBot="1" x14ac:dyDescent="0.3">
      <c r="A22" s="341"/>
      <c r="B22" s="354"/>
      <c r="C22" s="224"/>
      <c r="D22" s="306"/>
      <c r="E22" s="306"/>
      <c r="F22" s="358" t="s">
        <v>47</v>
      </c>
      <c r="G22" s="11">
        <v>0</v>
      </c>
      <c r="H22" s="11">
        <v>0</v>
      </c>
      <c r="I22" s="11">
        <v>0</v>
      </c>
      <c r="J22" s="11">
        <v>0</v>
      </c>
      <c r="K22" s="11">
        <v>0</v>
      </c>
      <c r="L22" s="11">
        <v>0</v>
      </c>
      <c r="M22" s="11">
        <v>0</v>
      </c>
      <c r="N22" s="11">
        <v>0</v>
      </c>
      <c r="O22" s="11">
        <v>0</v>
      </c>
      <c r="P22" s="11">
        <v>0</v>
      </c>
      <c r="Q22" s="11">
        <v>0</v>
      </c>
      <c r="R22" s="11">
        <v>0</v>
      </c>
      <c r="S22" s="11">
        <v>0</v>
      </c>
      <c r="T22" s="330"/>
    </row>
    <row r="23" spans="1:20" ht="16.5" customHeight="1" thickBot="1" x14ac:dyDescent="0.3">
      <c r="A23" s="341"/>
      <c r="B23" s="354"/>
      <c r="C23" s="224"/>
      <c r="D23" s="306" t="s">
        <v>48</v>
      </c>
      <c r="E23" s="306"/>
      <c r="F23" s="19" t="s">
        <v>49</v>
      </c>
      <c r="G23" s="20"/>
      <c r="H23" s="20"/>
      <c r="I23" s="20"/>
      <c r="J23" s="20"/>
      <c r="K23" s="20"/>
      <c r="L23" s="20"/>
      <c r="M23" s="20"/>
      <c r="N23" s="20"/>
      <c r="O23" s="20"/>
      <c r="P23" s="20"/>
      <c r="Q23" s="20"/>
      <c r="R23" s="20"/>
      <c r="S23" s="20"/>
      <c r="T23" s="330"/>
    </row>
    <row r="24" spans="1:20" ht="40.5" customHeight="1" thickBot="1" x14ac:dyDescent="0.3">
      <c r="A24" s="341"/>
      <c r="B24" s="354"/>
      <c r="C24" s="263"/>
      <c r="D24" s="306"/>
      <c r="E24" s="306"/>
      <c r="F24" s="21" t="s">
        <v>614</v>
      </c>
      <c r="G24" s="22"/>
      <c r="H24" s="22"/>
      <c r="I24" s="22"/>
      <c r="J24" s="22"/>
      <c r="K24" s="22"/>
      <c r="L24" s="22"/>
      <c r="M24" s="22"/>
      <c r="N24" s="22"/>
      <c r="O24" s="22"/>
      <c r="P24" s="22"/>
      <c r="Q24" s="22"/>
      <c r="R24" s="22"/>
      <c r="S24" s="22"/>
      <c r="T24" s="330"/>
    </row>
    <row r="25" spans="1:20" ht="16.5" thickBot="1" x14ac:dyDescent="0.3">
      <c r="A25" s="341"/>
      <c r="B25" s="354"/>
      <c r="C25" s="291" t="s">
        <v>51</v>
      </c>
      <c r="D25" s="293" t="s">
        <v>52</v>
      </c>
      <c r="E25" s="240"/>
      <c r="F25" s="23" t="s">
        <v>53</v>
      </c>
      <c r="G25" s="24">
        <f>SUM(H25:S25)</f>
        <v>0</v>
      </c>
      <c r="H25" s="25">
        <v>0</v>
      </c>
      <c r="I25" s="25">
        <v>0</v>
      </c>
      <c r="J25" s="25">
        <v>0</v>
      </c>
      <c r="K25" s="25">
        <v>0</v>
      </c>
      <c r="L25" s="25">
        <v>0</v>
      </c>
      <c r="M25" s="25">
        <v>0</v>
      </c>
      <c r="N25" s="25">
        <v>0</v>
      </c>
      <c r="O25" s="25">
        <v>0</v>
      </c>
      <c r="P25" s="25">
        <v>0</v>
      </c>
      <c r="Q25" s="25">
        <v>0</v>
      </c>
      <c r="R25" s="25">
        <v>0</v>
      </c>
      <c r="S25" s="25">
        <v>0</v>
      </c>
      <c r="T25" s="330"/>
    </row>
    <row r="26" spans="1:20" ht="16.5" thickBot="1" x14ac:dyDescent="0.3">
      <c r="A26" s="341"/>
      <c r="B26" s="354"/>
      <c r="C26" s="292"/>
      <c r="D26" s="294"/>
      <c r="E26" s="242"/>
      <c r="F26" s="26" t="s">
        <v>54</v>
      </c>
      <c r="G26" s="24">
        <f t="shared" ref="G26:G27" si="0">SUM(H26:S26)</f>
        <v>0</v>
      </c>
      <c r="H26" s="14">
        <v>0</v>
      </c>
      <c r="I26" s="14">
        <v>0</v>
      </c>
      <c r="J26" s="14">
        <v>0</v>
      </c>
      <c r="K26" s="14">
        <v>0</v>
      </c>
      <c r="L26" s="14">
        <v>0</v>
      </c>
      <c r="M26" s="14">
        <v>0</v>
      </c>
      <c r="N26" s="14">
        <v>0</v>
      </c>
      <c r="O26" s="14">
        <v>0</v>
      </c>
      <c r="P26" s="14">
        <v>0</v>
      </c>
      <c r="Q26" s="14">
        <v>0</v>
      </c>
      <c r="R26" s="14">
        <v>0</v>
      </c>
      <c r="S26" s="14">
        <v>0</v>
      </c>
      <c r="T26" s="330">
        <v>0</v>
      </c>
    </row>
    <row r="27" spans="1:20" ht="16.5" thickBot="1" x14ac:dyDescent="0.3">
      <c r="A27" s="341"/>
      <c r="B27" s="354"/>
      <c r="C27" s="292"/>
      <c r="D27" s="294"/>
      <c r="E27" s="242"/>
      <c r="F27" s="26" t="s">
        <v>55</v>
      </c>
      <c r="G27" s="24">
        <f t="shared" si="0"/>
        <v>0</v>
      </c>
      <c r="H27" s="14">
        <v>0</v>
      </c>
      <c r="I27" s="14">
        <v>0</v>
      </c>
      <c r="J27" s="14">
        <v>0</v>
      </c>
      <c r="K27" s="14">
        <v>0</v>
      </c>
      <c r="L27" s="14">
        <v>0</v>
      </c>
      <c r="M27" s="14">
        <v>0</v>
      </c>
      <c r="N27" s="14">
        <v>0</v>
      </c>
      <c r="O27" s="14">
        <v>0</v>
      </c>
      <c r="P27" s="14">
        <v>0</v>
      </c>
      <c r="Q27" s="14">
        <v>0</v>
      </c>
      <c r="R27" s="14">
        <v>0</v>
      </c>
      <c r="S27" s="14">
        <v>0</v>
      </c>
      <c r="T27" s="330"/>
    </row>
    <row r="28" spans="1:20" ht="16.5" thickBot="1" x14ac:dyDescent="0.3">
      <c r="A28" s="341"/>
      <c r="B28" s="354"/>
      <c r="C28" s="292"/>
      <c r="D28" s="294"/>
      <c r="E28" s="242"/>
      <c r="F28" s="26" t="s">
        <v>56</v>
      </c>
      <c r="G28" s="24">
        <v>0</v>
      </c>
      <c r="H28" s="14">
        <v>0</v>
      </c>
      <c r="I28" s="14">
        <v>0</v>
      </c>
      <c r="J28" s="14">
        <v>0</v>
      </c>
      <c r="K28" s="14">
        <v>0</v>
      </c>
      <c r="L28" s="14">
        <v>0</v>
      </c>
      <c r="M28" s="14">
        <v>0</v>
      </c>
      <c r="N28" s="14">
        <v>0</v>
      </c>
      <c r="O28" s="14">
        <v>0</v>
      </c>
      <c r="P28" s="14">
        <v>0</v>
      </c>
      <c r="Q28" s="14">
        <v>0</v>
      </c>
      <c r="R28" s="14">
        <v>0</v>
      </c>
      <c r="S28" s="14">
        <v>0</v>
      </c>
      <c r="T28" s="330"/>
    </row>
    <row r="29" spans="1:20" ht="16.5" thickBot="1" x14ac:dyDescent="0.3">
      <c r="A29" s="341"/>
      <c r="B29" s="354"/>
      <c r="C29" s="292"/>
      <c r="D29" s="294"/>
      <c r="E29" s="242"/>
      <c r="F29" s="27" t="s">
        <v>57</v>
      </c>
      <c r="G29" s="24">
        <v>0</v>
      </c>
      <c r="H29" s="18">
        <v>0</v>
      </c>
      <c r="I29" s="18">
        <v>0</v>
      </c>
      <c r="J29" s="18">
        <v>0</v>
      </c>
      <c r="K29" s="18">
        <v>0</v>
      </c>
      <c r="L29" s="18">
        <v>0</v>
      </c>
      <c r="M29" s="18">
        <v>0</v>
      </c>
      <c r="N29" s="18">
        <v>0</v>
      </c>
      <c r="O29" s="18">
        <v>0</v>
      </c>
      <c r="P29" s="18">
        <v>0</v>
      </c>
      <c r="Q29" s="18">
        <v>0</v>
      </c>
      <c r="R29" s="18">
        <v>0</v>
      </c>
      <c r="S29" s="18">
        <v>0</v>
      </c>
      <c r="T29" s="330"/>
    </row>
    <row r="30" spans="1:20" ht="19.5" thickBot="1" x14ac:dyDescent="0.3">
      <c r="A30" s="341"/>
      <c r="B30" s="354"/>
      <c r="C30" s="359">
        <v>0</v>
      </c>
      <c r="D30" s="360"/>
      <c r="E30" s="360"/>
      <c r="F30" s="360"/>
      <c r="G30" s="360"/>
      <c r="H30" s="360"/>
      <c r="I30" s="360"/>
      <c r="J30" s="360"/>
      <c r="K30" s="360"/>
      <c r="L30" s="360"/>
      <c r="M30" s="360"/>
      <c r="N30" s="360"/>
      <c r="O30" s="360"/>
      <c r="P30" s="360"/>
      <c r="Q30" s="360"/>
      <c r="R30" s="360"/>
      <c r="S30" s="361"/>
      <c r="T30" s="330"/>
    </row>
    <row r="31" spans="1:20" ht="19.5" thickBot="1" x14ac:dyDescent="0.3">
      <c r="A31" s="341"/>
      <c r="B31" s="354"/>
      <c r="C31" s="296" t="s">
        <v>59</v>
      </c>
      <c r="D31" s="362">
        <v>0</v>
      </c>
      <c r="E31" s="363"/>
      <c r="F31" s="363"/>
      <c r="G31" s="363"/>
      <c r="H31" s="363"/>
      <c r="I31" s="363"/>
      <c r="J31" s="363"/>
      <c r="K31" s="363"/>
      <c r="L31" s="363"/>
      <c r="M31" s="363"/>
      <c r="N31" s="363"/>
      <c r="O31" s="363"/>
      <c r="P31" s="363"/>
      <c r="Q31" s="363"/>
      <c r="R31" s="363"/>
      <c r="S31" s="364"/>
      <c r="T31" s="330"/>
    </row>
    <row r="32" spans="1:20" ht="16.5" customHeight="1" thickBot="1" x14ac:dyDescent="0.3">
      <c r="A32" s="341"/>
      <c r="B32" s="354"/>
      <c r="C32" s="296"/>
      <c r="D32" s="301" t="s">
        <v>61</v>
      </c>
      <c r="E32" s="301"/>
      <c r="F32" s="28" t="s">
        <v>62</v>
      </c>
      <c r="G32" s="29">
        <v>350</v>
      </c>
      <c r="H32" s="9"/>
      <c r="I32" s="9"/>
      <c r="J32" s="9"/>
      <c r="K32" s="9"/>
      <c r="L32" s="9"/>
      <c r="M32" s="9"/>
      <c r="N32" s="9"/>
      <c r="O32" s="9"/>
      <c r="P32" s="9"/>
      <c r="Q32" s="9"/>
      <c r="R32" s="9"/>
      <c r="S32" s="9"/>
      <c r="T32" s="330"/>
    </row>
    <row r="33" spans="1:20" ht="16.5" customHeight="1" thickBot="1" x14ac:dyDescent="0.3">
      <c r="A33" s="341"/>
      <c r="B33" s="354"/>
      <c r="C33" s="296"/>
      <c r="D33" s="301"/>
      <c r="E33" s="301"/>
      <c r="F33" s="31" t="s">
        <v>63</v>
      </c>
      <c r="G33" s="123">
        <f>G20</f>
        <v>502</v>
      </c>
      <c r="H33" s="123">
        <f t="shared" ref="H33:S33" si="1">H20</f>
        <v>30</v>
      </c>
      <c r="I33" s="123">
        <f t="shared" si="1"/>
        <v>40</v>
      </c>
      <c r="J33" s="123">
        <f t="shared" si="1"/>
        <v>45</v>
      </c>
      <c r="K33" s="123">
        <f t="shared" si="1"/>
        <v>42</v>
      </c>
      <c r="L33" s="123">
        <f t="shared" si="1"/>
        <v>45</v>
      </c>
      <c r="M33" s="123">
        <f t="shared" si="1"/>
        <v>40</v>
      </c>
      <c r="N33" s="123">
        <f t="shared" si="1"/>
        <v>40</v>
      </c>
      <c r="O33" s="123">
        <f t="shared" si="1"/>
        <v>45</v>
      </c>
      <c r="P33" s="123">
        <f t="shared" si="1"/>
        <v>40</v>
      </c>
      <c r="Q33" s="123">
        <f t="shared" si="1"/>
        <v>45</v>
      </c>
      <c r="R33" s="123">
        <f t="shared" si="1"/>
        <v>40</v>
      </c>
      <c r="S33" s="123">
        <f t="shared" si="1"/>
        <v>40</v>
      </c>
      <c r="T33" s="330"/>
    </row>
    <row r="34" spans="1:20" ht="16.5" customHeight="1" thickBot="1" x14ac:dyDescent="0.3">
      <c r="A34" s="341"/>
      <c r="B34" s="354"/>
      <c r="C34" s="296"/>
      <c r="D34" s="301"/>
      <c r="E34" s="301"/>
      <c r="F34" s="31" t="s">
        <v>64</v>
      </c>
      <c r="G34" s="33">
        <f t="shared" ref="G34:S45" si="2">SUM(H34:S34)</f>
        <v>0</v>
      </c>
      <c r="H34" s="11">
        <v>0</v>
      </c>
      <c r="I34" s="11">
        <v>0</v>
      </c>
      <c r="J34" s="11">
        <v>0</v>
      </c>
      <c r="K34" s="11">
        <v>0</v>
      </c>
      <c r="L34" s="11">
        <v>0</v>
      </c>
      <c r="M34" s="11">
        <v>0</v>
      </c>
      <c r="N34" s="11">
        <v>0</v>
      </c>
      <c r="O34" s="11">
        <v>0</v>
      </c>
      <c r="P34" s="11">
        <v>0</v>
      </c>
      <c r="Q34" s="11">
        <v>0</v>
      </c>
      <c r="R34" s="11">
        <v>0</v>
      </c>
      <c r="S34" s="11">
        <v>0</v>
      </c>
      <c r="T34" s="330">
        <v>0</v>
      </c>
    </row>
    <row r="35" spans="1:20" ht="16.5" customHeight="1" thickBot="1" x14ac:dyDescent="0.3">
      <c r="A35" s="341"/>
      <c r="B35" s="354"/>
      <c r="C35" s="296"/>
      <c r="D35" s="301" t="s">
        <v>65</v>
      </c>
      <c r="E35" s="301"/>
      <c r="F35" s="13" t="s">
        <v>66</v>
      </c>
      <c r="G35" s="33">
        <v>25</v>
      </c>
      <c r="H35" s="14">
        <v>2</v>
      </c>
      <c r="I35" s="14">
        <v>2</v>
      </c>
      <c r="J35" s="14">
        <v>2</v>
      </c>
      <c r="K35" s="14">
        <v>2</v>
      </c>
      <c r="L35" s="14">
        <v>2</v>
      </c>
      <c r="M35" s="14">
        <v>2</v>
      </c>
      <c r="N35" s="14">
        <v>2</v>
      </c>
      <c r="O35" s="14">
        <v>3</v>
      </c>
      <c r="P35" s="14">
        <v>2</v>
      </c>
      <c r="Q35" s="14">
        <v>2</v>
      </c>
      <c r="R35" s="14">
        <v>2</v>
      </c>
      <c r="S35" s="14">
        <v>2</v>
      </c>
      <c r="T35" s="330"/>
    </row>
    <row r="36" spans="1:20" ht="16.5" customHeight="1" thickBot="1" x14ac:dyDescent="0.3">
      <c r="A36" s="341"/>
      <c r="B36" s="354"/>
      <c r="C36" s="296"/>
      <c r="D36" s="301"/>
      <c r="E36" s="301"/>
      <c r="F36" s="13" t="s">
        <v>67</v>
      </c>
      <c r="G36" s="33">
        <f t="shared" si="2"/>
        <v>0</v>
      </c>
      <c r="H36" s="11">
        <v>0</v>
      </c>
      <c r="I36" s="11">
        <v>0</v>
      </c>
      <c r="J36" s="11">
        <v>0</v>
      </c>
      <c r="K36" s="11">
        <v>0</v>
      </c>
      <c r="L36" s="11">
        <v>0</v>
      </c>
      <c r="M36" s="11">
        <v>0</v>
      </c>
      <c r="N36" s="11">
        <v>0</v>
      </c>
      <c r="O36" s="11">
        <v>0</v>
      </c>
      <c r="P36" s="11">
        <v>0</v>
      </c>
      <c r="Q36" s="11">
        <v>0</v>
      </c>
      <c r="R36" s="11">
        <v>0</v>
      </c>
      <c r="S36" s="11">
        <v>0</v>
      </c>
      <c r="T36" s="330">
        <v>0</v>
      </c>
    </row>
    <row r="37" spans="1:20" ht="16.5" customHeight="1" thickBot="1" x14ac:dyDescent="0.3">
      <c r="A37" s="341"/>
      <c r="B37" s="354"/>
      <c r="C37" s="296"/>
      <c r="D37" s="283" t="s">
        <v>68</v>
      </c>
      <c r="E37" s="283"/>
      <c r="F37" s="13" t="s">
        <v>69</v>
      </c>
      <c r="G37" s="33">
        <v>250</v>
      </c>
      <c r="H37" s="14">
        <v>10</v>
      </c>
      <c r="I37" s="14">
        <v>25</v>
      </c>
      <c r="J37" s="14">
        <v>25</v>
      </c>
      <c r="K37" s="14">
        <v>25</v>
      </c>
      <c r="L37" s="14">
        <v>25</v>
      </c>
      <c r="M37" s="14">
        <v>25</v>
      </c>
      <c r="N37" s="14">
        <v>25</v>
      </c>
      <c r="O37" s="14">
        <v>25</v>
      </c>
      <c r="P37" s="14">
        <v>25</v>
      </c>
      <c r="Q37" s="14">
        <v>20</v>
      </c>
      <c r="R37" s="14">
        <v>20</v>
      </c>
      <c r="S37" s="14">
        <v>10</v>
      </c>
      <c r="T37" s="330"/>
    </row>
    <row r="38" spans="1:20" ht="16.5" customHeight="1" thickBot="1" x14ac:dyDescent="0.3">
      <c r="A38" s="341"/>
      <c r="B38" s="354"/>
      <c r="C38" s="296"/>
      <c r="D38" s="283" t="s">
        <v>70</v>
      </c>
      <c r="E38" s="283"/>
      <c r="F38" s="13" t="s">
        <v>71</v>
      </c>
      <c r="G38" s="33">
        <v>5</v>
      </c>
      <c r="H38" s="14">
        <v>0</v>
      </c>
      <c r="I38" s="14">
        <v>1</v>
      </c>
      <c r="J38" s="14">
        <v>1</v>
      </c>
      <c r="K38" s="14">
        <v>0</v>
      </c>
      <c r="L38" s="14">
        <v>0</v>
      </c>
      <c r="M38" s="14">
        <v>1</v>
      </c>
      <c r="N38" s="14">
        <v>0</v>
      </c>
      <c r="O38" s="14">
        <v>0</v>
      </c>
      <c r="P38" s="14">
        <v>1</v>
      </c>
      <c r="Q38" s="14">
        <v>0</v>
      </c>
      <c r="R38" s="14">
        <v>1</v>
      </c>
      <c r="S38" s="14">
        <v>0</v>
      </c>
      <c r="T38" s="330"/>
    </row>
    <row r="39" spans="1:20" ht="16.5" customHeight="1" thickBot="1" x14ac:dyDescent="0.3">
      <c r="A39" s="341"/>
      <c r="B39" s="354"/>
      <c r="C39" s="296"/>
      <c r="D39" s="172" t="s">
        <v>72</v>
      </c>
      <c r="E39" s="172"/>
      <c r="F39" s="13" t="s">
        <v>73</v>
      </c>
      <c r="G39" s="33">
        <f t="shared" si="2"/>
        <v>0</v>
      </c>
      <c r="H39" s="11">
        <v>0</v>
      </c>
      <c r="I39" s="11">
        <v>0</v>
      </c>
      <c r="J39" s="11">
        <v>0</v>
      </c>
      <c r="K39" s="11">
        <v>0</v>
      </c>
      <c r="L39" s="11">
        <v>0</v>
      </c>
      <c r="M39" s="11">
        <v>0</v>
      </c>
      <c r="N39" s="11">
        <v>0</v>
      </c>
      <c r="O39" s="11">
        <v>0</v>
      </c>
      <c r="P39" s="11">
        <v>0</v>
      </c>
      <c r="Q39" s="11">
        <v>0</v>
      </c>
      <c r="R39" s="11">
        <v>0</v>
      </c>
      <c r="S39" s="11">
        <v>0</v>
      </c>
      <c r="T39" s="330"/>
    </row>
    <row r="40" spans="1:20" ht="16.5" customHeight="1" thickBot="1" x14ac:dyDescent="0.3">
      <c r="A40" s="341"/>
      <c r="B40" s="354"/>
      <c r="C40" s="296"/>
      <c r="D40" s="284" t="s">
        <v>615</v>
      </c>
      <c r="E40" s="284"/>
      <c r="F40" s="16" t="s">
        <v>616</v>
      </c>
      <c r="G40" s="33">
        <v>50</v>
      </c>
      <c r="H40" s="14">
        <v>3</v>
      </c>
      <c r="I40" s="14">
        <v>2</v>
      </c>
      <c r="J40" s="14">
        <v>5</v>
      </c>
      <c r="K40" s="14">
        <v>5</v>
      </c>
      <c r="L40" s="14">
        <v>5</v>
      </c>
      <c r="M40" s="14">
        <v>5</v>
      </c>
      <c r="N40" s="14">
        <v>5</v>
      </c>
      <c r="O40" s="14">
        <v>5</v>
      </c>
      <c r="P40" s="14">
        <v>5</v>
      </c>
      <c r="Q40" s="14">
        <v>3</v>
      </c>
      <c r="R40" s="14">
        <v>5</v>
      </c>
      <c r="S40" s="14">
        <v>2</v>
      </c>
      <c r="T40" s="330"/>
    </row>
    <row r="41" spans="1:20" ht="16.5" customHeight="1" thickBot="1" x14ac:dyDescent="0.3">
      <c r="A41" s="341"/>
      <c r="B41" s="354"/>
      <c r="C41" s="296"/>
      <c r="D41" s="284" t="s">
        <v>617</v>
      </c>
      <c r="E41" s="284"/>
      <c r="F41" s="16" t="s">
        <v>618</v>
      </c>
      <c r="G41" s="11">
        <v>20</v>
      </c>
      <c r="H41" s="18">
        <v>0</v>
      </c>
      <c r="I41" s="18">
        <v>0</v>
      </c>
      <c r="J41" s="18">
        <v>6</v>
      </c>
      <c r="K41" s="18">
        <v>0</v>
      </c>
      <c r="L41" s="18">
        <v>0</v>
      </c>
      <c r="M41" s="18">
        <v>6</v>
      </c>
      <c r="N41" s="18">
        <v>0</v>
      </c>
      <c r="O41" s="18">
        <v>0</v>
      </c>
      <c r="P41" s="18">
        <v>6</v>
      </c>
      <c r="Q41" s="18">
        <v>0</v>
      </c>
      <c r="R41" s="18">
        <v>0</v>
      </c>
      <c r="S41" s="18">
        <v>2</v>
      </c>
      <c r="T41" s="330"/>
    </row>
    <row r="42" spans="1:20" ht="16.5" customHeight="1" thickBot="1" x14ac:dyDescent="0.3">
      <c r="A42" s="341"/>
      <c r="B42" s="354"/>
      <c r="C42" s="296"/>
      <c r="D42" s="285" t="s">
        <v>619</v>
      </c>
      <c r="E42" s="285"/>
      <c r="F42" s="36" t="s">
        <v>620</v>
      </c>
      <c r="G42" s="33">
        <f t="shared" si="2"/>
        <v>0</v>
      </c>
      <c r="H42" s="33">
        <f t="shared" si="2"/>
        <v>0</v>
      </c>
      <c r="I42" s="33">
        <f t="shared" si="2"/>
        <v>0</v>
      </c>
      <c r="J42" s="33">
        <f t="shared" si="2"/>
        <v>0</v>
      </c>
      <c r="K42" s="33">
        <f t="shared" si="2"/>
        <v>0</v>
      </c>
      <c r="L42" s="33">
        <f t="shared" si="2"/>
        <v>0</v>
      </c>
      <c r="M42" s="33">
        <f t="shared" si="2"/>
        <v>0</v>
      </c>
      <c r="N42" s="33">
        <f t="shared" si="2"/>
        <v>0</v>
      </c>
      <c r="O42" s="33">
        <f t="shared" si="2"/>
        <v>0</v>
      </c>
      <c r="P42" s="33">
        <f t="shared" si="2"/>
        <v>0</v>
      </c>
      <c r="Q42" s="33">
        <f t="shared" si="2"/>
        <v>0</v>
      </c>
      <c r="R42" s="33">
        <f t="shared" si="2"/>
        <v>0</v>
      </c>
      <c r="S42" s="33">
        <f t="shared" si="2"/>
        <v>0</v>
      </c>
      <c r="T42" s="330">
        <v>0</v>
      </c>
    </row>
    <row r="43" spans="1:20" ht="16.5" customHeight="1" thickBot="1" x14ac:dyDescent="0.3">
      <c r="A43" s="341"/>
      <c r="B43" s="354"/>
      <c r="C43" s="296"/>
      <c r="D43" s="285"/>
      <c r="E43" s="285"/>
      <c r="F43" s="36" t="s">
        <v>621</v>
      </c>
      <c r="G43" s="33">
        <f t="shared" si="2"/>
        <v>0</v>
      </c>
      <c r="H43" s="33">
        <f t="shared" si="2"/>
        <v>0</v>
      </c>
      <c r="I43" s="33">
        <f t="shared" si="2"/>
        <v>0</v>
      </c>
      <c r="J43" s="33">
        <f t="shared" si="2"/>
        <v>0</v>
      </c>
      <c r="K43" s="33">
        <f t="shared" si="2"/>
        <v>0</v>
      </c>
      <c r="L43" s="33">
        <f t="shared" si="2"/>
        <v>0</v>
      </c>
      <c r="M43" s="33">
        <f t="shared" si="2"/>
        <v>0</v>
      </c>
      <c r="N43" s="33">
        <f t="shared" si="2"/>
        <v>0</v>
      </c>
      <c r="O43" s="33">
        <f t="shared" si="2"/>
        <v>0</v>
      </c>
      <c r="P43" s="33">
        <f t="shared" si="2"/>
        <v>0</v>
      </c>
      <c r="Q43" s="33">
        <f t="shared" si="2"/>
        <v>0</v>
      </c>
      <c r="R43" s="33">
        <f t="shared" si="2"/>
        <v>0</v>
      </c>
      <c r="S43" s="33">
        <f t="shared" si="2"/>
        <v>0</v>
      </c>
      <c r="T43" s="330"/>
    </row>
    <row r="44" spans="1:20" ht="16.5" customHeight="1" thickBot="1" x14ac:dyDescent="0.3">
      <c r="A44" s="341"/>
      <c r="B44" s="354"/>
      <c r="C44" s="296"/>
      <c r="D44" s="285"/>
      <c r="E44" s="285"/>
      <c r="F44" s="36" t="s">
        <v>622</v>
      </c>
      <c r="G44" s="33">
        <f t="shared" si="2"/>
        <v>0</v>
      </c>
      <c r="H44" s="33">
        <f t="shared" si="2"/>
        <v>0</v>
      </c>
      <c r="I44" s="33">
        <f t="shared" si="2"/>
        <v>0</v>
      </c>
      <c r="J44" s="33">
        <f t="shared" si="2"/>
        <v>0</v>
      </c>
      <c r="K44" s="33">
        <f t="shared" si="2"/>
        <v>0</v>
      </c>
      <c r="L44" s="33">
        <f t="shared" si="2"/>
        <v>0</v>
      </c>
      <c r="M44" s="33">
        <f t="shared" si="2"/>
        <v>0</v>
      </c>
      <c r="N44" s="33">
        <f t="shared" si="2"/>
        <v>0</v>
      </c>
      <c r="O44" s="33">
        <f t="shared" si="2"/>
        <v>0</v>
      </c>
      <c r="P44" s="33">
        <f t="shared" si="2"/>
        <v>0</v>
      </c>
      <c r="Q44" s="33">
        <f t="shared" si="2"/>
        <v>0</v>
      </c>
      <c r="R44" s="33">
        <f t="shared" si="2"/>
        <v>0</v>
      </c>
      <c r="S44" s="33">
        <f t="shared" si="2"/>
        <v>0</v>
      </c>
      <c r="T44" s="330"/>
    </row>
    <row r="45" spans="1:20" ht="16.5" customHeight="1" thickBot="1" x14ac:dyDescent="0.3">
      <c r="A45" s="341"/>
      <c r="B45" s="354"/>
      <c r="C45" s="296"/>
      <c r="D45" s="285"/>
      <c r="E45" s="285"/>
      <c r="F45" s="36" t="s">
        <v>623</v>
      </c>
      <c r="G45" s="33">
        <f t="shared" si="2"/>
        <v>0</v>
      </c>
      <c r="H45" s="33">
        <f t="shared" si="2"/>
        <v>0</v>
      </c>
      <c r="I45" s="33">
        <f t="shared" si="2"/>
        <v>0</v>
      </c>
      <c r="J45" s="33">
        <f t="shared" si="2"/>
        <v>0</v>
      </c>
      <c r="K45" s="33">
        <f t="shared" si="2"/>
        <v>0</v>
      </c>
      <c r="L45" s="33">
        <f t="shared" si="2"/>
        <v>0</v>
      </c>
      <c r="M45" s="33">
        <f t="shared" si="2"/>
        <v>0</v>
      </c>
      <c r="N45" s="33">
        <f t="shared" si="2"/>
        <v>0</v>
      </c>
      <c r="O45" s="33">
        <f t="shared" si="2"/>
        <v>0</v>
      </c>
      <c r="P45" s="33">
        <f t="shared" si="2"/>
        <v>0</v>
      </c>
      <c r="Q45" s="33">
        <f t="shared" si="2"/>
        <v>0</v>
      </c>
      <c r="R45" s="33">
        <f t="shared" si="2"/>
        <v>0</v>
      </c>
      <c r="S45" s="33">
        <f t="shared" si="2"/>
        <v>0</v>
      </c>
      <c r="T45" s="330"/>
    </row>
    <row r="46" spans="1:20" ht="16.5" customHeight="1" thickBot="1" x14ac:dyDescent="0.3">
      <c r="A46" s="341"/>
      <c r="B46" s="354"/>
      <c r="C46" s="296"/>
      <c r="D46" s="285"/>
      <c r="E46" s="285"/>
      <c r="F46" s="365" t="s">
        <v>624</v>
      </c>
      <c r="G46" s="33">
        <v>0</v>
      </c>
      <c r="H46" s="33">
        <v>0</v>
      </c>
      <c r="I46" s="33">
        <v>0</v>
      </c>
      <c r="J46" s="33">
        <v>0</v>
      </c>
      <c r="K46" s="33">
        <v>0</v>
      </c>
      <c r="L46" s="33">
        <v>0</v>
      </c>
      <c r="M46" s="33">
        <v>0</v>
      </c>
      <c r="N46" s="33">
        <v>0</v>
      </c>
      <c r="O46" s="33">
        <v>0</v>
      </c>
      <c r="P46" s="33">
        <v>0</v>
      </c>
      <c r="Q46" s="33">
        <v>0</v>
      </c>
      <c r="R46" s="33">
        <v>0</v>
      </c>
      <c r="S46" s="33">
        <v>0</v>
      </c>
      <c r="T46" s="330">
        <v>0</v>
      </c>
    </row>
    <row r="47" spans="1:20" ht="16.5" customHeight="1" thickBot="1" x14ac:dyDescent="0.3">
      <c r="A47" s="341"/>
      <c r="B47" s="354"/>
      <c r="C47" s="296"/>
      <c r="D47" s="283" t="s">
        <v>625</v>
      </c>
      <c r="E47" s="283"/>
      <c r="F47" s="31" t="s">
        <v>626</v>
      </c>
      <c r="G47" s="33">
        <v>0</v>
      </c>
      <c r="H47" s="33">
        <v>0</v>
      </c>
      <c r="I47" s="33">
        <v>0</v>
      </c>
      <c r="J47" s="33">
        <v>0</v>
      </c>
      <c r="K47" s="33">
        <v>0</v>
      </c>
      <c r="L47" s="33">
        <v>0</v>
      </c>
      <c r="M47" s="33">
        <v>0</v>
      </c>
      <c r="N47" s="33">
        <v>0</v>
      </c>
      <c r="O47" s="33">
        <v>0</v>
      </c>
      <c r="P47" s="33">
        <v>0</v>
      </c>
      <c r="Q47" s="33">
        <v>0</v>
      </c>
      <c r="R47" s="33">
        <v>0</v>
      </c>
      <c r="S47" s="33">
        <v>0</v>
      </c>
      <c r="T47" s="330"/>
    </row>
    <row r="48" spans="1:20" ht="16.5" customHeight="1" thickBot="1" x14ac:dyDescent="0.3">
      <c r="A48" s="341"/>
      <c r="B48" s="354"/>
      <c r="C48" s="296"/>
      <c r="D48" s="273" t="s">
        <v>84</v>
      </c>
      <c r="E48" s="273"/>
      <c r="F48" s="19" t="s">
        <v>85</v>
      </c>
      <c r="G48" s="20"/>
      <c r="H48" s="20"/>
      <c r="I48" s="20"/>
      <c r="J48" s="20"/>
      <c r="K48" s="20"/>
      <c r="L48" s="20"/>
      <c r="M48" s="20"/>
      <c r="N48" s="20"/>
      <c r="O48" s="20"/>
      <c r="P48" s="20"/>
      <c r="Q48" s="20"/>
      <c r="R48" s="20"/>
      <c r="S48" s="20"/>
      <c r="T48" s="330"/>
    </row>
    <row r="49" spans="1:20" ht="16.5" customHeight="1" thickBot="1" x14ac:dyDescent="0.3">
      <c r="A49" s="341"/>
      <c r="B49" s="354"/>
      <c r="C49" s="297"/>
      <c r="D49" s="274"/>
      <c r="E49" s="274"/>
      <c r="F49" s="37" t="s">
        <v>86</v>
      </c>
      <c r="G49" s="38"/>
      <c r="H49" s="38"/>
      <c r="I49" s="38"/>
      <c r="J49" s="38"/>
      <c r="K49" s="38"/>
      <c r="L49" s="38"/>
      <c r="M49" s="38"/>
      <c r="N49" s="38"/>
      <c r="O49" s="38"/>
      <c r="P49" s="38"/>
      <c r="Q49" s="38"/>
      <c r="R49" s="38"/>
      <c r="S49" s="38"/>
      <c r="T49" s="330"/>
    </row>
    <row r="50" spans="1:20" ht="19.5" thickBot="1" x14ac:dyDescent="0.3">
      <c r="A50" s="341"/>
      <c r="B50" s="354"/>
      <c r="C50" s="286" t="s">
        <v>87</v>
      </c>
      <c r="D50" s="366" t="s">
        <v>88</v>
      </c>
      <c r="E50" s="367"/>
      <c r="F50" s="367"/>
      <c r="G50" s="367"/>
      <c r="H50" s="367"/>
      <c r="I50" s="367"/>
      <c r="J50" s="367"/>
      <c r="K50" s="367"/>
      <c r="L50" s="367"/>
      <c r="M50" s="367"/>
      <c r="N50" s="367"/>
      <c r="O50" s="367"/>
      <c r="P50" s="367"/>
      <c r="Q50" s="367"/>
      <c r="R50" s="367"/>
      <c r="S50" s="368"/>
      <c r="T50" s="330"/>
    </row>
    <row r="51" spans="1:20" ht="16.5" thickBot="1" x14ac:dyDescent="0.3">
      <c r="A51" s="341"/>
      <c r="B51" s="354"/>
      <c r="C51" s="286"/>
      <c r="D51" s="290" t="s">
        <v>89</v>
      </c>
      <c r="E51" s="290"/>
      <c r="F51" s="39" t="s">
        <v>90</v>
      </c>
      <c r="G51" s="29">
        <v>60</v>
      </c>
      <c r="H51" s="9"/>
      <c r="I51" s="9"/>
      <c r="J51" s="9"/>
      <c r="K51" s="9"/>
      <c r="L51" s="9"/>
      <c r="M51" s="9"/>
      <c r="N51" s="9"/>
      <c r="O51" s="9"/>
      <c r="P51" s="9"/>
      <c r="Q51" s="9"/>
      <c r="R51" s="9"/>
      <c r="S51" s="9"/>
      <c r="T51" s="330"/>
    </row>
    <row r="52" spans="1:20" ht="16.5" thickBot="1" x14ac:dyDescent="0.3">
      <c r="A52" s="341"/>
      <c r="B52" s="354"/>
      <c r="C52" s="286"/>
      <c r="D52" s="246"/>
      <c r="E52" s="246"/>
      <c r="F52" s="40" t="s">
        <v>91</v>
      </c>
      <c r="G52" s="123">
        <f>G21</f>
        <v>70</v>
      </c>
      <c r="H52" s="123">
        <f t="shared" ref="H52:S52" si="3">H21</f>
        <v>5</v>
      </c>
      <c r="I52" s="123">
        <f t="shared" si="3"/>
        <v>5</v>
      </c>
      <c r="J52" s="123">
        <f t="shared" si="3"/>
        <v>5</v>
      </c>
      <c r="K52" s="123">
        <f t="shared" si="3"/>
        <v>5</v>
      </c>
      <c r="L52" s="123">
        <f t="shared" si="3"/>
        <v>10</v>
      </c>
      <c r="M52" s="123">
        <f t="shared" si="3"/>
        <v>5</v>
      </c>
      <c r="N52" s="123">
        <f t="shared" si="3"/>
        <v>5</v>
      </c>
      <c r="O52" s="123">
        <f t="shared" si="3"/>
        <v>5</v>
      </c>
      <c r="P52" s="123">
        <f t="shared" si="3"/>
        <v>10</v>
      </c>
      <c r="Q52" s="123">
        <f t="shared" si="3"/>
        <v>5</v>
      </c>
      <c r="R52" s="123">
        <f t="shared" si="3"/>
        <v>5</v>
      </c>
      <c r="S52" s="123">
        <f t="shared" si="3"/>
        <v>5</v>
      </c>
      <c r="T52" s="330"/>
    </row>
    <row r="53" spans="1:20" ht="16.5" thickBot="1" x14ac:dyDescent="0.3">
      <c r="A53" s="341"/>
      <c r="B53" s="354"/>
      <c r="C53" s="286"/>
      <c r="D53" s="246"/>
      <c r="E53" s="246"/>
      <c r="F53" s="40" t="s">
        <v>92</v>
      </c>
      <c r="G53" s="123">
        <f>G40</f>
        <v>50</v>
      </c>
      <c r="H53" s="123">
        <f t="shared" ref="H53:S53" si="4">H40</f>
        <v>3</v>
      </c>
      <c r="I53" s="123">
        <f t="shared" si="4"/>
        <v>2</v>
      </c>
      <c r="J53" s="123">
        <f t="shared" si="4"/>
        <v>5</v>
      </c>
      <c r="K53" s="123">
        <f t="shared" si="4"/>
        <v>5</v>
      </c>
      <c r="L53" s="123">
        <f t="shared" si="4"/>
        <v>5</v>
      </c>
      <c r="M53" s="123">
        <f t="shared" si="4"/>
        <v>5</v>
      </c>
      <c r="N53" s="123">
        <f t="shared" si="4"/>
        <v>5</v>
      </c>
      <c r="O53" s="123">
        <f t="shared" si="4"/>
        <v>5</v>
      </c>
      <c r="P53" s="123">
        <f t="shared" si="4"/>
        <v>5</v>
      </c>
      <c r="Q53" s="123">
        <f t="shared" si="4"/>
        <v>3</v>
      </c>
      <c r="R53" s="123">
        <f t="shared" si="4"/>
        <v>5</v>
      </c>
      <c r="S53" s="123">
        <f t="shared" si="4"/>
        <v>2</v>
      </c>
      <c r="T53" s="330"/>
    </row>
    <row r="54" spans="1:20" ht="17.25" customHeight="1" thickBot="1" x14ac:dyDescent="0.3">
      <c r="A54" s="341"/>
      <c r="B54" s="354"/>
      <c r="C54" s="286"/>
      <c r="D54" s="246"/>
      <c r="E54" s="246"/>
      <c r="F54" s="26" t="s">
        <v>627</v>
      </c>
      <c r="G54" s="33">
        <v>70</v>
      </c>
      <c r="H54" s="33">
        <v>6</v>
      </c>
      <c r="I54" s="14">
        <v>6</v>
      </c>
      <c r="J54" s="14">
        <v>6</v>
      </c>
      <c r="K54" s="14">
        <v>6</v>
      </c>
      <c r="L54" s="14">
        <v>5</v>
      </c>
      <c r="M54" s="14">
        <v>6</v>
      </c>
      <c r="N54" s="14">
        <v>6</v>
      </c>
      <c r="O54" s="14">
        <v>6</v>
      </c>
      <c r="P54" s="14">
        <v>6</v>
      </c>
      <c r="Q54" s="14">
        <v>6</v>
      </c>
      <c r="R54" s="14">
        <v>6</v>
      </c>
      <c r="S54" s="14">
        <v>5</v>
      </c>
      <c r="T54" s="330"/>
    </row>
    <row r="55" spans="1:20" ht="16.5" thickBot="1" x14ac:dyDescent="0.3">
      <c r="A55" s="341"/>
      <c r="B55" s="354"/>
      <c r="C55" s="286"/>
      <c r="D55" s="246" t="s">
        <v>94</v>
      </c>
      <c r="E55" s="246"/>
      <c r="F55" s="36" t="s">
        <v>95</v>
      </c>
      <c r="G55" s="369">
        <v>5</v>
      </c>
      <c r="H55" s="369">
        <v>0</v>
      </c>
      <c r="I55" s="14">
        <v>1</v>
      </c>
      <c r="J55" s="14">
        <v>0</v>
      </c>
      <c r="K55" s="14">
        <v>1</v>
      </c>
      <c r="L55" s="14">
        <v>0</v>
      </c>
      <c r="M55" s="14">
        <v>1</v>
      </c>
      <c r="N55" s="14">
        <v>0</v>
      </c>
      <c r="O55" s="14">
        <v>1</v>
      </c>
      <c r="P55" s="14">
        <v>0</v>
      </c>
      <c r="Q55" s="14">
        <v>0</v>
      </c>
      <c r="R55" s="14">
        <v>1</v>
      </c>
      <c r="S55" s="14">
        <v>0</v>
      </c>
      <c r="T55" s="330"/>
    </row>
    <row r="56" spans="1:20" ht="16.5" thickBot="1" x14ac:dyDescent="0.3">
      <c r="A56" s="341"/>
      <c r="B56" s="354"/>
      <c r="C56" s="286"/>
      <c r="D56" s="246"/>
      <c r="E56" s="246"/>
      <c r="F56" s="36" t="s">
        <v>96</v>
      </c>
      <c r="G56" s="33">
        <v>0</v>
      </c>
      <c r="H56" s="33">
        <v>0</v>
      </c>
      <c r="I56" s="14">
        <v>0</v>
      </c>
      <c r="J56" s="14">
        <v>0</v>
      </c>
      <c r="K56" s="14">
        <v>0</v>
      </c>
      <c r="L56" s="14">
        <v>0</v>
      </c>
      <c r="M56" s="14">
        <v>0</v>
      </c>
      <c r="N56" s="14">
        <v>0</v>
      </c>
      <c r="O56" s="14">
        <v>0</v>
      </c>
      <c r="P56" s="14">
        <v>0</v>
      </c>
      <c r="Q56" s="14">
        <v>0</v>
      </c>
      <c r="R56" s="14">
        <v>0</v>
      </c>
      <c r="S56" s="14">
        <v>0</v>
      </c>
      <c r="T56" s="330"/>
    </row>
    <row r="57" spans="1:20" ht="16.5" thickBot="1" x14ac:dyDescent="0.3">
      <c r="A57" s="341"/>
      <c r="B57" s="354"/>
      <c r="C57" s="286"/>
      <c r="D57" s="282" t="s">
        <v>97</v>
      </c>
      <c r="E57" s="282"/>
      <c r="F57" s="36" t="s">
        <v>98</v>
      </c>
      <c r="G57" s="369">
        <v>125</v>
      </c>
      <c r="H57" s="369">
        <v>10</v>
      </c>
      <c r="I57" s="369">
        <v>10</v>
      </c>
      <c r="J57" s="369">
        <v>12</v>
      </c>
      <c r="K57" s="369">
        <v>10</v>
      </c>
      <c r="L57" s="369">
        <v>12</v>
      </c>
      <c r="M57" s="369">
        <v>10</v>
      </c>
      <c r="N57" s="369">
        <v>10</v>
      </c>
      <c r="O57" s="369">
        <v>11</v>
      </c>
      <c r="P57" s="369">
        <v>10</v>
      </c>
      <c r="Q57" s="369">
        <v>10</v>
      </c>
      <c r="R57" s="369">
        <v>10</v>
      </c>
      <c r="S57" s="14">
        <v>10</v>
      </c>
      <c r="T57" s="330"/>
    </row>
    <row r="58" spans="1:20" ht="16.5" thickBot="1" x14ac:dyDescent="0.3">
      <c r="A58" s="341"/>
      <c r="B58" s="354"/>
      <c r="C58" s="286"/>
      <c r="D58" s="282" t="s">
        <v>99</v>
      </c>
      <c r="E58" s="282"/>
      <c r="F58" s="36" t="s">
        <v>100</v>
      </c>
      <c r="G58" s="33">
        <v>0</v>
      </c>
      <c r="H58" s="33">
        <v>0</v>
      </c>
      <c r="I58" s="14">
        <v>0</v>
      </c>
      <c r="J58" s="14">
        <v>0</v>
      </c>
      <c r="K58" s="14">
        <v>0</v>
      </c>
      <c r="L58" s="14">
        <v>0</v>
      </c>
      <c r="M58" s="14">
        <v>0</v>
      </c>
      <c r="N58" s="14">
        <v>0</v>
      </c>
      <c r="O58" s="14">
        <v>0</v>
      </c>
      <c r="P58" s="14">
        <v>0</v>
      </c>
      <c r="Q58" s="14">
        <v>0</v>
      </c>
      <c r="R58" s="14">
        <v>0</v>
      </c>
      <c r="S58" s="14">
        <v>0</v>
      </c>
      <c r="T58" s="330"/>
    </row>
    <row r="59" spans="1:20" ht="16.5" thickBot="1" x14ac:dyDescent="0.3">
      <c r="A59" s="341"/>
      <c r="B59" s="354"/>
      <c r="C59" s="286"/>
      <c r="D59" s="282" t="s">
        <v>101</v>
      </c>
      <c r="E59" s="282"/>
      <c r="F59" s="36" t="s">
        <v>102</v>
      </c>
      <c r="G59" s="33">
        <v>25</v>
      </c>
      <c r="H59" s="33">
        <v>0</v>
      </c>
      <c r="I59" s="14">
        <v>5</v>
      </c>
      <c r="J59" s="14">
        <v>5</v>
      </c>
      <c r="K59" s="14">
        <v>5</v>
      </c>
      <c r="L59" s="14">
        <v>5</v>
      </c>
      <c r="M59" s="14">
        <v>0</v>
      </c>
      <c r="N59" s="14">
        <v>5</v>
      </c>
      <c r="O59" s="14">
        <v>0</v>
      </c>
      <c r="P59" s="14">
        <v>0</v>
      </c>
      <c r="Q59" s="14">
        <v>0</v>
      </c>
      <c r="R59" s="14">
        <v>0</v>
      </c>
      <c r="S59" s="14">
        <v>0</v>
      </c>
      <c r="T59" s="330"/>
    </row>
    <row r="60" spans="1:20" ht="16.5" thickBot="1" x14ac:dyDescent="0.3">
      <c r="A60" s="341"/>
      <c r="B60" s="354"/>
      <c r="C60" s="286"/>
      <c r="D60" s="282" t="s">
        <v>103</v>
      </c>
      <c r="E60" s="282"/>
      <c r="F60" s="26" t="s">
        <v>104</v>
      </c>
      <c r="G60" s="33">
        <v>0</v>
      </c>
      <c r="H60" s="33">
        <v>0</v>
      </c>
      <c r="I60" s="14">
        <v>0</v>
      </c>
      <c r="J60" s="14">
        <v>0</v>
      </c>
      <c r="K60" s="14">
        <v>0</v>
      </c>
      <c r="L60" s="14">
        <v>0</v>
      </c>
      <c r="M60" s="14">
        <v>0</v>
      </c>
      <c r="N60" s="14">
        <v>0</v>
      </c>
      <c r="O60" s="14">
        <v>0</v>
      </c>
      <c r="P60" s="14">
        <v>0</v>
      </c>
      <c r="Q60" s="14">
        <v>0</v>
      </c>
      <c r="R60" s="14">
        <v>0</v>
      </c>
      <c r="S60" s="14">
        <v>0</v>
      </c>
      <c r="T60" s="330"/>
    </row>
    <row r="61" spans="1:20" ht="16.5" thickBot="1" x14ac:dyDescent="0.3">
      <c r="A61" s="341"/>
      <c r="B61" s="354"/>
      <c r="C61" s="286"/>
      <c r="D61" s="282" t="s">
        <v>105</v>
      </c>
      <c r="E61" s="282"/>
      <c r="F61" s="26" t="s">
        <v>106</v>
      </c>
      <c r="G61" s="33">
        <v>0</v>
      </c>
      <c r="H61" s="33">
        <v>0</v>
      </c>
      <c r="I61" s="14">
        <v>0</v>
      </c>
      <c r="J61" s="14">
        <v>0</v>
      </c>
      <c r="K61" s="14">
        <v>0</v>
      </c>
      <c r="L61" s="14">
        <v>0</v>
      </c>
      <c r="M61" s="14">
        <v>0</v>
      </c>
      <c r="N61" s="14">
        <v>0</v>
      </c>
      <c r="O61" s="14">
        <v>0</v>
      </c>
      <c r="P61" s="14">
        <v>0</v>
      </c>
      <c r="Q61" s="14">
        <v>0</v>
      </c>
      <c r="R61" s="14">
        <v>0</v>
      </c>
      <c r="S61" s="14">
        <v>0</v>
      </c>
      <c r="T61" s="330"/>
    </row>
    <row r="62" spans="1:20" ht="16.5" thickBot="1" x14ac:dyDescent="0.3">
      <c r="A62" s="341"/>
      <c r="B62" s="354"/>
      <c r="C62" s="286"/>
      <c r="D62" s="172" t="s">
        <v>107</v>
      </c>
      <c r="E62" s="172"/>
      <c r="F62" s="370" t="s">
        <v>628</v>
      </c>
      <c r="G62" s="33">
        <v>0</v>
      </c>
      <c r="H62" s="33">
        <v>0</v>
      </c>
      <c r="I62" s="14">
        <v>0</v>
      </c>
      <c r="J62" s="14">
        <v>0</v>
      </c>
      <c r="K62" s="14">
        <v>0</v>
      </c>
      <c r="L62" s="14">
        <v>0</v>
      </c>
      <c r="M62" s="14">
        <v>0</v>
      </c>
      <c r="N62" s="14">
        <v>0</v>
      </c>
      <c r="O62" s="14">
        <v>0</v>
      </c>
      <c r="P62" s="14">
        <v>0</v>
      </c>
      <c r="Q62" s="14">
        <v>0</v>
      </c>
      <c r="R62" s="14">
        <v>0</v>
      </c>
      <c r="S62" s="14">
        <v>0</v>
      </c>
      <c r="T62" s="330"/>
    </row>
    <row r="63" spans="1:20" ht="16.5" thickBot="1" x14ac:dyDescent="0.3">
      <c r="A63" s="341"/>
      <c r="B63" s="354"/>
      <c r="C63" s="286"/>
      <c r="D63" s="246" t="s">
        <v>109</v>
      </c>
      <c r="E63" s="246"/>
      <c r="F63" s="26" t="s">
        <v>110</v>
      </c>
      <c r="G63" s="33">
        <v>34</v>
      </c>
      <c r="H63" s="33">
        <v>1</v>
      </c>
      <c r="I63" s="14">
        <v>1</v>
      </c>
      <c r="J63" s="14">
        <v>6</v>
      </c>
      <c r="K63" s="14">
        <v>2</v>
      </c>
      <c r="L63" s="14">
        <v>4</v>
      </c>
      <c r="M63" s="14">
        <v>4</v>
      </c>
      <c r="N63" s="14">
        <v>2</v>
      </c>
      <c r="O63" s="14">
        <v>2</v>
      </c>
      <c r="P63" s="14">
        <v>6</v>
      </c>
      <c r="Q63" s="14">
        <v>0</v>
      </c>
      <c r="R63" s="14">
        <v>6</v>
      </c>
      <c r="S63" s="14">
        <v>0</v>
      </c>
      <c r="T63" s="330"/>
    </row>
    <row r="64" spans="1:20" ht="16.5" thickBot="1" x14ac:dyDescent="0.3">
      <c r="A64" s="341"/>
      <c r="B64" s="354"/>
      <c r="C64" s="286"/>
      <c r="D64" s="246"/>
      <c r="E64" s="246"/>
      <c r="F64" s="26" t="s">
        <v>111</v>
      </c>
      <c r="G64" s="33">
        <v>0</v>
      </c>
      <c r="H64" s="33">
        <v>0</v>
      </c>
      <c r="I64" s="14">
        <v>0</v>
      </c>
      <c r="J64" s="14">
        <v>0</v>
      </c>
      <c r="K64" s="14">
        <v>0</v>
      </c>
      <c r="L64" s="14">
        <v>0</v>
      </c>
      <c r="M64" s="14">
        <v>0</v>
      </c>
      <c r="N64" s="14">
        <v>0</v>
      </c>
      <c r="O64" s="14">
        <v>0</v>
      </c>
      <c r="P64" s="14">
        <v>0</v>
      </c>
      <c r="Q64" s="14">
        <v>0</v>
      </c>
      <c r="R64" s="14">
        <v>0</v>
      </c>
      <c r="S64" s="14">
        <v>0</v>
      </c>
      <c r="T64" s="330"/>
    </row>
    <row r="65" spans="1:20" ht="16.5" thickBot="1" x14ac:dyDescent="0.3">
      <c r="A65" s="341"/>
      <c r="B65" s="354"/>
      <c r="C65" s="286"/>
      <c r="D65" s="246"/>
      <c r="E65" s="246"/>
      <c r="F65" s="26" t="s">
        <v>112</v>
      </c>
      <c r="G65" s="33">
        <v>34</v>
      </c>
      <c r="H65" s="33">
        <v>2</v>
      </c>
      <c r="I65" s="14">
        <v>1</v>
      </c>
      <c r="J65" s="14">
        <v>6</v>
      </c>
      <c r="K65" s="14">
        <v>1</v>
      </c>
      <c r="L65" s="14">
        <v>4</v>
      </c>
      <c r="M65" s="14">
        <v>6</v>
      </c>
      <c r="N65" s="14">
        <v>0</v>
      </c>
      <c r="O65" s="14">
        <v>2</v>
      </c>
      <c r="P65" s="14">
        <v>6</v>
      </c>
      <c r="Q65" s="14">
        <v>0</v>
      </c>
      <c r="R65" s="14">
        <v>6</v>
      </c>
      <c r="S65" s="14">
        <v>0</v>
      </c>
      <c r="T65" s="330"/>
    </row>
    <row r="66" spans="1:20" ht="16.5" thickBot="1" x14ac:dyDescent="0.3">
      <c r="A66" s="341"/>
      <c r="B66" s="354"/>
      <c r="C66" s="286"/>
      <c r="D66" s="246"/>
      <c r="E66" s="246"/>
      <c r="F66" s="26" t="s">
        <v>113</v>
      </c>
      <c r="G66" s="33">
        <v>0</v>
      </c>
      <c r="H66" s="33">
        <v>0</v>
      </c>
      <c r="I66" s="14">
        <v>0</v>
      </c>
      <c r="J66" s="14">
        <v>0</v>
      </c>
      <c r="K66" s="14">
        <v>0</v>
      </c>
      <c r="L66" s="14">
        <v>0</v>
      </c>
      <c r="M66" s="14">
        <v>0</v>
      </c>
      <c r="N66" s="14">
        <v>0</v>
      </c>
      <c r="O66" s="14">
        <v>0</v>
      </c>
      <c r="P66" s="14">
        <v>0</v>
      </c>
      <c r="Q66" s="14">
        <v>0</v>
      </c>
      <c r="R66" s="14">
        <v>0</v>
      </c>
      <c r="S66" s="14">
        <v>0</v>
      </c>
      <c r="T66" s="330"/>
    </row>
    <row r="67" spans="1:20" ht="16.5" thickBot="1" x14ac:dyDescent="0.3">
      <c r="A67" s="341"/>
      <c r="B67" s="354"/>
      <c r="C67" s="286"/>
      <c r="D67" s="281" t="s">
        <v>115</v>
      </c>
      <c r="E67" s="281"/>
      <c r="F67" s="36" t="s">
        <v>116</v>
      </c>
      <c r="G67" s="369">
        <v>24</v>
      </c>
      <c r="H67" s="369">
        <v>0</v>
      </c>
      <c r="I67" s="14">
        <v>2</v>
      </c>
      <c r="J67" s="14">
        <v>2</v>
      </c>
      <c r="K67" s="14">
        <v>2</v>
      </c>
      <c r="L67" s="14">
        <v>2</v>
      </c>
      <c r="M67" s="14">
        <v>2</v>
      </c>
      <c r="N67" s="14">
        <v>3</v>
      </c>
      <c r="O67" s="14">
        <v>4</v>
      </c>
      <c r="P67" s="14">
        <v>2</v>
      </c>
      <c r="Q67" s="14">
        <v>4</v>
      </c>
      <c r="R67" s="14">
        <v>1</v>
      </c>
      <c r="S67" s="14">
        <v>0</v>
      </c>
      <c r="T67" s="330"/>
    </row>
    <row r="68" spans="1:20" ht="16.5" thickBot="1" x14ac:dyDescent="0.3">
      <c r="A68" s="341"/>
      <c r="B68" s="354"/>
      <c r="C68" s="286"/>
      <c r="D68" s="281"/>
      <c r="E68" s="281"/>
      <c r="F68" s="36" t="s">
        <v>117</v>
      </c>
      <c r="G68" s="369">
        <v>10</v>
      </c>
      <c r="H68" s="369">
        <v>0</v>
      </c>
      <c r="I68" s="14">
        <v>1</v>
      </c>
      <c r="J68" s="14">
        <v>2</v>
      </c>
      <c r="K68" s="14">
        <v>0</v>
      </c>
      <c r="L68" s="14">
        <v>1</v>
      </c>
      <c r="M68" s="14">
        <v>2</v>
      </c>
      <c r="N68" s="14">
        <v>0</v>
      </c>
      <c r="O68" s="14">
        <v>2</v>
      </c>
      <c r="P68" s="14">
        <v>0</v>
      </c>
      <c r="Q68" s="14">
        <v>1</v>
      </c>
      <c r="R68" s="14">
        <v>0</v>
      </c>
      <c r="S68" s="14">
        <v>1</v>
      </c>
      <c r="T68" s="330"/>
    </row>
    <row r="69" spans="1:20" ht="16.5" thickBot="1" x14ac:dyDescent="0.3">
      <c r="A69" s="341"/>
      <c r="B69" s="354"/>
      <c r="C69" s="286"/>
      <c r="D69" s="281"/>
      <c r="E69" s="281"/>
      <c r="F69" s="46" t="s">
        <v>118</v>
      </c>
      <c r="G69" s="33">
        <v>19</v>
      </c>
      <c r="H69" s="33">
        <v>0</v>
      </c>
      <c r="I69" s="14">
        <v>2</v>
      </c>
      <c r="J69" s="14">
        <v>1</v>
      </c>
      <c r="K69" s="14">
        <v>3</v>
      </c>
      <c r="L69" s="14">
        <v>2</v>
      </c>
      <c r="M69" s="14">
        <v>4</v>
      </c>
      <c r="N69" s="14">
        <v>3</v>
      </c>
      <c r="O69" s="14">
        <v>3</v>
      </c>
      <c r="P69" s="14">
        <v>0</v>
      </c>
      <c r="Q69" s="14">
        <v>1</v>
      </c>
      <c r="R69" s="14">
        <v>0</v>
      </c>
      <c r="S69" s="14">
        <v>0</v>
      </c>
      <c r="T69" s="330"/>
    </row>
    <row r="70" spans="1:20" ht="16.5" thickBot="1" x14ac:dyDescent="0.3">
      <c r="A70" s="341"/>
      <c r="B70" s="354"/>
      <c r="C70" s="286"/>
      <c r="D70" s="281"/>
      <c r="E70" s="281"/>
      <c r="F70" s="46" t="s">
        <v>119</v>
      </c>
      <c r="G70" s="33">
        <v>5</v>
      </c>
      <c r="H70" s="33">
        <v>0</v>
      </c>
      <c r="I70" s="14">
        <v>0</v>
      </c>
      <c r="J70" s="14">
        <v>1</v>
      </c>
      <c r="K70" s="14">
        <v>2</v>
      </c>
      <c r="L70" s="14">
        <v>0</v>
      </c>
      <c r="M70" s="14">
        <v>0</v>
      </c>
      <c r="N70" s="14">
        <v>2</v>
      </c>
      <c r="O70" s="14">
        <v>0</v>
      </c>
      <c r="P70" s="14">
        <v>0</v>
      </c>
      <c r="Q70" s="14">
        <v>0</v>
      </c>
      <c r="R70" s="14">
        <v>0</v>
      </c>
      <c r="S70" s="14">
        <v>0</v>
      </c>
      <c r="T70" s="330"/>
    </row>
    <row r="71" spans="1:20" ht="16.5" thickBot="1" x14ac:dyDescent="0.3">
      <c r="A71" s="341"/>
      <c r="B71" s="354"/>
      <c r="C71" s="286"/>
      <c r="D71" s="282" t="s">
        <v>120</v>
      </c>
      <c r="E71" s="282"/>
      <c r="F71" s="26" t="s">
        <v>121</v>
      </c>
      <c r="G71" s="33">
        <v>0</v>
      </c>
      <c r="H71" s="33">
        <v>0</v>
      </c>
      <c r="I71" s="14">
        <v>0</v>
      </c>
      <c r="J71" s="14">
        <v>0</v>
      </c>
      <c r="K71" s="14">
        <v>0</v>
      </c>
      <c r="L71" s="14">
        <v>0</v>
      </c>
      <c r="M71" s="14">
        <v>0</v>
      </c>
      <c r="N71" s="14">
        <v>0</v>
      </c>
      <c r="O71" s="14">
        <v>0</v>
      </c>
      <c r="P71" s="14">
        <v>0</v>
      </c>
      <c r="Q71" s="14">
        <v>0</v>
      </c>
      <c r="R71" s="14">
        <v>0</v>
      </c>
      <c r="S71" s="14">
        <v>0</v>
      </c>
      <c r="T71" s="330"/>
    </row>
    <row r="72" spans="1:20" ht="16.5" thickBot="1" x14ac:dyDescent="0.3">
      <c r="A72" s="341"/>
      <c r="B72" s="354"/>
      <c r="C72" s="286"/>
      <c r="D72" s="282" t="s">
        <v>122</v>
      </c>
      <c r="E72" s="282"/>
      <c r="F72" s="36" t="s">
        <v>123</v>
      </c>
      <c r="G72" s="33">
        <v>0</v>
      </c>
      <c r="H72" s="33">
        <v>0</v>
      </c>
      <c r="I72" s="14">
        <v>0</v>
      </c>
      <c r="J72" s="14">
        <v>0</v>
      </c>
      <c r="K72" s="14">
        <v>0</v>
      </c>
      <c r="L72" s="14">
        <v>0</v>
      </c>
      <c r="M72" s="14">
        <v>0</v>
      </c>
      <c r="N72" s="14">
        <v>0</v>
      </c>
      <c r="O72" s="14">
        <v>0</v>
      </c>
      <c r="P72" s="14">
        <v>0</v>
      </c>
      <c r="Q72" s="14">
        <v>0</v>
      </c>
      <c r="R72" s="14">
        <v>0</v>
      </c>
      <c r="S72" s="14">
        <v>0</v>
      </c>
      <c r="T72" s="330"/>
    </row>
    <row r="73" spans="1:20" ht="16.5" thickBot="1" x14ac:dyDescent="0.3">
      <c r="A73" s="341"/>
      <c r="B73" s="354"/>
      <c r="C73" s="286"/>
      <c r="D73" s="282"/>
      <c r="E73" s="282"/>
      <c r="F73" s="36" t="s">
        <v>629</v>
      </c>
      <c r="G73" s="33">
        <v>0</v>
      </c>
      <c r="H73" s="33">
        <v>0</v>
      </c>
      <c r="I73" s="14">
        <v>0</v>
      </c>
      <c r="J73" s="14">
        <v>0</v>
      </c>
      <c r="K73" s="14">
        <v>0</v>
      </c>
      <c r="L73" s="14">
        <v>0</v>
      </c>
      <c r="M73" s="14">
        <v>0</v>
      </c>
      <c r="N73" s="14">
        <v>0</v>
      </c>
      <c r="O73" s="14">
        <v>0</v>
      </c>
      <c r="P73" s="14">
        <v>0</v>
      </c>
      <c r="Q73" s="14">
        <v>0</v>
      </c>
      <c r="R73" s="14">
        <v>0</v>
      </c>
      <c r="S73" s="14">
        <v>0</v>
      </c>
      <c r="T73" s="330"/>
    </row>
    <row r="74" spans="1:20" ht="16.5" thickBot="1" x14ac:dyDescent="0.3">
      <c r="A74" s="341"/>
      <c r="B74" s="354"/>
      <c r="C74" s="286"/>
      <c r="D74" s="246" t="s">
        <v>124</v>
      </c>
      <c r="E74" s="246"/>
      <c r="F74" s="36" t="s">
        <v>125</v>
      </c>
      <c r="G74" s="33">
        <v>0</v>
      </c>
      <c r="H74" s="33">
        <v>0</v>
      </c>
      <c r="I74" s="14">
        <v>0</v>
      </c>
      <c r="J74" s="14">
        <v>0</v>
      </c>
      <c r="K74" s="14">
        <v>0</v>
      </c>
      <c r="L74" s="14">
        <v>0</v>
      </c>
      <c r="M74" s="14">
        <v>0</v>
      </c>
      <c r="N74" s="14">
        <v>0</v>
      </c>
      <c r="O74" s="14">
        <v>0</v>
      </c>
      <c r="P74" s="14">
        <v>0</v>
      </c>
      <c r="Q74" s="14">
        <v>0</v>
      </c>
      <c r="R74" s="14">
        <v>0</v>
      </c>
      <c r="S74" s="14">
        <v>0</v>
      </c>
      <c r="T74" s="330"/>
    </row>
    <row r="75" spans="1:20" ht="16.5" thickBot="1" x14ac:dyDescent="0.3">
      <c r="A75" s="341"/>
      <c r="B75" s="354"/>
      <c r="C75" s="286"/>
      <c r="D75" s="246"/>
      <c r="E75" s="246"/>
      <c r="F75" s="36" t="s">
        <v>126</v>
      </c>
      <c r="G75" s="33">
        <v>0</v>
      </c>
      <c r="H75" s="33">
        <v>0</v>
      </c>
      <c r="I75" s="14">
        <v>0</v>
      </c>
      <c r="J75" s="14">
        <v>0</v>
      </c>
      <c r="K75" s="14">
        <v>0</v>
      </c>
      <c r="L75" s="14">
        <v>0</v>
      </c>
      <c r="M75" s="14">
        <v>0</v>
      </c>
      <c r="N75" s="14">
        <v>0</v>
      </c>
      <c r="O75" s="14">
        <v>0</v>
      </c>
      <c r="P75" s="14">
        <v>0</v>
      </c>
      <c r="Q75" s="14">
        <v>0</v>
      </c>
      <c r="R75" s="14">
        <v>0</v>
      </c>
      <c r="S75" s="14">
        <v>0</v>
      </c>
      <c r="T75" s="330"/>
    </row>
    <row r="76" spans="1:20" ht="32.25" thickBot="1" x14ac:dyDescent="0.3">
      <c r="A76" s="341"/>
      <c r="B76" s="354"/>
      <c r="C76" s="286"/>
      <c r="D76" s="246" t="s">
        <v>127</v>
      </c>
      <c r="E76" s="246"/>
      <c r="F76" s="371" t="s">
        <v>128</v>
      </c>
      <c r="G76" s="33">
        <v>0</v>
      </c>
      <c r="H76" s="33">
        <v>0</v>
      </c>
      <c r="I76" s="14">
        <v>0</v>
      </c>
      <c r="J76" s="14">
        <v>0</v>
      </c>
      <c r="K76" s="14">
        <v>0</v>
      </c>
      <c r="L76" s="14">
        <v>0</v>
      </c>
      <c r="M76" s="14">
        <v>0</v>
      </c>
      <c r="N76" s="14">
        <v>0</v>
      </c>
      <c r="O76" s="14">
        <v>0</v>
      </c>
      <c r="P76" s="14">
        <v>0</v>
      </c>
      <c r="Q76" s="14">
        <v>0</v>
      </c>
      <c r="R76" s="14">
        <v>0</v>
      </c>
      <c r="S76" s="14">
        <v>0</v>
      </c>
      <c r="T76" s="330"/>
    </row>
    <row r="77" spans="1:20" ht="32.25" thickBot="1" x14ac:dyDescent="0.3">
      <c r="A77" s="341"/>
      <c r="B77" s="354"/>
      <c r="C77" s="286"/>
      <c r="D77" s="246"/>
      <c r="E77" s="246"/>
      <c r="F77" s="26" t="s">
        <v>129</v>
      </c>
      <c r="G77" s="33">
        <v>0</v>
      </c>
      <c r="H77" s="33">
        <v>0</v>
      </c>
      <c r="I77" s="14">
        <v>0</v>
      </c>
      <c r="J77" s="14">
        <v>0</v>
      </c>
      <c r="K77" s="14">
        <v>0</v>
      </c>
      <c r="L77" s="14">
        <v>0</v>
      </c>
      <c r="M77" s="14">
        <v>0</v>
      </c>
      <c r="N77" s="14">
        <v>0</v>
      </c>
      <c r="O77" s="14">
        <v>0</v>
      </c>
      <c r="P77" s="14">
        <v>0</v>
      </c>
      <c r="Q77" s="14">
        <v>0</v>
      </c>
      <c r="R77" s="14">
        <v>0</v>
      </c>
      <c r="S77" s="14">
        <v>0</v>
      </c>
      <c r="T77" s="330"/>
    </row>
    <row r="78" spans="1:20" ht="32.25" thickBot="1" x14ac:dyDescent="0.3">
      <c r="A78" s="341"/>
      <c r="B78" s="354"/>
      <c r="C78" s="286"/>
      <c r="D78" s="246"/>
      <c r="E78" s="246"/>
      <c r="F78" s="26" t="s">
        <v>130</v>
      </c>
      <c r="G78" s="33">
        <v>0</v>
      </c>
      <c r="H78" s="33">
        <v>0</v>
      </c>
      <c r="I78" s="14">
        <v>0</v>
      </c>
      <c r="J78" s="14">
        <v>0</v>
      </c>
      <c r="K78" s="14">
        <v>0</v>
      </c>
      <c r="L78" s="14">
        <v>0</v>
      </c>
      <c r="M78" s="14">
        <v>0</v>
      </c>
      <c r="N78" s="14">
        <v>0</v>
      </c>
      <c r="O78" s="14">
        <v>0</v>
      </c>
      <c r="P78" s="14">
        <v>0</v>
      </c>
      <c r="Q78" s="14">
        <v>0</v>
      </c>
      <c r="R78" s="14">
        <v>0</v>
      </c>
      <c r="S78" s="14">
        <v>0</v>
      </c>
      <c r="T78" s="330"/>
    </row>
    <row r="79" spans="1:20" ht="16.5" thickBot="1" x14ac:dyDescent="0.3">
      <c r="A79" s="341"/>
      <c r="B79" s="354"/>
      <c r="C79" s="286"/>
      <c r="D79" s="282" t="s">
        <v>131</v>
      </c>
      <c r="E79" s="282"/>
      <c r="F79" s="36" t="s">
        <v>132</v>
      </c>
      <c r="G79" s="33">
        <v>0</v>
      </c>
      <c r="H79" s="33">
        <v>0</v>
      </c>
      <c r="I79" s="14">
        <v>0</v>
      </c>
      <c r="J79" s="14">
        <v>0</v>
      </c>
      <c r="K79" s="14">
        <v>0</v>
      </c>
      <c r="L79" s="14">
        <v>0</v>
      </c>
      <c r="M79" s="14">
        <v>0</v>
      </c>
      <c r="N79" s="14">
        <v>0</v>
      </c>
      <c r="O79" s="14">
        <v>0</v>
      </c>
      <c r="P79" s="14">
        <v>0</v>
      </c>
      <c r="Q79" s="14">
        <v>0</v>
      </c>
      <c r="R79" s="14">
        <v>0</v>
      </c>
      <c r="S79" s="14">
        <v>0</v>
      </c>
      <c r="T79" s="330"/>
    </row>
    <row r="80" spans="1:20" ht="16.5" thickBot="1" x14ac:dyDescent="0.3">
      <c r="A80" s="341"/>
      <c r="B80" s="354"/>
      <c r="C80" s="286"/>
      <c r="D80" s="246" t="s">
        <v>133</v>
      </c>
      <c r="E80" s="246"/>
      <c r="F80" s="36" t="s">
        <v>134</v>
      </c>
      <c r="G80" s="33">
        <v>0</v>
      </c>
      <c r="H80" s="33">
        <v>0</v>
      </c>
      <c r="I80" s="14">
        <v>0</v>
      </c>
      <c r="J80" s="14">
        <v>0</v>
      </c>
      <c r="K80" s="14">
        <v>0</v>
      </c>
      <c r="L80" s="14">
        <v>0</v>
      </c>
      <c r="M80" s="14">
        <v>0</v>
      </c>
      <c r="N80" s="14">
        <v>0</v>
      </c>
      <c r="O80" s="14">
        <v>0</v>
      </c>
      <c r="P80" s="14">
        <v>0</v>
      </c>
      <c r="Q80" s="14">
        <v>0</v>
      </c>
      <c r="R80" s="14">
        <v>0</v>
      </c>
      <c r="S80" s="14">
        <v>0</v>
      </c>
      <c r="T80" s="330"/>
    </row>
    <row r="81" spans="1:20" ht="16.5" thickBot="1" x14ac:dyDescent="0.3">
      <c r="A81" s="341"/>
      <c r="B81" s="354"/>
      <c r="C81" s="286"/>
      <c r="D81" s="246"/>
      <c r="E81" s="246"/>
      <c r="F81" s="365" t="s">
        <v>630</v>
      </c>
      <c r="G81" s="33">
        <v>0</v>
      </c>
      <c r="H81" s="33">
        <v>0</v>
      </c>
      <c r="I81" s="14">
        <v>0</v>
      </c>
      <c r="J81" s="14">
        <v>0</v>
      </c>
      <c r="K81" s="14">
        <v>0</v>
      </c>
      <c r="L81" s="14">
        <v>0</v>
      </c>
      <c r="M81" s="14">
        <v>0</v>
      </c>
      <c r="N81" s="14">
        <v>0</v>
      </c>
      <c r="O81" s="14">
        <v>0</v>
      </c>
      <c r="P81" s="14">
        <v>0</v>
      </c>
      <c r="Q81" s="14">
        <v>0</v>
      </c>
      <c r="R81" s="14">
        <v>0</v>
      </c>
      <c r="S81" s="14">
        <v>0</v>
      </c>
      <c r="T81" s="330"/>
    </row>
    <row r="82" spans="1:20" ht="16.5" thickBot="1" x14ac:dyDescent="0.3">
      <c r="A82" s="341"/>
      <c r="B82" s="354"/>
      <c r="C82" s="286"/>
      <c r="D82" s="273" t="s">
        <v>135</v>
      </c>
      <c r="E82" s="273"/>
      <c r="F82" s="19" t="s">
        <v>136</v>
      </c>
      <c r="G82" s="20"/>
      <c r="H82" s="20"/>
      <c r="I82" s="20"/>
      <c r="J82" s="20"/>
      <c r="K82" s="20"/>
      <c r="L82" s="20"/>
      <c r="M82" s="20"/>
      <c r="N82" s="20"/>
      <c r="O82" s="20"/>
      <c r="P82" s="20"/>
      <c r="Q82" s="20"/>
      <c r="R82" s="20"/>
      <c r="S82" s="20"/>
      <c r="T82" s="330"/>
    </row>
    <row r="83" spans="1:20" ht="16.5" thickBot="1" x14ac:dyDescent="0.3">
      <c r="A83" s="341"/>
      <c r="B83" s="354"/>
      <c r="C83" s="286"/>
      <c r="D83" s="273"/>
      <c r="E83" s="273"/>
      <c r="F83" s="21" t="s">
        <v>137</v>
      </c>
      <c r="G83" s="47"/>
      <c r="H83" s="47"/>
      <c r="I83" s="47"/>
      <c r="J83" s="47"/>
      <c r="K83" s="47"/>
      <c r="L83" s="47"/>
      <c r="M83" s="47"/>
      <c r="N83" s="47"/>
      <c r="O83" s="47"/>
      <c r="P83" s="47"/>
      <c r="Q83" s="47"/>
      <c r="R83" s="47"/>
      <c r="S83" s="47"/>
      <c r="T83" s="330"/>
    </row>
    <row r="84" spans="1:20" ht="16.5" thickBot="1" x14ac:dyDescent="0.3">
      <c r="A84" s="341"/>
      <c r="B84" s="354"/>
      <c r="C84" s="286"/>
      <c r="D84" s="273" t="s">
        <v>138</v>
      </c>
      <c r="E84" s="273"/>
      <c r="F84" s="48" t="s">
        <v>139</v>
      </c>
      <c r="G84" s="8">
        <f>SUM(H84:S84)</f>
        <v>0</v>
      </c>
      <c r="H84" s="49">
        <v>0</v>
      </c>
      <c r="I84" s="49">
        <v>0</v>
      </c>
      <c r="J84" s="49">
        <v>0</v>
      </c>
      <c r="K84" s="49">
        <v>0</v>
      </c>
      <c r="L84" s="49">
        <v>0</v>
      </c>
      <c r="M84" s="49">
        <v>0</v>
      </c>
      <c r="N84" s="49">
        <v>0</v>
      </c>
      <c r="O84" s="49">
        <v>0</v>
      </c>
      <c r="P84" s="49">
        <v>0</v>
      </c>
      <c r="Q84" s="49">
        <v>0</v>
      </c>
      <c r="R84" s="49">
        <v>0</v>
      </c>
      <c r="S84" s="49">
        <v>0</v>
      </c>
      <c r="T84" s="330">
        <v>0</v>
      </c>
    </row>
    <row r="85" spans="1:20" ht="16.5" thickBot="1" x14ac:dyDescent="0.3">
      <c r="A85" s="341"/>
      <c r="B85" s="354"/>
      <c r="C85" s="286"/>
      <c r="D85" s="274"/>
      <c r="E85" s="274"/>
      <c r="F85" s="50" t="s">
        <v>140</v>
      </c>
      <c r="G85" s="8">
        <v>0</v>
      </c>
      <c r="H85" s="51">
        <v>0</v>
      </c>
      <c r="I85" s="51">
        <v>0</v>
      </c>
      <c r="J85" s="51">
        <v>0</v>
      </c>
      <c r="K85" s="51">
        <v>0</v>
      </c>
      <c r="L85" s="51">
        <v>0</v>
      </c>
      <c r="M85" s="51">
        <v>0</v>
      </c>
      <c r="N85" s="51">
        <v>0</v>
      </c>
      <c r="O85" s="51">
        <v>0</v>
      </c>
      <c r="P85" s="51">
        <v>0</v>
      </c>
      <c r="Q85" s="51">
        <v>0</v>
      </c>
      <c r="R85" s="51">
        <v>0</v>
      </c>
      <c r="S85" s="51">
        <v>0</v>
      </c>
      <c r="T85" s="330"/>
    </row>
    <row r="86" spans="1:20" ht="19.5" thickBot="1" x14ac:dyDescent="0.3">
      <c r="A86" s="341"/>
      <c r="B86" s="354"/>
      <c r="C86" s="372" t="s">
        <v>141</v>
      </c>
      <c r="D86" s="373" t="s">
        <v>142</v>
      </c>
      <c r="E86" s="374"/>
      <c r="F86" s="374"/>
      <c r="G86" s="374"/>
      <c r="H86" s="374"/>
      <c r="I86" s="374"/>
      <c r="J86" s="374"/>
      <c r="K86" s="374"/>
      <c r="L86" s="374"/>
      <c r="M86" s="374"/>
      <c r="N86" s="374"/>
      <c r="O86" s="374"/>
      <c r="P86" s="374"/>
      <c r="Q86" s="374"/>
      <c r="R86" s="374"/>
      <c r="S86" s="375"/>
      <c r="T86" s="330"/>
    </row>
    <row r="87" spans="1:20" s="3" customFormat="1" ht="19.5" customHeight="1" thickBot="1" x14ac:dyDescent="0.3">
      <c r="A87" s="341"/>
      <c r="B87" s="354"/>
      <c r="C87" s="376"/>
      <c r="D87" s="290" t="s">
        <v>143</v>
      </c>
      <c r="E87" s="290"/>
      <c r="F87" s="52" t="s">
        <v>144</v>
      </c>
      <c r="G87" s="29">
        <v>0</v>
      </c>
      <c r="H87" s="53"/>
      <c r="I87" s="53"/>
      <c r="J87" s="53"/>
      <c r="K87" s="53"/>
      <c r="L87" s="53"/>
      <c r="M87" s="53"/>
      <c r="N87" s="53"/>
      <c r="O87" s="53"/>
      <c r="P87" s="53"/>
      <c r="Q87" s="53"/>
      <c r="R87" s="53"/>
      <c r="S87" s="53"/>
      <c r="T87" s="377"/>
    </row>
    <row r="88" spans="1:20" ht="30.75" customHeight="1" thickBot="1" x14ac:dyDescent="0.3">
      <c r="A88" s="341"/>
      <c r="B88" s="354"/>
      <c r="C88" s="376"/>
      <c r="D88" s="246"/>
      <c r="E88" s="246"/>
      <c r="F88" s="34" t="s">
        <v>145</v>
      </c>
      <c r="G88" s="33">
        <f>SUM(H88:S88)</f>
        <v>0</v>
      </c>
      <c r="H88" s="119">
        <v>0</v>
      </c>
      <c r="I88" s="119">
        <v>0</v>
      </c>
      <c r="J88" s="119">
        <v>0</v>
      </c>
      <c r="K88" s="119">
        <v>0</v>
      </c>
      <c r="L88" s="119">
        <v>0</v>
      </c>
      <c r="M88" s="119">
        <v>0</v>
      </c>
      <c r="N88" s="119">
        <v>0</v>
      </c>
      <c r="O88" s="119">
        <v>0</v>
      </c>
      <c r="P88" s="119">
        <v>0</v>
      </c>
      <c r="Q88" s="119">
        <v>0</v>
      </c>
      <c r="R88" s="119">
        <v>0</v>
      </c>
      <c r="S88" s="119">
        <v>0</v>
      </c>
      <c r="T88" s="378">
        <v>0</v>
      </c>
    </row>
    <row r="89" spans="1:20" ht="16.5" customHeight="1" thickBot="1" x14ac:dyDescent="0.3">
      <c r="A89" s="341"/>
      <c r="B89" s="354"/>
      <c r="C89" s="376"/>
      <c r="D89" s="246"/>
      <c r="E89" s="246"/>
      <c r="F89" s="54" t="s">
        <v>146</v>
      </c>
      <c r="G89" s="33">
        <f t="shared" ref="G89:G94" si="5">SUM(H89:S89)</f>
        <v>0</v>
      </c>
      <c r="H89" s="14">
        <v>0</v>
      </c>
      <c r="I89" s="14">
        <v>0</v>
      </c>
      <c r="J89" s="14">
        <v>0</v>
      </c>
      <c r="K89" s="14">
        <v>0</v>
      </c>
      <c r="L89" s="14">
        <v>0</v>
      </c>
      <c r="M89" s="14">
        <v>0</v>
      </c>
      <c r="N89" s="14">
        <v>0</v>
      </c>
      <c r="O89" s="14">
        <v>0</v>
      </c>
      <c r="P89" s="14">
        <v>0</v>
      </c>
      <c r="Q89" s="14">
        <v>0</v>
      </c>
      <c r="R89" s="14">
        <v>0</v>
      </c>
      <c r="S89" s="14">
        <v>0</v>
      </c>
      <c r="T89" s="330"/>
    </row>
    <row r="90" spans="1:20" ht="16.5" customHeight="1" thickBot="1" x14ac:dyDescent="0.3">
      <c r="A90" s="341"/>
      <c r="B90" s="354"/>
      <c r="C90" s="376"/>
      <c r="D90" s="246"/>
      <c r="E90" s="246"/>
      <c r="F90" s="54" t="s">
        <v>147</v>
      </c>
      <c r="G90" s="33">
        <f t="shared" si="5"/>
        <v>0</v>
      </c>
      <c r="H90" s="14">
        <v>0</v>
      </c>
      <c r="I90" s="14">
        <v>0</v>
      </c>
      <c r="J90" s="14">
        <v>0</v>
      </c>
      <c r="K90" s="14">
        <v>0</v>
      </c>
      <c r="L90" s="14">
        <v>0</v>
      </c>
      <c r="M90" s="14">
        <v>0</v>
      </c>
      <c r="N90" s="14">
        <v>0</v>
      </c>
      <c r="O90" s="14">
        <v>0</v>
      </c>
      <c r="P90" s="14">
        <v>0</v>
      </c>
      <c r="Q90" s="14">
        <v>0</v>
      </c>
      <c r="R90" s="14">
        <v>0</v>
      </c>
      <c r="S90" s="14">
        <v>0</v>
      </c>
      <c r="T90" s="330">
        <v>0</v>
      </c>
    </row>
    <row r="91" spans="1:20" ht="16.5" customHeight="1" thickBot="1" x14ac:dyDescent="0.3">
      <c r="A91" s="341"/>
      <c r="B91" s="354"/>
      <c r="C91" s="376"/>
      <c r="D91" s="246"/>
      <c r="E91" s="246"/>
      <c r="F91" s="54" t="s">
        <v>148</v>
      </c>
      <c r="G91" s="33">
        <f t="shared" si="5"/>
        <v>0</v>
      </c>
      <c r="H91" s="14">
        <v>0</v>
      </c>
      <c r="I91" s="14">
        <v>0</v>
      </c>
      <c r="J91" s="14">
        <v>0</v>
      </c>
      <c r="K91" s="14">
        <v>0</v>
      </c>
      <c r="L91" s="14">
        <v>0</v>
      </c>
      <c r="M91" s="14">
        <v>0</v>
      </c>
      <c r="N91" s="14">
        <v>0</v>
      </c>
      <c r="O91" s="14">
        <v>0</v>
      </c>
      <c r="P91" s="14">
        <v>0</v>
      </c>
      <c r="Q91" s="14">
        <v>0</v>
      </c>
      <c r="R91" s="14">
        <v>0</v>
      </c>
      <c r="S91" s="14">
        <v>0</v>
      </c>
      <c r="T91" s="330"/>
    </row>
    <row r="92" spans="1:20" ht="16.5" customHeight="1" thickBot="1" x14ac:dyDescent="0.3">
      <c r="A92" s="341"/>
      <c r="B92" s="354"/>
      <c r="C92" s="376"/>
      <c r="D92" s="246"/>
      <c r="E92" s="246"/>
      <c r="F92" s="57" t="s">
        <v>149</v>
      </c>
      <c r="G92" s="33">
        <f t="shared" si="5"/>
        <v>0</v>
      </c>
      <c r="H92" s="14">
        <v>0</v>
      </c>
      <c r="I92" s="14">
        <v>0</v>
      </c>
      <c r="J92" s="14">
        <v>0</v>
      </c>
      <c r="K92" s="14">
        <v>0</v>
      </c>
      <c r="L92" s="14">
        <v>0</v>
      </c>
      <c r="M92" s="14">
        <v>0</v>
      </c>
      <c r="N92" s="14">
        <v>0</v>
      </c>
      <c r="O92" s="14">
        <v>0</v>
      </c>
      <c r="P92" s="14">
        <v>0</v>
      </c>
      <c r="Q92" s="14">
        <v>0</v>
      </c>
      <c r="R92" s="14">
        <v>0</v>
      </c>
      <c r="S92" s="14">
        <v>0</v>
      </c>
      <c r="T92" s="330"/>
    </row>
    <row r="93" spans="1:20" ht="16.5" customHeight="1" thickBot="1" x14ac:dyDescent="0.3">
      <c r="A93" s="341"/>
      <c r="B93" s="354"/>
      <c r="C93" s="376"/>
      <c r="D93" s="246"/>
      <c r="E93" s="246"/>
      <c r="F93" s="57" t="s">
        <v>150</v>
      </c>
      <c r="G93" s="33">
        <v>0</v>
      </c>
      <c r="H93" s="14">
        <v>0</v>
      </c>
      <c r="I93" s="14">
        <v>0</v>
      </c>
      <c r="J93" s="14">
        <v>0</v>
      </c>
      <c r="K93" s="14">
        <v>0</v>
      </c>
      <c r="L93" s="14">
        <v>0</v>
      </c>
      <c r="M93" s="14">
        <v>0</v>
      </c>
      <c r="N93" s="14">
        <v>0</v>
      </c>
      <c r="O93" s="14">
        <v>0</v>
      </c>
      <c r="P93" s="14">
        <v>0</v>
      </c>
      <c r="Q93" s="14">
        <v>0</v>
      </c>
      <c r="R93" s="14">
        <v>0</v>
      </c>
      <c r="S93" s="14">
        <v>0</v>
      </c>
      <c r="T93" s="330"/>
    </row>
    <row r="94" spans="1:20" ht="16.5" customHeight="1" thickBot="1" x14ac:dyDescent="0.3">
      <c r="A94" s="341"/>
      <c r="B94" s="354"/>
      <c r="C94" s="376"/>
      <c r="D94" s="246"/>
      <c r="E94" s="246"/>
      <c r="F94" s="57" t="s">
        <v>151</v>
      </c>
      <c r="G94" s="33">
        <f t="shared" si="5"/>
        <v>0</v>
      </c>
      <c r="H94" s="14">
        <v>0</v>
      </c>
      <c r="I94" s="14">
        <v>0</v>
      </c>
      <c r="J94" s="14">
        <v>0</v>
      </c>
      <c r="K94" s="14">
        <v>0</v>
      </c>
      <c r="L94" s="14">
        <v>0</v>
      </c>
      <c r="M94" s="14">
        <v>0</v>
      </c>
      <c r="N94" s="14">
        <v>0</v>
      </c>
      <c r="O94" s="14">
        <v>0</v>
      </c>
      <c r="P94" s="14">
        <v>0</v>
      </c>
      <c r="Q94" s="14">
        <v>0</v>
      </c>
      <c r="R94" s="14">
        <v>0</v>
      </c>
      <c r="S94" s="14">
        <v>0</v>
      </c>
      <c r="T94" s="330"/>
    </row>
    <row r="95" spans="1:20" ht="16.5" customHeight="1" thickBot="1" x14ac:dyDescent="0.3">
      <c r="A95" s="341"/>
      <c r="B95" s="354"/>
      <c r="C95" s="376"/>
      <c r="D95" s="246" t="s">
        <v>631</v>
      </c>
      <c r="E95" s="246"/>
      <c r="F95" s="54" t="s">
        <v>632</v>
      </c>
      <c r="G95" s="59"/>
      <c r="H95" s="60"/>
      <c r="I95" s="60"/>
      <c r="J95" s="60"/>
      <c r="K95" s="60"/>
      <c r="L95" s="60"/>
      <c r="M95" s="60"/>
      <c r="N95" s="60"/>
      <c r="O95" s="60"/>
      <c r="P95" s="60"/>
      <c r="Q95" s="60"/>
      <c r="R95" s="60"/>
      <c r="S95" s="60"/>
      <c r="T95" s="330"/>
    </row>
    <row r="96" spans="1:20" ht="32.25" thickBot="1" x14ac:dyDescent="0.3">
      <c r="A96" s="341"/>
      <c r="B96" s="354"/>
      <c r="C96" s="376"/>
      <c r="D96" s="246"/>
      <c r="E96" s="246"/>
      <c r="F96" s="54" t="s">
        <v>633</v>
      </c>
      <c r="G96" s="33">
        <f>SUM(H96:S96)</f>
        <v>0</v>
      </c>
      <c r="H96" s="119">
        <v>0</v>
      </c>
      <c r="I96" s="119">
        <v>0</v>
      </c>
      <c r="J96" s="119">
        <v>0</v>
      </c>
      <c r="K96" s="119">
        <v>0</v>
      </c>
      <c r="L96" s="119">
        <v>0</v>
      </c>
      <c r="M96" s="119">
        <v>0</v>
      </c>
      <c r="N96" s="119">
        <v>0</v>
      </c>
      <c r="O96" s="119">
        <v>0</v>
      </c>
      <c r="P96" s="119">
        <v>0</v>
      </c>
      <c r="Q96" s="119">
        <v>0</v>
      </c>
      <c r="R96" s="119">
        <v>0</v>
      </c>
      <c r="S96" s="119">
        <v>0</v>
      </c>
      <c r="T96" s="330"/>
    </row>
    <row r="97" spans="1:20" ht="16.5" customHeight="1" thickBot="1" x14ac:dyDescent="0.3">
      <c r="A97" s="341"/>
      <c r="B97" s="354"/>
      <c r="C97" s="376"/>
      <c r="D97" s="246"/>
      <c r="E97" s="246"/>
      <c r="F97" s="54" t="s">
        <v>634</v>
      </c>
      <c r="G97" s="33">
        <f t="shared" ref="G97:G113" si="6">SUM(H97:S97)</f>
        <v>0</v>
      </c>
      <c r="H97" s="14">
        <v>0</v>
      </c>
      <c r="I97" s="14">
        <v>0</v>
      </c>
      <c r="J97" s="14">
        <v>0</v>
      </c>
      <c r="K97" s="14">
        <v>0</v>
      </c>
      <c r="L97" s="14">
        <v>0</v>
      </c>
      <c r="M97" s="14">
        <v>0</v>
      </c>
      <c r="N97" s="14">
        <v>0</v>
      </c>
      <c r="O97" s="14">
        <v>0</v>
      </c>
      <c r="P97" s="14">
        <v>0</v>
      </c>
      <c r="Q97" s="14">
        <v>0</v>
      </c>
      <c r="R97" s="14">
        <v>0</v>
      </c>
      <c r="S97" s="14">
        <v>0</v>
      </c>
      <c r="T97" s="330"/>
    </row>
    <row r="98" spans="1:20" ht="16.5" customHeight="1" thickBot="1" x14ac:dyDescent="0.3">
      <c r="A98" s="341"/>
      <c r="B98" s="354"/>
      <c r="C98" s="376"/>
      <c r="D98" s="246"/>
      <c r="E98" s="246"/>
      <c r="F98" s="54" t="s">
        <v>635</v>
      </c>
      <c r="G98" s="33">
        <f t="shared" si="6"/>
        <v>0</v>
      </c>
      <c r="H98" s="14">
        <v>0</v>
      </c>
      <c r="I98" s="14">
        <v>0</v>
      </c>
      <c r="J98" s="14">
        <v>0</v>
      </c>
      <c r="K98" s="14">
        <v>0</v>
      </c>
      <c r="L98" s="14">
        <v>0</v>
      </c>
      <c r="M98" s="14">
        <v>0</v>
      </c>
      <c r="N98" s="14">
        <v>0</v>
      </c>
      <c r="O98" s="14">
        <v>0</v>
      </c>
      <c r="P98" s="14">
        <v>0</v>
      </c>
      <c r="Q98" s="14">
        <v>0</v>
      </c>
      <c r="R98" s="14">
        <v>0</v>
      </c>
      <c r="S98" s="14">
        <v>0</v>
      </c>
      <c r="T98" s="330"/>
    </row>
    <row r="99" spans="1:20" ht="16.5" customHeight="1" thickBot="1" x14ac:dyDescent="0.3">
      <c r="A99" s="341"/>
      <c r="B99" s="354"/>
      <c r="C99" s="376"/>
      <c r="D99" s="246"/>
      <c r="E99" s="246"/>
      <c r="F99" s="54" t="s">
        <v>636</v>
      </c>
      <c r="G99" s="33">
        <f t="shared" si="6"/>
        <v>0</v>
      </c>
      <c r="H99" s="14">
        <v>0</v>
      </c>
      <c r="I99" s="14">
        <v>0</v>
      </c>
      <c r="J99" s="14">
        <v>0</v>
      </c>
      <c r="K99" s="14">
        <v>0</v>
      </c>
      <c r="L99" s="14">
        <v>0</v>
      </c>
      <c r="M99" s="14">
        <v>0</v>
      </c>
      <c r="N99" s="14">
        <v>0</v>
      </c>
      <c r="O99" s="14">
        <v>0</v>
      </c>
      <c r="P99" s="14">
        <v>0</v>
      </c>
      <c r="Q99" s="14">
        <v>0</v>
      </c>
      <c r="R99" s="14">
        <v>0</v>
      </c>
      <c r="S99" s="14">
        <v>0</v>
      </c>
      <c r="T99" s="330"/>
    </row>
    <row r="100" spans="1:20" ht="16.5" customHeight="1" thickBot="1" x14ac:dyDescent="0.3">
      <c r="A100" s="341"/>
      <c r="B100" s="354"/>
      <c r="C100" s="376"/>
      <c r="D100" s="246"/>
      <c r="E100" s="246"/>
      <c r="F100" s="54" t="s">
        <v>637</v>
      </c>
      <c r="G100" s="33">
        <f t="shared" si="6"/>
        <v>0</v>
      </c>
      <c r="H100" s="14">
        <v>0</v>
      </c>
      <c r="I100" s="14">
        <v>0</v>
      </c>
      <c r="J100" s="14">
        <v>0</v>
      </c>
      <c r="K100" s="14">
        <v>0</v>
      </c>
      <c r="L100" s="14">
        <v>0</v>
      </c>
      <c r="M100" s="14">
        <v>0</v>
      </c>
      <c r="N100" s="14">
        <v>0</v>
      </c>
      <c r="O100" s="14">
        <v>0</v>
      </c>
      <c r="P100" s="14">
        <v>0</v>
      </c>
      <c r="Q100" s="14">
        <v>0</v>
      </c>
      <c r="R100" s="14">
        <v>0</v>
      </c>
      <c r="S100" s="14">
        <v>0</v>
      </c>
      <c r="T100" s="330"/>
    </row>
    <row r="101" spans="1:20" ht="33.75" customHeight="1" thickBot="1" x14ac:dyDescent="0.3">
      <c r="A101" s="341"/>
      <c r="B101" s="354"/>
      <c r="C101" s="376"/>
      <c r="D101" s="246"/>
      <c r="E101" s="246"/>
      <c r="F101" s="34" t="s">
        <v>638</v>
      </c>
      <c r="G101" s="33">
        <f t="shared" si="6"/>
        <v>0</v>
      </c>
      <c r="H101" s="14">
        <v>0</v>
      </c>
      <c r="I101" s="14">
        <v>0</v>
      </c>
      <c r="J101" s="14">
        <v>0</v>
      </c>
      <c r="K101" s="14">
        <v>0</v>
      </c>
      <c r="L101" s="14">
        <v>0</v>
      </c>
      <c r="M101" s="14">
        <v>0</v>
      </c>
      <c r="N101" s="14">
        <v>0</v>
      </c>
      <c r="O101" s="14">
        <v>0</v>
      </c>
      <c r="P101" s="14">
        <v>0</v>
      </c>
      <c r="Q101" s="14">
        <v>0</v>
      </c>
      <c r="R101" s="14">
        <v>0</v>
      </c>
      <c r="S101" s="14">
        <v>0</v>
      </c>
      <c r="T101" s="330"/>
    </row>
    <row r="102" spans="1:20" ht="16.5" customHeight="1" thickBot="1" x14ac:dyDescent="0.3">
      <c r="A102" s="341"/>
      <c r="B102" s="354"/>
      <c r="C102" s="376"/>
      <c r="D102" s="246"/>
      <c r="E102" s="246"/>
      <c r="F102" s="54" t="s">
        <v>639</v>
      </c>
      <c r="G102" s="33">
        <f t="shared" si="6"/>
        <v>0</v>
      </c>
      <c r="H102" s="14">
        <v>0</v>
      </c>
      <c r="I102" s="14">
        <v>0</v>
      </c>
      <c r="J102" s="14">
        <v>0</v>
      </c>
      <c r="K102" s="14">
        <v>0</v>
      </c>
      <c r="L102" s="14">
        <v>0</v>
      </c>
      <c r="M102" s="14">
        <v>0</v>
      </c>
      <c r="N102" s="14">
        <v>0</v>
      </c>
      <c r="O102" s="14">
        <v>0</v>
      </c>
      <c r="P102" s="14">
        <v>0</v>
      </c>
      <c r="Q102" s="14">
        <v>0</v>
      </c>
      <c r="R102" s="14">
        <v>0</v>
      </c>
      <c r="S102" s="14">
        <v>0</v>
      </c>
      <c r="T102" s="330"/>
    </row>
    <row r="103" spans="1:20" ht="16.5" customHeight="1" thickBot="1" x14ac:dyDescent="0.3">
      <c r="A103" s="341"/>
      <c r="B103" s="354"/>
      <c r="C103" s="376"/>
      <c r="D103" s="246"/>
      <c r="E103" s="246"/>
      <c r="F103" s="54" t="s">
        <v>640</v>
      </c>
      <c r="G103" s="33">
        <f t="shared" si="6"/>
        <v>0</v>
      </c>
      <c r="H103" s="14">
        <v>0</v>
      </c>
      <c r="I103" s="14">
        <v>0</v>
      </c>
      <c r="J103" s="14">
        <v>0</v>
      </c>
      <c r="K103" s="14">
        <v>0</v>
      </c>
      <c r="L103" s="14">
        <v>0</v>
      </c>
      <c r="M103" s="14">
        <v>0</v>
      </c>
      <c r="N103" s="14">
        <v>0</v>
      </c>
      <c r="O103" s="14">
        <v>0</v>
      </c>
      <c r="P103" s="14">
        <v>0</v>
      </c>
      <c r="Q103" s="14">
        <v>0</v>
      </c>
      <c r="R103" s="14">
        <v>0</v>
      </c>
      <c r="S103" s="14">
        <v>0</v>
      </c>
      <c r="T103" s="330"/>
    </row>
    <row r="104" spans="1:20" ht="16.5" customHeight="1" thickBot="1" x14ac:dyDescent="0.3">
      <c r="A104" s="341"/>
      <c r="B104" s="354"/>
      <c r="C104" s="376"/>
      <c r="D104" s="246"/>
      <c r="E104" s="246"/>
      <c r="F104" s="54" t="s">
        <v>641</v>
      </c>
      <c r="G104" s="33">
        <f t="shared" si="6"/>
        <v>0</v>
      </c>
      <c r="H104" s="14">
        <v>0</v>
      </c>
      <c r="I104" s="14">
        <v>0</v>
      </c>
      <c r="J104" s="14">
        <v>0</v>
      </c>
      <c r="K104" s="14">
        <v>0</v>
      </c>
      <c r="L104" s="14">
        <v>0</v>
      </c>
      <c r="M104" s="14">
        <v>0</v>
      </c>
      <c r="N104" s="14">
        <v>0</v>
      </c>
      <c r="O104" s="14">
        <v>0</v>
      </c>
      <c r="P104" s="14">
        <v>0</v>
      </c>
      <c r="Q104" s="14">
        <v>0</v>
      </c>
      <c r="R104" s="14">
        <v>0</v>
      </c>
      <c r="S104" s="14">
        <v>0</v>
      </c>
      <c r="T104" s="330"/>
    </row>
    <row r="105" spans="1:20" ht="16.5" customHeight="1" thickBot="1" x14ac:dyDescent="0.3">
      <c r="A105" s="341"/>
      <c r="B105" s="354"/>
      <c r="C105" s="376"/>
      <c r="D105" s="246"/>
      <c r="E105" s="246"/>
      <c r="F105" s="54" t="s">
        <v>642</v>
      </c>
      <c r="G105" s="33">
        <f t="shared" si="6"/>
        <v>0</v>
      </c>
      <c r="H105" s="14">
        <v>0</v>
      </c>
      <c r="I105" s="14">
        <v>0</v>
      </c>
      <c r="J105" s="14">
        <v>0</v>
      </c>
      <c r="K105" s="14">
        <v>0</v>
      </c>
      <c r="L105" s="14">
        <v>0</v>
      </c>
      <c r="M105" s="14">
        <v>0</v>
      </c>
      <c r="N105" s="14">
        <v>0</v>
      </c>
      <c r="O105" s="14">
        <v>0</v>
      </c>
      <c r="P105" s="14">
        <v>0</v>
      </c>
      <c r="Q105" s="14">
        <v>0</v>
      </c>
      <c r="R105" s="14">
        <v>0</v>
      </c>
      <c r="S105" s="14">
        <v>0</v>
      </c>
      <c r="T105" s="330"/>
    </row>
    <row r="106" spans="1:20" ht="16.5" customHeight="1" thickBot="1" x14ac:dyDescent="0.3">
      <c r="A106" s="341"/>
      <c r="B106" s="354"/>
      <c r="C106" s="376"/>
      <c r="D106" s="246"/>
      <c r="E106" s="246"/>
      <c r="F106" s="54" t="s">
        <v>643</v>
      </c>
      <c r="G106" s="33">
        <f t="shared" si="6"/>
        <v>0</v>
      </c>
      <c r="H106" s="14">
        <v>0</v>
      </c>
      <c r="I106" s="14">
        <v>0</v>
      </c>
      <c r="J106" s="14">
        <v>0</v>
      </c>
      <c r="K106" s="14">
        <v>0</v>
      </c>
      <c r="L106" s="14">
        <v>0</v>
      </c>
      <c r="M106" s="14">
        <v>0</v>
      </c>
      <c r="N106" s="14">
        <v>0</v>
      </c>
      <c r="O106" s="14">
        <v>0</v>
      </c>
      <c r="P106" s="14">
        <v>0</v>
      </c>
      <c r="Q106" s="14">
        <v>0</v>
      </c>
      <c r="R106" s="14">
        <v>0</v>
      </c>
      <c r="S106" s="14">
        <v>0</v>
      </c>
      <c r="T106" s="330"/>
    </row>
    <row r="107" spans="1:20" ht="16.5" customHeight="1" thickBot="1" x14ac:dyDescent="0.3">
      <c r="A107" s="341"/>
      <c r="B107" s="354"/>
      <c r="C107" s="376"/>
      <c r="D107" s="246"/>
      <c r="E107" s="246"/>
      <c r="F107" s="54" t="s">
        <v>644</v>
      </c>
      <c r="G107" s="33">
        <f t="shared" si="6"/>
        <v>0</v>
      </c>
      <c r="H107" s="14">
        <v>0</v>
      </c>
      <c r="I107" s="14">
        <v>0</v>
      </c>
      <c r="J107" s="14">
        <v>0</v>
      </c>
      <c r="K107" s="14">
        <v>0</v>
      </c>
      <c r="L107" s="14">
        <v>0</v>
      </c>
      <c r="M107" s="14">
        <v>0</v>
      </c>
      <c r="N107" s="14">
        <v>0</v>
      </c>
      <c r="O107" s="14">
        <v>0</v>
      </c>
      <c r="P107" s="14">
        <v>0</v>
      </c>
      <c r="Q107" s="14">
        <v>0</v>
      </c>
      <c r="R107" s="14">
        <v>0</v>
      </c>
      <c r="S107" s="14">
        <v>0</v>
      </c>
      <c r="T107" s="330"/>
    </row>
    <row r="108" spans="1:20" ht="16.5" customHeight="1" thickBot="1" x14ac:dyDescent="0.3">
      <c r="A108" s="341"/>
      <c r="B108" s="354"/>
      <c r="C108" s="376"/>
      <c r="D108" s="246"/>
      <c r="E108" s="246"/>
      <c r="F108" s="54" t="s">
        <v>645</v>
      </c>
      <c r="G108" s="33">
        <f t="shared" si="6"/>
        <v>0</v>
      </c>
      <c r="H108" s="14">
        <v>0</v>
      </c>
      <c r="I108" s="14">
        <v>0</v>
      </c>
      <c r="J108" s="14">
        <v>0</v>
      </c>
      <c r="K108" s="14">
        <v>0</v>
      </c>
      <c r="L108" s="14">
        <v>0</v>
      </c>
      <c r="M108" s="14">
        <v>0</v>
      </c>
      <c r="N108" s="14">
        <v>0</v>
      </c>
      <c r="O108" s="14">
        <v>0</v>
      </c>
      <c r="P108" s="14">
        <v>0</v>
      </c>
      <c r="Q108" s="14">
        <v>0</v>
      </c>
      <c r="R108" s="14">
        <v>0</v>
      </c>
      <c r="S108" s="14">
        <v>0</v>
      </c>
      <c r="T108" s="330"/>
    </row>
    <row r="109" spans="1:20" ht="16.5" customHeight="1" thickBot="1" x14ac:dyDescent="0.3">
      <c r="A109" s="341"/>
      <c r="B109" s="354"/>
      <c r="C109" s="376"/>
      <c r="D109" s="246" t="s">
        <v>646</v>
      </c>
      <c r="E109" s="246"/>
      <c r="F109" s="54" t="s">
        <v>647</v>
      </c>
      <c r="G109" s="33">
        <f t="shared" si="6"/>
        <v>0</v>
      </c>
      <c r="H109" s="14">
        <v>0</v>
      </c>
      <c r="I109" s="14">
        <v>0</v>
      </c>
      <c r="J109" s="14">
        <v>0</v>
      </c>
      <c r="K109" s="14">
        <v>0</v>
      </c>
      <c r="L109" s="14">
        <v>0</v>
      </c>
      <c r="M109" s="14">
        <v>0</v>
      </c>
      <c r="N109" s="14">
        <v>0</v>
      </c>
      <c r="O109" s="14">
        <v>0</v>
      </c>
      <c r="P109" s="14">
        <v>0</v>
      </c>
      <c r="Q109" s="14">
        <v>0</v>
      </c>
      <c r="R109" s="14">
        <v>0</v>
      </c>
      <c r="S109" s="14">
        <v>0</v>
      </c>
      <c r="T109" s="330"/>
    </row>
    <row r="110" spans="1:20" ht="16.5" customHeight="1" thickBot="1" x14ac:dyDescent="0.3">
      <c r="A110" s="341"/>
      <c r="B110" s="354"/>
      <c r="C110" s="376"/>
      <c r="D110" s="246"/>
      <c r="E110" s="246"/>
      <c r="F110" s="54" t="s">
        <v>648</v>
      </c>
      <c r="G110" s="33">
        <f t="shared" si="6"/>
        <v>0</v>
      </c>
      <c r="H110" s="14">
        <v>0</v>
      </c>
      <c r="I110" s="14">
        <v>0</v>
      </c>
      <c r="J110" s="14">
        <v>0</v>
      </c>
      <c r="K110" s="14">
        <v>0</v>
      </c>
      <c r="L110" s="14">
        <v>0</v>
      </c>
      <c r="M110" s="14">
        <v>0</v>
      </c>
      <c r="N110" s="14">
        <v>0</v>
      </c>
      <c r="O110" s="14">
        <v>0</v>
      </c>
      <c r="P110" s="14">
        <v>0</v>
      </c>
      <c r="Q110" s="14">
        <v>0</v>
      </c>
      <c r="R110" s="14">
        <v>0</v>
      </c>
      <c r="S110" s="14">
        <v>0</v>
      </c>
      <c r="T110" s="330"/>
    </row>
    <row r="111" spans="1:20" ht="16.5" customHeight="1" thickBot="1" x14ac:dyDescent="0.3">
      <c r="A111" s="341"/>
      <c r="B111" s="354"/>
      <c r="C111" s="376"/>
      <c r="D111" s="246"/>
      <c r="E111" s="246"/>
      <c r="F111" s="54" t="s">
        <v>649</v>
      </c>
      <c r="G111" s="33">
        <v>0</v>
      </c>
      <c r="H111" s="14">
        <v>0</v>
      </c>
      <c r="I111" s="14">
        <v>0</v>
      </c>
      <c r="J111" s="14">
        <v>0</v>
      </c>
      <c r="K111" s="14">
        <v>0</v>
      </c>
      <c r="L111" s="14">
        <v>0</v>
      </c>
      <c r="M111" s="14">
        <v>0</v>
      </c>
      <c r="N111" s="14">
        <v>0</v>
      </c>
      <c r="O111" s="14">
        <v>0</v>
      </c>
      <c r="P111" s="14">
        <v>0</v>
      </c>
      <c r="Q111" s="14">
        <v>0</v>
      </c>
      <c r="R111" s="14">
        <v>0</v>
      </c>
      <c r="S111" s="14">
        <v>0</v>
      </c>
      <c r="T111" s="330"/>
    </row>
    <row r="112" spans="1:20" ht="16.5" customHeight="1" thickBot="1" x14ac:dyDescent="0.3">
      <c r="A112" s="341"/>
      <c r="B112" s="354"/>
      <c r="C112" s="376"/>
      <c r="D112" s="246"/>
      <c r="E112" s="246"/>
      <c r="F112" s="54" t="s">
        <v>650</v>
      </c>
      <c r="G112" s="33">
        <f t="shared" si="6"/>
        <v>0</v>
      </c>
      <c r="H112" s="14">
        <v>0</v>
      </c>
      <c r="I112" s="14">
        <v>0</v>
      </c>
      <c r="J112" s="14">
        <v>0</v>
      </c>
      <c r="K112" s="14">
        <v>0</v>
      </c>
      <c r="L112" s="14">
        <v>0</v>
      </c>
      <c r="M112" s="14">
        <v>0</v>
      </c>
      <c r="N112" s="14">
        <v>0</v>
      </c>
      <c r="O112" s="14">
        <v>0</v>
      </c>
      <c r="P112" s="14">
        <v>0</v>
      </c>
      <c r="Q112" s="14">
        <v>0</v>
      </c>
      <c r="R112" s="14">
        <v>0</v>
      </c>
      <c r="S112" s="14">
        <v>0</v>
      </c>
      <c r="T112" s="330"/>
    </row>
    <row r="113" spans="1:20" ht="16.5" customHeight="1" thickBot="1" x14ac:dyDescent="0.3">
      <c r="A113" s="341"/>
      <c r="B113" s="354"/>
      <c r="C113" s="376"/>
      <c r="D113" s="246"/>
      <c r="E113" s="246"/>
      <c r="F113" s="54" t="s">
        <v>651</v>
      </c>
      <c r="G113" s="33">
        <f t="shared" si="6"/>
        <v>0</v>
      </c>
      <c r="H113" s="14">
        <v>0</v>
      </c>
      <c r="I113" s="14">
        <v>0</v>
      </c>
      <c r="J113" s="14">
        <v>0</v>
      </c>
      <c r="K113" s="14">
        <v>0</v>
      </c>
      <c r="L113" s="14">
        <v>0</v>
      </c>
      <c r="M113" s="14">
        <v>0</v>
      </c>
      <c r="N113" s="14">
        <v>0</v>
      </c>
      <c r="O113" s="14">
        <v>0</v>
      </c>
      <c r="P113" s="14">
        <v>0</v>
      </c>
      <c r="Q113" s="14">
        <v>0</v>
      </c>
      <c r="R113" s="14">
        <v>0</v>
      </c>
      <c r="S113" s="14">
        <v>0</v>
      </c>
      <c r="T113" s="330"/>
    </row>
    <row r="114" spans="1:20" ht="16.5" customHeight="1" thickBot="1" x14ac:dyDescent="0.3">
      <c r="A114" s="341"/>
      <c r="B114" s="354"/>
      <c r="C114" s="376"/>
      <c r="D114" s="246" t="s">
        <v>182</v>
      </c>
      <c r="E114" s="246"/>
      <c r="F114" s="64" t="s">
        <v>652</v>
      </c>
      <c r="G114" s="123"/>
      <c r="H114" s="123"/>
      <c r="I114" s="123"/>
      <c r="J114" s="123"/>
      <c r="K114" s="123"/>
      <c r="L114" s="123"/>
      <c r="M114" s="123"/>
      <c r="N114" s="123"/>
      <c r="O114" s="123"/>
      <c r="P114" s="123"/>
      <c r="Q114" s="123"/>
      <c r="R114" s="123"/>
      <c r="S114" s="123"/>
      <c r="T114" s="330"/>
    </row>
    <row r="115" spans="1:20" ht="16.5" customHeight="1" thickBot="1" x14ac:dyDescent="0.3">
      <c r="A115" s="341"/>
      <c r="B115" s="354"/>
      <c r="C115" s="376"/>
      <c r="D115" s="280"/>
      <c r="E115" s="280"/>
      <c r="F115" s="65" t="s">
        <v>653</v>
      </c>
      <c r="G115" s="38"/>
      <c r="H115" s="38"/>
      <c r="I115" s="38"/>
      <c r="J115" s="38"/>
      <c r="K115" s="38"/>
      <c r="L115" s="38"/>
      <c r="M115" s="38"/>
      <c r="N115" s="38"/>
      <c r="O115" s="38"/>
      <c r="P115" s="38"/>
      <c r="Q115" s="38"/>
      <c r="R115" s="38"/>
      <c r="S115" s="38"/>
      <c r="T115" s="330"/>
    </row>
    <row r="116" spans="1:20" ht="19.5" thickBot="1" x14ac:dyDescent="0.3">
      <c r="A116" s="341"/>
      <c r="B116" s="354"/>
      <c r="C116" s="379" t="s">
        <v>185</v>
      </c>
      <c r="D116" s="380"/>
      <c r="E116" s="380"/>
      <c r="F116" s="380"/>
      <c r="G116" s="380"/>
      <c r="H116" s="380"/>
      <c r="I116" s="380"/>
      <c r="J116" s="380"/>
      <c r="K116" s="380"/>
      <c r="L116" s="380"/>
      <c r="M116" s="380"/>
      <c r="N116" s="380"/>
      <c r="O116" s="380"/>
      <c r="P116" s="380"/>
      <c r="Q116" s="380"/>
      <c r="R116" s="380"/>
      <c r="S116" s="381"/>
      <c r="T116" s="330"/>
    </row>
    <row r="117" spans="1:20" ht="19.5" thickBot="1" x14ac:dyDescent="0.3">
      <c r="A117" s="341"/>
      <c r="B117" s="354"/>
      <c r="C117" s="382" t="s">
        <v>186</v>
      </c>
      <c r="D117" s="359" t="s">
        <v>88</v>
      </c>
      <c r="E117" s="360"/>
      <c r="F117" s="360"/>
      <c r="G117" s="360"/>
      <c r="H117" s="360"/>
      <c r="I117" s="360"/>
      <c r="J117" s="360"/>
      <c r="K117" s="360"/>
      <c r="L117" s="360"/>
      <c r="M117" s="360"/>
      <c r="N117" s="360"/>
      <c r="O117" s="360"/>
      <c r="P117" s="360"/>
      <c r="Q117" s="360"/>
      <c r="R117" s="360"/>
      <c r="S117" s="361"/>
      <c r="T117" s="330"/>
    </row>
    <row r="118" spans="1:20" ht="16.5" customHeight="1" thickBot="1" x14ac:dyDescent="0.3">
      <c r="A118" s="341"/>
      <c r="B118" s="354"/>
      <c r="C118" s="382"/>
      <c r="D118" s="383" t="s">
        <v>187</v>
      </c>
      <c r="E118" s="272"/>
      <c r="F118" s="52" t="s">
        <v>188</v>
      </c>
      <c r="G118" s="29">
        <v>0</v>
      </c>
      <c r="H118" s="9"/>
      <c r="I118" s="9"/>
      <c r="J118" s="9"/>
      <c r="K118" s="9"/>
      <c r="L118" s="9"/>
      <c r="M118" s="9"/>
      <c r="N118" s="9"/>
      <c r="O118" s="9"/>
      <c r="P118" s="9"/>
      <c r="Q118" s="9"/>
      <c r="R118" s="9"/>
      <c r="S118" s="9"/>
      <c r="T118" s="330"/>
    </row>
    <row r="119" spans="1:20" ht="16.5" customHeight="1" thickBot="1" x14ac:dyDescent="0.3">
      <c r="A119" s="341"/>
      <c r="B119" s="354"/>
      <c r="C119" s="382"/>
      <c r="D119" s="294"/>
      <c r="E119" s="242"/>
      <c r="F119" s="54" t="s">
        <v>189</v>
      </c>
      <c r="G119" s="123">
        <f>G22+G41+G62</f>
        <v>20</v>
      </c>
      <c r="H119" s="123">
        <f t="shared" ref="H119:S119" si="7">H22+H41+H62</f>
        <v>0</v>
      </c>
      <c r="I119" s="123">
        <f t="shared" si="7"/>
        <v>0</v>
      </c>
      <c r="J119" s="123">
        <f t="shared" si="7"/>
        <v>6</v>
      </c>
      <c r="K119" s="123">
        <f t="shared" si="7"/>
        <v>0</v>
      </c>
      <c r="L119" s="123">
        <f t="shared" si="7"/>
        <v>0</v>
      </c>
      <c r="M119" s="123">
        <f t="shared" si="7"/>
        <v>6</v>
      </c>
      <c r="N119" s="123">
        <f t="shared" si="7"/>
        <v>0</v>
      </c>
      <c r="O119" s="123">
        <f t="shared" si="7"/>
        <v>0</v>
      </c>
      <c r="P119" s="123">
        <f t="shared" si="7"/>
        <v>6</v>
      </c>
      <c r="Q119" s="123">
        <f t="shared" si="7"/>
        <v>0</v>
      </c>
      <c r="R119" s="123">
        <f t="shared" si="7"/>
        <v>0</v>
      </c>
      <c r="S119" s="123">
        <f t="shared" si="7"/>
        <v>2</v>
      </c>
      <c r="T119" s="330"/>
    </row>
    <row r="120" spans="1:20" ht="16.5" customHeight="1" thickBot="1" x14ac:dyDescent="0.3">
      <c r="A120" s="341"/>
      <c r="B120" s="354"/>
      <c r="C120" s="382"/>
      <c r="D120" s="384"/>
      <c r="E120" s="244"/>
      <c r="F120" s="57" t="s">
        <v>190</v>
      </c>
      <c r="G120" s="66">
        <f>+H120+I120+J120+K120+L120+M120+N120+O120+P120+Q120+R120+S120</f>
        <v>0</v>
      </c>
      <c r="H120" s="14">
        <v>0</v>
      </c>
      <c r="I120" s="14">
        <v>0</v>
      </c>
      <c r="J120" s="14">
        <v>0</v>
      </c>
      <c r="K120" s="14">
        <v>0</v>
      </c>
      <c r="L120" s="14">
        <v>0</v>
      </c>
      <c r="M120" s="14">
        <v>0</v>
      </c>
      <c r="N120" s="14">
        <v>0</v>
      </c>
      <c r="O120" s="14">
        <v>0</v>
      </c>
      <c r="P120" s="14">
        <v>0</v>
      </c>
      <c r="Q120" s="14">
        <v>0</v>
      </c>
      <c r="R120" s="14">
        <v>0</v>
      </c>
      <c r="S120" s="14">
        <v>0</v>
      </c>
      <c r="T120" s="330"/>
    </row>
    <row r="121" spans="1:20" ht="16.5" customHeight="1" thickBot="1" x14ac:dyDescent="0.3">
      <c r="A121" s="341"/>
      <c r="B121" s="354"/>
      <c r="C121" s="382"/>
      <c r="D121" s="293" t="s">
        <v>191</v>
      </c>
      <c r="E121" s="240"/>
      <c r="F121" s="54" t="s">
        <v>192</v>
      </c>
      <c r="G121" s="66">
        <v>8</v>
      </c>
      <c r="H121" s="14">
        <v>0</v>
      </c>
      <c r="I121" s="14">
        <v>0</v>
      </c>
      <c r="J121" s="385">
        <v>3</v>
      </c>
      <c r="K121" s="385">
        <v>0</v>
      </c>
      <c r="L121" s="385">
        <v>0</v>
      </c>
      <c r="M121" s="385">
        <v>3</v>
      </c>
      <c r="N121" s="385">
        <v>0</v>
      </c>
      <c r="O121" s="385">
        <v>2</v>
      </c>
      <c r="P121" s="14">
        <v>0</v>
      </c>
      <c r="Q121" s="14">
        <v>0</v>
      </c>
      <c r="R121" s="14">
        <v>0</v>
      </c>
      <c r="S121" s="14">
        <v>0</v>
      </c>
      <c r="T121" s="330"/>
    </row>
    <row r="122" spans="1:20" ht="16.5" customHeight="1" thickBot="1" x14ac:dyDescent="0.3">
      <c r="A122" s="341"/>
      <c r="B122" s="354"/>
      <c r="C122" s="382"/>
      <c r="D122" s="294"/>
      <c r="E122" s="242"/>
      <c r="F122" s="54" t="s">
        <v>193</v>
      </c>
      <c r="G122" s="66">
        <v>12</v>
      </c>
      <c r="H122" s="14">
        <v>0</v>
      </c>
      <c r="I122" s="14">
        <v>0</v>
      </c>
      <c r="J122" s="385">
        <v>4</v>
      </c>
      <c r="K122" s="385">
        <v>0</v>
      </c>
      <c r="L122" s="385">
        <v>0</v>
      </c>
      <c r="M122" s="385">
        <v>4</v>
      </c>
      <c r="N122" s="385">
        <v>0</v>
      </c>
      <c r="O122" s="385">
        <v>0</v>
      </c>
      <c r="P122" s="385">
        <v>4</v>
      </c>
      <c r="Q122" s="14">
        <v>0</v>
      </c>
      <c r="R122" s="14">
        <v>0</v>
      </c>
      <c r="S122" s="14">
        <v>0</v>
      </c>
      <c r="T122" s="330"/>
    </row>
    <row r="123" spans="1:20" ht="16.5" customHeight="1" thickBot="1" x14ac:dyDescent="0.3">
      <c r="A123" s="341"/>
      <c r="B123" s="354"/>
      <c r="C123" s="382"/>
      <c r="D123" s="294"/>
      <c r="E123" s="242"/>
      <c r="F123" s="57" t="s">
        <v>194</v>
      </c>
      <c r="G123" s="66">
        <v>6</v>
      </c>
      <c r="H123" s="14">
        <v>0</v>
      </c>
      <c r="I123" s="14">
        <v>0</v>
      </c>
      <c r="J123" s="385">
        <v>2</v>
      </c>
      <c r="K123" s="385">
        <v>0</v>
      </c>
      <c r="L123" s="385">
        <v>0</v>
      </c>
      <c r="M123" s="385">
        <v>2</v>
      </c>
      <c r="N123" s="385">
        <v>0</v>
      </c>
      <c r="O123" s="385">
        <v>0</v>
      </c>
      <c r="P123" s="385">
        <v>2</v>
      </c>
      <c r="Q123" s="14">
        <v>0</v>
      </c>
      <c r="R123" s="14">
        <v>0</v>
      </c>
      <c r="S123" s="14">
        <v>0</v>
      </c>
      <c r="T123" s="330"/>
    </row>
    <row r="124" spans="1:20" ht="16.5" customHeight="1" thickBot="1" x14ac:dyDescent="0.3">
      <c r="A124" s="341"/>
      <c r="B124" s="354"/>
      <c r="C124" s="382"/>
      <c r="D124" s="384"/>
      <c r="E124" s="244"/>
      <c r="F124" s="57" t="s">
        <v>195</v>
      </c>
      <c r="G124" s="66">
        <v>2</v>
      </c>
      <c r="H124" s="14">
        <v>0</v>
      </c>
      <c r="I124" s="14">
        <v>0</v>
      </c>
      <c r="J124" s="385">
        <v>1</v>
      </c>
      <c r="K124" s="385">
        <v>0</v>
      </c>
      <c r="L124" s="385">
        <v>0</v>
      </c>
      <c r="M124" s="385">
        <v>1</v>
      </c>
      <c r="N124" s="385">
        <v>0</v>
      </c>
      <c r="O124" s="385">
        <v>0</v>
      </c>
      <c r="P124" s="385">
        <v>0</v>
      </c>
      <c r="Q124" s="14">
        <v>0</v>
      </c>
      <c r="R124" s="14">
        <v>0</v>
      </c>
      <c r="S124" s="14">
        <v>0</v>
      </c>
      <c r="T124" s="330"/>
    </row>
    <row r="125" spans="1:20" ht="16.5" customHeight="1" thickBot="1" x14ac:dyDescent="0.3">
      <c r="A125" s="341"/>
      <c r="B125" s="354"/>
      <c r="C125" s="382"/>
      <c r="D125" s="293" t="s">
        <v>196</v>
      </c>
      <c r="E125" s="240"/>
      <c r="F125" s="54" t="s">
        <v>197</v>
      </c>
      <c r="G125" s="66">
        <f t="shared" ref="G125:G127" si="8">+H125+I125+J125+K125+L125+M125+N125+O125+P125+Q125+R125+S125</f>
        <v>0</v>
      </c>
      <c r="H125" s="14">
        <v>0</v>
      </c>
      <c r="I125" s="14">
        <v>0</v>
      </c>
      <c r="J125" s="385">
        <v>0</v>
      </c>
      <c r="K125" s="385">
        <v>0</v>
      </c>
      <c r="L125" s="385">
        <v>0</v>
      </c>
      <c r="M125" s="385">
        <v>0</v>
      </c>
      <c r="N125" s="385">
        <v>0</v>
      </c>
      <c r="O125" s="385">
        <v>0</v>
      </c>
      <c r="P125" s="385">
        <v>0</v>
      </c>
      <c r="Q125" s="14">
        <v>0</v>
      </c>
      <c r="R125" s="14">
        <v>0</v>
      </c>
      <c r="S125" s="14">
        <v>0</v>
      </c>
      <c r="T125" s="330"/>
    </row>
    <row r="126" spans="1:20" ht="16.5" customHeight="1" thickBot="1" x14ac:dyDescent="0.3">
      <c r="A126" s="341"/>
      <c r="B126" s="354"/>
      <c r="C126" s="382"/>
      <c r="D126" s="294"/>
      <c r="E126" s="242"/>
      <c r="F126" s="54" t="s">
        <v>198</v>
      </c>
      <c r="G126" s="66">
        <f t="shared" si="8"/>
        <v>0</v>
      </c>
      <c r="H126" s="14">
        <v>0</v>
      </c>
      <c r="I126" s="14">
        <v>0</v>
      </c>
      <c r="J126" s="14">
        <v>0</v>
      </c>
      <c r="K126" s="14">
        <v>0</v>
      </c>
      <c r="L126" s="14">
        <v>0</v>
      </c>
      <c r="M126" s="14">
        <v>0</v>
      </c>
      <c r="N126" s="14">
        <v>0</v>
      </c>
      <c r="O126" s="14">
        <v>0</v>
      </c>
      <c r="P126" s="14">
        <v>0</v>
      </c>
      <c r="Q126" s="14">
        <v>0</v>
      </c>
      <c r="R126" s="14">
        <v>0</v>
      </c>
      <c r="S126" s="14">
        <v>0</v>
      </c>
      <c r="T126" s="330"/>
    </row>
    <row r="127" spans="1:20" ht="16.5" customHeight="1" thickBot="1" x14ac:dyDescent="0.3">
      <c r="A127" s="341"/>
      <c r="B127" s="354"/>
      <c r="C127" s="382"/>
      <c r="D127" s="384"/>
      <c r="E127" s="244"/>
      <c r="F127" s="54" t="s">
        <v>654</v>
      </c>
      <c r="G127" s="66">
        <f t="shared" si="8"/>
        <v>0</v>
      </c>
      <c r="H127" s="14">
        <v>0</v>
      </c>
      <c r="I127" s="14">
        <v>0</v>
      </c>
      <c r="J127" s="14">
        <v>0</v>
      </c>
      <c r="K127" s="14">
        <v>0</v>
      </c>
      <c r="L127" s="14">
        <v>0</v>
      </c>
      <c r="M127" s="14">
        <v>0</v>
      </c>
      <c r="N127" s="14">
        <v>0</v>
      </c>
      <c r="O127" s="14">
        <v>0</v>
      </c>
      <c r="P127" s="14">
        <v>0</v>
      </c>
      <c r="Q127" s="14">
        <v>0</v>
      </c>
      <c r="R127" s="14">
        <v>0</v>
      </c>
      <c r="S127" s="14">
        <v>0</v>
      </c>
      <c r="T127" s="330"/>
    </row>
    <row r="128" spans="1:20" ht="16.5" customHeight="1" thickBot="1" x14ac:dyDescent="0.3">
      <c r="A128" s="341"/>
      <c r="B128" s="354"/>
      <c r="C128" s="382"/>
      <c r="D128" s="293" t="s">
        <v>203</v>
      </c>
      <c r="E128" s="240"/>
      <c r="F128" s="64" t="s">
        <v>204</v>
      </c>
      <c r="G128" s="123"/>
      <c r="H128" s="123"/>
      <c r="I128" s="123"/>
      <c r="J128" s="123"/>
      <c r="K128" s="123"/>
      <c r="L128" s="123"/>
      <c r="M128" s="123"/>
      <c r="N128" s="123"/>
      <c r="O128" s="123"/>
      <c r="P128" s="123"/>
      <c r="Q128" s="123"/>
      <c r="R128" s="123"/>
      <c r="S128" s="123"/>
      <c r="T128" s="330"/>
    </row>
    <row r="129" spans="1:20" ht="16.5" customHeight="1" thickBot="1" x14ac:dyDescent="0.3">
      <c r="A129" s="341"/>
      <c r="B129" s="354"/>
      <c r="C129" s="382"/>
      <c r="D129" s="294"/>
      <c r="E129" s="242"/>
      <c r="F129" s="65" t="s">
        <v>205</v>
      </c>
      <c r="G129" s="38"/>
      <c r="H129" s="38"/>
      <c r="I129" s="38"/>
      <c r="J129" s="38"/>
      <c r="K129" s="38"/>
      <c r="L129" s="38"/>
      <c r="M129" s="38"/>
      <c r="N129" s="38"/>
      <c r="O129" s="38"/>
      <c r="P129" s="38"/>
      <c r="Q129" s="38"/>
      <c r="R129" s="38"/>
      <c r="S129" s="38"/>
      <c r="T129" s="330"/>
    </row>
    <row r="130" spans="1:20" ht="19.5" thickBot="1" x14ac:dyDescent="0.3">
      <c r="A130" s="341"/>
      <c r="B130" s="354"/>
      <c r="C130" s="382"/>
      <c r="D130" s="359" t="s">
        <v>142</v>
      </c>
      <c r="E130" s="360"/>
      <c r="F130" s="360"/>
      <c r="G130" s="360"/>
      <c r="H130" s="360"/>
      <c r="I130" s="360"/>
      <c r="J130" s="360"/>
      <c r="K130" s="360"/>
      <c r="L130" s="360"/>
      <c r="M130" s="360"/>
      <c r="N130" s="360"/>
      <c r="O130" s="360"/>
      <c r="P130" s="360"/>
      <c r="Q130" s="360"/>
      <c r="R130" s="360"/>
      <c r="S130" s="361"/>
      <c r="T130" s="330"/>
    </row>
    <row r="131" spans="1:20" ht="16.5" customHeight="1" thickBot="1" x14ac:dyDescent="0.3">
      <c r="A131" s="341"/>
      <c r="B131" s="354"/>
      <c r="C131" s="382"/>
      <c r="D131" s="290" t="s">
        <v>206</v>
      </c>
      <c r="E131" s="290"/>
      <c r="F131" s="52" t="s">
        <v>207</v>
      </c>
      <c r="G131" s="29">
        <v>0</v>
      </c>
      <c r="H131" s="9"/>
      <c r="I131" s="9"/>
      <c r="J131" s="9"/>
      <c r="K131" s="9"/>
      <c r="L131" s="9"/>
      <c r="M131" s="9"/>
      <c r="N131" s="9"/>
      <c r="O131" s="9"/>
      <c r="P131" s="9"/>
      <c r="Q131" s="9"/>
      <c r="R131" s="9"/>
      <c r="S131" s="9"/>
      <c r="T131" s="330"/>
    </row>
    <row r="132" spans="1:20" ht="16.5" customHeight="1" thickBot="1" x14ac:dyDescent="0.3">
      <c r="A132" s="341"/>
      <c r="B132" s="354"/>
      <c r="C132" s="382"/>
      <c r="D132" s="246"/>
      <c r="E132" s="246"/>
      <c r="F132" s="54" t="s">
        <v>208</v>
      </c>
      <c r="G132" s="66">
        <f>SUM(H132:S132)</f>
        <v>0</v>
      </c>
      <c r="H132" s="14">
        <v>0</v>
      </c>
      <c r="I132" s="14">
        <v>0</v>
      </c>
      <c r="J132" s="14">
        <v>0</v>
      </c>
      <c r="K132" s="14">
        <v>0</v>
      </c>
      <c r="L132" s="14">
        <v>0</v>
      </c>
      <c r="M132" s="14">
        <v>0</v>
      </c>
      <c r="N132" s="14">
        <v>0</v>
      </c>
      <c r="O132" s="14">
        <v>0</v>
      </c>
      <c r="P132" s="14">
        <v>0</v>
      </c>
      <c r="Q132" s="14">
        <v>0</v>
      </c>
      <c r="R132" s="14">
        <v>0</v>
      </c>
      <c r="S132" s="14">
        <v>0</v>
      </c>
      <c r="T132" s="330"/>
    </row>
    <row r="133" spans="1:20" ht="16.5" customHeight="1" thickBot="1" x14ac:dyDescent="0.3">
      <c r="A133" s="341"/>
      <c r="B133" s="354"/>
      <c r="C133" s="382"/>
      <c r="D133" s="246"/>
      <c r="E133" s="246"/>
      <c r="F133" s="54" t="s">
        <v>209</v>
      </c>
      <c r="G133" s="66">
        <f t="shared" ref="G133:G139" si="9">SUM(H133:S133)</f>
        <v>0</v>
      </c>
      <c r="H133" s="14">
        <v>0</v>
      </c>
      <c r="I133" s="14">
        <v>0</v>
      </c>
      <c r="J133" s="14">
        <v>0</v>
      </c>
      <c r="K133" s="14">
        <v>0</v>
      </c>
      <c r="L133" s="14">
        <v>0</v>
      </c>
      <c r="M133" s="14">
        <v>0</v>
      </c>
      <c r="N133" s="14">
        <v>0</v>
      </c>
      <c r="O133" s="14">
        <v>0</v>
      </c>
      <c r="P133" s="14">
        <v>0</v>
      </c>
      <c r="Q133" s="14">
        <v>0</v>
      </c>
      <c r="R133" s="14">
        <v>0</v>
      </c>
      <c r="S133" s="14">
        <v>0</v>
      </c>
      <c r="T133" s="330"/>
    </row>
    <row r="134" spans="1:20" ht="16.5" customHeight="1" thickBot="1" x14ac:dyDescent="0.3">
      <c r="A134" s="341"/>
      <c r="B134" s="354"/>
      <c r="C134" s="382"/>
      <c r="D134" s="246"/>
      <c r="E134" s="246"/>
      <c r="F134" s="54" t="s">
        <v>210</v>
      </c>
      <c r="G134" s="66">
        <f t="shared" si="9"/>
        <v>0</v>
      </c>
      <c r="H134" s="14">
        <v>0</v>
      </c>
      <c r="I134" s="14">
        <v>0</v>
      </c>
      <c r="J134" s="14">
        <v>0</v>
      </c>
      <c r="K134" s="14">
        <v>0</v>
      </c>
      <c r="L134" s="14">
        <v>0</v>
      </c>
      <c r="M134" s="14">
        <v>0</v>
      </c>
      <c r="N134" s="14">
        <v>0</v>
      </c>
      <c r="O134" s="14">
        <v>0</v>
      </c>
      <c r="P134" s="14">
        <v>0</v>
      </c>
      <c r="Q134" s="14">
        <v>0</v>
      </c>
      <c r="R134" s="14">
        <v>0</v>
      </c>
      <c r="S134" s="14">
        <v>0</v>
      </c>
      <c r="T134" s="330"/>
    </row>
    <row r="135" spans="1:20" ht="16.5" customHeight="1" thickBot="1" x14ac:dyDescent="0.3">
      <c r="A135" s="341"/>
      <c r="B135" s="354"/>
      <c r="C135" s="382"/>
      <c r="D135" s="246"/>
      <c r="E135" s="246"/>
      <c r="F135" s="54" t="s">
        <v>211</v>
      </c>
      <c r="G135" s="66">
        <f t="shared" si="9"/>
        <v>0</v>
      </c>
      <c r="H135" s="14">
        <v>0</v>
      </c>
      <c r="I135" s="14">
        <v>0</v>
      </c>
      <c r="J135" s="14">
        <v>0</v>
      </c>
      <c r="K135" s="14">
        <v>0</v>
      </c>
      <c r="L135" s="14">
        <v>0</v>
      </c>
      <c r="M135" s="14">
        <v>0</v>
      </c>
      <c r="N135" s="14">
        <v>0</v>
      </c>
      <c r="O135" s="14">
        <v>0</v>
      </c>
      <c r="P135" s="14">
        <v>0</v>
      </c>
      <c r="Q135" s="14">
        <v>0</v>
      </c>
      <c r="R135" s="14">
        <v>0</v>
      </c>
      <c r="S135" s="14">
        <v>0</v>
      </c>
      <c r="T135" s="330"/>
    </row>
    <row r="136" spans="1:20" ht="16.5" customHeight="1" thickBot="1" x14ac:dyDescent="0.3">
      <c r="A136" s="341"/>
      <c r="B136" s="354"/>
      <c r="C136" s="382"/>
      <c r="D136" s="246"/>
      <c r="E136" s="246"/>
      <c r="F136" s="57" t="s">
        <v>212</v>
      </c>
      <c r="G136" s="66">
        <f t="shared" si="9"/>
        <v>0</v>
      </c>
      <c r="H136" s="14">
        <v>0</v>
      </c>
      <c r="I136" s="14">
        <v>0</v>
      </c>
      <c r="J136" s="14">
        <v>0</v>
      </c>
      <c r="K136" s="14">
        <v>0</v>
      </c>
      <c r="L136" s="14">
        <v>0</v>
      </c>
      <c r="M136" s="14">
        <v>0</v>
      </c>
      <c r="N136" s="14">
        <v>0</v>
      </c>
      <c r="O136" s="14">
        <v>0</v>
      </c>
      <c r="P136" s="14">
        <v>0</v>
      </c>
      <c r="Q136" s="14">
        <v>0</v>
      </c>
      <c r="R136" s="14">
        <v>0</v>
      </c>
      <c r="S136" s="14">
        <v>0</v>
      </c>
      <c r="T136" s="330"/>
    </row>
    <row r="137" spans="1:20" ht="16.5" customHeight="1" thickBot="1" x14ac:dyDescent="0.3">
      <c r="A137" s="341"/>
      <c r="B137" s="354"/>
      <c r="C137" s="382"/>
      <c r="D137" s="246"/>
      <c r="E137" s="246"/>
      <c r="F137" s="57" t="s">
        <v>213</v>
      </c>
      <c r="G137" s="66">
        <f t="shared" si="9"/>
        <v>0</v>
      </c>
      <c r="H137" s="14">
        <v>0</v>
      </c>
      <c r="I137" s="14">
        <v>0</v>
      </c>
      <c r="J137" s="14">
        <v>0</v>
      </c>
      <c r="K137" s="14">
        <v>0</v>
      </c>
      <c r="L137" s="14">
        <v>0</v>
      </c>
      <c r="M137" s="14">
        <v>0</v>
      </c>
      <c r="N137" s="14">
        <v>0</v>
      </c>
      <c r="O137" s="14">
        <v>0</v>
      </c>
      <c r="P137" s="14">
        <v>0</v>
      </c>
      <c r="Q137" s="14">
        <v>0</v>
      </c>
      <c r="R137" s="14">
        <v>0</v>
      </c>
      <c r="S137" s="14">
        <v>0</v>
      </c>
      <c r="T137" s="330"/>
    </row>
    <row r="138" spans="1:20" ht="16.5" customHeight="1" thickBot="1" x14ac:dyDescent="0.3">
      <c r="A138" s="341"/>
      <c r="B138" s="354"/>
      <c r="C138" s="382"/>
      <c r="D138" s="246"/>
      <c r="E138" s="246"/>
      <c r="F138" s="57" t="s">
        <v>214</v>
      </c>
      <c r="G138" s="66">
        <f t="shared" si="9"/>
        <v>0</v>
      </c>
      <c r="H138" s="14">
        <v>0</v>
      </c>
      <c r="I138" s="14">
        <v>0</v>
      </c>
      <c r="J138" s="14">
        <v>0</v>
      </c>
      <c r="K138" s="14">
        <v>0</v>
      </c>
      <c r="L138" s="14">
        <v>0</v>
      </c>
      <c r="M138" s="14">
        <v>0</v>
      </c>
      <c r="N138" s="14">
        <v>0</v>
      </c>
      <c r="O138" s="14">
        <v>0</v>
      </c>
      <c r="P138" s="14">
        <v>0</v>
      </c>
      <c r="Q138" s="14">
        <v>0</v>
      </c>
      <c r="R138" s="14">
        <v>0</v>
      </c>
      <c r="S138" s="14">
        <v>0</v>
      </c>
      <c r="T138" s="330"/>
    </row>
    <row r="139" spans="1:20" ht="16.5" customHeight="1" thickBot="1" x14ac:dyDescent="0.3">
      <c r="A139" s="341"/>
      <c r="B139" s="354"/>
      <c r="C139" s="382"/>
      <c r="D139" s="246" t="s">
        <v>655</v>
      </c>
      <c r="E139" s="246"/>
      <c r="F139" s="54" t="s">
        <v>656</v>
      </c>
      <c r="G139" s="59">
        <f t="shared" si="9"/>
        <v>0</v>
      </c>
      <c r="H139" s="14">
        <v>0</v>
      </c>
      <c r="I139" s="14">
        <v>0</v>
      </c>
      <c r="J139" s="14">
        <v>0</v>
      </c>
      <c r="K139" s="14">
        <v>0</v>
      </c>
      <c r="L139" s="14">
        <v>0</v>
      </c>
      <c r="M139" s="14">
        <v>0</v>
      </c>
      <c r="N139" s="14">
        <v>0</v>
      </c>
      <c r="O139" s="14">
        <v>0</v>
      </c>
      <c r="P139" s="14">
        <v>0</v>
      </c>
      <c r="Q139" s="14">
        <v>0</v>
      </c>
      <c r="R139" s="108">
        <v>0</v>
      </c>
      <c r="S139" s="108">
        <v>0</v>
      </c>
      <c r="T139" s="330"/>
    </row>
    <row r="140" spans="1:20" ht="32.25" thickBot="1" x14ac:dyDescent="0.3">
      <c r="A140" s="341"/>
      <c r="B140" s="354"/>
      <c r="C140" s="382"/>
      <c r="D140" s="246"/>
      <c r="E140" s="246"/>
      <c r="F140" s="54" t="s">
        <v>657</v>
      </c>
      <c r="G140" s="66">
        <f>SUM(H140:S140)</f>
        <v>0</v>
      </c>
      <c r="H140" s="14">
        <v>0</v>
      </c>
      <c r="I140" s="14">
        <v>0</v>
      </c>
      <c r="J140" s="14">
        <v>0</v>
      </c>
      <c r="K140" s="14">
        <v>0</v>
      </c>
      <c r="L140" s="14">
        <v>0</v>
      </c>
      <c r="M140" s="14">
        <v>0</v>
      </c>
      <c r="N140" s="14">
        <v>0</v>
      </c>
      <c r="O140" s="14">
        <v>0</v>
      </c>
      <c r="P140" s="14">
        <v>0</v>
      </c>
      <c r="Q140" s="14">
        <v>0</v>
      </c>
      <c r="R140" s="14">
        <v>0</v>
      </c>
      <c r="S140" s="14">
        <v>0</v>
      </c>
      <c r="T140" s="330"/>
    </row>
    <row r="141" spans="1:20" ht="16.5" customHeight="1" thickBot="1" x14ac:dyDescent="0.3">
      <c r="A141" s="341"/>
      <c r="B141" s="354"/>
      <c r="C141" s="382"/>
      <c r="D141" s="246"/>
      <c r="E141" s="246"/>
      <c r="F141" s="54" t="s">
        <v>658</v>
      </c>
      <c r="G141" s="66">
        <f t="shared" ref="G141:G147" si="10">SUM(H141:S141)</f>
        <v>0</v>
      </c>
      <c r="H141" s="14">
        <v>0</v>
      </c>
      <c r="I141" s="14">
        <v>0</v>
      </c>
      <c r="J141" s="14">
        <v>0</v>
      </c>
      <c r="K141" s="14">
        <v>0</v>
      </c>
      <c r="L141" s="14">
        <v>0</v>
      </c>
      <c r="M141" s="14">
        <v>0</v>
      </c>
      <c r="N141" s="14">
        <v>0</v>
      </c>
      <c r="O141" s="14">
        <v>0</v>
      </c>
      <c r="P141" s="14">
        <v>0</v>
      </c>
      <c r="Q141" s="14">
        <v>0</v>
      </c>
      <c r="R141" s="14">
        <v>0</v>
      </c>
      <c r="S141" s="14">
        <v>0</v>
      </c>
      <c r="T141" s="330"/>
    </row>
    <row r="142" spans="1:20" ht="16.5" customHeight="1" thickBot="1" x14ac:dyDescent="0.3">
      <c r="A142" s="341"/>
      <c r="B142" s="354"/>
      <c r="C142" s="382"/>
      <c r="D142" s="246"/>
      <c r="E142" s="246"/>
      <c r="F142" s="54" t="s">
        <v>659</v>
      </c>
      <c r="G142" s="66">
        <f t="shared" si="10"/>
        <v>0</v>
      </c>
      <c r="H142" s="14">
        <v>0</v>
      </c>
      <c r="I142" s="14">
        <v>0</v>
      </c>
      <c r="J142" s="14">
        <v>0</v>
      </c>
      <c r="K142" s="14">
        <v>0</v>
      </c>
      <c r="L142" s="14">
        <v>0</v>
      </c>
      <c r="M142" s="14">
        <v>0</v>
      </c>
      <c r="N142" s="14">
        <v>0</v>
      </c>
      <c r="O142" s="14">
        <v>0</v>
      </c>
      <c r="P142" s="14">
        <v>0</v>
      </c>
      <c r="Q142" s="14">
        <v>0</v>
      </c>
      <c r="R142" s="14">
        <v>0</v>
      </c>
      <c r="S142" s="14">
        <v>0</v>
      </c>
      <c r="T142" s="330"/>
    </row>
    <row r="143" spans="1:20" ht="16.5" customHeight="1" thickBot="1" x14ac:dyDescent="0.3">
      <c r="A143" s="341"/>
      <c r="B143" s="354"/>
      <c r="C143" s="382"/>
      <c r="D143" s="246" t="s">
        <v>660</v>
      </c>
      <c r="E143" s="246"/>
      <c r="F143" s="54" t="s">
        <v>661</v>
      </c>
      <c r="G143" s="66">
        <f t="shared" si="10"/>
        <v>0</v>
      </c>
      <c r="H143" s="14">
        <v>0</v>
      </c>
      <c r="I143" s="14">
        <v>0</v>
      </c>
      <c r="J143" s="14">
        <v>0</v>
      </c>
      <c r="K143" s="14">
        <v>0</v>
      </c>
      <c r="L143" s="14">
        <v>0</v>
      </c>
      <c r="M143" s="14">
        <v>0</v>
      </c>
      <c r="N143" s="14">
        <v>0</v>
      </c>
      <c r="O143" s="14">
        <v>0</v>
      </c>
      <c r="P143" s="14">
        <v>0</v>
      </c>
      <c r="Q143" s="14">
        <v>0</v>
      </c>
      <c r="R143" s="14">
        <v>0</v>
      </c>
      <c r="S143" s="14">
        <v>0</v>
      </c>
      <c r="T143" s="330"/>
    </row>
    <row r="144" spans="1:20" ht="16.5" customHeight="1" thickBot="1" x14ac:dyDescent="0.3">
      <c r="A144" s="341"/>
      <c r="B144" s="354"/>
      <c r="C144" s="382"/>
      <c r="D144" s="246"/>
      <c r="E144" s="246"/>
      <c r="F144" s="54" t="s">
        <v>662</v>
      </c>
      <c r="G144" s="66">
        <f t="shared" si="10"/>
        <v>0</v>
      </c>
      <c r="H144" s="14">
        <v>0</v>
      </c>
      <c r="I144" s="14">
        <v>0</v>
      </c>
      <c r="J144" s="14">
        <v>0</v>
      </c>
      <c r="K144" s="14">
        <v>0</v>
      </c>
      <c r="L144" s="14">
        <v>0</v>
      </c>
      <c r="M144" s="14">
        <v>0</v>
      </c>
      <c r="N144" s="14">
        <v>0</v>
      </c>
      <c r="O144" s="14">
        <v>0</v>
      </c>
      <c r="P144" s="14">
        <v>0</v>
      </c>
      <c r="Q144" s="14">
        <v>0</v>
      </c>
      <c r="R144" s="14">
        <v>0</v>
      </c>
      <c r="S144" s="14">
        <v>0</v>
      </c>
      <c r="T144" s="330"/>
    </row>
    <row r="145" spans="1:20" ht="16.5" customHeight="1" thickBot="1" x14ac:dyDescent="0.3">
      <c r="A145" s="341"/>
      <c r="B145" s="354"/>
      <c r="C145" s="382"/>
      <c r="D145" s="246"/>
      <c r="E145" s="246"/>
      <c r="F145" s="54" t="s">
        <v>663</v>
      </c>
      <c r="G145" s="66">
        <f t="shared" si="10"/>
        <v>0</v>
      </c>
      <c r="H145" s="14">
        <v>0</v>
      </c>
      <c r="I145" s="14">
        <v>0</v>
      </c>
      <c r="J145" s="14">
        <v>0</v>
      </c>
      <c r="K145" s="14">
        <v>0</v>
      </c>
      <c r="L145" s="14">
        <v>0</v>
      </c>
      <c r="M145" s="14">
        <v>0</v>
      </c>
      <c r="N145" s="14">
        <v>0</v>
      </c>
      <c r="O145" s="14">
        <v>0</v>
      </c>
      <c r="P145" s="14">
        <v>0</v>
      </c>
      <c r="Q145" s="14">
        <v>0</v>
      </c>
      <c r="R145" s="14">
        <v>0</v>
      </c>
      <c r="S145" s="14">
        <v>0</v>
      </c>
      <c r="T145" s="330"/>
    </row>
    <row r="146" spans="1:20" ht="16.5" customHeight="1" thickBot="1" x14ac:dyDescent="0.3">
      <c r="A146" s="341"/>
      <c r="B146" s="354"/>
      <c r="C146" s="382"/>
      <c r="D146" s="246"/>
      <c r="E146" s="246"/>
      <c r="F146" s="54" t="s">
        <v>664</v>
      </c>
      <c r="G146" s="66">
        <f t="shared" si="10"/>
        <v>0</v>
      </c>
      <c r="H146" s="14">
        <v>0</v>
      </c>
      <c r="I146" s="14">
        <v>0</v>
      </c>
      <c r="J146" s="14">
        <v>0</v>
      </c>
      <c r="K146" s="14">
        <v>0</v>
      </c>
      <c r="L146" s="14">
        <v>0</v>
      </c>
      <c r="M146" s="14">
        <v>0</v>
      </c>
      <c r="N146" s="14">
        <v>0</v>
      </c>
      <c r="O146" s="14">
        <v>0</v>
      </c>
      <c r="P146" s="14">
        <v>0</v>
      </c>
      <c r="Q146" s="14">
        <v>0</v>
      </c>
      <c r="R146" s="14">
        <v>0</v>
      </c>
      <c r="S146" s="14">
        <v>0</v>
      </c>
      <c r="T146" s="330"/>
    </row>
    <row r="147" spans="1:20" ht="16.5" customHeight="1" thickBot="1" x14ac:dyDescent="0.3">
      <c r="A147" s="341"/>
      <c r="B147" s="354"/>
      <c r="C147" s="382"/>
      <c r="D147" s="246"/>
      <c r="E147" s="246"/>
      <c r="F147" s="54" t="s">
        <v>665</v>
      </c>
      <c r="G147" s="66">
        <f t="shared" si="10"/>
        <v>0</v>
      </c>
      <c r="H147" s="14">
        <v>0</v>
      </c>
      <c r="I147" s="14">
        <v>0</v>
      </c>
      <c r="J147" s="14">
        <v>0</v>
      </c>
      <c r="K147" s="14">
        <v>0</v>
      </c>
      <c r="L147" s="14">
        <v>0</v>
      </c>
      <c r="M147" s="14">
        <v>0</v>
      </c>
      <c r="N147" s="14">
        <v>0</v>
      </c>
      <c r="O147" s="14">
        <v>0</v>
      </c>
      <c r="P147" s="14">
        <v>0</v>
      </c>
      <c r="Q147" s="14">
        <v>0</v>
      </c>
      <c r="R147" s="14">
        <v>0</v>
      </c>
      <c r="S147" s="14"/>
      <c r="T147" s="330"/>
    </row>
    <row r="148" spans="1:20" ht="16.5" customHeight="1" thickBot="1" x14ac:dyDescent="0.3">
      <c r="A148" s="341"/>
      <c r="B148" s="354"/>
      <c r="C148" s="382"/>
      <c r="D148" s="246" t="s">
        <v>236</v>
      </c>
      <c r="E148" s="246"/>
      <c r="F148" s="64" t="s">
        <v>237</v>
      </c>
      <c r="G148" s="123"/>
      <c r="H148" s="123"/>
      <c r="I148" s="123"/>
      <c r="J148" s="123"/>
      <c r="K148" s="123"/>
      <c r="L148" s="123"/>
      <c r="M148" s="123"/>
      <c r="N148" s="123"/>
      <c r="O148" s="123"/>
      <c r="P148" s="123"/>
      <c r="Q148" s="123"/>
      <c r="R148" s="123"/>
      <c r="S148" s="123"/>
      <c r="T148" s="330"/>
    </row>
    <row r="149" spans="1:20" ht="16.5" customHeight="1" thickBot="1" x14ac:dyDescent="0.3">
      <c r="A149" s="341"/>
      <c r="B149" s="354"/>
      <c r="C149" s="386"/>
      <c r="D149" s="246"/>
      <c r="E149" s="246"/>
      <c r="F149" s="64" t="s">
        <v>238</v>
      </c>
      <c r="G149" s="123"/>
      <c r="H149" s="123"/>
      <c r="I149" s="123"/>
      <c r="J149" s="123"/>
      <c r="K149" s="123"/>
      <c r="L149" s="123"/>
      <c r="M149" s="123"/>
      <c r="N149" s="123"/>
      <c r="O149" s="123"/>
      <c r="P149" s="123"/>
      <c r="Q149" s="123"/>
      <c r="R149" s="123"/>
      <c r="S149" s="123"/>
      <c r="T149" s="330"/>
    </row>
    <row r="150" spans="1:20" ht="19.5" thickBot="1" x14ac:dyDescent="0.3">
      <c r="A150" s="341"/>
      <c r="B150" s="387" t="s">
        <v>245</v>
      </c>
      <c r="C150" s="388" t="s">
        <v>246</v>
      </c>
      <c r="D150" s="389"/>
      <c r="E150" s="389"/>
      <c r="F150" s="389"/>
      <c r="G150" s="389"/>
      <c r="H150" s="389"/>
      <c r="I150" s="389"/>
      <c r="J150" s="389"/>
      <c r="K150" s="389"/>
      <c r="L150" s="389"/>
      <c r="M150" s="389"/>
      <c r="N150" s="389"/>
      <c r="O150" s="389"/>
      <c r="P150" s="389"/>
      <c r="Q150" s="389"/>
      <c r="R150" s="389"/>
      <c r="S150" s="390"/>
      <c r="T150" s="330"/>
    </row>
    <row r="151" spans="1:20" ht="19.5" thickBot="1" x14ac:dyDescent="0.3">
      <c r="A151" s="341"/>
      <c r="B151" s="387"/>
      <c r="C151" s="391" t="s">
        <v>247</v>
      </c>
      <c r="D151" s="392" t="s">
        <v>248</v>
      </c>
      <c r="E151" s="393"/>
      <c r="F151" s="393"/>
      <c r="G151" s="393"/>
      <c r="H151" s="393"/>
      <c r="I151" s="393"/>
      <c r="J151" s="393"/>
      <c r="K151" s="393"/>
      <c r="L151" s="393"/>
      <c r="M151" s="393"/>
      <c r="N151" s="393"/>
      <c r="O151" s="393"/>
      <c r="P151" s="393"/>
      <c r="Q151" s="393"/>
      <c r="R151" s="393"/>
      <c r="S151" s="394"/>
      <c r="T151" s="330"/>
    </row>
    <row r="152" spans="1:20" ht="16.5" thickBot="1" x14ac:dyDescent="0.3">
      <c r="A152" s="341"/>
      <c r="B152" s="387"/>
      <c r="C152" s="391"/>
      <c r="D152" s="260" t="s">
        <v>249</v>
      </c>
      <c r="E152" s="221"/>
      <c r="F152" s="150" t="s">
        <v>250</v>
      </c>
      <c r="G152" s="77">
        <f>SUM(H152:S152)</f>
        <v>15</v>
      </c>
      <c r="H152" s="77">
        <v>1</v>
      </c>
      <c r="I152" s="77">
        <v>3</v>
      </c>
      <c r="J152" s="77">
        <v>3</v>
      </c>
      <c r="K152" s="77">
        <v>2</v>
      </c>
      <c r="L152" s="77">
        <v>2</v>
      </c>
      <c r="M152" s="77">
        <v>1</v>
      </c>
      <c r="N152" s="77">
        <v>1</v>
      </c>
      <c r="O152" s="77">
        <v>0</v>
      </c>
      <c r="P152" s="77">
        <v>0</v>
      </c>
      <c r="Q152" s="77">
        <v>1</v>
      </c>
      <c r="R152" s="77">
        <v>0</v>
      </c>
      <c r="S152" s="395">
        <v>1</v>
      </c>
      <c r="T152" s="330"/>
    </row>
    <row r="153" spans="1:20" ht="16.5" thickBot="1" x14ac:dyDescent="0.3">
      <c r="A153" s="341"/>
      <c r="B153" s="387"/>
      <c r="C153" s="391"/>
      <c r="D153" s="220"/>
      <c r="E153" s="221"/>
      <c r="F153" s="151" t="s">
        <v>251</v>
      </c>
      <c r="G153" s="81">
        <f t="shared" ref="G153:G216" si="11">SUM(H153:S153)</f>
        <v>0</v>
      </c>
      <c r="H153" s="81">
        <v>0</v>
      </c>
      <c r="I153" s="81">
        <v>0</v>
      </c>
      <c r="J153" s="81">
        <v>0</v>
      </c>
      <c r="K153" s="81">
        <v>0</v>
      </c>
      <c r="L153" s="81">
        <v>0</v>
      </c>
      <c r="M153" s="81">
        <v>0</v>
      </c>
      <c r="N153" s="81">
        <v>0</v>
      </c>
      <c r="O153" s="81">
        <v>0</v>
      </c>
      <c r="P153" s="81">
        <v>0</v>
      </c>
      <c r="Q153" s="81">
        <v>0</v>
      </c>
      <c r="R153" s="81">
        <v>0</v>
      </c>
      <c r="S153" s="396">
        <v>0</v>
      </c>
      <c r="T153" s="330">
        <v>0</v>
      </c>
    </row>
    <row r="154" spans="1:20" ht="16.5" thickBot="1" x14ac:dyDescent="0.3">
      <c r="A154" s="341"/>
      <c r="B154" s="387"/>
      <c r="C154" s="391"/>
      <c r="D154" s="220"/>
      <c r="E154" s="221"/>
      <c r="F154" s="151" t="s">
        <v>252</v>
      </c>
      <c r="G154" s="81">
        <f t="shared" si="11"/>
        <v>0</v>
      </c>
      <c r="H154" s="81">
        <v>0</v>
      </c>
      <c r="I154" s="81">
        <v>0</v>
      </c>
      <c r="J154" s="81">
        <v>0</v>
      </c>
      <c r="K154" s="81">
        <v>0</v>
      </c>
      <c r="L154" s="81">
        <v>0</v>
      </c>
      <c r="M154" s="81">
        <v>0</v>
      </c>
      <c r="N154" s="81">
        <v>0</v>
      </c>
      <c r="O154" s="81">
        <v>0</v>
      </c>
      <c r="P154" s="81">
        <v>0</v>
      </c>
      <c r="Q154" s="81">
        <v>0</v>
      </c>
      <c r="R154" s="81">
        <v>0</v>
      </c>
      <c r="S154" s="396">
        <v>0</v>
      </c>
      <c r="T154" s="330"/>
    </row>
    <row r="155" spans="1:20" ht="16.5" thickBot="1" x14ac:dyDescent="0.3">
      <c r="A155" s="341"/>
      <c r="B155" s="387"/>
      <c r="C155" s="391"/>
      <c r="D155" s="220"/>
      <c r="E155" s="221"/>
      <c r="F155" s="151" t="s">
        <v>253</v>
      </c>
      <c r="G155" s="81">
        <f t="shared" si="11"/>
        <v>8</v>
      </c>
      <c r="H155" s="81">
        <v>1</v>
      </c>
      <c r="I155" s="81">
        <v>0</v>
      </c>
      <c r="J155" s="81">
        <v>2</v>
      </c>
      <c r="K155" s="81">
        <v>0</v>
      </c>
      <c r="L155" s="81">
        <v>2</v>
      </c>
      <c r="M155" s="81">
        <v>0</v>
      </c>
      <c r="N155" s="81">
        <v>0</v>
      </c>
      <c r="O155" s="81">
        <v>1</v>
      </c>
      <c r="P155" s="81">
        <v>0</v>
      </c>
      <c r="Q155" s="81">
        <v>1</v>
      </c>
      <c r="R155" s="81">
        <v>0</v>
      </c>
      <c r="S155" s="396">
        <v>1</v>
      </c>
      <c r="T155" s="330"/>
    </row>
    <row r="156" spans="1:20" ht="16.5" thickBot="1" x14ac:dyDescent="0.3">
      <c r="A156" s="341"/>
      <c r="B156" s="387"/>
      <c r="C156" s="391"/>
      <c r="D156" s="220"/>
      <c r="E156" s="221"/>
      <c r="F156" s="151" t="s">
        <v>254</v>
      </c>
      <c r="G156" s="81">
        <f t="shared" si="11"/>
        <v>4</v>
      </c>
      <c r="H156" s="81">
        <v>0</v>
      </c>
      <c r="I156" s="81">
        <v>1</v>
      </c>
      <c r="J156" s="81">
        <v>0</v>
      </c>
      <c r="K156" s="81">
        <v>0</v>
      </c>
      <c r="L156" s="81">
        <v>1</v>
      </c>
      <c r="M156" s="81">
        <v>0</v>
      </c>
      <c r="N156" s="81">
        <v>0</v>
      </c>
      <c r="O156" s="81">
        <v>1</v>
      </c>
      <c r="P156" s="81">
        <v>0</v>
      </c>
      <c r="Q156" s="81">
        <v>0</v>
      </c>
      <c r="R156" s="81">
        <v>1</v>
      </c>
      <c r="S156" s="396">
        <v>0</v>
      </c>
      <c r="T156" s="330"/>
    </row>
    <row r="157" spans="1:20" ht="47.25" customHeight="1" thickBot="1" x14ac:dyDescent="0.3">
      <c r="A157" s="341"/>
      <c r="B157" s="387"/>
      <c r="C157" s="391"/>
      <c r="D157" s="220"/>
      <c r="E157" s="221"/>
      <c r="F157" s="152" t="s">
        <v>255</v>
      </c>
      <c r="G157" s="81">
        <f t="shared" si="11"/>
        <v>0</v>
      </c>
      <c r="H157" s="81">
        <v>0</v>
      </c>
      <c r="I157" s="81">
        <v>0</v>
      </c>
      <c r="J157" s="81">
        <v>0</v>
      </c>
      <c r="K157" s="81">
        <v>0</v>
      </c>
      <c r="L157" s="81">
        <v>0</v>
      </c>
      <c r="M157" s="81">
        <v>0</v>
      </c>
      <c r="N157" s="81">
        <v>0</v>
      </c>
      <c r="O157" s="81">
        <v>0</v>
      </c>
      <c r="P157" s="81">
        <v>0</v>
      </c>
      <c r="Q157" s="81">
        <v>0</v>
      </c>
      <c r="R157" s="81">
        <v>0</v>
      </c>
      <c r="S157" s="396">
        <v>0</v>
      </c>
      <c r="T157" s="330"/>
    </row>
    <row r="158" spans="1:20" ht="30.75" thickBot="1" x14ac:dyDescent="0.3">
      <c r="A158" s="341"/>
      <c r="B158" s="387"/>
      <c r="C158" s="391"/>
      <c r="D158" s="220"/>
      <c r="E158" s="221"/>
      <c r="F158" s="152" t="s">
        <v>256</v>
      </c>
      <c r="G158" s="81">
        <v>0</v>
      </c>
      <c r="H158" s="81">
        <v>0</v>
      </c>
      <c r="I158" s="81">
        <v>0</v>
      </c>
      <c r="J158" s="81">
        <v>0</v>
      </c>
      <c r="K158" s="81">
        <v>0</v>
      </c>
      <c r="L158" s="81">
        <v>0</v>
      </c>
      <c r="M158" s="81">
        <v>0</v>
      </c>
      <c r="N158" s="81">
        <v>0</v>
      </c>
      <c r="O158" s="81">
        <v>0</v>
      </c>
      <c r="P158" s="81">
        <v>0</v>
      </c>
      <c r="Q158" s="81">
        <v>0</v>
      </c>
      <c r="R158" s="81">
        <v>0</v>
      </c>
      <c r="S158" s="396">
        <v>0</v>
      </c>
      <c r="T158" s="330"/>
    </row>
    <row r="159" spans="1:20" ht="16.5" thickBot="1" x14ac:dyDescent="0.3">
      <c r="A159" s="341"/>
      <c r="B159" s="387"/>
      <c r="C159" s="391"/>
      <c r="D159" s="220"/>
      <c r="E159" s="221"/>
      <c r="F159" s="152" t="s">
        <v>257</v>
      </c>
      <c r="G159" s="81">
        <f t="shared" si="11"/>
        <v>0</v>
      </c>
      <c r="H159" s="81">
        <v>0</v>
      </c>
      <c r="I159" s="81">
        <v>0</v>
      </c>
      <c r="J159" s="81">
        <v>0</v>
      </c>
      <c r="K159" s="81">
        <v>0</v>
      </c>
      <c r="L159" s="81">
        <v>0</v>
      </c>
      <c r="M159" s="81">
        <v>0</v>
      </c>
      <c r="N159" s="81">
        <v>0</v>
      </c>
      <c r="O159" s="81">
        <v>0</v>
      </c>
      <c r="P159" s="81">
        <v>0</v>
      </c>
      <c r="Q159" s="81">
        <v>0</v>
      </c>
      <c r="R159" s="81">
        <v>0</v>
      </c>
      <c r="S159" s="396">
        <v>0</v>
      </c>
      <c r="T159" s="330"/>
    </row>
    <row r="160" spans="1:20" ht="30.75" thickBot="1" x14ac:dyDescent="0.3">
      <c r="A160" s="341"/>
      <c r="B160" s="387"/>
      <c r="C160" s="391"/>
      <c r="D160" s="220"/>
      <c r="E160" s="221"/>
      <c r="F160" s="152" t="s">
        <v>258</v>
      </c>
      <c r="G160" s="81">
        <v>0</v>
      </c>
      <c r="H160" s="81">
        <v>0</v>
      </c>
      <c r="I160" s="81">
        <v>0</v>
      </c>
      <c r="J160" s="81">
        <v>0</v>
      </c>
      <c r="K160" s="81">
        <v>0</v>
      </c>
      <c r="L160" s="81">
        <v>0</v>
      </c>
      <c r="M160" s="81">
        <v>0</v>
      </c>
      <c r="N160" s="81">
        <v>0</v>
      </c>
      <c r="O160" s="81">
        <v>0</v>
      </c>
      <c r="P160" s="81">
        <v>0</v>
      </c>
      <c r="Q160" s="81">
        <v>0</v>
      </c>
      <c r="R160" s="81">
        <v>0</v>
      </c>
      <c r="S160" s="396">
        <v>0</v>
      </c>
      <c r="T160" s="330"/>
    </row>
    <row r="161" spans="1:20" ht="16.5" thickBot="1" x14ac:dyDescent="0.3">
      <c r="A161" s="341"/>
      <c r="B161" s="387"/>
      <c r="C161" s="391"/>
      <c r="D161" s="220"/>
      <c r="E161" s="221"/>
      <c r="F161" s="152" t="s">
        <v>259</v>
      </c>
      <c r="G161" s="81">
        <f t="shared" si="11"/>
        <v>0</v>
      </c>
      <c r="H161" s="81">
        <v>0</v>
      </c>
      <c r="I161" s="81">
        <v>0</v>
      </c>
      <c r="J161" s="81">
        <v>0</v>
      </c>
      <c r="K161" s="81">
        <v>0</v>
      </c>
      <c r="L161" s="81">
        <v>0</v>
      </c>
      <c r="M161" s="81">
        <v>0</v>
      </c>
      <c r="N161" s="81">
        <v>0</v>
      </c>
      <c r="O161" s="81">
        <v>0</v>
      </c>
      <c r="P161" s="81">
        <v>0</v>
      </c>
      <c r="Q161" s="81">
        <v>0</v>
      </c>
      <c r="R161" s="81">
        <v>0</v>
      </c>
      <c r="S161" s="396">
        <v>0</v>
      </c>
      <c r="T161" s="330"/>
    </row>
    <row r="162" spans="1:20" ht="45.75" thickBot="1" x14ac:dyDescent="0.3">
      <c r="A162" s="341"/>
      <c r="B162" s="387"/>
      <c r="C162" s="391"/>
      <c r="D162" s="220"/>
      <c r="E162" s="221"/>
      <c r="F162" s="152" t="s">
        <v>260</v>
      </c>
      <c r="G162" s="81">
        <f t="shared" si="11"/>
        <v>0</v>
      </c>
      <c r="H162" s="81">
        <v>0</v>
      </c>
      <c r="I162" s="81">
        <v>0</v>
      </c>
      <c r="J162" s="81">
        <v>0</v>
      </c>
      <c r="K162" s="81">
        <v>0</v>
      </c>
      <c r="L162" s="81">
        <v>0</v>
      </c>
      <c r="M162" s="81">
        <v>0</v>
      </c>
      <c r="N162" s="81">
        <v>0</v>
      </c>
      <c r="O162" s="81">
        <v>0</v>
      </c>
      <c r="P162" s="81">
        <v>0</v>
      </c>
      <c r="Q162" s="81">
        <v>0</v>
      </c>
      <c r="R162" s="81">
        <v>0</v>
      </c>
      <c r="S162" s="396">
        <v>0</v>
      </c>
      <c r="T162" s="330"/>
    </row>
    <row r="163" spans="1:20" ht="30.75" thickBot="1" x14ac:dyDescent="0.3">
      <c r="A163" s="341"/>
      <c r="B163" s="387"/>
      <c r="C163" s="391"/>
      <c r="D163" s="220"/>
      <c r="E163" s="221"/>
      <c r="F163" s="152" t="s">
        <v>261</v>
      </c>
      <c r="G163" s="81">
        <f t="shared" si="11"/>
        <v>0</v>
      </c>
      <c r="H163" s="81">
        <v>0</v>
      </c>
      <c r="I163" s="81">
        <v>0</v>
      </c>
      <c r="J163" s="81">
        <v>0</v>
      </c>
      <c r="K163" s="81">
        <v>0</v>
      </c>
      <c r="L163" s="81">
        <v>0</v>
      </c>
      <c r="M163" s="81">
        <v>0</v>
      </c>
      <c r="N163" s="81">
        <v>0</v>
      </c>
      <c r="O163" s="81">
        <v>0</v>
      </c>
      <c r="P163" s="81">
        <v>0</v>
      </c>
      <c r="Q163" s="81">
        <v>0</v>
      </c>
      <c r="R163" s="81">
        <v>0</v>
      </c>
      <c r="S163" s="396">
        <v>0</v>
      </c>
      <c r="T163" s="330"/>
    </row>
    <row r="164" spans="1:20" ht="16.5" thickBot="1" x14ac:dyDescent="0.3">
      <c r="A164" s="341"/>
      <c r="B164" s="387"/>
      <c r="C164" s="391"/>
      <c r="D164" s="220"/>
      <c r="E164" s="221"/>
      <c r="F164" s="152" t="s">
        <v>262</v>
      </c>
      <c r="G164" s="81">
        <f t="shared" si="11"/>
        <v>0</v>
      </c>
      <c r="H164" s="81">
        <v>0</v>
      </c>
      <c r="I164" s="81">
        <v>0</v>
      </c>
      <c r="J164" s="81">
        <v>0</v>
      </c>
      <c r="K164" s="81">
        <v>0</v>
      </c>
      <c r="L164" s="81">
        <v>0</v>
      </c>
      <c r="M164" s="81">
        <v>0</v>
      </c>
      <c r="N164" s="81">
        <v>0</v>
      </c>
      <c r="O164" s="81">
        <v>0</v>
      </c>
      <c r="P164" s="81">
        <v>0</v>
      </c>
      <c r="Q164" s="81">
        <v>0</v>
      </c>
      <c r="R164" s="81">
        <v>0</v>
      </c>
      <c r="S164" s="396">
        <v>0</v>
      </c>
      <c r="T164" s="330"/>
    </row>
    <row r="165" spans="1:20" ht="30.75" thickBot="1" x14ac:dyDescent="0.3">
      <c r="A165" s="341"/>
      <c r="B165" s="387"/>
      <c r="C165" s="391"/>
      <c r="D165" s="220"/>
      <c r="E165" s="221"/>
      <c r="F165" s="152" t="s">
        <v>263</v>
      </c>
      <c r="G165" s="81">
        <f t="shared" si="11"/>
        <v>0</v>
      </c>
      <c r="H165" s="81">
        <v>0</v>
      </c>
      <c r="I165" s="81">
        <v>0</v>
      </c>
      <c r="J165" s="81">
        <v>0</v>
      </c>
      <c r="K165" s="81">
        <v>0</v>
      </c>
      <c r="L165" s="81">
        <v>0</v>
      </c>
      <c r="M165" s="81">
        <v>0</v>
      </c>
      <c r="N165" s="81">
        <v>0</v>
      </c>
      <c r="O165" s="81">
        <v>0</v>
      </c>
      <c r="P165" s="81">
        <v>0</v>
      </c>
      <c r="Q165" s="81">
        <v>0</v>
      </c>
      <c r="R165" s="81">
        <v>0</v>
      </c>
      <c r="S165" s="396">
        <v>0</v>
      </c>
      <c r="T165" s="330"/>
    </row>
    <row r="166" spans="1:20" ht="30.75" thickBot="1" x14ac:dyDescent="0.3">
      <c r="A166" s="341"/>
      <c r="B166" s="387"/>
      <c r="C166" s="391"/>
      <c r="D166" s="220"/>
      <c r="E166" s="221"/>
      <c r="F166" s="152" t="s">
        <v>264</v>
      </c>
      <c r="G166" s="81">
        <v>0</v>
      </c>
      <c r="H166" s="81">
        <v>0</v>
      </c>
      <c r="I166" s="81">
        <v>0</v>
      </c>
      <c r="J166" s="81">
        <v>0</v>
      </c>
      <c r="K166" s="81">
        <v>0</v>
      </c>
      <c r="L166" s="81">
        <v>0</v>
      </c>
      <c r="M166" s="81">
        <v>0</v>
      </c>
      <c r="N166" s="81">
        <v>0</v>
      </c>
      <c r="O166" s="81">
        <v>0</v>
      </c>
      <c r="P166" s="81">
        <v>0</v>
      </c>
      <c r="Q166" s="81">
        <v>0</v>
      </c>
      <c r="R166" s="81">
        <v>0</v>
      </c>
      <c r="S166" s="396">
        <v>0</v>
      </c>
      <c r="T166" s="330"/>
    </row>
    <row r="167" spans="1:20" ht="31.5" customHeight="1" thickBot="1" x14ac:dyDescent="0.3">
      <c r="A167" s="341"/>
      <c r="B167" s="387"/>
      <c r="C167" s="391"/>
      <c r="D167" s="220"/>
      <c r="E167" s="221"/>
      <c r="F167" s="152" t="s">
        <v>265</v>
      </c>
      <c r="G167" s="81">
        <f t="shared" si="11"/>
        <v>0</v>
      </c>
      <c r="H167" s="81">
        <v>0</v>
      </c>
      <c r="I167" s="81">
        <v>0</v>
      </c>
      <c r="J167" s="81">
        <v>0</v>
      </c>
      <c r="K167" s="81">
        <v>0</v>
      </c>
      <c r="L167" s="81">
        <v>0</v>
      </c>
      <c r="M167" s="81">
        <v>0</v>
      </c>
      <c r="N167" s="81">
        <v>0</v>
      </c>
      <c r="O167" s="81">
        <v>0</v>
      </c>
      <c r="P167" s="81">
        <v>0</v>
      </c>
      <c r="Q167" s="81">
        <v>0</v>
      </c>
      <c r="R167" s="81">
        <v>0</v>
      </c>
      <c r="S167" s="396">
        <v>0</v>
      </c>
      <c r="T167" s="330">
        <v>0</v>
      </c>
    </row>
    <row r="168" spans="1:20" ht="16.5" thickBot="1" x14ac:dyDescent="0.3">
      <c r="A168" s="341"/>
      <c r="B168" s="387"/>
      <c r="C168" s="391"/>
      <c r="D168" s="220"/>
      <c r="E168" s="221"/>
      <c r="F168" s="152" t="s">
        <v>266</v>
      </c>
      <c r="G168" s="81">
        <f t="shared" si="11"/>
        <v>0</v>
      </c>
      <c r="H168" s="81">
        <v>0</v>
      </c>
      <c r="I168" s="81">
        <v>0</v>
      </c>
      <c r="J168" s="81">
        <v>0</v>
      </c>
      <c r="K168" s="81">
        <v>0</v>
      </c>
      <c r="L168" s="81">
        <v>0</v>
      </c>
      <c r="M168" s="81">
        <v>0</v>
      </c>
      <c r="N168" s="81">
        <v>0</v>
      </c>
      <c r="O168" s="81">
        <v>0</v>
      </c>
      <c r="P168" s="81">
        <v>0</v>
      </c>
      <c r="Q168" s="81">
        <v>0</v>
      </c>
      <c r="R168" s="81">
        <v>0</v>
      </c>
      <c r="S168" s="396">
        <v>0</v>
      </c>
      <c r="T168" s="330"/>
    </row>
    <row r="169" spans="1:20" ht="27" customHeight="1" thickBot="1" x14ac:dyDescent="0.3">
      <c r="A169" s="341"/>
      <c r="B169" s="387"/>
      <c r="C169" s="391"/>
      <c r="D169" s="220"/>
      <c r="E169" s="221"/>
      <c r="F169" s="152" t="s">
        <v>267</v>
      </c>
      <c r="G169" s="81">
        <f t="shared" si="11"/>
        <v>0</v>
      </c>
      <c r="H169" s="81">
        <v>0</v>
      </c>
      <c r="I169" s="81">
        <v>0</v>
      </c>
      <c r="J169" s="81">
        <v>0</v>
      </c>
      <c r="K169" s="81">
        <v>0</v>
      </c>
      <c r="L169" s="81">
        <v>0</v>
      </c>
      <c r="M169" s="81">
        <v>0</v>
      </c>
      <c r="N169" s="81">
        <v>0</v>
      </c>
      <c r="O169" s="81">
        <v>0</v>
      </c>
      <c r="P169" s="81">
        <v>0</v>
      </c>
      <c r="Q169" s="81">
        <v>0</v>
      </c>
      <c r="R169" s="81">
        <v>0</v>
      </c>
      <c r="S169" s="396">
        <v>0</v>
      </c>
      <c r="T169" s="330"/>
    </row>
    <row r="170" spans="1:20" ht="16.5" thickBot="1" x14ac:dyDescent="0.3">
      <c r="A170" s="341"/>
      <c r="B170" s="387"/>
      <c r="C170" s="391"/>
      <c r="D170" s="220"/>
      <c r="E170" s="221"/>
      <c r="F170" s="152" t="s">
        <v>268</v>
      </c>
      <c r="G170" s="81">
        <f t="shared" si="11"/>
        <v>0</v>
      </c>
      <c r="H170" s="81">
        <v>0</v>
      </c>
      <c r="I170" s="81">
        <v>0</v>
      </c>
      <c r="J170" s="81">
        <v>0</v>
      </c>
      <c r="K170" s="81">
        <v>0</v>
      </c>
      <c r="L170" s="81">
        <v>0</v>
      </c>
      <c r="M170" s="81">
        <v>0</v>
      </c>
      <c r="N170" s="81">
        <v>0</v>
      </c>
      <c r="O170" s="81">
        <v>0</v>
      </c>
      <c r="P170" s="81">
        <v>0</v>
      </c>
      <c r="Q170" s="81">
        <v>0</v>
      </c>
      <c r="R170" s="81">
        <v>0</v>
      </c>
      <c r="S170" s="396">
        <v>0</v>
      </c>
      <c r="T170" s="330"/>
    </row>
    <row r="171" spans="1:20" ht="16.5" thickBot="1" x14ac:dyDescent="0.3">
      <c r="A171" s="341"/>
      <c r="B171" s="387"/>
      <c r="C171" s="391"/>
      <c r="D171" s="220"/>
      <c r="E171" s="221"/>
      <c r="F171" s="152" t="s">
        <v>269</v>
      </c>
      <c r="G171" s="81">
        <f t="shared" si="11"/>
        <v>0</v>
      </c>
      <c r="H171" s="81">
        <v>0</v>
      </c>
      <c r="I171" s="81">
        <v>0</v>
      </c>
      <c r="J171" s="81">
        <v>0</v>
      </c>
      <c r="K171" s="81">
        <v>0</v>
      </c>
      <c r="L171" s="81">
        <v>0</v>
      </c>
      <c r="M171" s="81">
        <v>0</v>
      </c>
      <c r="N171" s="81">
        <v>0</v>
      </c>
      <c r="O171" s="81">
        <v>0</v>
      </c>
      <c r="P171" s="81">
        <v>0</v>
      </c>
      <c r="Q171" s="81">
        <v>0</v>
      </c>
      <c r="R171" s="81">
        <v>0</v>
      </c>
      <c r="S171" s="396">
        <v>0</v>
      </c>
      <c r="T171" s="330"/>
    </row>
    <row r="172" spans="1:20" ht="16.5" thickBot="1" x14ac:dyDescent="0.3">
      <c r="A172" s="341"/>
      <c r="B172" s="387"/>
      <c r="C172" s="391"/>
      <c r="D172" s="220"/>
      <c r="E172" s="221"/>
      <c r="F172" s="152" t="s">
        <v>270</v>
      </c>
      <c r="G172" s="81">
        <v>5</v>
      </c>
      <c r="H172" s="81">
        <v>0</v>
      </c>
      <c r="I172" s="81">
        <v>0</v>
      </c>
      <c r="J172" s="81">
        <v>1</v>
      </c>
      <c r="K172" s="81">
        <v>0</v>
      </c>
      <c r="L172" s="81">
        <v>2</v>
      </c>
      <c r="M172" s="81">
        <v>1</v>
      </c>
      <c r="N172" s="81">
        <v>0</v>
      </c>
      <c r="O172" s="81">
        <v>0</v>
      </c>
      <c r="P172" s="81">
        <v>1</v>
      </c>
      <c r="Q172" s="81">
        <v>0</v>
      </c>
      <c r="R172" s="81">
        <v>0</v>
      </c>
      <c r="S172" s="396">
        <v>0</v>
      </c>
      <c r="T172" s="330"/>
    </row>
    <row r="173" spans="1:20" ht="16.5" thickBot="1" x14ac:dyDescent="0.3">
      <c r="A173" s="341"/>
      <c r="B173" s="387"/>
      <c r="C173" s="391"/>
      <c r="D173" s="220"/>
      <c r="E173" s="221"/>
      <c r="F173" s="152" t="s">
        <v>271</v>
      </c>
      <c r="G173" s="81">
        <f t="shared" si="11"/>
        <v>7</v>
      </c>
      <c r="H173" s="81">
        <v>0</v>
      </c>
      <c r="I173" s="81">
        <v>0</v>
      </c>
      <c r="J173" s="81">
        <v>1</v>
      </c>
      <c r="K173" s="81">
        <v>1</v>
      </c>
      <c r="L173" s="81">
        <v>0</v>
      </c>
      <c r="M173" s="81">
        <v>1</v>
      </c>
      <c r="N173" s="81">
        <v>1</v>
      </c>
      <c r="O173" s="81">
        <v>0</v>
      </c>
      <c r="P173" s="81">
        <v>0</v>
      </c>
      <c r="Q173" s="81">
        <v>1</v>
      </c>
      <c r="R173" s="81">
        <v>2</v>
      </c>
      <c r="S173" s="396">
        <v>0</v>
      </c>
      <c r="T173" s="330"/>
    </row>
    <row r="174" spans="1:20" ht="16.5" thickBot="1" x14ac:dyDescent="0.3">
      <c r="A174" s="341"/>
      <c r="B174" s="387"/>
      <c r="C174" s="391"/>
      <c r="D174" s="220"/>
      <c r="E174" s="221"/>
      <c r="F174" s="152" t="s">
        <v>272</v>
      </c>
      <c r="G174" s="81">
        <f t="shared" si="11"/>
        <v>0</v>
      </c>
      <c r="H174" s="81">
        <v>0</v>
      </c>
      <c r="I174" s="81">
        <v>0</v>
      </c>
      <c r="J174" s="81">
        <v>0</v>
      </c>
      <c r="K174" s="81">
        <v>0</v>
      </c>
      <c r="L174" s="81">
        <v>0</v>
      </c>
      <c r="M174" s="81">
        <v>0</v>
      </c>
      <c r="N174" s="81">
        <v>0</v>
      </c>
      <c r="O174" s="81">
        <v>0</v>
      </c>
      <c r="P174" s="81">
        <v>0</v>
      </c>
      <c r="Q174" s="81">
        <v>0</v>
      </c>
      <c r="R174" s="81">
        <v>0</v>
      </c>
      <c r="S174" s="396">
        <v>0</v>
      </c>
      <c r="T174" s="330"/>
    </row>
    <row r="175" spans="1:20" ht="16.5" thickBot="1" x14ac:dyDescent="0.3">
      <c r="A175" s="341"/>
      <c r="B175" s="387"/>
      <c r="C175" s="391"/>
      <c r="D175" s="220"/>
      <c r="E175" s="221"/>
      <c r="F175" s="152" t="s">
        <v>273</v>
      </c>
      <c r="G175" s="81">
        <f t="shared" si="11"/>
        <v>0</v>
      </c>
      <c r="H175" s="81">
        <v>0</v>
      </c>
      <c r="I175" s="81">
        <v>0</v>
      </c>
      <c r="J175" s="81">
        <v>0</v>
      </c>
      <c r="K175" s="81">
        <v>0</v>
      </c>
      <c r="L175" s="81">
        <v>0</v>
      </c>
      <c r="M175" s="81">
        <v>0</v>
      </c>
      <c r="N175" s="81">
        <v>0</v>
      </c>
      <c r="O175" s="81">
        <v>0</v>
      </c>
      <c r="P175" s="81">
        <v>0</v>
      </c>
      <c r="Q175" s="81">
        <v>0</v>
      </c>
      <c r="R175" s="81">
        <v>0</v>
      </c>
      <c r="S175" s="396">
        <v>0</v>
      </c>
      <c r="T175" s="330"/>
    </row>
    <row r="176" spans="1:20" ht="16.5" thickBot="1" x14ac:dyDescent="0.3">
      <c r="A176" s="341"/>
      <c r="B176" s="387"/>
      <c r="C176" s="391"/>
      <c r="D176" s="220"/>
      <c r="E176" s="221"/>
      <c r="F176" s="152" t="s">
        <v>274</v>
      </c>
      <c r="G176" s="81">
        <f t="shared" si="11"/>
        <v>0</v>
      </c>
      <c r="H176" s="81">
        <v>0</v>
      </c>
      <c r="I176" s="81">
        <v>0</v>
      </c>
      <c r="J176" s="81">
        <v>0</v>
      </c>
      <c r="K176" s="81">
        <v>0</v>
      </c>
      <c r="L176" s="81">
        <v>0</v>
      </c>
      <c r="M176" s="81">
        <v>0</v>
      </c>
      <c r="N176" s="81">
        <v>0</v>
      </c>
      <c r="O176" s="81">
        <v>0</v>
      </c>
      <c r="P176" s="81">
        <v>0</v>
      </c>
      <c r="Q176" s="81">
        <v>0</v>
      </c>
      <c r="R176" s="81">
        <v>0</v>
      </c>
      <c r="S176" s="396">
        <v>0</v>
      </c>
      <c r="T176" s="330"/>
    </row>
    <row r="177" spans="1:20" ht="16.5" thickBot="1" x14ac:dyDescent="0.3">
      <c r="A177" s="341"/>
      <c r="B177" s="387"/>
      <c r="C177" s="391"/>
      <c r="D177" s="220"/>
      <c r="E177" s="221"/>
      <c r="F177" s="152" t="s">
        <v>275</v>
      </c>
      <c r="G177" s="81">
        <f t="shared" si="11"/>
        <v>2</v>
      </c>
      <c r="H177" s="81">
        <v>0</v>
      </c>
      <c r="I177" s="81">
        <v>0</v>
      </c>
      <c r="J177" s="81">
        <v>0</v>
      </c>
      <c r="K177" s="81">
        <v>1</v>
      </c>
      <c r="L177" s="81">
        <v>0</v>
      </c>
      <c r="M177" s="81">
        <v>0</v>
      </c>
      <c r="N177" s="81">
        <v>0</v>
      </c>
      <c r="O177" s="81">
        <v>1</v>
      </c>
      <c r="P177" s="81">
        <v>0</v>
      </c>
      <c r="Q177" s="81">
        <v>0</v>
      </c>
      <c r="R177" s="81">
        <v>0</v>
      </c>
      <c r="S177" s="396">
        <v>0</v>
      </c>
      <c r="T177" s="330"/>
    </row>
    <row r="178" spans="1:20" ht="16.5" thickBot="1" x14ac:dyDescent="0.3">
      <c r="A178" s="341"/>
      <c r="B178" s="387"/>
      <c r="C178" s="391"/>
      <c r="D178" s="220"/>
      <c r="E178" s="221"/>
      <c r="F178" s="152" t="s">
        <v>276</v>
      </c>
      <c r="G178" s="81">
        <f t="shared" si="11"/>
        <v>0</v>
      </c>
      <c r="H178" s="81">
        <v>0</v>
      </c>
      <c r="I178" s="81">
        <v>0</v>
      </c>
      <c r="J178" s="81">
        <v>0</v>
      </c>
      <c r="K178" s="81">
        <v>0</v>
      </c>
      <c r="L178" s="81">
        <v>0</v>
      </c>
      <c r="M178" s="81">
        <v>0</v>
      </c>
      <c r="N178" s="81">
        <v>0</v>
      </c>
      <c r="O178" s="81">
        <v>0</v>
      </c>
      <c r="P178" s="81">
        <v>0</v>
      </c>
      <c r="Q178" s="81">
        <v>0</v>
      </c>
      <c r="R178" s="81">
        <v>0</v>
      </c>
      <c r="S178" s="396">
        <v>0</v>
      </c>
      <c r="T178" s="330"/>
    </row>
    <row r="179" spans="1:20" ht="16.5" thickBot="1" x14ac:dyDescent="0.3">
      <c r="A179" s="341"/>
      <c r="B179" s="387"/>
      <c r="C179" s="391"/>
      <c r="D179" s="220"/>
      <c r="E179" s="221"/>
      <c r="F179" s="152" t="s">
        <v>277</v>
      </c>
      <c r="G179" s="81">
        <f t="shared" si="11"/>
        <v>3</v>
      </c>
      <c r="H179" s="81">
        <v>0</v>
      </c>
      <c r="I179" s="81">
        <v>1</v>
      </c>
      <c r="J179" s="81">
        <v>0</v>
      </c>
      <c r="K179" s="81">
        <v>0</v>
      </c>
      <c r="L179" s="81">
        <v>0</v>
      </c>
      <c r="M179" s="81">
        <v>0</v>
      </c>
      <c r="N179" s="81">
        <v>2</v>
      </c>
      <c r="O179" s="81">
        <v>0</v>
      </c>
      <c r="P179" s="81">
        <v>0</v>
      </c>
      <c r="Q179" s="81">
        <v>0</v>
      </c>
      <c r="R179" s="81">
        <v>0</v>
      </c>
      <c r="S179" s="396">
        <v>0</v>
      </c>
      <c r="T179" s="330"/>
    </row>
    <row r="180" spans="1:20" ht="16.5" thickBot="1" x14ac:dyDescent="0.3">
      <c r="A180" s="341"/>
      <c r="B180" s="387"/>
      <c r="C180" s="391"/>
      <c r="D180" s="220"/>
      <c r="E180" s="221"/>
      <c r="F180" s="152" t="s">
        <v>278</v>
      </c>
      <c r="G180" s="81">
        <f t="shared" si="11"/>
        <v>0</v>
      </c>
      <c r="H180" s="81">
        <v>0</v>
      </c>
      <c r="I180" s="81">
        <v>0</v>
      </c>
      <c r="J180" s="81">
        <v>0</v>
      </c>
      <c r="K180" s="81">
        <v>0</v>
      </c>
      <c r="L180" s="81">
        <v>0</v>
      </c>
      <c r="M180" s="81">
        <v>0</v>
      </c>
      <c r="N180" s="81">
        <v>0</v>
      </c>
      <c r="O180" s="81">
        <v>0</v>
      </c>
      <c r="P180" s="81">
        <v>0</v>
      </c>
      <c r="Q180" s="81">
        <v>0</v>
      </c>
      <c r="R180" s="81">
        <v>0</v>
      </c>
      <c r="S180" s="396">
        <v>0</v>
      </c>
      <c r="T180" s="330"/>
    </row>
    <row r="181" spans="1:20" ht="16.5" thickBot="1" x14ac:dyDescent="0.3">
      <c r="A181" s="341"/>
      <c r="B181" s="387"/>
      <c r="C181" s="391"/>
      <c r="D181" s="220"/>
      <c r="E181" s="221"/>
      <c r="F181" s="152" t="s">
        <v>279</v>
      </c>
      <c r="G181" s="81">
        <f t="shared" si="11"/>
        <v>0</v>
      </c>
      <c r="H181" s="81"/>
      <c r="I181" s="81">
        <v>0</v>
      </c>
      <c r="J181" s="81">
        <v>0</v>
      </c>
      <c r="K181" s="81">
        <v>0</v>
      </c>
      <c r="L181" s="81">
        <v>0</v>
      </c>
      <c r="M181" s="81">
        <v>0</v>
      </c>
      <c r="N181" s="81">
        <v>0</v>
      </c>
      <c r="O181" s="81">
        <v>0</v>
      </c>
      <c r="P181" s="81">
        <v>0</v>
      </c>
      <c r="Q181" s="81">
        <v>0</v>
      </c>
      <c r="R181" s="81">
        <v>0</v>
      </c>
      <c r="S181" s="396">
        <v>0</v>
      </c>
      <c r="T181" s="330"/>
    </row>
    <row r="182" spans="1:20" ht="33" customHeight="1" thickBot="1" x14ac:dyDescent="0.3">
      <c r="A182" s="341"/>
      <c r="B182" s="387"/>
      <c r="C182" s="391"/>
      <c r="D182" s="220"/>
      <c r="E182" s="221"/>
      <c r="F182" s="152" t="s">
        <v>280</v>
      </c>
      <c r="G182" s="81">
        <f t="shared" si="11"/>
        <v>0</v>
      </c>
      <c r="H182" s="81">
        <v>0</v>
      </c>
      <c r="I182" s="81">
        <v>0</v>
      </c>
      <c r="J182" s="81">
        <v>0</v>
      </c>
      <c r="K182" s="81">
        <v>0</v>
      </c>
      <c r="L182" s="81">
        <v>0</v>
      </c>
      <c r="M182" s="81">
        <v>0</v>
      </c>
      <c r="N182" s="81">
        <v>0</v>
      </c>
      <c r="O182" s="81">
        <v>0</v>
      </c>
      <c r="P182" s="81">
        <v>0</v>
      </c>
      <c r="Q182" s="81">
        <v>0</v>
      </c>
      <c r="R182" s="81">
        <v>0</v>
      </c>
      <c r="S182" s="396">
        <v>0</v>
      </c>
      <c r="T182" s="330"/>
    </row>
    <row r="183" spans="1:20" ht="30.75" thickBot="1" x14ac:dyDescent="0.3">
      <c r="A183" s="341"/>
      <c r="B183" s="387"/>
      <c r="C183" s="391"/>
      <c r="D183" s="220"/>
      <c r="E183" s="221"/>
      <c r="F183" s="152" t="s">
        <v>281</v>
      </c>
      <c r="G183" s="81">
        <f t="shared" si="11"/>
        <v>0</v>
      </c>
      <c r="H183" s="81">
        <v>0</v>
      </c>
      <c r="I183" s="81">
        <v>0</v>
      </c>
      <c r="J183" s="81">
        <v>0</v>
      </c>
      <c r="K183" s="81">
        <v>0</v>
      </c>
      <c r="L183" s="81">
        <v>0</v>
      </c>
      <c r="M183" s="81">
        <v>0</v>
      </c>
      <c r="N183" s="81">
        <v>0</v>
      </c>
      <c r="O183" s="81">
        <v>0</v>
      </c>
      <c r="P183" s="81">
        <v>0</v>
      </c>
      <c r="Q183" s="81">
        <v>0</v>
      </c>
      <c r="R183" s="81">
        <v>0</v>
      </c>
      <c r="S183" s="396">
        <v>0</v>
      </c>
      <c r="T183" s="330"/>
    </row>
    <row r="184" spans="1:20" ht="30.75" thickBot="1" x14ac:dyDescent="0.3">
      <c r="A184" s="341"/>
      <c r="B184" s="387"/>
      <c r="C184" s="391"/>
      <c r="D184" s="220"/>
      <c r="E184" s="221"/>
      <c r="F184" s="152" t="s">
        <v>282</v>
      </c>
      <c r="G184" s="81">
        <f t="shared" si="11"/>
        <v>0</v>
      </c>
      <c r="H184" s="81">
        <v>0</v>
      </c>
      <c r="I184" s="81">
        <v>0</v>
      </c>
      <c r="J184" s="81">
        <v>0</v>
      </c>
      <c r="K184" s="81">
        <v>0</v>
      </c>
      <c r="L184" s="81">
        <v>0</v>
      </c>
      <c r="M184" s="81">
        <v>0</v>
      </c>
      <c r="N184" s="81">
        <v>0</v>
      </c>
      <c r="O184" s="81">
        <v>0</v>
      </c>
      <c r="P184" s="81">
        <v>0</v>
      </c>
      <c r="Q184" s="81">
        <v>0</v>
      </c>
      <c r="R184" s="81">
        <v>0</v>
      </c>
      <c r="S184" s="396">
        <v>0</v>
      </c>
      <c r="T184" s="330"/>
    </row>
    <row r="185" spans="1:20" ht="16.5" thickBot="1" x14ac:dyDescent="0.3">
      <c r="A185" s="341"/>
      <c r="B185" s="387"/>
      <c r="C185" s="391"/>
      <c r="D185" s="220"/>
      <c r="E185" s="221"/>
      <c r="F185" s="152" t="s">
        <v>283</v>
      </c>
      <c r="G185" s="81">
        <f t="shared" si="11"/>
        <v>0</v>
      </c>
      <c r="H185" s="81">
        <v>0</v>
      </c>
      <c r="I185" s="81">
        <v>0</v>
      </c>
      <c r="J185" s="81">
        <v>0</v>
      </c>
      <c r="K185" s="81">
        <v>0</v>
      </c>
      <c r="L185" s="81">
        <v>0</v>
      </c>
      <c r="M185" s="81">
        <v>0</v>
      </c>
      <c r="N185" s="81">
        <v>0</v>
      </c>
      <c r="O185" s="81">
        <v>0</v>
      </c>
      <c r="P185" s="81">
        <v>0</v>
      </c>
      <c r="Q185" s="81">
        <v>0</v>
      </c>
      <c r="R185" s="81">
        <v>0</v>
      </c>
      <c r="S185" s="396">
        <v>0</v>
      </c>
      <c r="T185" s="330"/>
    </row>
    <row r="186" spans="1:20" ht="16.5" thickBot="1" x14ac:dyDescent="0.3">
      <c r="A186" s="341"/>
      <c r="B186" s="387"/>
      <c r="C186" s="391"/>
      <c r="D186" s="220"/>
      <c r="E186" s="221"/>
      <c r="F186" s="152" t="s">
        <v>284</v>
      </c>
      <c r="G186" s="81">
        <f t="shared" si="11"/>
        <v>0</v>
      </c>
      <c r="H186" s="81">
        <v>0</v>
      </c>
      <c r="I186" s="81">
        <v>0</v>
      </c>
      <c r="J186" s="81">
        <v>0</v>
      </c>
      <c r="K186" s="81">
        <v>0</v>
      </c>
      <c r="L186" s="81">
        <v>0</v>
      </c>
      <c r="M186" s="81">
        <v>0</v>
      </c>
      <c r="N186" s="81">
        <v>0</v>
      </c>
      <c r="O186" s="81">
        <v>0</v>
      </c>
      <c r="P186" s="81">
        <v>0</v>
      </c>
      <c r="Q186" s="81">
        <v>0</v>
      </c>
      <c r="R186" s="81">
        <v>0</v>
      </c>
      <c r="S186" s="396">
        <v>0</v>
      </c>
      <c r="T186" s="330"/>
    </row>
    <row r="187" spans="1:20" ht="30.75" thickBot="1" x14ac:dyDescent="0.3">
      <c r="A187" s="341"/>
      <c r="B187" s="387"/>
      <c r="C187" s="391"/>
      <c r="D187" s="220"/>
      <c r="E187" s="221"/>
      <c r="F187" s="152" t="s">
        <v>285</v>
      </c>
      <c r="G187" s="81">
        <f t="shared" si="11"/>
        <v>0</v>
      </c>
      <c r="H187" s="81">
        <v>0</v>
      </c>
      <c r="I187" s="81">
        <v>0</v>
      </c>
      <c r="J187" s="81">
        <v>0</v>
      </c>
      <c r="K187" s="81">
        <v>0</v>
      </c>
      <c r="L187" s="81">
        <v>0</v>
      </c>
      <c r="M187" s="81">
        <v>0</v>
      </c>
      <c r="N187" s="81">
        <v>0</v>
      </c>
      <c r="O187" s="81">
        <v>0</v>
      </c>
      <c r="P187" s="81">
        <v>0</v>
      </c>
      <c r="Q187" s="81">
        <v>0</v>
      </c>
      <c r="R187" s="81">
        <v>0</v>
      </c>
      <c r="S187" s="396">
        <v>0</v>
      </c>
      <c r="T187" s="330"/>
    </row>
    <row r="188" spans="1:20" ht="30.75" thickBot="1" x14ac:dyDescent="0.3">
      <c r="A188" s="341"/>
      <c r="B188" s="387"/>
      <c r="C188" s="391"/>
      <c r="D188" s="220"/>
      <c r="E188" s="221"/>
      <c r="F188" s="152" t="s">
        <v>286</v>
      </c>
      <c r="G188" s="81">
        <f t="shared" si="11"/>
        <v>0</v>
      </c>
      <c r="H188" s="81">
        <v>0</v>
      </c>
      <c r="I188" s="81">
        <v>0</v>
      </c>
      <c r="J188" s="81">
        <v>0</v>
      </c>
      <c r="K188" s="81">
        <v>0</v>
      </c>
      <c r="L188" s="81">
        <v>0</v>
      </c>
      <c r="M188" s="81">
        <v>0</v>
      </c>
      <c r="N188" s="81">
        <v>0</v>
      </c>
      <c r="O188" s="81">
        <v>0</v>
      </c>
      <c r="P188" s="81">
        <v>0</v>
      </c>
      <c r="Q188" s="81">
        <v>0</v>
      </c>
      <c r="R188" s="81">
        <v>0</v>
      </c>
      <c r="S188" s="396">
        <v>0</v>
      </c>
      <c r="T188" s="330"/>
    </row>
    <row r="189" spans="1:20" ht="16.5" thickBot="1" x14ac:dyDescent="0.3">
      <c r="A189" s="341"/>
      <c r="B189" s="387"/>
      <c r="C189" s="391"/>
      <c r="D189" s="220"/>
      <c r="E189" s="221"/>
      <c r="F189" s="152" t="s">
        <v>287</v>
      </c>
      <c r="G189" s="81">
        <f t="shared" si="11"/>
        <v>10</v>
      </c>
      <c r="H189" s="81">
        <v>2</v>
      </c>
      <c r="I189" s="81">
        <v>0</v>
      </c>
      <c r="J189" s="81">
        <v>1</v>
      </c>
      <c r="K189" s="81">
        <v>1</v>
      </c>
      <c r="L189" s="81">
        <v>0</v>
      </c>
      <c r="M189" s="81">
        <v>1</v>
      </c>
      <c r="N189" s="81">
        <v>0</v>
      </c>
      <c r="O189" s="81">
        <v>1</v>
      </c>
      <c r="P189" s="81">
        <v>2</v>
      </c>
      <c r="Q189" s="81">
        <v>0</v>
      </c>
      <c r="R189" s="81">
        <v>1</v>
      </c>
      <c r="S189" s="396">
        <v>1</v>
      </c>
      <c r="T189" s="330"/>
    </row>
    <row r="190" spans="1:20" ht="16.5" thickBot="1" x14ac:dyDescent="0.3">
      <c r="A190" s="341"/>
      <c r="B190" s="387"/>
      <c r="C190" s="391"/>
      <c r="D190" s="220"/>
      <c r="E190" s="221"/>
      <c r="F190" s="152" t="s">
        <v>288</v>
      </c>
      <c r="G190" s="81">
        <f t="shared" si="11"/>
        <v>0</v>
      </c>
      <c r="H190" s="81">
        <v>0</v>
      </c>
      <c r="I190" s="81">
        <v>0</v>
      </c>
      <c r="J190" s="81">
        <v>0</v>
      </c>
      <c r="K190" s="81">
        <v>0</v>
      </c>
      <c r="L190" s="81">
        <v>0</v>
      </c>
      <c r="M190" s="81">
        <v>0</v>
      </c>
      <c r="N190" s="81">
        <v>0</v>
      </c>
      <c r="O190" s="81">
        <v>0</v>
      </c>
      <c r="P190" s="81">
        <v>0</v>
      </c>
      <c r="Q190" s="81">
        <v>0</v>
      </c>
      <c r="R190" s="81">
        <v>0</v>
      </c>
      <c r="S190" s="396">
        <v>0</v>
      </c>
      <c r="T190" s="330"/>
    </row>
    <row r="191" spans="1:20" ht="16.5" thickBot="1" x14ac:dyDescent="0.3">
      <c r="A191" s="341"/>
      <c r="B191" s="387"/>
      <c r="C191" s="391"/>
      <c r="D191" s="220"/>
      <c r="E191" s="221"/>
      <c r="F191" s="152" t="s">
        <v>289</v>
      </c>
      <c r="G191" s="81">
        <v>0</v>
      </c>
      <c r="H191" s="81">
        <v>0</v>
      </c>
      <c r="I191" s="81">
        <v>0</v>
      </c>
      <c r="J191" s="81">
        <v>0</v>
      </c>
      <c r="K191" s="81">
        <v>0</v>
      </c>
      <c r="L191" s="81">
        <v>0</v>
      </c>
      <c r="M191" s="81">
        <v>0</v>
      </c>
      <c r="N191" s="81">
        <v>0</v>
      </c>
      <c r="O191" s="81">
        <v>0</v>
      </c>
      <c r="P191" s="81">
        <v>0</v>
      </c>
      <c r="Q191" s="81">
        <v>0</v>
      </c>
      <c r="R191" s="81">
        <v>0</v>
      </c>
      <c r="S191" s="396">
        <v>0</v>
      </c>
      <c r="T191" s="330"/>
    </row>
    <row r="192" spans="1:20" ht="16.5" thickBot="1" x14ac:dyDescent="0.3">
      <c r="A192" s="341"/>
      <c r="B192" s="387"/>
      <c r="C192" s="391"/>
      <c r="D192" s="220"/>
      <c r="E192" s="221"/>
      <c r="F192" s="152" t="s">
        <v>290</v>
      </c>
      <c r="G192" s="81">
        <f t="shared" si="11"/>
        <v>0</v>
      </c>
      <c r="H192" s="81">
        <v>0</v>
      </c>
      <c r="I192" s="81">
        <v>0</v>
      </c>
      <c r="J192" s="81">
        <v>0</v>
      </c>
      <c r="K192" s="81">
        <v>0</v>
      </c>
      <c r="L192" s="81">
        <v>0</v>
      </c>
      <c r="M192" s="81">
        <v>0</v>
      </c>
      <c r="N192" s="81">
        <v>0</v>
      </c>
      <c r="O192" s="81">
        <v>0</v>
      </c>
      <c r="P192" s="81">
        <v>0</v>
      </c>
      <c r="Q192" s="81">
        <v>0</v>
      </c>
      <c r="R192" s="81">
        <v>0</v>
      </c>
      <c r="S192" s="396">
        <v>0</v>
      </c>
      <c r="T192" s="330"/>
    </row>
    <row r="193" spans="1:20" ht="16.5" thickBot="1" x14ac:dyDescent="0.3">
      <c r="A193" s="341"/>
      <c r="B193" s="387"/>
      <c r="C193" s="391"/>
      <c r="D193" s="220"/>
      <c r="E193" s="221"/>
      <c r="F193" s="152" t="s">
        <v>291</v>
      </c>
      <c r="G193" s="81">
        <f t="shared" si="11"/>
        <v>0</v>
      </c>
      <c r="H193" s="81">
        <v>0</v>
      </c>
      <c r="I193" s="81">
        <v>0</v>
      </c>
      <c r="J193" s="81">
        <v>0</v>
      </c>
      <c r="K193" s="81">
        <v>0</v>
      </c>
      <c r="L193" s="81">
        <v>0</v>
      </c>
      <c r="M193" s="81">
        <v>0</v>
      </c>
      <c r="N193" s="81">
        <v>0</v>
      </c>
      <c r="O193" s="81">
        <v>0</v>
      </c>
      <c r="P193" s="81">
        <v>0</v>
      </c>
      <c r="Q193" s="81">
        <v>0</v>
      </c>
      <c r="R193" s="81">
        <v>0</v>
      </c>
      <c r="S193" s="396">
        <v>0</v>
      </c>
      <c r="T193" s="330"/>
    </row>
    <row r="194" spans="1:20" ht="16.5" thickBot="1" x14ac:dyDescent="0.3">
      <c r="A194" s="341"/>
      <c r="B194" s="387"/>
      <c r="C194" s="391"/>
      <c r="D194" s="220"/>
      <c r="E194" s="221"/>
      <c r="F194" s="152" t="s">
        <v>292</v>
      </c>
      <c r="G194" s="81">
        <v>0</v>
      </c>
      <c r="H194" s="81">
        <v>0</v>
      </c>
      <c r="I194" s="81">
        <v>0</v>
      </c>
      <c r="J194" s="81">
        <v>0</v>
      </c>
      <c r="K194" s="81">
        <v>0</v>
      </c>
      <c r="L194" s="81">
        <v>0</v>
      </c>
      <c r="M194" s="81">
        <v>0</v>
      </c>
      <c r="N194" s="81">
        <v>0</v>
      </c>
      <c r="O194" s="81">
        <v>0</v>
      </c>
      <c r="P194" s="81">
        <v>0</v>
      </c>
      <c r="Q194" s="81">
        <v>0</v>
      </c>
      <c r="R194" s="81">
        <v>0</v>
      </c>
      <c r="S194" s="396">
        <v>0</v>
      </c>
      <c r="T194" s="330"/>
    </row>
    <row r="195" spans="1:20" ht="16.5" thickBot="1" x14ac:dyDescent="0.3">
      <c r="A195" s="341"/>
      <c r="B195" s="387"/>
      <c r="C195" s="391"/>
      <c r="D195" s="220"/>
      <c r="E195" s="221"/>
      <c r="F195" s="152" t="s">
        <v>293</v>
      </c>
      <c r="G195" s="81">
        <f t="shared" si="11"/>
        <v>0</v>
      </c>
      <c r="H195" s="81">
        <v>0</v>
      </c>
      <c r="I195" s="81">
        <v>0</v>
      </c>
      <c r="J195" s="81">
        <v>0</v>
      </c>
      <c r="K195" s="81">
        <v>0</v>
      </c>
      <c r="L195" s="81">
        <v>0</v>
      </c>
      <c r="M195" s="81">
        <v>0</v>
      </c>
      <c r="N195" s="81">
        <v>0</v>
      </c>
      <c r="O195" s="81">
        <v>0</v>
      </c>
      <c r="P195" s="81">
        <v>0</v>
      </c>
      <c r="Q195" s="81">
        <v>0</v>
      </c>
      <c r="R195" s="81">
        <v>0</v>
      </c>
      <c r="S195" s="396">
        <v>0</v>
      </c>
      <c r="T195" s="330"/>
    </row>
    <row r="196" spans="1:20" ht="30.75" thickBot="1" x14ac:dyDescent="0.3">
      <c r="A196" s="341"/>
      <c r="B196" s="387"/>
      <c r="C196" s="391"/>
      <c r="D196" s="220"/>
      <c r="E196" s="221"/>
      <c r="F196" s="152" t="s">
        <v>294</v>
      </c>
      <c r="G196" s="81">
        <f t="shared" si="11"/>
        <v>0</v>
      </c>
      <c r="H196" s="81">
        <v>0</v>
      </c>
      <c r="I196" s="81">
        <v>0</v>
      </c>
      <c r="J196" s="81">
        <v>0</v>
      </c>
      <c r="K196" s="81">
        <v>0</v>
      </c>
      <c r="L196" s="81">
        <v>0</v>
      </c>
      <c r="M196" s="81">
        <v>0</v>
      </c>
      <c r="N196" s="81">
        <v>0</v>
      </c>
      <c r="O196" s="81">
        <v>0</v>
      </c>
      <c r="P196" s="81">
        <v>0</v>
      </c>
      <c r="Q196" s="81">
        <v>0</v>
      </c>
      <c r="R196" s="81">
        <v>0</v>
      </c>
      <c r="S196" s="396">
        <v>0</v>
      </c>
      <c r="T196" s="330"/>
    </row>
    <row r="197" spans="1:20" ht="30.75" thickBot="1" x14ac:dyDescent="0.3">
      <c r="A197" s="341"/>
      <c r="B197" s="387"/>
      <c r="C197" s="391"/>
      <c r="D197" s="220"/>
      <c r="E197" s="221"/>
      <c r="F197" s="152" t="s">
        <v>295</v>
      </c>
      <c r="G197" s="81">
        <f t="shared" si="11"/>
        <v>0</v>
      </c>
      <c r="H197" s="81">
        <v>0</v>
      </c>
      <c r="I197" s="81">
        <v>0</v>
      </c>
      <c r="J197" s="81">
        <v>0</v>
      </c>
      <c r="K197" s="81">
        <v>0</v>
      </c>
      <c r="L197" s="81">
        <v>0</v>
      </c>
      <c r="M197" s="81">
        <v>0</v>
      </c>
      <c r="N197" s="81">
        <v>0</v>
      </c>
      <c r="O197" s="81">
        <v>0</v>
      </c>
      <c r="P197" s="81">
        <v>0</v>
      </c>
      <c r="Q197" s="81">
        <v>0</v>
      </c>
      <c r="R197" s="81">
        <v>0</v>
      </c>
      <c r="S197" s="396">
        <v>0</v>
      </c>
      <c r="T197" s="330"/>
    </row>
    <row r="198" spans="1:20" ht="16.5" thickBot="1" x14ac:dyDescent="0.3">
      <c r="A198" s="341"/>
      <c r="B198" s="387"/>
      <c r="C198" s="391"/>
      <c r="D198" s="220"/>
      <c r="E198" s="221"/>
      <c r="F198" s="152" t="s">
        <v>296</v>
      </c>
      <c r="G198" s="81">
        <f t="shared" si="11"/>
        <v>20</v>
      </c>
      <c r="H198" s="81">
        <v>0</v>
      </c>
      <c r="I198" s="81">
        <v>2</v>
      </c>
      <c r="J198" s="81">
        <v>2</v>
      </c>
      <c r="K198" s="81">
        <v>2</v>
      </c>
      <c r="L198" s="81">
        <v>2</v>
      </c>
      <c r="M198" s="81">
        <v>2</v>
      </c>
      <c r="N198" s="81">
        <v>2</v>
      </c>
      <c r="O198" s="81">
        <v>2</v>
      </c>
      <c r="P198" s="81">
        <v>2</v>
      </c>
      <c r="Q198" s="81">
        <v>2</v>
      </c>
      <c r="R198" s="81">
        <v>2</v>
      </c>
      <c r="S198" s="396">
        <v>0</v>
      </c>
      <c r="T198" s="330"/>
    </row>
    <row r="199" spans="1:20" ht="16.5" thickBot="1" x14ac:dyDescent="0.3">
      <c r="A199" s="341"/>
      <c r="B199" s="387"/>
      <c r="C199" s="391"/>
      <c r="D199" s="220"/>
      <c r="E199" s="221"/>
      <c r="F199" s="152" t="s">
        <v>297</v>
      </c>
      <c r="G199" s="81">
        <f t="shared" si="11"/>
        <v>15</v>
      </c>
      <c r="H199" s="81">
        <v>1</v>
      </c>
      <c r="I199" s="81">
        <v>1</v>
      </c>
      <c r="J199" s="81">
        <v>1</v>
      </c>
      <c r="K199" s="81">
        <v>1</v>
      </c>
      <c r="L199" s="81">
        <v>2</v>
      </c>
      <c r="M199" s="81">
        <v>1</v>
      </c>
      <c r="N199" s="81">
        <v>2</v>
      </c>
      <c r="O199" s="81">
        <v>1</v>
      </c>
      <c r="P199" s="81">
        <v>2</v>
      </c>
      <c r="Q199" s="81">
        <v>0</v>
      </c>
      <c r="R199" s="81">
        <v>2</v>
      </c>
      <c r="S199" s="396">
        <v>1</v>
      </c>
      <c r="T199" s="330"/>
    </row>
    <row r="200" spans="1:20" ht="16.5" thickBot="1" x14ac:dyDescent="0.3">
      <c r="A200" s="341"/>
      <c r="B200" s="387"/>
      <c r="C200" s="391"/>
      <c r="D200" s="220"/>
      <c r="E200" s="221"/>
      <c r="F200" s="152" t="s">
        <v>298</v>
      </c>
      <c r="G200" s="81">
        <v>0</v>
      </c>
      <c r="H200" s="81">
        <v>0</v>
      </c>
      <c r="I200" s="81">
        <v>0</v>
      </c>
      <c r="J200" s="81">
        <v>0</v>
      </c>
      <c r="K200" s="81">
        <v>0</v>
      </c>
      <c r="L200" s="81">
        <v>0</v>
      </c>
      <c r="M200" s="81">
        <v>0</v>
      </c>
      <c r="N200" s="81">
        <v>0</v>
      </c>
      <c r="O200" s="81">
        <v>0</v>
      </c>
      <c r="P200" s="81">
        <v>0</v>
      </c>
      <c r="Q200" s="81">
        <v>0</v>
      </c>
      <c r="R200" s="81">
        <v>0</v>
      </c>
      <c r="S200" s="396">
        <v>0</v>
      </c>
      <c r="T200" s="330"/>
    </row>
    <row r="201" spans="1:20" ht="30" customHeight="1" thickBot="1" x14ac:dyDescent="0.3">
      <c r="A201" s="341"/>
      <c r="B201" s="387"/>
      <c r="C201" s="391"/>
      <c r="D201" s="220"/>
      <c r="E201" s="221"/>
      <c r="F201" s="152" t="s">
        <v>299</v>
      </c>
      <c r="G201" s="81">
        <f t="shared" si="11"/>
        <v>0</v>
      </c>
      <c r="H201" s="81">
        <v>0</v>
      </c>
      <c r="I201" s="81">
        <v>0</v>
      </c>
      <c r="J201" s="81">
        <v>0</v>
      </c>
      <c r="K201" s="81">
        <v>0</v>
      </c>
      <c r="L201" s="81">
        <v>0</v>
      </c>
      <c r="M201" s="81">
        <v>0</v>
      </c>
      <c r="N201" s="81">
        <v>0</v>
      </c>
      <c r="O201" s="81">
        <v>0</v>
      </c>
      <c r="P201" s="81">
        <v>0</v>
      </c>
      <c r="Q201" s="81">
        <v>0</v>
      </c>
      <c r="R201" s="81">
        <v>0</v>
      </c>
      <c r="S201" s="396">
        <v>0</v>
      </c>
      <c r="T201" s="330"/>
    </row>
    <row r="202" spans="1:20" ht="30.75" thickBot="1" x14ac:dyDescent="0.3">
      <c r="A202" s="341"/>
      <c r="B202" s="387"/>
      <c r="C202" s="391"/>
      <c r="D202" s="220"/>
      <c r="E202" s="221"/>
      <c r="F202" s="152" t="s">
        <v>300</v>
      </c>
      <c r="G202" s="81">
        <f t="shared" si="11"/>
        <v>0</v>
      </c>
      <c r="H202" s="81">
        <v>0</v>
      </c>
      <c r="I202" s="81">
        <v>0</v>
      </c>
      <c r="J202" s="81">
        <v>0</v>
      </c>
      <c r="K202" s="81">
        <v>0</v>
      </c>
      <c r="L202" s="81">
        <v>0</v>
      </c>
      <c r="M202" s="81">
        <v>0</v>
      </c>
      <c r="N202" s="81">
        <v>0</v>
      </c>
      <c r="O202" s="81">
        <v>0</v>
      </c>
      <c r="P202" s="81">
        <v>0</v>
      </c>
      <c r="Q202" s="81">
        <v>0</v>
      </c>
      <c r="R202" s="81">
        <v>0</v>
      </c>
      <c r="S202" s="396">
        <v>0</v>
      </c>
      <c r="T202" s="330"/>
    </row>
    <row r="203" spans="1:20" ht="19.5" customHeight="1" thickBot="1" x14ac:dyDescent="0.3">
      <c r="A203" s="341"/>
      <c r="B203" s="387"/>
      <c r="C203" s="391"/>
      <c r="D203" s="220"/>
      <c r="E203" s="221"/>
      <c r="F203" s="152" t="s">
        <v>301</v>
      </c>
      <c r="G203" s="81">
        <f t="shared" si="11"/>
        <v>0</v>
      </c>
      <c r="H203" s="81">
        <v>0</v>
      </c>
      <c r="I203" s="81">
        <v>0</v>
      </c>
      <c r="J203" s="81">
        <v>0</v>
      </c>
      <c r="K203" s="81">
        <v>0</v>
      </c>
      <c r="L203" s="81">
        <v>0</v>
      </c>
      <c r="M203" s="81">
        <v>0</v>
      </c>
      <c r="N203" s="81">
        <v>0</v>
      </c>
      <c r="O203" s="81">
        <v>0</v>
      </c>
      <c r="P203" s="81">
        <v>0</v>
      </c>
      <c r="Q203" s="81">
        <v>0</v>
      </c>
      <c r="R203" s="81">
        <v>0</v>
      </c>
      <c r="S203" s="396">
        <v>0</v>
      </c>
      <c r="T203" s="330"/>
    </row>
    <row r="204" spans="1:20" ht="19.5" customHeight="1" thickBot="1" x14ac:dyDescent="0.3">
      <c r="A204" s="341"/>
      <c r="B204" s="387"/>
      <c r="C204" s="391"/>
      <c r="D204" s="220"/>
      <c r="E204" s="221"/>
      <c r="F204" s="153" t="s">
        <v>302</v>
      </c>
      <c r="G204" s="86">
        <f t="shared" si="11"/>
        <v>0</v>
      </c>
      <c r="H204" s="86">
        <v>0</v>
      </c>
      <c r="I204" s="86">
        <v>0</v>
      </c>
      <c r="J204" s="86">
        <v>0</v>
      </c>
      <c r="K204" s="86">
        <v>0</v>
      </c>
      <c r="L204" s="86">
        <v>0</v>
      </c>
      <c r="M204" s="86">
        <v>0</v>
      </c>
      <c r="N204" s="86">
        <v>0</v>
      </c>
      <c r="O204" s="86">
        <v>0</v>
      </c>
      <c r="P204" s="86">
        <v>0</v>
      </c>
      <c r="Q204" s="86">
        <v>0</v>
      </c>
      <c r="R204" s="86">
        <v>0</v>
      </c>
      <c r="S204" s="397">
        <v>0</v>
      </c>
      <c r="T204" s="330"/>
    </row>
    <row r="205" spans="1:20" ht="16.5" thickBot="1" x14ac:dyDescent="0.3">
      <c r="A205" s="341"/>
      <c r="B205" s="387"/>
      <c r="C205" s="391"/>
      <c r="D205" s="222"/>
      <c r="E205" s="223"/>
      <c r="F205" s="155" t="s">
        <v>303</v>
      </c>
      <c r="G205" s="88">
        <f>SUM(G152:G204)</f>
        <v>89</v>
      </c>
      <c r="H205" s="88">
        <f t="shared" ref="H205:S205" si="12">SUM(H152:H204)</f>
        <v>5</v>
      </c>
      <c r="I205" s="88">
        <f t="shared" si="12"/>
        <v>8</v>
      </c>
      <c r="J205" s="88">
        <f t="shared" si="12"/>
        <v>11</v>
      </c>
      <c r="K205" s="88">
        <f t="shared" si="12"/>
        <v>8</v>
      </c>
      <c r="L205" s="88">
        <f t="shared" si="12"/>
        <v>11</v>
      </c>
      <c r="M205" s="88">
        <f t="shared" si="12"/>
        <v>7</v>
      </c>
      <c r="N205" s="88">
        <f t="shared" si="12"/>
        <v>8</v>
      </c>
      <c r="O205" s="88">
        <f t="shared" si="12"/>
        <v>7</v>
      </c>
      <c r="P205" s="88">
        <f t="shared" si="12"/>
        <v>7</v>
      </c>
      <c r="Q205" s="88">
        <f t="shared" si="12"/>
        <v>5</v>
      </c>
      <c r="R205" s="88">
        <f t="shared" si="12"/>
        <v>8</v>
      </c>
      <c r="S205" s="89">
        <f t="shared" si="12"/>
        <v>4</v>
      </c>
      <c r="T205" s="330"/>
    </row>
    <row r="206" spans="1:20" ht="16.5" thickBot="1" x14ac:dyDescent="0.3">
      <c r="A206" s="341"/>
      <c r="B206" s="387"/>
      <c r="C206" s="391"/>
      <c r="D206" s="261" t="s">
        <v>304</v>
      </c>
      <c r="E206" s="262"/>
      <c r="F206" s="156" t="s">
        <v>305</v>
      </c>
      <c r="G206" s="77">
        <f t="shared" si="11"/>
        <v>5</v>
      </c>
      <c r="H206" s="77">
        <v>0</v>
      </c>
      <c r="I206" s="77">
        <v>0</v>
      </c>
      <c r="J206" s="77">
        <v>1</v>
      </c>
      <c r="K206" s="77">
        <v>0</v>
      </c>
      <c r="L206" s="77">
        <v>0</v>
      </c>
      <c r="M206" s="77">
        <v>1</v>
      </c>
      <c r="N206" s="77">
        <v>0</v>
      </c>
      <c r="O206" s="77">
        <v>1</v>
      </c>
      <c r="P206" s="77">
        <v>1</v>
      </c>
      <c r="Q206" s="77">
        <v>0</v>
      </c>
      <c r="R206" s="77">
        <v>1</v>
      </c>
      <c r="S206" s="395">
        <v>0</v>
      </c>
      <c r="T206" s="330"/>
    </row>
    <row r="207" spans="1:20" ht="16.5" thickBot="1" x14ac:dyDescent="0.3">
      <c r="A207" s="341"/>
      <c r="B207" s="387"/>
      <c r="C207" s="391"/>
      <c r="D207" s="224"/>
      <c r="E207" s="225"/>
      <c r="F207" s="157" t="s">
        <v>306</v>
      </c>
      <c r="G207" s="81">
        <f t="shared" si="11"/>
        <v>0</v>
      </c>
      <c r="H207" s="81">
        <v>0</v>
      </c>
      <c r="I207" s="81">
        <v>0</v>
      </c>
      <c r="J207" s="81">
        <v>0</v>
      </c>
      <c r="K207" s="81">
        <v>0</v>
      </c>
      <c r="L207" s="81">
        <v>0</v>
      </c>
      <c r="M207" s="81">
        <v>0</v>
      </c>
      <c r="N207" s="81">
        <v>0</v>
      </c>
      <c r="O207" s="81">
        <v>0</v>
      </c>
      <c r="P207" s="81">
        <v>0</v>
      </c>
      <c r="Q207" s="81">
        <v>0</v>
      </c>
      <c r="R207" s="81">
        <v>0</v>
      </c>
      <c r="S207" s="396">
        <v>0</v>
      </c>
      <c r="T207" s="330"/>
    </row>
    <row r="208" spans="1:20" ht="16.5" thickBot="1" x14ac:dyDescent="0.3">
      <c r="A208" s="341"/>
      <c r="B208" s="387"/>
      <c r="C208" s="391"/>
      <c r="D208" s="224"/>
      <c r="E208" s="225"/>
      <c r="F208" s="157" t="s">
        <v>307</v>
      </c>
      <c r="G208" s="81">
        <f t="shared" si="11"/>
        <v>0</v>
      </c>
      <c r="H208" s="81">
        <v>0</v>
      </c>
      <c r="I208" s="81">
        <v>0</v>
      </c>
      <c r="J208" s="81">
        <v>0</v>
      </c>
      <c r="K208" s="81">
        <v>0</v>
      </c>
      <c r="L208" s="81">
        <v>0</v>
      </c>
      <c r="M208" s="81">
        <v>0</v>
      </c>
      <c r="N208" s="81">
        <v>0</v>
      </c>
      <c r="O208" s="81">
        <v>0</v>
      </c>
      <c r="P208" s="81">
        <v>0</v>
      </c>
      <c r="Q208" s="81">
        <v>0</v>
      </c>
      <c r="R208" s="81">
        <v>0</v>
      </c>
      <c r="S208" s="396">
        <v>0</v>
      </c>
      <c r="T208" s="330"/>
    </row>
    <row r="209" spans="1:20" ht="16.5" thickBot="1" x14ac:dyDescent="0.3">
      <c r="A209" s="341"/>
      <c r="B209" s="387"/>
      <c r="C209" s="391"/>
      <c r="D209" s="224"/>
      <c r="E209" s="225"/>
      <c r="F209" s="157" t="s">
        <v>308</v>
      </c>
      <c r="G209" s="81">
        <f t="shared" si="11"/>
        <v>2</v>
      </c>
      <c r="H209" s="81">
        <v>0</v>
      </c>
      <c r="I209" s="81">
        <v>1</v>
      </c>
      <c r="J209" s="81">
        <v>0</v>
      </c>
      <c r="K209" s="81">
        <v>0</v>
      </c>
      <c r="L209" s="81">
        <v>0</v>
      </c>
      <c r="M209" s="81">
        <v>0</v>
      </c>
      <c r="N209" s="81">
        <v>1</v>
      </c>
      <c r="O209" s="81">
        <v>0</v>
      </c>
      <c r="P209" s="81">
        <v>0</v>
      </c>
      <c r="Q209" s="81">
        <v>0</v>
      </c>
      <c r="R209" s="81">
        <v>0</v>
      </c>
      <c r="S209" s="396">
        <v>0</v>
      </c>
      <c r="T209" s="330"/>
    </row>
    <row r="210" spans="1:20" ht="30.75" thickBot="1" x14ac:dyDescent="0.3">
      <c r="A210" s="341"/>
      <c r="B210" s="387"/>
      <c r="C210" s="391"/>
      <c r="D210" s="224"/>
      <c r="E210" s="225"/>
      <c r="F210" s="157" t="s">
        <v>309</v>
      </c>
      <c r="G210" s="81">
        <f t="shared" si="11"/>
        <v>0</v>
      </c>
      <c r="H210" s="81">
        <v>0</v>
      </c>
      <c r="I210" s="81">
        <v>0</v>
      </c>
      <c r="J210" s="81">
        <v>0</v>
      </c>
      <c r="K210" s="81">
        <v>0</v>
      </c>
      <c r="L210" s="81">
        <v>0</v>
      </c>
      <c r="M210" s="81">
        <v>0</v>
      </c>
      <c r="N210" s="81">
        <v>0</v>
      </c>
      <c r="O210" s="81">
        <v>0</v>
      </c>
      <c r="P210" s="81">
        <v>0</v>
      </c>
      <c r="Q210" s="81">
        <v>0</v>
      </c>
      <c r="R210" s="81">
        <v>0</v>
      </c>
      <c r="S210" s="396">
        <v>0</v>
      </c>
      <c r="T210" s="330"/>
    </row>
    <row r="211" spans="1:20" ht="30" customHeight="1" thickBot="1" x14ac:dyDescent="0.3">
      <c r="A211" s="341"/>
      <c r="B211" s="398"/>
      <c r="C211" s="391"/>
      <c r="D211" s="224"/>
      <c r="E211" s="225"/>
      <c r="F211" s="157" t="s">
        <v>310</v>
      </c>
      <c r="G211" s="81">
        <f t="shared" si="11"/>
        <v>0</v>
      </c>
      <c r="H211" s="399">
        <v>0</v>
      </c>
      <c r="I211" s="399">
        <v>0</v>
      </c>
      <c r="J211" s="399">
        <v>0</v>
      </c>
      <c r="K211" s="399">
        <v>0</v>
      </c>
      <c r="L211" s="399">
        <v>0</v>
      </c>
      <c r="M211" s="399">
        <v>0</v>
      </c>
      <c r="N211" s="399">
        <v>0</v>
      </c>
      <c r="O211" s="399">
        <v>0</v>
      </c>
      <c r="P211" s="399">
        <v>0</v>
      </c>
      <c r="Q211" s="399">
        <v>0</v>
      </c>
      <c r="R211" s="100">
        <v>0</v>
      </c>
      <c r="S211" s="101">
        <v>0</v>
      </c>
      <c r="T211" s="330"/>
    </row>
    <row r="212" spans="1:20" ht="35.25" customHeight="1" thickBot="1" x14ac:dyDescent="0.3">
      <c r="A212" s="341"/>
      <c r="B212" s="398"/>
      <c r="C212" s="391"/>
      <c r="D212" s="224"/>
      <c r="E212" s="225"/>
      <c r="F212" s="157" t="s">
        <v>311</v>
      </c>
      <c r="G212" s="81">
        <f t="shared" si="11"/>
        <v>0</v>
      </c>
      <c r="H212" s="399">
        <v>0</v>
      </c>
      <c r="I212" s="399">
        <v>0</v>
      </c>
      <c r="J212" s="399">
        <v>0</v>
      </c>
      <c r="K212" s="399">
        <v>0</v>
      </c>
      <c r="L212" s="399">
        <v>0</v>
      </c>
      <c r="M212" s="399">
        <v>0</v>
      </c>
      <c r="N212" s="399">
        <v>0</v>
      </c>
      <c r="O212" s="399">
        <v>0</v>
      </c>
      <c r="P212" s="399">
        <v>0</v>
      </c>
      <c r="Q212" s="399">
        <v>0</v>
      </c>
      <c r="R212" s="100">
        <v>0</v>
      </c>
      <c r="S212" s="101">
        <v>0</v>
      </c>
      <c r="T212" s="330"/>
    </row>
    <row r="213" spans="1:20" ht="15.75" customHeight="1" thickBot="1" x14ac:dyDescent="0.3">
      <c r="A213" s="341"/>
      <c r="B213" s="398"/>
      <c r="C213" s="391"/>
      <c r="D213" s="224"/>
      <c r="E213" s="225"/>
      <c r="F213" s="157" t="s">
        <v>312</v>
      </c>
      <c r="G213" s="81">
        <f t="shared" si="11"/>
        <v>0</v>
      </c>
      <c r="H213" s="399">
        <v>0</v>
      </c>
      <c r="I213" s="399">
        <v>0</v>
      </c>
      <c r="J213" s="399">
        <v>0</v>
      </c>
      <c r="K213" s="399">
        <v>0</v>
      </c>
      <c r="L213" s="399">
        <v>0</v>
      </c>
      <c r="M213" s="399">
        <v>0</v>
      </c>
      <c r="N213" s="399">
        <v>0</v>
      </c>
      <c r="O213" s="399">
        <v>0</v>
      </c>
      <c r="P213" s="399">
        <v>0</v>
      </c>
      <c r="Q213" s="399">
        <v>0</v>
      </c>
      <c r="R213" s="100">
        <v>0</v>
      </c>
      <c r="S213" s="101">
        <v>0</v>
      </c>
      <c r="T213" s="330"/>
    </row>
    <row r="214" spans="1:20" ht="33.75" customHeight="1" thickBot="1" x14ac:dyDescent="0.3">
      <c r="A214" s="341"/>
      <c r="B214" s="398"/>
      <c r="C214" s="391"/>
      <c r="D214" s="224"/>
      <c r="E214" s="225"/>
      <c r="F214" s="157" t="s">
        <v>313</v>
      </c>
      <c r="G214" s="81">
        <f t="shared" si="11"/>
        <v>0</v>
      </c>
      <c r="H214" s="399">
        <v>0</v>
      </c>
      <c r="I214" s="399">
        <v>0</v>
      </c>
      <c r="J214" s="399">
        <v>0</v>
      </c>
      <c r="K214" s="399">
        <v>0</v>
      </c>
      <c r="L214" s="399">
        <v>0</v>
      </c>
      <c r="M214" s="399">
        <v>0</v>
      </c>
      <c r="N214" s="399">
        <v>0</v>
      </c>
      <c r="O214" s="399">
        <v>0</v>
      </c>
      <c r="P214" s="399">
        <v>0</v>
      </c>
      <c r="Q214" s="399">
        <v>0</v>
      </c>
      <c r="R214" s="100">
        <v>0</v>
      </c>
      <c r="S214" s="101">
        <v>0</v>
      </c>
      <c r="T214" s="330"/>
    </row>
    <row r="215" spans="1:20" ht="15.75" customHeight="1" thickBot="1" x14ac:dyDescent="0.3">
      <c r="A215" s="341"/>
      <c r="B215" s="398"/>
      <c r="C215" s="391"/>
      <c r="D215" s="224"/>
      <c r="E215" s="225"/>
      <c r="F215" s="157" t="s">
        <v>314</v>
      </c>
      <c r="G215" s="81">
        <f t="shared" si="11"/>
        <v>0</v>
      </c>
      <c r="H215" s="100">
        <v>0</v>
      </c>
      <c r="I215" s="100">
        <v>0</v>
      </c>
      <c r="J215" s="100">
        <v>0</v>
      </c>
      <c r="K215" s="100">
        <v>0</v>
      </c>
      <c r="L215" s="100">
        <v>0</v>
      </c>
      <c r="M215" s="100">
        <v>0</v>
      </c>
      <c r="N215" s="100">
        <v>0</v>
      </c>
      <c r="O215" s="100">
        <v>0</v>
      </c>
      <c r="P215" s="100">
        <v>0</v>
      </c>
      <c r="Q215" s="100">
        <v>0</v>
      </c>
      <c r="R215" s="100">
        <v>0</v>
      </c>
      <c r="S215" s="101">
        <v>0</v>
      </c>
      <c r="T215" s="330"/>
    </row>
    <row r="216" spans="1:20" ht="31.5" customHeight="1" thickBot="1" x14ac:dyDescent="0.3">
      <c r="A216" s="341"/>
      <c r="B216" s="398"/>
      <c r="C216" s="391"/>
      <c r="D216" s="224"/>
      <c r="E216" s="225"/>
      <c r="F216" s="157" t="s">
        <v>315</v>
      </c>
      <c r="G216" s="81">
        <f t="shared" si="11"/>
        <v>0</v>
      </c>
      <c r="H216" s="100">
        <v>0</v>
      </c>
      <c r="I216" s="100">
        <v>0</v>
      </c>
      <c r="J216" s="100">
        <v>0</v>
      </c>
      <c r="K216" s="100">
        <v>0</v>
      </c>
      <c r="L216" s="100">
        <v>0</v>
      </c>
      <c r="M216" s="100">
        <v>0</v>
      </c>
      <c r="N216" s="100">
        <v>0</v>
      </c>
      <c r="O216" s="100">
        <v>0</v>
      </c>
      <c r="P216" s="100">
        <v>0</v>
      </c>
      <c r="Q216" s="100">
        <v>0</v>
      </c>
      <c r="R216" s="100">
        <v>0</v>
      </c>
      <c r="S216" s="101">
        <v>0</v>
      </c>
      <c r="T216" s="330"/>
    </row>
    <row r="217" spans="1:20" ht="31.5" customHeight="1" thickBot="1" x14ac:dyDescent="0.3">
      <c r="A217" s="341"/>
      <c r="B217" s="398"/>
      <c r="C217" s="391"/>
      <c r="D217" s="224"/>
      <c r="E217" s="225"/>
      <c r="F217" s="157" t="s">
        <v>316</v>
      </c>
      <c r="G217" s="81">
        <f t="shared" ref="G217:G280" si="13">SUM(H217:S217)</f>
        <v>0</v>
      </c>
      <c r="H217" s="100">
        <v>0</v>
      </c>
      <c r="I217" s="100">
        <v>0</v>
      </c>
      <c r="J217" s="100">
        <v>0</v>
      </c>
      <c r="K217" s="100">
        <v>0</v>
      </c>
      <c r="L217" s="100">
        <v>0</v>
      </c>
      <c r="M217" s="100">
        <v>0</v>
      </c>
      <c r="N217" s="100">
        <v>0</v>
      </c>
      <c r="O217" s="100">
        <v>0</v>
      </c>
      <c r="P217" s="100">
        <v>0</v>
      </c>
      <c r="Q217" s="100">
        <v>0</v>
      </c>
      <c r="R217" s="100">
        <v>0</v>
      </c>
      <c r="S217" s="101">
        <v>0</v>
      </c>
      <c r="T217" s="330"/>
    </row>
    <row r="218" spans="1:20" ht="15.75" customHeight="1" thickBot="1" x14ac:dyDescent="0.3">
      <c r="A218" s="341"/>
      <c r="B218" s="398"/>
      <c r="C218" s="391"/>
      <c r="D218" s="224"/>
      <c r="E218" s="225"/>
      <c r="F218" s="157" t="s">
        <v>317</v>
      </c>
      <c r="G218" s="81">
        <f t="shared" si="13"/>
        <v>0</v>
      </c>
      <c r="H218" s="100">
        <v>0</v>
      </c>
      <c r="I218" s="100">
        <v>0</v>
      </c>
      <c r="J218" s="100">
        <v>0</v>
      </c>
      <c r="K218" s="100">
        <v>0</v>
      </c>
      <c r="L218" s="100">
        <v>0</v>
      </c>
      <c r="M218" s="100">
        <v>0</v>
      </c>
      <c r="N218" s="100">
        <v>0</v>
      </c>
      <c r="O218" s="100">
        <v>0</v>
      </c>
      <c r="P218" s="100">
        <v>0</v>
      </c>
      <c r="Q218" s="100">
        <v>0</v>
      </c>
      <c r="R218" s="100">
        <v>0</v>
      </c>
      <c r="S218" s="101">
        <v>0</v>
      </c>
      <c r="T218" s="330"/>
    </row>
    <row r="219" spans="1:20" ht="15.75" customHeight="1" thickBot="1" x14ac:dyDescent="0.3">
      <c r="A219" s="341"/>
      <c r="B219" s="398"/>
      <c r="C219" s="391"/>
      <c r="D219" s="224"/>
      <c r="E219" s="225"/>
      <c r="F219" s="157" t="s">
        <v>318</v>
      </c>
      <c r="G219" s="81">
        <f t="shared" si="13"/>
        <v>0</v>
      </c>
      <c r="H219" s="100">
        <v>0</v>
      </c>
      <c r="I219" s="100">
        <v>0</v>
      </c>
      <c r="J219" s="100">
        <v>0</v>
      </c>
      <c r="K219" s="100">
        <v>0</v>
      </c>
      <c r="L219" s="100">
        <v>0</v>
      </c>
      <c r="M219" s="100">
        <v>0</v>
      </c>
      <c r="N219" s="100">
        <v>0</v>
      </c>
      <c r="O219" s="100">
        <v>0</v>
      </c>
      <c r="P219" s="100">
        <v>0</v>
      </c>
      <c r="Q219" s="100">
        <v>0</v>
      </c>
      <c r="R219" s="100">
        <v>0</v>
      </c>
      <c r="S219" s="101">
        <v>0</v>
      </c>
      <c r="T219" s="330"/>
    </row>
    <row r="220" spans="1:20" ht="31.5" customHeight="1" thickBot="1" x14ac:dyDescent="0.3">
      <c r="A220" s="341"/>
      <c r="B220" s="398"/>
      <c r="C220" s="391"/>
      <c r="D220" s="224"/>
      <c r="E220" s="225"/>
      <c r="F220" s="157" t="s">
        <v>319</v>
      </c>
      <c r="G220" s="81">
        <f t="shared" si="13"/>
        <v>0</v>
      </c>
      <c r="H220" s="100">
        <v>0</v>
      </c>
      <c r="I220" s="100">
        <v>0</v>
      </c>
      <c r="J220" s="100">
        <v>0</v>
      </c>
      <c r="K220" s="100">
        <v>0</v>
      </c>
      <c r="L220" s="100">
        <v>0</v>
      </c>
      <c r="M220" s="100">
        <v>0</v>
      </c>
      <c r="N220" s="100">
        <v>0</v>
      </c>
      <c r="O220" s="100">
        <v>0</v>
      </c>
      <c r="P220" s="100">
        <v>0</v>
      </c>
      <c r="Q220" s="100">
        <v>0</v>
      </c>
      <c r="R220" s="100">
        <v>0</v>
      </c>
      <c r="S220" s="101">
        <v>0</v>
      </c>
      <c r="T220" s="330"/>
    </row>
    <row r="221" spans="1:20" ht="20.25" customHeight="1" thickBot="1" x14ac:dyDescent="0.3">
      <c r="A221" s="341"/>
      <c r="B221" s="398"/>
      <c r="C221" s="391"/>
      <c r="D221" s="224"/>
      <c r="E221" s="225"/>
      <c r="F221" s="157" t="s">
        <v>320</v>
      </c>
      <c r="G221" s="81">
        <f t="shared" si="13"/>
        <v>0</v>
      </c>
      <c r="H221" s="100">
        <v>0</v>
      </c>
      <c r="I221" s="100">
        <v>0</v>
      </c>
      <c r="J221" s="100">
        <v>0</v>
      </c>
      <c r="K221" s="100">
        <v>0</v>
      </c>
      <c r="L221" s="100">
        <v>0</v>
      </c>
      <c r="M221" s="100">
        <v>0</v>
      </c>
      <c r="N221" s="100">
        <v>0</v>
      </c>
      <c r="O221" s="100">
        <v>0</v>
      </c>
      <c r="P221" s="100">
        <v>0</v>
      </c>
      <c r="Q221" s="100">
        <v>0</v>
      </c>
      <c r="R221" s="100">
        <v>0</v>
      </c>
      <c r="S221" s="101">
        <v>0</v>
      </c>
      <c r="T221" s="330"/>
    </row>
    <row r="222" spans="1:20" ht="15.75" customHeight="1" thickBot="1" x14ac:dyDescent="0.3">
      <c r="A222" s="341"/>
      <c r="B222" s="398"/>
      <c r="C222" s="391"/>
      <c r="D222" s="224"/>
      <c r="E222" s="225"/>
      <c r="F222" s="157" t="s">
        <v>321</v>
      </c>
      <c r="G222" s="81">
        <f t="shared" si="13"/>
        <v>0</v>
      </c>
      <c r="H222" s="100">
        <v>0</v>
      </c>
      <c r="I222" s="100">
        <v>0</v>
      </c>
      <c r="J222" s="100">
        <v>0</v>
      </c>
      <c r="K222" s="100">
        <v>0</v>
      </c>
      <c r="L222" s="100">
        <v>0</v>
      </c>
      <c r="M222" s="100">
        <v>0</v>
      </c>
      <c r="N222" s="100">
        <v>0</v>
      </c>
      <c r="O222" s="100">
        <v>0</v>
      </c>
      <c r="P222" s="100">
        <v>0</v>
      </c>
      <c r="Q222" s="100">
        <v>0</v>
      </c>
      <c r="R222" s="100">
        <v>0</v>
      </c>
      <c r="S222" s="101">
        <v>0</v>
      </c>
      <c r="T222" s="330"/>
    </row>
    <row r="223" spans="1:20" ht="18" customHeight="1" thickBot="1" x14ac:dyDescent="0.3">
      <c r="A223" s="341"/>
      <c r="B223" s="398"/>
      <c r="C223" s="391"/>
      <c r="D223" s="224"/>
      <c r="E223" s="225"/>
      <c r="F223" s="157" t="s">
        <v>322</v>
      </c>
      <c r="G223" s="81">
        <f t="shared" si="13"/>
        <v>0</v>
      </c>
      <c r="H223" s="100">
        <v>0</v>
      </c>
      <c r="I223" s="100">
        <v>0</v>
      </c>
      <c r="J223" s="100">
        <v>0</v>
      </c>
      <c r="K223" s="100">
        <v>0</v>
      </c>
      <c r="L223" s="100">
        <v>0</v>
      </c>
      <c r="M223" s="100">
        <v>0</v>
      </c>
      <c r="N223" s="100">
        <v>0</v>
      </c>
      <c r="O223" s="100">
        <v>0</v>
      </c>
      <c r="P223" s="100">
        <v>0</v>
      </c>
      <c r="Q223" s="100">
        <v>0</v>
      </c>
      <c r="R223" s="100">
        <v>0</v>
      </c>
      <c r="S223" s="101">
        <v>0</v>
      </c>
      <c r="T223" s="330"/>
    </row>
    <row r="224" spans="1:20" ht="15.75" customHeight="1" thickBot="1" x14ac:dyDescent="0.3">
      <c r="A224" s="341"/>
      <c r="B224" s="398"/>
      <c r="C224" s="391"/>
      <c r="D224" s="224"/>
      <c r="E224" s="225"/>
      <c r="F224" s="157" t="s">
        <v>323</v>
      </c>
      <c r="G224" s="81">
        <f t="shared" si="13"/>
        <v>0</v>
      </c>
      <c r="H224" s="100">
        <v>0</v>
      </c>
      <c r="I224" s="100">
        <v>0</v>
      </c>
      <c r="J224" s="100">
        <v>0</v>
      </c>
      <c r="K224" s="100">
        <v>0</v>
      </c>
      <c r="L224" s="100">
        <v>0</v>
      </c>
      <c r="M224" s="100">
        <v>0</v>
      </c>
      <c r="N224" s="100">
        <v>0</v>
      </c>
      <c r="O224" s="100">
        <v>0</v>
      </c>
      <c r="P224" s="100">
        <v>0</v>
      </c>
      <c r="Q224" s="100">
        <v>0</v>
      </c>
      <c r="R224" s="100">
        <v>0</v>
      </c>
      <c r="S224" s="101">
        <v>0</v>
      </c>
      <c r="T224" s="330"/>
    </row>
    <row r="225" spans="1:20" ht="15.75" customHeight="1" thickBot="1" x14ac:dyDescent="0.3">
      <c r="A225" s="341"/>
      <c r="B225" s="398"/>
      <c r="C225" s="391"/>
      <c r="D225" s="224"/>
      <c r="E225" s="225"/>
      <c r="F225" s="157" t="s">
        <v>324</v>
      </c>
      <c r="G225" s="81">
        <f t="shared" si="13"/>
        <v>0</v>
      </c>
      <c r="H225" s="100">
        <v>0</v>
      </c>
      <c r="I225" s="100">
        <v>0</v>
      </c>
      <c r="J225" s="100">
        <v>0</v>
      </c>
      <c r="K225" s="100">
        <v>0</v>
      </c>
      <c r="L225" s="100">
        <v>0</v>
      </c>
      <c r="M225" s="100">
        <v>0</v>
      </c>
      <c r="N225" s="100">
        <v>0</v>
      </c>
      <c r="O225" s="100">
        <v>0</v>
      </c>
      <c r="P225" s="100">
        <v>0</v>
      </c>
      <c r="Q225" s="100">
        <v>0</v>
      </c>
      <c r="R225" s="100">
        <v>0</v>
      </c>
      <c r="S225" s="101">
        <v>0</v>
      </c>
      <c r="T225" s="330"/>
    </row>
    <row r="226" spans="1:20" ht="16.5" customHeight="1" thickBot="1" x14ac:dyDescent="0.3">
      <c r="A226" s="341"/>
      <c r="B226" s="398"/>
      <c r="C226" s="391"/>
      <c r="D226" s="224"/>
      <c r="E226" s="225"/>
      <c r="F226" s="157" t="s">
        <v>325</v>
      </c>
      <c r="G226" s="81">
        <f t="shared" si="13"/>
        <v>2</v>
      </c>
      <c r="H226" s="100">
        <v>0</v>
      </c>
      <c r="I226" s="100">
        <v>0</v>
      </c>
      <c r="J226" s="100">
        <v>0</v>
      </c>
      <c r="K226" s="100">
        <v>0</v>
      </c>
      <c r="L226" s="100">
        <v>1</v>
      </c>
      <c r="M226" s="100">
        <v>0</v>
      </c>
      <c r="N226" s="100">
        <v>0</v>
      </c>
      <c r="O226" s="100">
        <v>0</v>
      </c>
      <c r="P226" s="100">
        <v>1</v>
      </c>
      <c r="Q226" s="100">
        <v>0</v>
      </c>
      <c r="R226" s="100">
        <v>0</v>
      </c>
      <c r="S226" s="101">
        <v>0</v>
      </c>
      <c r="T226" s="330"/>
    </row>
    <row r="227" spans="1:20" ht="22.5" customHeight="1" thickBot="1" x14ac:dyDescent="0.3">
      <c r="A227" s="341"/>
      <c r="B227" s="398"/>
      <c r="C227" s="391"/>
      <c r="D227" s="224"/>
      <c r="E227" s="225"/>
      <c r="F227" s="157" t="s">
        <v>326</v>
      </c>
      <c r="G227" s="81">
        <v>3</v>
      </c>
      <c r="H227" s="100">
        <v>0</v>
      </c>
      <c r="I227" s="100">
        <v>0</v>
      </c>
      <c r="J227" s="100">
        <v>1</v>
      </c>
      <c r="K227" s="100">
        <v>0</v>
      </c>
      <c r="L227" s="100">
        <v>0</v>
      </c>
      <c r="M227" s="100">
        <v>0</v>
      </c>
      <c r="N227" s="100">
        <v>2</v>
      </c>
      <c r="O227" s="100">
        <v>0</v>
      </c>
      <c r="P227" s="100">
        <v>0</v>
      </c>
      <c r="Q227" s="100">
        <v>0</v>
      </c>
      <c r="R227" s="100">
        <v>0</v>
      </c>
      <c r="S227" s="101">
        <v>0</v>
      </c>
      <c r="T227" s="330"/>
    </row>
    <row r="228" spans="1:20" ht="19.5" customHeight="1" thickBot="1" x14ac:dyDescent="0.3">
      <c r="A228" s="341"/>
      <c r="B228" s="398"/>
      <c r="C228" s="391"/>
      <c r="D228" s="224"/>
      <c r="E228" s="225"/>
      <c r="F228" s="157" t="s">
        <v>327</v>
      </c>
      <c r="G228" s="81">
        <f t="shared" si="13"/>
        <v>0</v>
      </c>
      <c r="H228" s="100">
        <v>0</v>
      </c>
      <c r="I228" s="100">
        <v>0</v>
      </c>
      <c r="J228" s="100">
        <v>0</v>
      </c>
      <c r="K228" s="100">
        <v>0</v>
      </c>
      <c r="L228" s="100">
        <v>0</v>
      </c>
      <c r="M228" s="100">
        <v>0</v>
      </c>
      <c r="N228" s="100">
        <v>0</v>
      </c>
      <c r="O228" s="100">
        <v>0</v>
      </c>
      <c r="P228" s="100">
        <v>0</v>
      </c>
      <c r="Q228" s="100">
        <v>0</v>
      </c>
      <c r="R228" s="100">
        <v>0</v>
      </c>
      <c r="S228" s="101">
        <v>0</v>
      </c>
      <c r="T228" s="330"/>
    </row>
    <row r="229" spans="1:20" ht="16.5" customHeight="1" thickBot="1" x14ac:dyDescent="0.3">
      <c r="A229" s="341"/>
      <c r="B229" s="398"/>
      <c r="C229" s="391"/>
      <c r="D229" s="224"/>
      <c r="E229" s="225"/>
      <c r="F229" s="157" t="s">
        <v>328</v>
      </c>
      <c r="G229" s="81">
        <v>0</v>
      </c>
      <c r="H229" s="100">
        <v>0</v>
      </c>
      <c r="I229" s="100">
        <v>0</v>
      </c>
      <c r="J229" s="100">
        <v>0</v>
      </c>
      <c r="K229" s="100">
        <v>0</v>
      </c>
      <c r="L229" s="100">
        <v>0</v>
      </c>
      <c r="M229" s="100">
        <v>0</v>
      </c>
      <c r="N229" s="100">
        <v>0</v>
      </c>
      <c r="O229" s="100">
        <v>0</v>
      </c>
      <c r="P229" s="100">
        <v>0</v>
      </c>
      <c r="Q229" s="100">
        <v>0</v>
      </c>
      <c r="R229" s="100">
        <v>0</v>
      </c>
      <c r="S229" s="101">
        <v>0</v>
      </c>
      <c r="T229" s="330"/>
    </row>
    <row r="230" spans="1:20" ht="15.75" customHeight="1" thickBot="1" x14ac:dyDescent="0.3">
      <c r="A230" s="341"/>
      <c r="B230" s="398"/>
      <c r="C230" s="391"/>
      <c r="D230" s="224"/>
      <c r="E230" s="225"/>
      <c r="F230" s="157" t="s">
        <v>329</v>
      </c>
      <c r="G230" s="81">
        <f t="shared" si="13"/>
        <v>0</v>
      </c>
      <c r="H230" s="100">
        <v>0</v>
      </c>
      <c r="I230" s="100">
        <v>0</v>
      </c>
      <c r="J230" s="100">
        <v>0</v>
      </c>
      <c r="K230" s="100">
        <v>0</v>
      </c>
      <c r="L230" s="100">
        <v>0</v>
      </c>
      <c r="M230" s="100">
        <v>0</v>
      </c>
      <c r="N230" s="100">
        <v>0</v>
      </c>
      <c r="O230" s="100">
        <v>0</v>
      </c>
      <c r="P230" s="100">
        <v>0</v>
      </c>
      <c r="Q230" s="100">
        <v>0</v>
      </c>
      <c r="R230" s="100">
        <v>0</v>
      </c>
      <c r="S230" s="101">
        <v>0</v>
      </c>
      <c r="T230" s="330"/>
    </row>
    <row r="231" spans="1:20" ht="15.75" customHeight="1" thickBot="1" x14ac:dyDescent="0.3">
      <c r="A231" s="341"/>
      <c r="B231" s="398"/>
      <c r="C231" s="391"/>
      <c r="D231" s="224"/>
      <c r="E231" s="225"/>
      <c r="F231" s="157" t="s">
        <v>330</v>
      </c>
      <c r="G231" s="81">
        <v>1</v>
      </c>
      <c r="H231" s="100">
        <v>0</v>
      </c>
      <c r="I231" s="100">
        <v>0</v>
      </c>
      <c r="J231" s="100">
        <v>0</v>
      </c>
      <c r="K231" s="100">
        <v>1</v>
      </c>
      <c r="L231" s="100">
        <v>0</v>
      </c>
      <c r="M231" s="100">
        <v>0</v>
      </c>
      <c r="N231" s="100">
        <v>0</v>
      </c>
      <c r="O231" s="100">
        <v>0</v>
      </c>
      <c r="P231" s="100">
        <v>0</v>
      </c>
      <c r="Q231" s="100">
        <v>0</v>
      </c>
      <c r="R231" s="100">
        <v>0</v>
      </c>
      <c r="S231" s="101">
        <v>0</v>
      </c>
      <c r="T231" s="330"/>
    </row>
    <row r="232" spans="1:20" ht="16.5" customHeight="1" thickBot="1" x14ac:dyDescent="0.3">
      <c r="A232" s="341"/>
      <c r="B232" s="398"/>
      <c r="C232" s="391"/>
      <c r="D232" s="224"/>
      <c r="E232" s="225"/>
      <c r="F232" s="157" t="s">
        <v>331</v>
      </c>
      <c r="G232" s="81">
        <v>0</v>
      </c>
      <c r="H232" s="100">
        <v>0</v>
      </c>
      <c r="I232" s="100">
        <v>0</v>
      </c>
      <c r="J232" s="100">
        <v>0</v>
      </c>
      <c r="K232" s="100">
        <v>0</v>
      </c>
      <c r="L232" s="100">
        <v>0</v>
      </c>
      <c r="M232" s="100">
        <v>0</v>
      </c>
      <c r="N232" s="100">
        <v>0</v>
      </c>
      <c r="O232" s="100">
        <v>0</v>
      </c>
      <c r="P232" s="100">
        <v>0</v>
      </c>
      <c r="Q232" s="100">
        <v>0</v>
      </c>
      <c r="R232" s="100">
        <v>0</v>
      </c>
      <c r="S232" s="101">
        <v>0</v>
      </c>
      <c r="T232" s="330"/>
    </row>
    <row r="233" spans="1:20" ht="15.75" customHeight="1" thickBot="1" x14ac:dyDescent="0.3">
      <c r="A233" s="341"/>
      <c r="B233" s="398"/>
      <c r="C233" s="391"/>
      <c r="D233" s="224"/>
      <c r="E233" s="225"/>
      <c r="F233" s="157" t="s">
        <v>332</v>
      </c>
      <c r="G233" s="81">
        <f t="shared" si="13"/>
        <v>0</v>
      </c>
      <c r="H233" s="100">
        <v>0</v>
      </c>
      <c r="I233" s="100">
        <v>0</v>
      </c>
      <c r="J233" s="100">
        <v>0</v>
      </c>
      <c r="K233" s="100">
        <v>0</v>
      </c>
      <c r="L233" s="100">
        <v>0</v>
      </c>
      <c r="M233" s="100">
        <v>0</v>
      </c>
      <c r="N233" s="100">
        <v>0</v>
      </c>
      <c r="O233" s="100">
        <v>0</v>
      </c>
      <c r="P233" s="100">
        <v>0</v>
      </c>
      <c r="Q233" s="100">
        <v>0</v>
      </c>
      <c r="R233" s="100">
        <v>0</v>
      </c>
      <c r="S233" s="101">
        <v>0</v>
      </c>
      <c r="T233" s="330">
        <v>0</v>
      </c>
    </row>
    <row r="234" spans="1:20" ht="15.75" customHeight="1" thickBot="1" x14ac:dyDescent="0.3">
      <c r="A234" s="341"/>
      <c r="B234" s="398"/>
      <c r="C234" s="391"/>
      <c r="D234" s="224"/>
      <c r="E234" s="225"/>
      <c r="F234" s="157" t="s">
        <v>333</v>
      </c>
      <c r="G234" s="81">
        <f t="shared" si="13"/>
        <v>0</v>
      </c>
      <c r="H234" s="100">
        <v>0</v>
      </c>
      <c r="I234" s="100">
        <v>0</v>
      </c>
      <c r="J234" s="100">
        <v>0</v>
      </c>
      <c r="K234" s="100">
        <v>0</v>
      </c>
      <c r="L234" s="100">
        <v>0</v>
      </c>
      <c r="M234" s="100">
        <v>0</v>
      </c>
      <c r="N234" s="100">
        <v>0</v>
      </c>
      <c r="O234" s="100">
        <v>0</v>
      </c>
      <c r="P234" s="100">
        <v>0</v>
      </c>
      <c r="Q234" s="100">
        <v>0</v>
      </c>
      <c r="R234" s="100">
        <v>0</v>
      </c>
      <c r="S234" s="101">
        <v>0</v>
      </c>
      <c r="T234" s="330"/>
    </row>
    <row r="235" spans="1:20" ht="16.5" customHeight="1" thickBot="1" x14ac:dyDescent="0.3">
      <c r="A235" s="341"/>
      <c r="B235" s="398"/>
      <c r="C235" s="391"/>
      <c r="D235" s="224"/>
      <c r="E235" s="225"/>
      <c r="F235" s="157" t="s">
        <v>334</v>
      </c>
      <c r="G235" s="81">
        <f t="shared" si="13"/>
        <v>0</v>
      </c>
      <c r="H235" s="100">
        <v>0</v>
      </c>
      <c r="I235" s="100">
        <v>0</v>
      </c>
      <c r="J235" s="100">
        <v>0</v>
      </c>
      <c r="K235" s="100">
        <v>0</v>
      </c>
      <c r="L235" s="100">
        <v>0</v>
      </c>
      <c r="M235" s="100">
        <v>0</v>
      </c>
      <c r="N235" s="100">
        <v>0</v>
      </c>
      <c r="O235" s="100">
        <v>0</v>
      </c>
      <c r="P235" s="100">
        <v>0</v>
      </c>
      <c r="Q235" s="100">
        <v>0</v>
      </c>
      <c r="R235" s="100">
        <v>0</v>
      </c>
      <c r="S235" s="101">
        <v>0</v>
      </c>
      <c r="T235" s="330">
        <v>0</v>
      </c>
    </row>
    <row r="236" spans="1:20" ht="33.75" customHeight="1" thickBot="1" x14ac:dyDescent="0.3">
      <c r="A236" s="341"/>
      <c r="B236" s="398"/>
      <c r="C236" s="391"/>
      <c r="D236" s="224"/>
      <c r="E236" s="225"/>
      <c r="F236" s="157" t="s">
        <v>335</v>
      </c>
      <c r="G236" s="81">
        <f t="shared" si="13"/>
        <v>0</v>
      </c>
      <c r="H236" s="100">
        <v>0</v>
      </c>
      <c r="I236" s="100">
        <v>0</v>
      </c>
      <c r="J236" s="100">
        <v>0</v>
      </c>
      <c r="K236" s="100">
        <v>0</v>
      </c>
      <c r="L236" s="100">
        <v>0</v>
      </c>
      <c r="M236" s="100">
        <v>0</v>
      </c>
      <c r="N236" s="100">
        <v>0</v>
      </c>
      <c r="O236" s="100">
        <v>0</v>
      </c>
      <c r="P236" s="100">
        <v>0</v>
      </c>
      <c r="Q236" s="100">
        <v>0</v>
      </c>
      <c r="R236" s="100">
        <v>0</v>
      </c>
      <c r="S236" s="101">
        <v>0</v>
      </c>
      <c r="T236" s="330"/>
    </row>
    <row r="237" spans="1:20" ht="31.5" customHeight="1" thickBot="1" x14ac:dyDescent="0.3">
      <c r="A237" s="341"/>
      <c r="B237" s="398"/>
      <c r="C237" s="391"/>
      <c r="D237" s="224"/>
      <c r="E237" s="225"/>
      <c r="F237" s="157" t="s">
        <v>336</v>
      </c>
      <c r="G237" s="81">
        <f t="shared" si="13"/>
        <v>0</v>
      </c>
      <c r="H237" s="100">
        <v>0</v>
      </c>
      <c r="I237" s="100">
        <v>0</v>
      </c>
      <c r="J237" s="100">
        <v>0</v>
      </c>
      <c r="K237" s="100">
        <v>0</v>
      </c>
      <c r="L237" s="100">
        <v>0</v>
      </c>
      <c r="M237" s="100">
        <v>0</v>
      </c>
      <c r="N237" s="100">
        <v>0</v>
      </c>
      <c r="O237" s="100">
        <v>0</v>
      </c>
      <c r="P237" s="100">
        <v>0</v>
      </c>
      <c r="Q237" s="100">
        <v>0</v>
      </c>
      <c r="R237" s="100">
        <v>0</v>
      </c>
      <c r="S237" s="101">
        <v>0</v>
      </c>
      <c r="T237" s="330"/>
    </row>
    <row r="238" spans="1:20" ht="34.5" customHeight="1" thickBot="1" x14ac:dyDescent="0.3">
      <c r="A238" s="341"/>
      <c r="B238" s="398"/>
      <c r="C238" s="391"/>
      <c r="D238" s="224"/>
      <c r="E238" s="225"/>
      <c r="F238" s="157" t="s">
        <v>337</v>
      </c>
      <c r="G238" s="81">
        <f t="shared" si="13"/>
        <v>0</v>
      </c>
      <c r="H238" s="100">
        <v>0</v>
      </c>
      <c r="I238" s="100">
        <v>0</v>
      </c>
      <c r="J238" s="100">
        <v>0</v>
      </c>
      <c r="K238" s="100">
        <v>0</v>
      </c>
      <c r="L238" s="100">
        <v>0</v>
      </c>
      <c r="M238" s="100">
        <v>0</v>
      </c>
      <c r="N238" s="100">
        <v>0</v>
      </c>
      <c r="O238" s="100">
        <v>0</v>
      </c>
      <c r="P238" s="100">
        <v>0</v>
      </c>
      <c r="Q238" s="100">
        <v>0</v>
      </c>
      <c r="R238" s="100">
        <v>0</v>
      </c>
      <c r="S238" s="101">
        <v>0</v>
      </c>
      <c r="T238" s="330"/>
    </row>
    <row r="239" spans="1:20" ht="15.75" customHeight="1" thickBot="1" x14ac:dyDescent="0.3">
      <c r="A239" s="341"/>
      <c r="B239" s="398"/>
      <c r="C239" s="391"/>
      <c r="D239" s="224"/>
      <c r="E239" s="225"/>
      <c r="F239" s="157" t="s">
        <v>338</v>
      </c>
      <c r="G239" s="81">
        <f t="shared" si="13"/>
        <v>0</v>
      </c>
      <c r="H239" s="100">
        <v>0</v>
      </c>
      <c r="I239" s="100">
        <v>0</v>
      </c>
      <c r="J239" s="100">
        <v>0</v>
      </c>
      <c r="K239" s="100">
        <v>0</v>
      </c>
      <c r="L239" s="100">
        <v>0</v>
      </c>
      <c r="M239" s="100">
        <v>0</v>
      </c>
      <c r="N239" s="100">
        <v>0</v>
      </c>
      <c r="O239" s="100">
        <v>0</v>
      </c>
      <c r="P239" s="100">
        <v>0</v>
      </c>
      <c r="Q239" s="100">
        <v>0</v>
      </c>
      <c r="R239" s="100">
        <v>0</v>
      </c>
      <c r="S239" s="101">
        <v>0</v>
      </c>
      <c r="T239" s="330"/>
    </row>
    <row r="240" spans="1:20" ht="15.75" customHeight="1" thickBot="1" x14ac:dyDescent="0.3">
      <c r="A240" s="341"/>
      <c r="B240" s="398"/>
      <c r="C240" s="391"/>
      <c r="D240" s="224"/>
      <c r="E240" s="225"/>
      <c r="F240" s="157" t="s">
        <v>339</v>
      </c>
      <c r="G240" s="81">
        <f t="shared" si="13"/>
        <v>0</v>
      </c>
      <c r="H240" s="100">
        <v>0</v>
      </c>
      <c r="I240" s="100">
        <v>0</v>
      </c>
      <c r="J240" s="100">
        <v>0</v>
      </c>
      <c r="K240" s="100">
        <v>0</v>
      </c>
      <c r="L240" s="100">
        <v>0</v>
      </c>
      <c r="M240" s="100">
        <v>0</v>
      </c>
      <c r="N240" s="100">
        <v>0</v>
      </c>
      <c r="O240" s="100">
        <v>0</v>
      </c>
      <c r="P240" s="100">
        <v>0</v>
      </c>
      <c r="Q240" s="100">
        <v>0</v>
      </c>
      <c r="R240" s="100">
        <v>0</v>
      </c>
      <c r="S240" s="101">
        <v>0</v>
      </c>
      <c r="T240" s="330"/>
    </row>
    <row r="241" spans="1:20" ht="34.5" customHeight="1" thickBot="1" x14ac:dyDescent="0.3">
      <c r="A241" s="341"/>
      <c r="B241" s="398"/>
      <c r="C241" s="391"/>
      <c r="D241" s="224"/>
      <c r="E241" s="225"/>
      <c r="F241" s="157" t="s">
        <v>340</v>
      </c>
      <c r="G241" s="81">
        <f t="shared" si="13"/>
        <v>0</v>
      </c>
      <c r="H241" s="100">
        <v>0</v>
      </c>
      <c r="I241" s="100">
        <v>0</v>
      </c>
      <c r="J241" s="100">
        <v>0</v>
      </c>
      <c r="K241" s="100">
        <v>0</v>
      </c>
      <c r="L241" s="100">
        <v>0</v>
      </c>
      <c r="M241" s="100">
        <v>0</v>
      </c>
      <c r="N241" s="100">
        <v>0</v>
      </c>
      <c r="O241" s="100">
        <v>0</v>
      </c>
      <c r="P241" s="100">
        <v>0</v>
      </c>
      <c r="Q241" s="100">
        <v>0</v>
      </c>
      <c r="R241" s="100">
        <v>0</v>
      </c>
      <c r="S241" s="101">
        <v>0</v>
      </c>
      <c r="T241" s="330"/>
    </row>
    <row r="242" spans="1:20" ht="35.25" customHeight="1" thickBot="1" x14ac:dyDescent="0.3">
      <c r="A242" s="341"/>
      <c r="B242" s="398"/>
      <c r="C242" s="391"/>
      <c r="D242" s="224"/>
      <c r="E242" s="225"/>
      <c r="F242" s="157" t="s">
        <v>341</v>
      </c>
      <c r="G242" s="81">
        <f t="shared" si="13"/>
        <v>0</v>
      </c>
      <c r="H242" s="100">
        <v>0</v>
      </c>
      <c r="I242" s="100">
        <v>0</v>
      </c>
      <c r="J242" s="100">
        <v>0</v>
      </c>
      <c r="K242" s="100">
        <v>0</v>
      </c>
      <c r="L242" s="100">
        <v>0</v>
      </c>
      <c r="M242" s="100">
        <v>0</v>
      </c>
      <c r="N242" s="100">
        <v>0</v>
      </c>
      <c r="O242" s="100">
        <v>0</v>
      </c>
      <c r="P242" s="100">
        <v>0</v>
      </c>
      <c r="Q242" s="100">
        <v>0</v>
      </c>
      <c r="R242" s="100">
        <v>0</v>
      </c>
      <c r="S242" s="101">
        <v>0</v>
      </c>
      <c r="T242" s="330"/>
    </row>
    <row r="243" spans="1:20" ht="18" customHeight="1" thickBot="1" x14ac:dyDescent="0.3">
      <c r="A243" s="341"/>
      <c r="B243" s="398"/>
      <c r="C243" s="391"/>
      <c r="D243" s="224"/>
      <c r="E243" s="225"/>
      <c r="F243" s="157" t="s">
        <v>342</v>
      </c>
      <c r="G243" s="81">
        <f t="shared" si="13"/>
        <v>0</v>
      </c>
      <c r="H243" s="100">
        <v>0</v>
      </c>
      <c r="I243" s="100">
        <v>0</v>
      </c>
      <c r="J243" s="100">
        <v>0</v>
      </c>
      <c r="K243" s="100">
        <v>0</v>
      </c>
      <c r="L243" s="100">
        <v>0</v>
      </c>
      <c r="M243" s="100">
        <v>0</v>
      </c>
      <c r="N243" s="100">
        <v>0</v>
      </c>
      <c r="O243" s="100">
        <v>0</v>
      </c>
      <c r="P243" s="100">
        <v>0</v>
      </c>
      <c r="Q243" s="100">
        <v>0</v>
      </c>
      <c r="R243" s="100">
        <v>0</v>
      </c>
      <c r="S243" s="101">
        <v>0</v>
      </c>
      <c r="T243" s="330"/>
    </row>
    <row r="244" spans="1:20" ht="16.5" customHeight="1" thickBot="1" x14ac:dyDescent="0.3">
      <c r="A244" s="341"/>
      <c r="B244" s="398"/>
      <c r="C244" s="391"/>
      <c r="D244" s="224"/>
      <c r="E244" s="225"/>
      <c r="F244" s="157" t="s">
        <v>343</v>
      </c>
      <c r="G244" s="81">
        <f t="shared" si="13"/>
        <v>0</v>
      </c>
      <c r="H244" s="100">
        <v>0</v>
      </c>
      <c r="I244" s="100">
        <v>0</v>
      </c>
      <c r="J244" s="100">
        <v>0</v>
      </c>
      <c r="K244" s="100">
        <v>0</v>
      </c>
      <c r="L244" s="100">
        <v>0</v>
      </c>
      <c r="M244" s="100">
        <v>0</v>
      </c>
      <c r="N244" s="100">
        <v>0</v>
      </c>
      <c r="O244" s="100">
        <v>0</v>
      </c>
      <c r="P244" s="100">
        <v>0</v>
      </c>
      <c r="Q244" s="100">
        <v>0</v>
      </c>
      <c r="R244" s="100">
        <v>0</v>
      </c>
      <c r="S244" s="101">
        <v>0</v>
      </c>
      <c r="T244" s="330"/>
    </row>
    <row r="245" spans="1:20" ht="15.75" customHeight="1" thickBot="1" x14ac:dyDescent="0.3">
      <c r="A245" s="341"/>
      <c r="B245" s="398"/>
      <c r="C245" s="391"/>
      <c r="D245" s="224"/>
      <c r="E245" s="225"/>
      <c r="F245" s="157" t="s">
        <v>344</v>
      </c>
      <c r="G245" s="81">
        <f t="shared" si="13"/>
        <v>0</v>
      </c>
      <c r="H245" s="100">
        <v>0</v>
      </c>
      <c r="I245" s="100">
        <v>0</v>
      </c>
      <c r="J245" s="100">
        <v>0</v>
      </c>
      <c r="K245" s="100">
        <v>0</v>
      </c>
      <c r="L245" s="100">
        <v>0</v>
      </c>
      <c r="M245" s="100">
        <v>0</v>
      </c>
      <c r="N245" s="100">
        <v>0</v>
      </c>
      <c r="O245" s="100">
        <v>0</v>
      </c>
      <c r="P245" s="100">
        <v>0</v>
      </c>
      <c r="Q245" s="100">
        <v>0</v>
      </c>
      <c r="R245" s="100">
        <v>0</v>
      </c>
      <c r="S245" s="101">
        <v>0</v>
      </c>
      <c r="T245" s="330"/>
    </row>
    <row r="246" spans="1:20" ht="15.75" customHeight="1" thickBot="1" x14ac:dyDescent="0.3">
      <c r="A246" s="341"/>
      <c r="B246" s="398"/>
      <c r="C246" s="391"/>
      <c r="D246" s="224"/>
      <c r="E246" s="225"/>
      <c r="F246" s="157" t="s">
        <v>345</v>
      </c>
      <c r="G246" s="81">
        <f t="shared" si="13"/>
        <v>0</v>
      </c>
      <c r="H246" s="100">
        <v>0</v>
      </c>
      <c r="I246" s="100">
        <v>0</v>
      </c>
      <c r="J246" s="100">
        <v>0</v>
      </c>
      <c r="K246" s="100">
        <v>0</v>
      </c>
      <c r="L246" s="100">
        <v>0</v>
      </c>
      <c r="M246" s="100">
        <v>0</v>
      </c>
      <c r="N246" s="100">
        <v>0</v>
      </c>
      <c r="O246" s="100">
        <v>0</v>
      </c>
      <c r="P246" s="100">
        <v>0</v>
      </c>
      <c r="Q246" s="100">
        <v>0</v>
      </c>
      <c r="R246" s="100">
        <v>0</v>
      </c>
      <c r="S246" s="101">
        <v>0</v>
      </c>
      <c r="T246" s="330"/>
    </row>
    <row r="247" spans="1:20" ht="16.5" customHeight="1" thickBot="1" x14ac:dyDescent="0.3">
      <c r="A247" s="341"/>
      <c r="B247" s="398"/>
      <c r="C247" s="391"/>
      <c r="D247" s="224"/>
      <c r="E247" s="225"/>
      <c r="F247" s="157" t="s">
        <v>346</v>
      </c>
      <c r="G247" s="81">
        <f t="shared" si="13"/>
        <v>0</v>
      </c>
      <c r="H247" s="100">
        <v>0</v>
      </c>
      <c r="I247" s="100">
        <v>0</v>
      </c>
      <c r="J247" s="100">
        <v>0</v>
      </c>
      <c r="K247" s="100">
        <v>0</v>
      </c>
      <c r="L247" s="100">
        <v>0</v>
      </c>
      <c r="M247" s="100">
        <v>0</v>
      </c>
      <c r="N247" s="100">
        <v>0</v>
      </c>
      <c r="O247" s="100">
        <v>0</v>
      </c>
      <c r="P247" s="100">
        <v>0</v>
      </c>
      <c r="Q247" s="100">
        <v>0</v>
      </c>
      <c r="R247" s="100">
        <v>0</v>
      </c>
      <c r="S247" s="101">
        <v>0</v>
      </c>
      <c r="T247" s="330"/>
    </row>
    <row r="248" spans="1:20" ht="15.75" customHeight="1" thickBot="1" x14ac:dyDescent="0.3">
      <c r="A248" s="341"/>
      <c r="B248" s="398"/>
      <c r="C248" s="391"/>
      <c r="D248" s="224"/>
      <c r="E248" s="225"/>
      <c r="F248" s="157" t="s">
        <v>347</v>
      </c>
      <c r="G248" s="81">
        <v>0</v>
      </c>
      <c r="H248" s="100">
        <v>0</v>
      </c>
      <c r="I248" s="100">
        <v>0</v>
      </c>
      <c r="J248" s="100">
        <v>0</v>
      </c>
      <c r="K248" s="100">
        <v>0</v>
      </c>
      <c r="L248" s="100">
        <v>0</v>
      </c>
      <c r="M248" s="100">
        <v>0</v>
      </c>
      <c r="N248" s="100">
        <v>0</v>
      </c>
      <c r="O248" s="100">
        <v>0</v>
      </c>
      <c r="P248" s="100">
        <v>0</v>
      </c>
      <c r="Q248" s="100">
        <v>0</v>
      </c>
      <c r="R248" s="100">
        <v>0</v>
      </c>
      <c r="S248" s="101">
        <v>0</v>
      </c>
      <c r="T248" s="330"/>
    </row>
    <row r="249" spans="1:20" ht="15.75" customHeight="1" thickBot="1" x14ac:dyDescent="0.3">
      <c r="A249" s="341"/>
      <c r="B249" s="398"/>
      <c r="C249" s="391"/>
      <c r="D249" s="224"/>
      <c r="E249" s="225"/>
      <c r="F249" s="157" t="s">
        <v>348</v>
      </c>
      <c r="G249" s="81">
        <f t="shared" si="13"/>
        <v>0</v>
      </c>
      <c r="H249" s="100">
        <v>0</v>
      </c>
      <c r="I249" s="100">
        <v>0</v>
      </c>
      <c r="J249" s="100">
        <v>0</v>
      </c>
      <c r="K249" s="100">
        <v>0</v>
      </c>
      <c r="L249" s="100">
        <v>0</v>
      </c>
      <c r="M249" s="100">
        <v>0</v>
      </c>
      <c r="N249" s="100">
        <v>0</v>
      </c>
      <c r="O249" s="100">
        <v>0</v>
      </c>
      <c r="P249" s="100">
        <v>0</v>
      </c>
      <c r="Q249" s="100">
        <v>0</v>
      </c>
      <c r="R249" s="100">
        <v>0</v>
      </c>
      <c r="S249" s="101">
        <v>0</v>
      </c>
      <c r="T249" s="330"/>
    </row>
    <row r="250" spans="1:20" ht="32.25" customHeight="1" thickBot="1" x14ac:dyDescent="0.3">
      <c r="A250" s="341"/>
      <c r="B250" s="398"/>
      <c r="C250" s="391"/>
      <c r="D250" s="224"/>
      <c r="E250" s="225"/>
      <c r="F250" s="157" t="s">
        <v>349</v>
      </c>
      <c r="G250" s="81">
        <f t="shared" si="13"/>
        <v>0</v>
      </c>
      <c r="H250" s="100">
        <v>0</v>
      </c>
      <c r="I250" s="100">
        <v>0</v>
      </c>
      <c r="J250" s="100">
        <v>0</v>
      </c>
      <c r="K250" s="100">
        <v>0</v>
      </c>
      <c r="L250" s="100">
        <v>0</v>
      </c>
      <c r="M250" s="100">
        <v>0</v>
      </c>
      <c r="N250" s="100">
        <v>0</v>
      </c>
      <c r="O250" s="100">
        <v>0</v>
      </c>
      <c r="P250" s="100">
        <v>0</v>
      </c>
      <c r="Q250" s="100">
        <v>0</v>
      </c>
      <c r="R250" s="100">
        <v>0</v>
      </c>
      <c r="S250" s="101">
        <v>0</v>
      </c>
      <c r="T250" s="330"/>
    </row>
    <row r="251" spans="1:20" ht="31.5" customHeight="1" thickBot="1" x14ac:dyDescent="0.3">
      <c r="A251" s="341"/>
      <c r="B251" s="398"/>
      <c r="C251" s="391"/>
      <c r="D251" s="224"/>
      <c r="E251" s="225"/>
      <c r="F251" s="157" t="s">
        <v>350</v>
      </c>
      <c r="G251" s="81">
        <f t="shared" si="13"/>
        <v>0</v>
      </c>
      <c r="H251" s="100">
        <v>0</v>
      </c>
      <c r="I251" s="100">
        <v>0</v>
      </c>
      <c r="J251" s="100">
        <v>0</v>
      </c>
      <c r="K251" s="100">
        <v>0</v>
      </c>
      <c r="L251" s="100">
        <v>0</v>
      </c>
      <c r="M251" s="100">
        <v>0</v>
      </c>
      <c r="N251" s="100">
        <v>0</v>
      </c>
      <c r="O251" s="100">
        <v>0</v>
      </c>
      <c r="P251" s="100">
        <v>0</v>
      </c>
      <c r="Q251" s="100">
        <v>0</v>
      </c>
      <c r="R251" s="100">
        <v>0</v>
      </c>
      <c r="S251" s="101">
        <v>0</v>
      </c>
      <c r="T251" s="330"/>
    </row>
    <row r="252" spans="1:20" ht="15.75" customHeight="1" thickBot="1" x14ac:dyDescent="0.3">
      <c r="A252" s="341"/>
      <c r="B252" s="398"/>
      <c r="C252" s="391"/>
      <c r="D252" s="224"/>
      <c r="E252" s="225"/>
      <c r="F252" s="157" t="s">
        <v>351</v>
      </c>
      <c r="G252" s="81">
        <f t="shared" si="13"/>
        <v>0</v>
      </c>
      <c r="H252" s="100">
        <v>0</v>
      </c>
      <c r="I252" s="100">
        <v>0</v>
      </c>
      <c r="J252" s="100">
        <v>0</v>
      </c>
      <c r="K252" s="100">
        <v>0</v>
      </c>
      <c r="L252" s="100">
        <v>0</v>
      </c>
      <c r="M252" s="100">
        <v>0</v>
      </c>
      <c r="N252" s="100">
        <v>0</v>
      </c>
      <c r="O252" s="100">
        <v>0</v>
      </c>
      <c r="P252" s="100">
        <v>0</v>
      </c>
      <c r="Q252" s="100">
        <v>0</v>
      </c>
      <c r="R252" s="100">
        <v>0</v>
      </c>
      <c r="S252" s="101">
        <v>0</v>
      </c>
      <c r="T252" s="330"/>
    </row>
    <row r="253" spans="1:20" ht="16.5" customHeight="1" thickBot="1" x14ac:dyDescent="0.3">
      <c r="A253" s="341"/>
      <c r="B253" s="398"/>
      <c r="C253" s="391"/>
      <c r="D253" s="224"/>
      <c r="E253" s="225"/>
      <c r="F253" s="94" t="s">
        <v>352</v>
      </c>
      <c r="G253" s="81">
        <f t="shared" si="13"/>
        <v>2</v>
      </c>
      <c r="H253" s="100">
        <v>0</v>
      </c>
      <c r="I253" s="100">
        <v>0</v>
      </c>
      <c r="J253" s="100">
        <v>1</v>
      </c>
      <c r="K253" s="100">
        <v>0</v>
      </c>
      <c r="L253" s="100">
        <v>0</v>
      </c>
      <c r="M253" s="100">
        <v>0</v>
      </c>
      <c r="N253" s="100">
        <v>1</v>
      </c>
      <c r="O253" s="100">
        <v>0</v>
      </c>
      <c r="P253" s="100">
        <v>0</v>
      </c>
      <c r="Q253" s="100">
        <v>0</v>
      </c>
      <c r="R253" s="100">
        <v>0</v>
      </c>
      <c r="S253" s="101">
        <v>0</v>
      </c>
      <c r="T253" s="330"/>
    </row>
    <row r="254" spans="1:20" ht="15.75" customHeight="1" thickBot="1" x14ac:dyDescent="0.3">
      <c r="A254" s="341"/>
      <c r="B254" s="398"/>
      <c r="C254" s="391"/>
      <c r="D254" s="224"/>
      <c r="E254" s="225"/>
      <c r="F254" s="157" t="s">
        <v>353</v>
      </c>
      <c r="G254" s="81">
        <f t="shared" si="13"/>
        <v>0</v>
      </c>
      <c r="H254" s="100">
        <v>0</v>
      </c>
      <c r="I254" s="100">
        <v>0</v>
      </c>
      <c r="J254" s="100">
        <v>0</v>
      </c>
      <c r="K254" s="100">
        <v>0</v>
      </c>
      <c r="L254" s="100">
        <v>0</v>
      </c>
      <c r="M254" s="100">
        <v>0</v>
      </c>
      <c r="N254" s="100">
        <v>0</v>
      </c>
      <c r="O254" s="100">
        <v>0</v>
      </c>
      <c r="P254" s="100">
        <v>0</v>
      </c>
      <c r="Q254" s="100">
        <v>0</v>
      </c>
      <c r="R254" s="100">
        <v>0</v>
      </c>
      <c r="S254" s="101">
        <v>0</v>
      </c>
      <c r="T254" s="330"/>
    </row>
    <row r="255" spans="1:20" ht="16.5" customHeight="1" thickBot="1" x14ac:dyDescent="0.3">
      <c r="A255" s="341"/>
      <c r="B255" s="398"/>
      <c r="C255" s="391"/>
      <c r="D255" s="224"/>
      <c r="E255" s="225"/>
      <c r="F255" s="158" t="s">
        <v>354</v>
      </c>
      <c r="G255" s="81">
        <f t="shared" si="13"/>
        <v>0</v>
      </c>
      <c r="H255" s="100">
        <v>0</v>
      </c>
      <c r="I255" s="100">
        <v>0</v>
      </c>
      <c r="J255" s="100">
        <v>0</v>
      </c>
      <c r="K255" s="100">
        <v>0</v>
      </c>
      <c r="L255" s="100">
        <v>0</v>
      </c>
      <c r="M255" s="100">
        <v>0</v>
      </c>
      <c r="N255" s="100">
        <v>0</v>
      </c>
      <c r="O255" s="100">
        <v>0</v>
      </c>
      <c r="P255" s="100">
        <v>0</v>
      </c>
      <c r="Q255" s="100">
        <v>0</v>
      </c>
      <c r="R255" s="100">
        <v>0</v>
      </c>
      <c r="S255" s="101">
        <v>0</v>
      </c>
      <c r="T255" s="330"/>
    </row>
    <row r="256" spans="1:20" ht="16.5" customHeight="1" thickBot="1" x14ac:dyDescent="0.3">
      <c r="A256" s="341"/>
      <c r="B256" s="398"/>
      <c r="C256" s="391"/>
      <c r="D256" s="224"/>
      <c r="E256" s="225"/>
      <c r="F256" s="157" t="s">
        <v>355</v>
      </c>
      <c r="G256" s="81">
        <f t="shared" si="13"/>
        <v>0</v>
      </c>
      <c r="H256" s="100">
        <v>0</v>
      </c>
      <c r="I256" s="100">
        <v>0</v>
      </c>
      <c r="J256" s="100">
        <v>0</v>
      </c>
      <c r="K256" s="100">
        <v>0</v>
      </c>
      <c r="L256" s="100">
        <v>0</v>
      </c>
      <c r="M256" s="100">
        <v>0</v>
      </c>
      <c r="N256" s="100">
        <v>0</v>
      </c>
      <c r="O256" s="100">
        <v>0</v>
      </c>
      <c r="P256" s="100">
        <v>0</v>
      </c>
      <c r="Q256" s="100">
        <v>0</v>
      </c>
      <c r="R256" s="100">
        <v>0</v>
      </c>
      <c r="S256" s="101">
        <v>0</v>
      </c>
      <c r="T256" s="330"/>
    </row>
    <row r="257" spans="1:20" ht="16.5" customHeight="1" thickBot="1" x14ac:dyDescent="0.3">
      <c r="A257" s="341"/>
      <c r="B257" s="398"/>
      <c r="C257" s="391"/>
      <c r="D257" s="224"/>
      <c r="E257" s="225"/>
      <c r="F257" s="157" t="s">
        <v>356</v>
      </c>
      <c r="G257" s="81">
        <f t="shared" si="13"/>
        <v>0</v>
      </c>
      <c r="H257" s="100">
        <v>0</v>
      </c>
      <c r="I257" s="100">
        <v>0</v>
      </c>
      <c r="J257" s="100">
        <v>0</v>
      </c>
      <c r="K257" s="100">
        <v>0</v>
      </c>
      <c r="L257" s="100">
        <v>0</v>
      </c>
      <c r="M257" s="100">
        <v>0</v>
      </c>
      <c r="N257" s="100">
        <v>0</v>
      </c>
      <c r="O257" s="100">
        <v>0</v>
      </c>
      <c r="P257" s="100">
        <v>0</v>
      </c>
      <c r="Q257" s="100">
        <v>0</v>
      </c>
      <c r="R257" s="100">
        <v>0</v>
      </c>
      <c r="S257" s="101">
        <v>0</v>
      </c>
      <c r="T257" s="330"/>
    </row>
    <row r="258" spans="1:20" ht="16.5" customHeight="1" thickBot="1" x14ac:dyDescent="0.3">
      <c r="A258" s="341"/>
      <c r="B258" s="398"/>
      <c r="C258" s="391"/>
      <c r="D258" s="224"/>
      <c r="E258" s="225"/>
      <c r="F258" s="159" t="s">
        <v>357</v>
      </c>
      <c r="G258" s="86">
        <f t="shared" si="13"/>
        <v>0</v>
      </c>
      <c r="H258" s="160">
        <v>0</v>
      </c>
      <c r="I258" s="160">
        <v>0</v>
      </c>
      <c r="J258" s="160">
        <v>0</v>
      </c>
      <c r="K258" s="160">
        <v>0</v>
      </c>
      <c r="L258" s="160">
        <v>0</v>
      </c>
      <c r="M258" s="160">
        <v>0</v>
      </c>
      <c r="N258" s="160">
        <v>0</v>
      </c>
      <c r="O258" s="160">
        <v>0</v>
      </c>
      <c r="P258" s="160">
        <v>0</v>
      </c>
      <c r="Q258" s="160">
        <v>0</v>
      </c>
      <c r="R258" s="160">
        <v>0</v>
      </c>
      <c r="S258" s="400">
        <v>0</v>
      </c>
      <c r="T258" s="330"/>
    </row>
    <row r="259" spans="1:20" ht="16.5" customHeight="1" thickBot="1" x14ac:dyDescent="0.3">
      <c r="A259" s="341"/>
      <c r="B259" s="398"/>
      <c r="C259" s="391"/>
      <c r="D259" s="263"/>
      <c r="E259" s="264"/>
      <c r="F259" s="155" t="s">
        <v>358</v>
      </c>
      <c r="G259" s="88">
        <f>SUM(G206:G258)</f>
        <v>15</v>
      </c>
      <c r="H259" s="88">
        <f t="shared" ref="H259:S259" si="14">SUM(H206:H258)</f>
        <v>0</v>
      </c>
      <c r="I259" s="88">
        <f t="shared" si="14"/>
        <v>1</v>
      </c>
      <c r="J259" s="88">
        <f t="shared" si="14"/>
        <v>3</v>
      </c>
      <c r="K259" s="88">
        <f t="shared" si="14"/>
        <v>1</v>
      </c>
      <c r="L259" s="88">
        <f t="shared" si="14"/>
        <v>1</v>
      </c>
      <c r="M259" s="88">
        <f t="shared" si="14"/>
        <v>1</v>
      </c>
      <c r="N259" s="88">
        <f t="shared" si="14"/>
        <v>4</v>
      </c>
      <c r="O259" s="88">
        <f t="shared" si="14"/>
        <v>1</v>
      </c>
      <c r="P259" s="88">
        <f t="shared" si="14"/>
        <v>2</v>
      </c>
      <c r="Q259" s="88">
        <f t="shared" si="14"/>
        <v>0</v>
      </c>
      <c r="R259" s="88">
        <f t="shared" si="14"/>
        <v>1</v>
      </c>
      <c r="S259" s="89">
        <f t="shared" si="14"/>
        <v>0</v>
      </c>
      <c r="T259" s="330"/>
    </row>
    <row r="260" spans="1:20" ht="15.75" customHeight="1" thickBot="1" x14ac:dyDescent="0.3">
      <c r="A260" s="341"/>
      <c r="B260" s="398"/>
      <c r="C260" s="391"/>
      <c r="D260" s="218" t="s">
        <v>359</v>
      </c>
      <c r="E260" s="219"/>
      <c r="F260" s="161" t="s">
        <v>360</v>
      </c>
      <c r="G260" s="77">
        <f t="shared" si="13"/>
        <v>0</v>
      </c>
      <c r="H260" s="98">
        <v>0</v>
      </c>
      <c r="I260" s="98">
        <v>0</v>
      </c>
      <c r="J260" s="98">
        <v>0</v>
      </c>
      <c r="K260" s="98">
        <v>0</v>
      </c>
      <c r="L260" s="98">
        <v>0</v>
      </c>
      <c r="M260" s="98">
        <v>0</v>
      </c>
      <c r="N260" s="98">
        <v>0</v>
      </c>
      <c r="O260" s="98">
        <v>0</v>
      </c>
      <c r="P260" s="98">
        <v>0</v>
      </c>
      <c r="Q260" s="98">
        <v>0</v>
      </c>
      <c r="R260" s="98">
        <v>0</v>
      </c>
      <c r="S260" s="99">
        <v>0</v>
      </c>
      <c r="T260" s="330"/>
    </row>
    <row r="261" spans="1:20" ht="15.75" customHeight="1" thickBot="1" x14ac:dyDescent="0.3">
      <c r="A261" s="341"/>
      <c r="B261" s="398"/>
      <c r="C261" s="391"/>
      <c r="D261" s="220"/>
      <c r="E261" s="221"/>
      <c r="F261" s="152" t="s">
        <v>361</v>
      </c>
      <c r="G261" s="77">
        <v>0</v>
      </c>
      <c r="H261" s="100">
        <v>0</v>
      </c>
      <c r="I261" s="100">
        <v>0</v>
      </c>
      <c r="J261" s="100">
        <v>0</v>
      </c>
      <c r="K261" s="100">
        <v>0</v>
      </c>
      <c r="L261" s="100">
        <v>0</v>
      </c>
      <c r="M261" s="100">
        <v>0</v>
      </c>
      <c r="N261" s="100">
        <v>0</v>
      </c>
      <c r="O261" s="100">
        <v>0</v>
      </c>
      <c r="P261" s="100">
        <v>0</v>
      </c>
      <c r="Q261" s="100">
        <v>0</v>
      </c>
      <c r="R261" s="100">
        <v>0</v>
      </c>
      <c r="S261" s="101">
        <v>0</v>
      </c>
      <c r="T261" s="330"/>
    </row>
    <row r="262" spans="1:20" ht="16.5" customHeight="1" thickBot="1" x14ac:dyDescent="0.3">
      <c r="A262" s="341"/>
      <c r="B262" s="398"/>
      <c r="C262" s="391"/>
      <c r="D262" s="220"/>
      <c r="E262" s="221"/>
      <c r="F262" s="152" t="s">
        <v>362</v>
      </c>
      <c r="G262" s="77">
        <f t="shared" si="13"/>
        <v>0</v>
      </c>
      <c r="H262" s="100">
        <v>0</v>
      </c>
      <c r="I262" s="100">
        <v>0</v>
      </c>
      <c r="J262" s="100">
        <v>0</v>
      </c>
      <c r="K262" s="100">
        <v>0</v>
      </c>
      <c r="L262" s="100">
        <v>0</v>
      </c>
      <c r="M262" s="100">
        <v>0</v>
      </c>
      <c r="N262" s="100">
        <v>0</v>
      </c>
      <c r="O262" s="100">
        <v>0</v>
      </c>
      <c r="P262" s="100">
        <v>0</v>
      </c>
      <c r="Q262" s="100">
        <v>0</v>
      </c>
      <c r="R262" s="100">
        <v>0</v>
      </c>
      <c r="S262" s="101">
        <v>0</v>
      </c>
      <c r="T262" s="330"/>
    </row>
    <row r="263" spans="1:20" ht="15.75" customHeight="1" thickBot="1" x14ac:dyDescent="0.3">
      <c r="A263" s="341"/>
      <c r="B263" s="398"/>
      <c r="C263" s="391"/>
      <c r="D263" s="220"/>
      <c r="E263" s="221"/>
      <c r="F263" s="152" t="s">
        <v>363</v>
      </c>
      <c r="G263" s="77">
        <f t="shared" si="13"/>
        <v>0</v>
      </c>
      <c r="H263" s="100">
        <v>0</v>
      </c>
      <c r="I263" s="100">
        <v>0</v>
      </c>
      <c r="J263" s="100">
        <v>0</v>
      </c>
      <c r="K263" s="100">
        <v>0</v>
      </c>
      <c r="L263" s="100">
        <v>0</v>
      </c>
      <c r="M263" s="100">
        <v>0</v>
      </c>
      <c r="N263" s="100">
        <v>0</v>
      </c>
      <c r="O263" s="100">
        <v>0</v>
      </c>
      <c r="P263" s="100">
        <v>0</v>
      </c>
      <c r="Q263" s="100">
        <v>0</v>
      </c>
      <c r="R263" s="100">
        <v>0</v>
      </c>
      <c r="S263" s="101">
        <v>0</v>
      </c>
      <c r="T263" s="330"/>
    </row>
    <row r="264" spans="1:20" ht="15.75" customHeight="1" thickBot="1" x14ac:dyDescent="0.3">
      <c r="A264" s="341"/>
      <c r="B264" s="398"/>
      <c r="C264" s="391"/>
      <c r="D264" s="220"/>
      <c r="E264" s="221"/>
      <c r="F264" s="152" t="s">
        <v>364</v>
      </c>
      <c r="G264" s="77">
        <f t="shared" si="13"/>
        <v>0</v>
      </c>
      <c r="H264" s="100">
        <v>0</v>
      </c>
      <c r="I264" s="100">
        <v>0</v>
      </c>
      <c r="J264" s="100">
        <v>0</v>
      </c>
      <c r="K264" s="100">
        <v>0</v>
      </c>
      <c r="L264" s="100">
        <v>0</v>
      </c>
      <c r="M264" s="100">
        <v>0</v>
      </c>
      <c r="N264" s="100">
        <v>0</v>
      </c>
      <c r="O264" s="100">
        <v>0</v>
      </c>
      <c r="P264" s="100">
        <v>0</v>
      </c>
      <c r="Q264" s="100">
        <v>0</v>
      </c>
      <c r="R264" s="100">
        <v>0</v>
      </c>
      <c r="S264" s="101">
        <v>0</v>
      </c>
      <c r="T264" s="330"/>
    </row>
    <row r="265" spans="1:20" ht="32.25" customHeight="1" thickBot="1" x14ac:dyDescent="0.3">
      <c r="A265" s="341"/>
      <c r="B265" s="398"/>
      <c r="C265" s="391"/>
      <c r="D265" s="220"/>
      <c r="E265" s="221"/>
      <c r="F265" s="152" t="s">
        <v>365</v>
      </c>
      <c r="G265" s="77">
        <v>0</v>
      </c>
      <c r="H265" s="100"/>
      <c r="I265" s="100">
        <v>0</v>
      </c>
      <c r="J265" s="100">
        <v>0</v>
      </c>
      <c r="K265" s="100">
        <v>0</v>
      </c>
      <c r="L265" s="100">
        <v>0</v>
      </c>
      <c r="M265" s="100">
        <v>0</v>
      </c>
      <c r="N265" s="100">
        <v>0</v>
      </c>
      <c r="O265" s="100">
        <v>0</v>
      </c>
      <c r="P265" s="100">
        <v>0</v>
      </c>
      <c r="Q265" s="100">
        <v>0</v>
      </c>
      <c r="R265" s="100">
        <v>0</v>
      </c>
      <c r="S265" s="101">
        <v>0</v>
      </c>
      <c r="T265" s="330"/>
    </row>
    <row r="266" spans="1:20" ht="33" customHeight="1" thickBot="1" x14ac:dyDescent="0.3">
      <c r="A266" s="341"/>
      <c r="B266" s="398"/>
      <c r="C266" s="391"/>
      <c r="D266" s="220"/>
      <c r="E266" s="221"/>
      <c r="F266" s="152" t="s">
        <v>366</v>
      </c>
      <c r="G266" s="77">
        <f t="shared" si="13"/>
        <v>0</v>
      </c>
      <c r="H266" s="100">
        <v>0</v>
      </c>
      <c r="I266" s="100">
        <v>0</v>
      </c>
      <c r="J266" s="100">
        <v>0</v>
      </c>
      <c r="K266" s="100">
        <v>0</v>
      </c>
      <c r="L266" s="100">
        <v>0</v>
      </c>
      <c r="M266" s="100">
        <v>0</v>
      </c>
      <c r="N266" s="100">
        <v>0</v>
      </c>
      <c r="O266" s="100">
        <v>0</v>
      </c>
      <c r="P266" s="100">
        <v>0</v>
      </c>
      <c r="Q266" s="100">
        <v>0</v>
      </c>
      <c r="R266" s="100">
        <v>0</v>
      </c>
      <c r="S266" s="101">
        <v>0</v>
      </c>
      <c r="T266" s="330"/>
    </row>
    <row r="267" spans="1:20" ht="15.75" customHeight="1" thickBot="1" x14ac:dyDescent="0.3">
      <c r="A267" s="341"/>
      <c r="B267" s="398"/>
      <c r="C267" s="391"/>
      <c r="D267" s="220"/>
      <c r="E267" s="221"/>
      <c r="F267" s="152" t="s">
        <v>367</v>
      </c>
      <c r="G267" s="77">
        <f t="shared" si="13"/>
        <v>0</v>
      </c>
      <c r="H267" s="100">
        <v>0</v>
      </c>
      <c r="I267" s="100">
        <v>0</v>
      </c>
      <c r="J267" s="100">
        <v>0</v>
      </c>
      <c r="K267" s="100">
        <v>0</v>
      </c>
      <c r="L267" s="100">
        <v>0</v>
      </c>
      <c r="M267" s="100">
        <v>0</v>
      </c>
      <c r="N267" s="100">
        <v>0</v>
      </c>
      <c r="O267" s="100">
        <v>0</v>
      </c>
      <c r="P267" s="100">
        <v>0</v>
      </c>
      <c r="Q267" s="100">
        <v>0</v>
      </c>
      <c r="R267" s="100">
        <v>0</v>
      </c>
      <c r="S267" s="101">
        <v>0</v>
      </c>
      <c r="T267" s="330"/>
    </row>
    <row r="268" spans="1:20" ht="33.75" customHeight="1" thickBot="1" x14ac:dyDescent="0.3">
      <c r="A268" s="341"/>
      <c r="B268" s="398"/>
      <c r="C268" s="391"/>
      <c r="D268" s="220"/>
      <c r="E268" s="221"/>
      <c r="F268" s="152" t="s">
        <v>368</v>
      </c>
      <c r="G268" s="77">
        <f t="shared" si="13"/>
        <v>0</v>
      </c>
      <c r="H268" s="100">
        <v>0</v>
      </c>
      <c r="I268" s="100">
        <v>0</v>
      </c>
      <c r="J268" s="100">
        <v>0</v>
      </c>
      <c r="K268" s="100">
        <v>0</v>
      </c>
      <c r="L268" s="100">
        <v>0</v>
      </c>
      <c r="M268" s="100">
        <v>0</v>
      </c>
      <c r="N268" s="100">
        <v>0</v>
      </c>
      <c r="O268" s="100">
        <v>0</v>
      </c>
      <c r="P268" s="100">
        <v>0</v>
      </c>
      <c r="Q268" s="100">
        <v>0</v>
      </c>
      <c r="R268" s="100">
        <v>0</v>
      </c>
      <c r="S268" s="101">
        <v>0</v>
      </c>
      <c r="T268" s="330"/>
    </row>
    <row r="269" spans="1:20" ht="15.75" customHeight="1" thickBot="1" x14ac:dyDescent="0.3">
      <c r="A269" s="341"/>
      <c r="B269" s="398"/>
      <c r="C269" s="391"/>
      <c r="D269" s="220"/>
      <c r="E269" s="221"/>
      <c r="F269" s="152" t="s">
        <v>369</v>
      </c>
      <c r="G269" s="77">
        <f t="shared" si="13"/>
        <v>0</v>
      </c>
      <c r="H269" s="100">
        <v>0</v>
      </c>
      <c r="I269" s="100">
        <v>0</v>
      </c>
      <c r="J269" s="100">
        <v>0</v>
      </c>
      <c r="K269" s="100">
        <v>0</v>
      </c>
      <c r="L269" s="100">
        <v>0</v>
      </c>
      <c r="M269" s="100">
        <v>0</v>
      </c>
      <c r="N269" s="100">
        <v>0</v>
      </c>
      <c r="O269" s="100">
        <v>0</v>
      </c>
      <c r="P269" s="100">
        <v>0</v>
      </c>
      <c r="Q269" s="100">
        <v>0</v>
      </c>
      <c r="R269" s="100">
        <v>0</v>
      </c>
      <c r="S269" s="101">
        <v>0</v>
      </c>
      <c r="T269" s="330"/>
    </row>
    <row r="270" spans="1:20" ht="34.5" customHeight="1" thickBot="1" x14ac:dyDescent="0.3">
      <c r="A270" s="341"/>
      <c r="B270" s="398"/>
      <c r="C270" s="391"/>
      <c r="D270" s="220"/>
      <c r="E270" s="221"/>
      <c r="F270" s="152" t="s">
        <v>370</v>
      </c>
      <c r="G270" s="77">
        <f t="shared" si="13"/>
        <v>0</v>
      </c>
      <c r="H270" s="100">
        <v>0</v>
      </c>
      <c r="I270" s="100">
        <v>0</v>
      </c>
      <c r="J270" s="100">
        <v>0</v>
      </c>
      <c r="K270" s="100">
        <v>0</v>
      </c>
      <c r="L270" s="100">
        <v>0</v>
      </c>
      <c r="M270" s="100">
        <v>0</v>
      </c>
      <c r="N270" s="100">
        <v>0</v>
      </c>
      <c r="O270" s="100">
        <v>0</v>
      </c>
      <c r="P270" s="100">
        <v>0</v>
      </c>
      <c r="Q270" s="100">
        <v>0</v>
      </c>
      <c r="R270" s="100">
        <v>0</v>
      </c>
      <c r="S270" s="101">
        <v>0</v>
      </c>
      <c r="T270" s="330"/>
    </row>
    <row r="271" spans="1:20" ht="33.75" customHeight="1" thickBot="1" x14ac:dyDescent="0.3">
      <c r="A271" s="341"/>
      <c r="B271" s="398"/>
      <c r="C271" s="391"/>
      <c r="D271" s="220"/>
      <c r="E271" s="221"/>
      <c r="F271" s="152" t="s">
        <v>371</v>
      </c>
      <c r="G271" s="77">
        <v>0</v>
      </c>
      <c r="H271" s="100">
        <v>0</v>
      </c>
      <c r="I271" s="100">
        <v>0</v>
      </c>
      <c r="J271" s="100">
        <v>0</v>
      </c>
      <c r="K271" s="100">
        <v>0</v>
      </c>
      <c r="L271" s="100">
        <v>0</v>
      </c>
      <c r="M271" s="100">
        <v>0</v>
      </c>
      <c r="N271" s="100">
        <v>0</v>
      </c>
      <c r="O271" s="100">
        <v>0</v>
      </c>
      <c r="P271" s="100">
        <v>0</v>
      </c>
      <c r="Q271" s="100">
        <v>0</v>
      </c>
      <c r="R271" s="100">
        <v>0</v>
      </c>
      <c r="S271" s="101">
        <v>0</v>
      </c>
      <c r="T271" s="330"/>
    </row>
    <row r="272" spans="1:20" ht="15.75" customHeight="1" thickBot="1" x14ac:dyDescent="0.3">
      <c r="A272" s="341"/>
      <c r="B272" s="398"/>
      <c r="C272" s="391"/>
      <c r="D272" s="220"/>
      <c r="E272" s="221"/>
      <c r="F272" s="152" t="s">
        <v>372</v>
      </c>
      <c r="G272" s="77">
        <f t="shared" si="13"/>
        <v>0</v>
      </c>
      <c r="H272" s="100">
        <v>0</v>
      </c>
      <c r="I272" s="100">
        <v>0</v>
      </c>
      <c r="J272" s="100">
        <v>0</v>
      </c>
      <c r="K272" s="100">
        <v>0</v>
      </c>
      <c r="L272" s="100">
        <v>0</v>
      </c>
      <c r="M272" s="100">
        <v>0</v>
      </c>
      <c r="N272" s="100">
        <v>0</v>
      </c>
      <c r="O272" s="100">
        <v>0</v>
      </c>
      <c r="P272" s="100">
        <v>0</v>
      </c>
      <c r="Q272" s="100">
        <v>0</v>
      </c>
      <c r="R272" s="100">
        <v>0</v>
      </c>
      <c r="S272" s="101">
        <v>0</v>
      </c>
      <c r="T272" s="330"/>
    </row>
    <row r="273" spans="1:20" ht="15.75" customHeight="1" thickBot="1" x14ac:dyDescent="0.3">
      <c r="A273" s="341"/>
      <c r="B273" s="398"/>
      <c r="C273" s="391"/>
      <c r="D273" s="220"/>
      <c r="E273" s="221"/>
      <c r="F273" s="152" t="s">
        <v>373</v>
      </c>
      <c r="G273" s="77">
        <f t="shared" si="13"/>
        <v>0</v>
      </c>
      <c r="H273" s="100">
        <v>0</v>
      </c>
      <c r="I273" s="100">
        <v>0</v>
      </c>
      <c r="J273" s="100">
        <v>0</v>
      </c>
      <c r="K273" s="100">
        <v>0</v>
      </c>
      <c r="L273" s="100">
        <v>0</v>
      </c>
      <c r="M273" s="100">
        <v>0</v>
      </c>
      <c r="N273" s="100">
        <v>0</v>
      </c>
      <c r="O273" s="100">
        <v>0</v>
      </c>
      <c r="P273" s="100">
        <v>0</v>
      </c>
      <c r="Q273" s="100">
        <v>0</v>
      </c>
      <c r="R273" s="100">
        <v>0</v>
      </c>
      <c r="S273" s="101">
        <v>0</v>
      </c>
      <c r="T273" s="330"/>
    </row>
    <row r="274" spans="1:20" ht="33.75" customHeight="1" thickBot="1" x14ac:dyDescent="0.3">
      <c r="A274" s="341"/>
      <c r="B274" s="398"/>
      <c r="C274" s="391"/>
      <c r="D274" s="220"/>
      <c r="E274" s="221"/>
      <c r="F274" s="152" t="s">
        <v>374</v>
      </c>
      <c r="G274" s="77">
        <f t="shared" si="13"/>
        <v>0</v>
      </c>
      <c r="H274" s="100">
        <v>0</v>
      </c>
      <c r="I274" s="100">
        <v>0</v>
      </c>
      <c r="J274" s="100">
        <v>0</v>
      </c>
      <c r="K274" s="100">
        <v>0</v>
      </c>
      <c r="L274" s="100">
        <v>0</v>
      </c>
      <c r="M274" s="100">
        <v>0</v>
      </c>
      <c r="N274" s="100">
        <v>0</v>
      </c>
      <c r="O274" s="100">
        <v>0</v>
      </c>
      <c r="P274" s="100">
        <v>0</v>
      </c>
      <c r="Q274" s="100">
        <v>0</v>
      </c>
      <c r="R274" s="100">
        <v>0</v>
      </c>
      <c r="S274" s="101">
        <v>0</v>
      </c>
      <c r="T274" s="330"/>
    </row>
    <row r="275" spans="1:20" ht="16.5" customHeight="1" thickBot="1" x14ac:dyDescent="0.3">
      <c r="A275" s="341"/>
      <c r="B275" s="398"/>
      <c r="C275" s="391"/>
      <c r="D275" s="220"/>
      <c r="E275" s="221"/>
      <c r="F275" s="152" t="s">
        <v>375</v>
      </c>
      <c r="G275" s="77">
        <f t="shared" si="13"/>
        <v>0</v>
      </c>
      <c r="H275" s="100">
        <v>0</v>
      </c>
      <c r="I275" s="100">
        <v>0</v>
      </c>
      <c r="J275" s="100">
        <v>0</v>
      </c>
      <c r="K275" s="100">
        <v>0</v>
      </c>
      <c r="L275" s="100">
        <v>0</v>
      </c>
      <c r="M275" s="100">
        <v>0</v>
      </c>
      <c r="N275" s="100">
        <v>0</v>
      </c>
      <c r="O275" s="100">
        <v>0</v>
      </c>
      <c r="P275" s="100">
        <v>0</v>
      </c>
      <c r="Q275" s="100">
        <v>0</v>
      </c>
      <c r="R275" s="100">
        <v>0</v>
      </c>
      <c r="S275" s="101">
        <v>0</v>
      </c>
      <c r="T275" s="330"/>
    </row>
    <row r="276" spans="1:20" ht="15.75" customHeight="1" thickBot="1" x14ac:dyDescent="0.3">
      <c r="A276" s="341"/>
      <c r="B276" s="398"/>
      <c r="C276" s="391"/>
      <c r="D276" s="220"/>
      <c r="E276" s="221"/>
      <c r="F276" s="152" t="s">
        <v>376</v>
      </c>
      <c r="G276" s="77">
        <f t="shared" si="13"/>
        <v>0</v>
      </c>
      <c r="H276" s="100">
        <v>0</v>
      </c>
      <c r="I276" s="100">
        <v>0</v>
      </c>
      <c r="J276" s="100">
        <v>0</v>
      </c>
      <c r="K276" s="100">
        <v>0</v>
      </c>
      <c r="L276" s="100">
        <v>0</v>
      </c>
      <c r="M276" s="100">
        <v>0</v>
      </c>
      <c r="N276" s="100">
        <v>0</v>
      </c>
      <c r="O276" s="100">
        <v>0</v>
      </c>
      <c r="P276" s="100">
        <v>0</v>
      </c>
      <c r="Q276" s="100">
        <v>0</v>
      </c>
      <c r="R276" s="100">
        <v>0</v>
      </c>
      <c r="S276" s="101">
        <v>0</v>
      </c>
      <c r="T276" s="330"/>
    </row>
    <row r="277" spans="1:20" ht="17.25" customHeight="1" thickBot="1" x14ac:dyDescent="0.3">
      <c r="A277" s="341"/>
      <c r="B277" s="398"/>
      <c r="C277" s="391"/>
      <c r="D277" s="220"/>
      <c r="E277" s="221"/>
      <c r="F277" s="152" t="s">
        <v>377</v>
      </c>
      <c r="G277" s="77">
        <f t="shared" si="13"/>
        <v>0</v>
      </c>
      <c r="H277" s="100">
        <v>0</v>
      </c>
      <c r="I277" s="100">
        <v>0</v>
      </c>
      <c r="J277" s="100">
        <v>0</v>
      </c>
      <c r="K277" s="100">
        <v>0</v>
      </c>
      <c r="L277" s="100">
        <v>0</v>
      </c>
      <c r="M277" s="100">
        <v>0</v>
      </c>
      <c r="N277" s="100">
        <v>0</v>
      </c>
      <c r="O277" s="100">
        <v>0</v>
      </c>
      <c r="P277" s="100">
        <v>0</v>
      </c>
      <c r="Q277" s="100">
        <v>0</v>
      </c>
      <c r="R277" s="100">
        <v>0</v>
      </c>
      <c r="S277" s="101">
        <v>0</v>
      </c>
      <c r="T277" s="330"/>
    </row>
    <row r="278" spans="1:20" ht="15.75" customHeight="1" thickBot="1" x14ac:dyDescent="0.3">
      <c r="A278" s="341"/>
      <c r="B278" s="398"/>
      <c r="C278" s="391"/>
      <c r="D278" s="220"/>
      <c r="E278" s="221"/>
      <c r="F278" s="152" t="s">
        <v>378</v>
      </c>
      <c r="G278" s="77">
        <f t="shared" si="13"/>
        <v>0</v>
      </c>
      <c r="H278" s="100">
        <v>0</v>
      </c>
      <c r="I278" s="100">
        <v>0</v>
      </c>
      <c r="J278" s="100">
        <v>0</v>
      </c>
      <c r="K278" s="100">
        <v>0</v>
      </c>
      <c r="L278" s="100">
        <v>0</v>
      </c>
      <c r="M278" s="100">
        <v>0</v>
      </c>
      <c r="N278" s="100">
        <v>0</v>
      </c>
      <c r="O278" s="100">
        <v>0</v>
      </c>
      <c r="P278" s="100">
        <v>0</v>
      </c>
      <c r="Q278" s="100">
        <v>0</v>
      </c>
      <c r="R278" s="100">
        <v>0</v>
      </c>
      <c r="S278" s="101">
        <v>0</v>
      </c>
      <c r="T278" s="330"/>
    </row>
    <row r="279" spans="1:20" ht="15.75" customHeight="1" thickBot="1" x14ac:dyDescent="0.3">
      <c r="A279" s="341"/>
      <c r="B279" s="398"/>
      <c r="C279" s="391"/>
      <c r="D279" s="220"/>
      <c r="E279" s="221"/>
      <c r="F279" s="152" t="s">
        <v>379</v>
      </c>
      <c r="G279" s="77">
        <f t="shared" si="13"/>
        <v>0</v>
      </c>
      <c r="H279" s="100">
        <v>0</v>
      </c>
      <c r="I279" s="100">
        <v>0</v>
      </c>
      <c r="J279" s="100">
        <v>0</v>
      </c>
      <c r="K279" s="100">
        <v>0</v>
      </c>
      <c r="L279" s="100">
        <v>0</v>
      </c>
      <c r="M279" s="100">
        <v>0</v>
      </c>
      <c r="N279" s="100">
        <v>0</v>
      </c>
      <c r="O279" s="100">
        <v>0</v>
      </c>
      <c r="P279" s="100">
        <v>0</v>
      </c>
      <c r="Q279" s="100">
        <v>0</v>
      </c>
      <c r="R279" s="100">
        <v>0</v>
      </c>
      <c r="S279" s="101">
        <v>0</v>
      </c>
      <c r="T279" s="330"/>
    </row>
    <row r="280" spans="1:20" ht="16.5" customHeight="1" thickBot="1" x14ac:dyDescent="0.3">
      <c r="A280" s="341"/>
      <c r="B280" s="398"/>
      <c r="C280" s="391"/>
      <c r="D280" s="220"/>
      <c r="E280" s="221"/>
      <c r="F280" s="152" t="s">
        <v>380</v>
      </c>
      <c r="G280" s="77">
        <f t="shared" si="13"/>
        <v>0</v>
      </c>
      <c r="H280" s="100">
        <v>0</v>
      </c>
      <c r="I280" s="100">
        <v>0</v>
      </c>
      <c r="J280" s="100">
        <v>0</v>
      </c>
      <c r="K280" s="100">
        <v>0</v>
      </c>
      <c r="L280" s="100">
        <v>0</v>
      </c>
      <c r="M280" s="100">
        <v>0</v>
      </c>
      <c r="N280" s="100">
        <v>0</v>
      </c>
      <c r="O280" s="100">
        <v>0</v>
      </c>
      <c r="P280" s="100">
        <v>0</v>
      </c>
      <c r="Q280" s="100">
        <v>0</v>
      </c>
      <c r="R280" s="100">
        <v>0</v>
      </c>
      <c r="S280" s="101">
        <v>0</v>
      </c>
      <c r="T280" s="330"/>
    </row>
    <row r="281" spans="1:20" ht="15.75" customHeight="1" thickBot="1" x14ac:dyDescent="0.3">
      <c r="A281" s="341"/>
      <c r="B281" s="398"/>
      <c r="C281" s="391"/>
      <c r="D281" s="220"/>
      <c r="E281" s="221"/>
      <c r="F281" s="152" t="s">
        <v>381</v>
      </c>
      <c r="G281" s="77">
        <f t="shared" ref="G281:G312" si="15">SUM(H281:S281)</f>
        <v>0</v>
      </c>
      <c r="H281" s="100">
        <v>0</v>
      </c>
      <c r="I281" s="100">
        <v>0</v>
      </c>
      <c r="J281" s="100">
        <v>0</v>
      </c>
      <c r="K281" s="100">
        <v>0</v>
      </c>
      <c r="L281" s="100">
        <v>0</v>
      </c>
      <c r="M281" s="100">
        <v>0</v>
      </c>
      <c r="N281" s="100">
        <v>0</v>
      </c>
      <c r="O281" s="100">
        <v>0</v>
      </c>
      <c r="P281" s="100">
        <v>0</v>
      </c>
      <c r="Q281" s="100">
        <v>0</v>
      </c>
      <c r="R281" s="100">
        <v>0</v>
      </c>
      <c r="S281" s="101">
        <v>0</v>
      </c>
      <c r="T281" s="330"/>
    </row>
    <row r="282" spans="1:20" ht="15.75" customHeight="1" thickBot="1" x14ac:dyDescent="0.3">
      <c r="A282" s="341"/>
      <c r="B282" s="398"/>
      <c r="C282" s="391"/>
      <c r="D282" s="220"/>
      <c r="E282" s="221"/>
      <c r="F282" s="152" t="s">
        <v>382</v>
      </c>
      <c r="G282" s="77">
        <f t="shared" si="15"/>
        <v>0</v>
      </c>
      <c r="H282" s="100">
        <v>0</v>
      </c>
      <c r="I282" s="100">
        <v>0</v>
      </c>
      <c r="J282" s="100">
        <v>0</v>
      </c>
      <c r="K282" s="100">
        <v>0</v>
      </c>
      <c r="L282" s="100">
        <v>0</v>
      </c>
      <c r="M282" s="100">
        <v>0</v>
      </c>
      <c r="N282" s="100">
        <v>0</v>
      </c>
      <c r="O282" s="100">
        <v>0</v>
      </c>
      <c r="P282" s="100">
        <v>0</v>
      </c>
      <c r="Q282" s="100">
        <v>0</v>
      </c>
      <c r="R282" s="100">
        <v>0</v>
      </c>
      <c r="S282" s="101">
        <v>0</v>
      </c>
      <c r="T282" s="330"/>
    </row>
    <row r="283" spans="1:20" ht="16.5" customHeight="1" thickBot="1" x14ac:dyDescent="0.3">
      <c r="A283" s="341"/>
      <c r="B283" s="398"/>
      <c r="C283" s="391"/>
      <c r="D283" s="220"/>
      <c r="E283" s="221"/>
      <c r="F283" s="152" t="s">
        <v>383</v>
      </c>
      <c r="G283" s="77">
        <f t="shared" si="15"/>
        <v>0</v>
      </c>
      <c r="H283" s="100">
        <v>0</v>
      </c>
      <c r="I283" s="100">
        <v>0</v>
      </c>
      <c r="J283" s="100">
        <v>0</v>
      </c>
      <c r="K283" s="100">
        <v>0</v>
      </c>
      <c r="L283" s="100">
        <v>0</v>
      </c>
      <c r="M283" s="100">
        <v>0</v>
      </c>
      <c r="N283" s="100">
        <v>0</v>
      </c>
      <c r="O283" s="100">
        <v>0</v>
      </c>
      <c r="P283" s="100">
        <v>0</v>
      </c>
      <c r="Q283" s="100">
        <v>0</v>
      </c>
      <c r="R283" s="100">
        <v>0</v>
      </c>
      <c r="S283" s="101">
        <v>0</v>
      </c>
      <c r="T283" s="330"/>
    </row>
    <row r="284" spans="1:20" ht="15.75" customHeight="1" thickBot="1" x14ac:dyDescent="0.3">
      <c r="A284" s="341"/>
      <c r="B284" s="398"/>
      <c r="C284" s="391"/>
      <c r="D284" s="220"/>
      <c r="E284" s="221"/>
      <c r="F284" s="152" t="s">
        <v>384</v>
      </c>
      <c r="G284" s="77">
        <f t="shared" si="15"/>
        <v>0</v>
      </c>
      <c r="H284" s="100">
        <v>0</v>
      </c>
      <c r="I284" s="100">
        <v>0</v>
      </c>
      <c r="J284" s="100">
        <v>0</v>
      </c>
      <c r="K284" s="100">
        <v>0</v>
      </c>
      <c r="L284" s="100">
        <v>0</v>
      </c>
      <c r="M284" s="100">
        <v>0</v>
      </c>
      <c r="N284" s="100">
        <v>0</v>
      </c>
      <c r="O284" s="100">
        <v>0</v>
      </c>
      <c r="P284" s="100">
        <v>0</v>
      </c>
      <c r="Q284" s="100">
        <v>0</v>
      </c>
      <c r="R284" s="100">
        <v>0</v>
      </c>
      <c r="S284" s="101">
        <v>0</v>
      </c>
      <c r="T284" s="330"/>
    </row>
    <row r="285" spans="1:20" ht="15.75" customHeight="1" thickBot="1" x14ac:dyDescent="0.3">
      <c r="A285" s="341"/>
      <c r="B285" s="398"/>
      <c r="C285" s="391"/>
      <c r="D285" s="220"/>
      <c r="E285" s="221"/>
      <c r="F285" s="152" t="s">
        <v>385</v>
      </c>
      <c r="G285" s="77">
        <f t="shared" si="15"/>
        <v>0</v>
      </c>
      <c r="H285" s="100">
        <v>0</v>
      </c>
      <c r="I285" s="100">
        <v>0</v>
      </c>
      <c r="J285" s="100">
        <v>0</v>
      </c>
      <c r="K285" s="100">
        <v>0</v>
      </c>
      <c r="L285" s="100">
        <v>0</v>
      </c>
      <c r="M285" s="100">
        <v>0</v>
      </c>
      <c r="N285" s="100">
        <v>0</v>
      </c>
      <c r="O285" s="100">
        <v>0</v>
      </c>
      <c r="P285" s="100">
        <v>0</v>
      </c>
      <c r="Q285" s="100">
        <v>0</v>
      </c>
      <c r="R285" s="100">
        <v>0</v>
      </c>
      <c r="S285" s="101">
        <v>0</v>
      </c>
      <c r="T285" s="330"/>
    </row>
    <row r="286" spans="1:20" ht="15.75" customHeight="1" thickBot="1" x14ac:dyDescent="0.3">
      <c r="A286" s="341"/>
      <c r="B286" s="398"/>
      <c r="C286" s="391"/>
      <c r="D286" s="220"/>
      <c r="E286" s="221"/>
      <c r="F286" s="152" t="s">
        <v>386</v>
      </c>
      <c r="G286" s="77">
        <f t="shared" si="15"/>
        <v>0</v>
      </c>
      <c r="H286" s="100">
        <v>0</v>
      </c>
      <c r="I286" s="100">
        <v>0</v>
      </c>
      <c r="J286" s="100">
        <v>0</v>
      </c>
      <c r="K286" s="100">
        <v>0</v>
      </c>
      <c r="L286" s="100">
        <v>0</v>
      </c>
      <c r="M286" s="100">
        <v>0</v>
      </c>
      <c r="N286" s="100">
        <v>0</v>
      </c>
      <c r="O286" s="100">
        <v>0</v>
      </c>
      <c r="P286" s="100">
        <v>0</v>
      </c>
      <c r="Q286" s="100">
        <v>0</v>
      </c>
      <c r="R286" s="100">
        <v>0</v>
      </c>
      <c r="S286" s="101">
        <v>0</v>
      </c>
      <c r="T286" s="330"/>
    </row>
    <row r="287" spans="1:20" ht="15.75" customHeight="1" thickBot="1" x14ac:dyDescent="0.3">
      <c r="A287" s="341"/>
      <c r="B287" s="398"/>
      <c r="C287" s="391"/>
      <c r="D287" s="220"/>
      <c r="E287" s="221"/>
      <c r="F287" s="152" t="s">
        <v>387</v>
      </c>
      <c r="G287" s="77">
        <v>0</v>
      </c>
      <c r="H287" s="100">
        <v>0</v>
      </c>
      <c r="I287" s="100">
        <v>0</v>
      </c>
      <c r="J287" s="100">
        <v>0</v>
      </c>
      <c r="K287" s="100">
        <v>0</v>
      </c>
      <c r="L287" s="100">
        <v>0</v>
      </c>
      <c r="M287" s="100">
        <v>0</v>
      </c>
      <c r="N287" s="100">
        <v>0</v>
      </c>
      <c r="O287" s="100">
        <v>0</v>
      </c>
      <c r="P287" s="100">
        <v>0</v>
      </c>
      <c r="Q287" s="100">
        <v>0</v>
      </c>
      <c r="R287" s="100">
        <v>0</v>
      </c>
      <c r="S287" s="101">
        <v>0</v>
      </c>
      <c r="T287" s="330"/>
    </row>
    <row r="288" spans="1:20" ht="15.75" customHeight="1" thickBot="1" x14ac:dyDescent="0.3">
      <c r="A288" s="341"/>
      <c r="B288" s="398"/>
      <c r="C288" s="391"/>
      <c r="D288" s="220"/>
      <c r="E288" s="221"/>
      <c r="F288" s="152" t="s">
        <v>388</v>
      </c>
      <c r="G288" s="77">
        <f t="shared" si="15"/>
        <v>0</v>
      </c>
      <c r="H288" s="100">
        <v>0</v>
      </c>
      <c r="I288" s="100">
        <v>0</v>
      </c>
      <c r="J288" s="100">
        <v>0</v>
      </c>
      <c r="K288" s="100">
        <v>0</v>
      </c>
      <c r="L288" s="100">
        <v>0</v>
      </c>
      <c r="M288" s="100">
        <v>0</v>
      </c>
      <c r="N288" s="100">
        <v>0</v>
      </c>
      <c r="O288" s="100">
        <v>0</v>
      </c>
      <c r="P288" s="100">
        <v>0</v>
      </c>
      <c r="Q288" s="100">
        <v>0</v>
      </c>
      <c r="R288" s="100">
        <v>0</v>
      </c>
      <c r="S288" s="101">
        <v>0</v>
      </c>
      <c r="T288" s="330"/>
    </row>
    <row r="289" spans="1:20" ht="15.75" customHeight="1" thickBot="1" x14ac:dyDescent="0.3">
      <c r="A289" s="341"/>
      <c r="B289" s="398"/>
      <c r="C289" s="391"/>
      <c r="D289" s="220"/>
      <c r="E289" s="221"/>
      <c r="F289" s="152" t="s">
        <v>389</v>
      </c>
      <c r="G289" s="77">
        <f t="shared" si="15"/>
        <v>0</v>
      </c>
      <c r="H289" s="100">
        <v>0</v>
      </c>
      <c r="I289" s="100">
        <v>0</v>
      </c>
      <c r="J289" s="100">
        <v>0</v>
      </c>
      <c r="K289" s="100">
        <v>0</v>
      </c>
      <c r="L289" s="100">
        <v>0</v>
      </c>
      <c r="M289" s="100">
        <v>0</v>
      </c>
      <c r="N289" s="100">
        <v>0</v>
      </c>
      <c r="O289" s="100">
        <v>0</v>
      </c>
      <c r="P289" s="100">
        <v>0</v>
      </c>
      <c r="Q289" s="100">
        <v>0</v>
      </c>
      <c r="R289" s="100">
        <v>0</v>
      </c>
      <c r="S289" s="101">
        <v>0</v>
      </c>
      <c r="T289" s="330"/>
    </row>
    <row r="290" spans="1:20" ht="31.5" customHeight="1" thickBot="1" x14ac:dyDescent="0.3">
      <c r="A290" s="341"/>
      <c r="B290" s="398"/>
      <c r="C290" s="391"/>
      <c r="D290" s="220"/>
      <c r="E290" s="221"/>
      <c r="F290" s="152" t="s">
        <v>390</v>
      </c>
      <c r="G290" s="77">
        <f t="shared" si="15"/>
        <v>0</v>
      </c>
      <c r="H290" s="100">
        <v>0</v>
      </c>
      <c r="I290" s="100">
        <v>0</v>
      </c>
      <c r="J290" s="100">
        <v>0</v>
      </c>
      <c r="K290" s="100">
        <v>0</v>
      </c>
      <c r="L290" s="100">
        <v>0</v>
      </c>
      <c r="M290" s="100">
        <v>0</v>
      </c>
      <c r="N290" s="100">
        <v>0</v>
      </c>
      <c r="O290" s="100">
        <v>0</v>
      </c>
      <c r="P290" s="100">
        <v>0</v>
      </c>
      <c r="Q290" s="100">
        <v>0</v>
      </c>
      <c r="R290" s="100">
        <v>0</v>
      </c>
      <c r="S290" s="101">
        <v>0</v>
      </c>
      <c r="T290" s="330"/>
    </row>
    <row r="291" spans="1:20" ht="30.75" customHeight="1" thickBot="1" x14ac:dyDescent="0.3">
      <c r="A291" s="341"/>
      <c r="B291" s="398"/>
      <c r="C291" s="391"/>
      <c r="D291" s="220"/>
      <c r="E291" s="221"/>
      <c r="F291" s="152" t="s">
        <v>391</v>
      </c>
      <c r="G291" s="77">
        <f t="shared" si="15"/>
        <v>0</v>
      </c>
      <c r="H291" s="100">
        <v>0</v>
      </c>
      <c r="I291" s="100">
        <v>0</v>
      </c>
      <c r="J291" s="100">
        <v>0</v>
      </c>
      <c r="K291" s="100">
        <v>0</v>
      </c>
      <c r="L291" s="100">
        <v>0</v>
      </c>
      <c r="M291" s="100">
        <v>0</v>
      </c>
      <c r="N291" s="100">
        <v>0</v>
      </c>
      <c r="O291" s="100">
        <v>0</v>
      </c>
      <c r="P291" s="100">
        <v>0</v>
      </c>
      <c r="Q291" s="100">
        <v>0</v>
      </c>
      <c r="R291" s="100">
        <v>0</v>
      </c>
      <c r="S291" s="101">
        <v>0</v>
      </c>
      <c r="T291" s="330"/>
    </row>
    <row r="292" spans="1:20" ht="33.75" customHeight="1" thickBot="1" x14ac:dyDescent="0.3">
      <c r="A292" s="341"/>
      <c r="B292" s="398"/>
      <c r="C292" s="391"/>
      <c r="D292" s="220"/>
      <c r="E292" s="221"/>
      <c r="F292" s="152" t="s">
        <v>392</v>
      </c>
      <c r="G292" s="77">
        <f t="shared" si="15"/>
        <v>0</v>
      </c>
      <c r="H292" s="100">
        <v>0</v>
      </c>
      <c r="I292" s="100">
        <v>0</v>
      </c>
      <c r="J292" s="100">
        <v>0</v>
      </c>
      <c r="K292" s="100">
        <v>0</v>
      </c>
      <c r="L292" s="100">
        <v>0</v>
      </c>
      <c r="M292" s="100">
        <v>0</v>
      </c>
      <c r="N292" s="100">
        <v>0</v>
      </c>
      <c r="O292" s="100">
        <v>0</v>
      </c>
      <c r="P292" s="100">
        <v>0</v>
      </c>
      <c r="Q292" s="100">
        <v>0</v>
      </c>
      <c r="R292" s="100">
        <v>0</v>
      </c>
      <c r="S292" s="101">
        <v>0</v>
      </c>
      <c r="T292" s="330"/>
    </row>
    <row r="293" spans="1:20" ht="15.75" customHeight="1" thickBot="1" x14ac:dyDescent="0.3">
      <c r="A293" s="341"/>
      <c r="B293" s="398"/>
      <c r="C293" s="391"/>
      <c r="D293" s="220"/>
      <c r="E293" s="221"/>
      <c r="F293" s="152" t="s">
        <v>393</v>
      </c>
      <c r="G293" s="77">
        <f t="shared" si="15"/>
        <v>0</v>
      </c>
      <c r="H293" s="100">
        <v>0</v>
      </c>
      <c r="I293" s="100">
        <v>0</v>
      </c>
      <c r="J293" s="100">
        <v>0</v>
      </c>
      <c r="K293" s="100">
        <v>0</v>
      </c>
      <c r="L293" s="100">
        <v>0</v>
      </c>
      <c r="M293" s="100">
        <v>0</v>
      </c>
      <c r="N293" s="100">
        <v>0</v>
      </c>
      <c r="O293" s="100">
        <v>0</v>
      </c>
      <c r="P293" s="100">
        <v>0</v>
      </c>
      <c r="Q293" s="100">
        <v>0</v>
      </c>
      <c r="R293" s="100">
        <v>0</v>
      </c>
      <c r="S293" s="101">
        <v>0</v>
      </c>
      <c r="T293" s="330"/>
    </row>
    <row r="294" spans="1:20" ht="15.75" customHeight="1" thickBot="1" x14ac:dyDescent="0.3">
      <c r="A294" s="341"/>
      <c r="B294" s="398"/>
      <c r="C294" s="391"/>
      <c r="D294" s="220"/>
      <c r="E294" s="221"/>
      <c r="F294" s="152" t="s">
        <v>394</v>
      </c>
      <c r="G294" s="77">
        <f t="shared" si="15"/>
        <v>0</v>
      </c>
      <c r="H294" s="100">
        <v>0</v>
      </c>
      <c r="I294" s="100">
        <v>0</v>
      </c>
      <c r="J294" s="100">
        <v>0</v>
      </c>
      <c r="K294" s="100">
        <v>0</v>
      </c>
      <c r="L294" s="100">
        <v>0</v>
      </c>
      <c r="M294" s="100">
        <v>0</v>
      </c>
      <c r="N294" s="100">
        <v>0</v>
      </c>
      <c r="O294" s="100">
        <v>0</v>
      </c>
      <c r="P294" s="100">
        <v>0</v>
      </c>
      <c r="Q294" s="100">
        <v>0</v>
      </c>
      <c r="R294" s="100">
        <v>0</v>
      </c>
      <c r="S294" s="101">
        <v>0</v>
      </c>
      <c r="T294" s="330"/>
    </row>
    <row r="295" spans="1:20" ht="31.5" customHeight="1" thickBot="1" x14ac:dyDescent="0.3">
      <c r="A295" s="341"/>
      <c r="B295" s="398"/>
      <c r="C295" s="391"/>
      <c r="D295" s="220"/>
      <c r="E295" s="221"/>
      <c r="F295" s="152" t="s">
        <v>395</v>
      </c>
      <c r="G295" s="77">
        <f t="shared" si="15"/>
        <v>0</v>
      </c>
      <c r="H295" s="100">
        <v>0</v>
      </c>
      <c r="I295" s="100">
        <v>0</v>
      </c>
      <c r="J295" s="100">
        <v>0</v>
      </c>
      <c r="K295" s="100">
        <v>0</v>
      </c>
      <c r="L295" s="100">
        <v>0</v>
      </c>
      <c r="M295" s="100">
        <v>0</v>
      </c>
      <c r="N295" s="100">
        <v>0</v>
      </c>
      <c r="O295" s="100">
        <v>0</v>
      </c>
      <c r="P295" s="100">
        <v>0</v>
      </c>
      <c r="Q295" s="100">
        <v>0</v>
      </c>
      <c r="R295" s="100">
        <v>0</v>
      </c>
      <c r="S295" s="101">
        <v>0</v>
      </c>
      <c r="T295" s="330"/>
    </row>
    <row r="296" spans="1:20" ht="30" customHeight="1" thickBot="1" x14ac:dyDescent="0.3">
      <c r="A296" s="341"/>
      <c r="B296" s="398"/>
      <c r="C296" s="391"/>
      <c r="D296" s="220"/>
      <c r="E296" s="221"/>
      <c r="F296" s="152" t="s">
        <v>396</v>
      </c>
      <c r="G296" s="77">
        <f t="shared" si="15"/>
        <v>0</v>
      </c>
      <c r="H296" s="100">
        <v>0</v>
      </c>
      <c r="I296" s="100">
        <v>0</v>
      </c>
      <c r="J296" s="100">
        <v>0</v>
      </c>
      <c r="K296" s="100">
        <v>0</v>
      </c>
      <c r="L296" s="100">
        <v>0</v>
      </c>
      <c r="M296" s="100">
        <v>0</v>
      </c>
      <c r="N296" s="100">
        <v>0</v>
      </c>
      <c r="O296" s="100">
        <v>0</v>
      </c>
      <c r="P296" s="100">
        <v>0</v>
      </c>
      <c r="Q296" s="100">
        <v>0</v>
      </c>
      <c r="R296" s="100">
        <v>0</v>
      </c>
      <c r="S296" s="101">
        <v>0</v>
      </c>
      <c r="T296" s="330"/>
    </row>
    <row r="297" spans="1:20" ht="15.75" customHeight="1" thickBot="1" x14ac:dyDescent="0.3">
      <c r="A297" s="341"/>
      <c r="B297" s="398"/>
      <c r="C297" s="391"/>
      <c r="D297" s="220"/>
      <c r="E297" s="221"/>
      <c r="F297" s="152" t="s">
        <v>397</v>
      </c>
      <c r="G297" s="77">
        <f t="shared" si="15"/>
        <v>0</v>
      </c>
      <c r="H297" s="100">
        <v>0</v>
      </c>
      <c r="I297" s="100">
        <v>0</v>
      </c>
      <c r="J297" s="100">
        <v>0</v>
      </c>
      <c r="K297" s="100">
        <v>0</v>
      </c>
      <c r="L297" s="100">
        <v>0</v>
      </c>
      <c r="M297" s="100">
        <v>0</v>
      </c>
      <c r="N297" s="100">
        <v>0</v>
      </c>
      <c r="O297" s="100">
        <v>0</v>
      </c>
      <c r="P297" s="100">
        <v>0</v>
      </c>
      <c r="Q297" s="100">
        <v>0</v>
      </c>
      <c r="R297" s="100">
        <v>0</v>
      </c>
      <c r="S297" s="101">
        <v>0</v>
      </c>
      <c r="T297" s="330"/>
    </row>
    <row r="298" spans="1:20" ht="15.75" customHeight="1" thickBot="1" x14ac:dyDescent="0.3">
      <c r="A298" s="341"/>
      <c r="B298" s="398"/>
      <c r="C298" s="391"/>
      <c r="D298" s="220"/>
      <c r="E298" s="221"/>
      <c r="F298" s="152" t="s">
        <v>398</v>
      </c>
      <c r="G298" s="77">
        <f t="shared" si="15"/>
        <v>0</v>
      </c>
      <c r="H298" s="100">
        <v>0</v>
      </c>
      <c r="I298" s="100">
        <v>0</v>
      </c>
      <c r="J298" s="100">
        <v>0</v>
      </c>
      <c r="K298" s="100">
        <v>0</v>
      </c>
      <c r="L298" s="100">
        <v>0</v>
      </c>
      <c r="M298" s="100">
        <v>0</v>
      </c>
      <c r="N298" s="100">
        <v>0</v>
      </c>
      <c r="O298" s="100">
        <v>0</v>
      </c>
      <c r="P298" s="100">
        <v>0</v>
      </c>
      <c r="Q298" s="100">
        <v>0</v>
      </c>
      <c r="R298" s="100">
        <v>0</v>
      </c>
      <c r="S298" s="101">
        <v>0</v>
      </c>
      <c r="T298" s="330"/>
    </row>
    <row r="299" spans="1:20" ht="15.75" customHeight="1" thickBot="1" x14ac:dyDescent="0.3">
      <c r="A299" s="341"/>
      <c r="B299" s="398"/>
      <c r="C299" s="391"/>
      <c r="D299" s="220"/>
      <c r="E299" s="221"/>
      <c r="F299" s="152" t="s">
        <v>399</v>
      </c>
      <c r="G299" s="77">
        <f t="shared" si="15"/>
        <v>0</v>
      </c>
      <c r="H299" s="100">
        <v>0</v>
      </c>
      <c r="I299" s="100">
        <v>0</v>
      </c>
      <c r="J299" s="100">
        <v>0</v>
      </c>
      <c r="K299" s="100">
        <v>0</v>
      </c>
      <c r="L299" s="100">
        <v>0</v>
      </c>
      <c r="M299" s="100">
        <v>0</v>
      </c>
      <c r="N299" s="100">
        <v>0</v>
      </c>
      <c r="O299" s="100">
        <v>0</v>
      </c>
      <c r="P299" s="100">
        <v>0</v>
      </c>
      <c r="Q299" s="100">
        <v>0</v>
      </c>
      <c r="R299" s="100">
        <v>0</v>
      </c>
      <c r="S299" s="101">
        <v>0</v>
      </c>
      <c r="T299" s="330"/>
    </row>
    <row r="300" spans="1:20" ht="15.75" customHeight="1" thickBot="1" x14ac:dyDescent="0.3">
      <c r="A300" s="341"/>
      <c r="B300" s="398"/>
      <c r="C300" s="391"/>
      <c r="D300" s="220"/>
      <c r="E300" s="221"/>
      <c r="F300" s="152" t="s">
        <v>400</v>
      </c>
      <c r="G300" s="77">
        <f t="shared" si="15"/>
        <v>0</v>
      </c>
      <c r="H300" s="100">
        <v>0</v>
      </c>
      <c r="I300" s="100">
        <v>0</v>
      </c>
      <c r="J300" s="100">
        <v>0</v>
      </c>
      <c r="K300" s="100">
        <v>0</v>
      </c>
      <c r="L300" s="100">
        <v>0</v>
      </c>
      <c r="M300" s="100">
        <v>0</v>
      </c>
      <c r="N300" s="100">
        <v>0</v>
      </c>
      <c r="O300" s="100">
        <v>0</v>
      </c>
      <c r="P300" s="100">
        <v>0</v>
      </c>
      <c r="Q300" s="100">
        <v>0</v>
      </c>
      <c r="R300" s="100">
        <v>0</v>
      </c>
      <c r="S300" s="101">
        <v>0</v>
      </c>
      <c r="T300" s="330"/>
    </row>
    <row r="301" spans="1:20" ht="16.5" customHeight="1" thickBot="1" x14ac:dyDescent="0.3">
      <c r="A301" s="341"/>
      <c r="B301" s="398"/>
      <c r="C301" s="391"/>
      <c r="D301" s="220"/>
      <c r="E301" s="221"/>
      <c r="F301" s="152" t="s">
        <v>401</v>
      </c>
      <c r="G301" s="77">
        <f t="shared" si="15"/>
        <v>0</v>
      </c>
      <c r="H301" s="100">
        <v>0</v>
      </c>
      <c r="I301" s="100">
        <v>0</v>
      </c>
      <c r="J301" s="100">
        <v>0</v>
      </c>
      <c r="K301" s="100">
        <v>0</v>
      </c>
      <c r="L301" s="100">
        <v>0</v>
      </c>
      <c r="M301" s="100">
        <v>0</v>
      </c>
      <c r="N301" s="100">
        <v>0</v>
      </c>
      <c r="O301" s="100">
        <v>0</v>
      </c>
      <c r="P301" s="100">
        <v>0</v>
      </c>
      <c r="Q301" s="100">
        <v>0</v>
      </c>
      <c r="R301" s="100">
        <v>0</v>
      </c>
      <c r="S301" s="101">
        <v>0</v>
      </c>
      <c r="T301" s="330"/>
    </row>
    <row r="302" spans="1:20" ht="15.75" customHeight="1" thickBot="1" x14ac:dyDescent="0.3">
      <c r="A302" s="341"/>
      <c r="B302" s="398"/>
      <c r="C302" s="391"/>
      <c r="D302" s="220"/>
      <c r="E302" s="221"/>
      <c r="F302" s="152" t="s">
        <v>402</v>
      </c>
      <c r="G302" s="77">
        <f t="shared" si="15"/>
        <v>0</v>
      </c>
      <c r="H302" s="100">
        <v>0</v>
      </c>
      <c r="I302" s="100">
        <v>0</v>
      </c>
      <c r="J302" s="100">
        <v>0</v>
      </c>
      <c r="K302" s="100">
        <v>0</v>
      </c>
      <c r="L302" s="100">
        <v>0</v>
      </c>
      <c r="M302" s="100">
        <v>0</v>
      </c>
      <c r="N302" s="100">
        <v>0</v>
      </c>
      <c r="O302" s="100">
        <v>0</v>
      </c>
      <c r="P302" s="100">
        <v>0</v>
      </c>
      <c r="Q302" s="100">
        <v>0</v>
      </c>
      <c r="R302" s="100">
        <v>0</v>
      </c>
      <c r="S302" s="101">
        <v>0</v>
      </c>
      <c r="T302" s="330"/>
    </row>
    <row r="303" spans="1:20" ht="15.75" customHeight="1" thickBot="1" x14ac:dyDescent="0.3">
      <c r="A303" s="341"/>
      <c r="B303" s="398"/>
      <c r="C303" s="391"/>
      <c r="D303" s="220"/>
      <c r="E303" s="221"/>
      <c r="F303" s="152" t="s">
        <v>403</v>
      </c>
      <c r="G303" s="77">
        <f t="shared" si="15"/>
        <v>0</v>
      </c>
      <c r="H303" s="100">
        <v>0</v>
      </c>
      <c r="I303" s="100">
        <v>0</v>
      </c>
      <c r="J303" s="100">
        <v>0</v>
      </c>
      <c r="K303" s="100">
        <v>0</v>
      </c>
      <c r="L303" s="100">
        <v>0</v>
      </c>
      <c r="M303" s="100">
        <v>0</v>
      </c>
      <c r="N303" s="100">
        <v>0</v>
      </c>
      <c r="O303" s="100">
        <v>0</v>
      </c>
      <c r="P303" s="100">
        <v>0</v>
      </c>
      <c r="Q303" s="100">
        <v>0</v>
      </c>
      <c r="R303" s="100">
        <v>0</v>
      </c>
      <c r="S303" s="101">
        <v>0</v>
      </c>
      <c r="T303" s="330"/>
    </row>
    <row r="304" spans="1:20" ht="34.5" customHeight="1" thickBot="1" x14ac:dyDescent="0.3">
      <c r="A304" s="341"/>
      <c r="B304" s="398"/>
      <c r="C304" s="391"/>
      <c r="D304" s="220"/>
      <c r="E304" s="221"/>
      <c r="F304" s="152" t="s">
        <v>404</v>
      </c>
      <c r="G304" s="77">
        <f t="shared" si="15"/>
        <v>0</v>
      </c>
      <c r="H304" s="100">
        <v>0</v>
      </c>
      <c r="I304" s="100">
        <v>0</v>
      </c>
      <c r="J304" s="100">
        <v>0</v>
      </c>
      <c r="K304" s="100">
        <v>0</v>
      </c>
      <c r="L304" s="100">
        <v>0</v>
      </c>
      <c r="M304" s="100">
        <v>0</v>
      </c>
      <c r="N304" s="100">
        <v>0</v>
      </c>
      <c r="O304" s="100">
        <v>0</v>
      </c>
      <c r="P304" s="100">
        <v>0</v>
      </c>
      <c r="Q304" s="100">
        <v>0</v>
      </c>
      <c r="R304" s="100">
        <v>0</v>
      </c>
      <c r="S304" s="101">
        <v>0</v>
      </c>
      <c r="T304" s="330"/>
    </row>
    <row r="305" spans="1:20" ht="33.75" customHeight="1" thickBot="1" x14ac:dyDescent="0.3">
      <c r="A305" s="341"/>
      <c r="B305" s="398"/>
      <c r="C305" s="391"/>
      <c r="D305" s="220"/>
      <c r="E305" s="221"/>
      <c r="F305" s="152" t="s">
        <v>405</v>
      </c>
      <c r="G305" s="77">
        <f t="shared" si="15"/>
        <v>0</v>
      </c>
      <c r="H305" s="100">
        <v>0</v>
      </c>
      <c r="I305" s="100">
        <v>0</v>
      </c>
      <c r="J305" s="100">
        <v>0</v>
      </c>
      <c r="K305" s="100">
        <v>0</v>
      </c>
      <c r="L305" s="100">
        <v>0</v>
      </c>
      <c r="M305" s="100">
        <v>0</v>
      </c>
      <c r="N305" s="100">
        <v>0</v>
      </c>
      <c r="O305" s="100">
        <v>0</v>
      </c>
      <c r="P305" s="100">
        <v>0</v>
      </c>
      <c r="Q305" s="100">
        <v>0</v>
      </c>
      <c r="R305" s="100">
        <v>0</v>
      </c>
      <c r="S305" s="101">
        <v>0</v>
      </c>
      <c r="T305" s="330"/>
    </row>
    <row r="306" spans="1:20" ht="15.75" customHeight="1" thickBot="1" x14ac:dyDescent="0.3">
      <c r="A306" s="341"/>
      <c r="B306" s="398"/>
      <c r="C306" s="391"/>
      <c r="D306" s="220"/>
      <c r="E306" s="221"/>
      <c r="F306" s="152" t="s">
        <v>406</v>
      </c>
      <c r="G306" s="77">
        <f t="shared" si="15"/>
        <v>0</v>
      </c>
      <c r="H306" s="100">
        <v>0</v>
      </c>
      <c r="I306" s="100">
        <v>0</v>
      </c>
      <c r="J306" s="100">
        <v>0</v>
      </c>
      <c r="K306" s="100">
        <v>0</v>
      </c>
      <c r="L306" s="100">
        <v>0</v>
      </c>
      <c r="M306" s="100">
        <v>0</v>
      </c>
      <c r="N306" s="100">
        <v>0</v>
      </c>
      <c r="O306" s="100">
        <v>0</v>
      </c>
      <c r="P306" s="100">
        <v>0</v>
      </c>
      <c r="Q306" s="100">
        <v>0</v>
      </c>
      <c r="R306" s="100">
        <v>0</v>
      </c>
      <c r="S306" s="101">
        <v>0</v>
      </c>
      <c r="T306" s="330"/>
    </row>
    <row r="307" spans="1:20" ht="16.5" customHeight="1" thickBot="1" x14ac:dyDescent="0.3">
      <c r="A307" s="341"/>
      <c r="B307" s="398"/>
      <c r="C307" s="391"/>
      <c r="D307" s="220"/>
      <c r="E307" s="221"/>
      <c r="F307" s="152" t="s">
        <v>407</v>
      </c>
      <c r="G307" s="77">
        <f t="shared" si="15"/>
        <v>0</v>
      </c>
      <c r="H307" s="100">
        <v>0</v>
      </c>
      <c r="I307" s="100">
        <v>0</v>
      </c>
      <c r="J307" s="100">
        <v>0</v>
      </c>
      <c r="K307" s="100">
        <v>0</v>
      </c>
      <c r="L307" s="100">
        <v>0</v>
      </c>
      <c r="M307" s="100">
        <v>0</v>
      </c>
      <c r="N307" s="100">
        <v>0</v>
      </c>
      <c r="O307" s="100">
        <v>0</v>
      </c>
      <c r="P307" s="100">
        <v>0</v>
      </c>
      <c r="Q307" s="100">
        <v>0</v>
      </c>
      <c r="R307" s="100">
        <v>0</v>
      </c>
      <c r="S307" s="101">
        <v>0</v>
      </c>
      <c r="T307" s="330"/>
    </row>
    <row r="308" spans="1:20" ht="15.75" customHeight="1" thickBot="1" x14ac:dyDescent="0.3">
      <c r="A308" s="341"/>
      <c r="B308" s="398"/>
      <c r="C308" s="391"/>
      <c r="D308" s="220"/>
      <c r="E308" s="221"/>
      <c r="F308" s="152" t="s">
        <v>408</v>
      </c>
      <c r="G308" s="77">
        <f t="shared" si="15"/>
        <v>0</v>
      </c>
      <c r="H308" s="100">
        <v>0</v>
      </c>
      <c r="I308" s="100">
        <v>0</v>
      </c>
      <c r="J308" s="100">
        <v>0</v>
      </c>
      <c r="K308" s="100">
        <v>0</v>
      </c>
      <c r="L308" s="100">
        <v>0</v>
      </c>
      <c r="M308" s="100">
        <v>0</v>
      </c>
      <c r="N308" s="100">
        <v>0</v>
      </c>
      <c r="O308" s="100">
        <v>0</v>
      </c>
      <c r="P308" s="100">
        <v>0</v>
      </c>
      <c r="Q308" s="100">
        <v>0</v>
      </c>
      <c r="R308" s="100">
        <v>0</v>
      </c>
      <c r="S308" s="101">
        <v>0</v>
      </c>
      <c r="T308" s="330"/>
    </row>
    <row r="309" spans="1:20" ht="17.25" customHeight="1" thickBot="1" x14ac:dyDescent="0.3">
      <c r="A309" s="341"/>
      <c r="B309" s="398"/>
      <c r="C309" s="391"/>
      <c r="D309" s="220"/>
      <c r="E309" s="221"/>
      <c r="F309" s="152" t="s">
        <v>409</v>
      </c>
      <c r="G309" s="77">
        <f t="shared" si="15"/>
        <v>0</v>
      </c>
      <c r="H309" s="100">
        <v>0</v>
      </c>
      <c r="I309" s="100">
        <v>0</v>
      </c>
      <c r="J309" s="100">
        <v>0</v>
      </c>
      <c r="K309" s="100">
        <v>0</v>
      </c>
      <c r="L309" s="100">
        <v>0</v>
      </c>
      <c r="M309" s="100">
        <v>0</v>
      </c>
      <c r="N309" s="100">
        <v>0</v>
      </c>
      <c r="O309" s="100">
        <v>0</v>
      </c>
      <c r="P309" s="100">
        <v>0</v>
      </c>
      <c r="Q309" s="100">
        <v>0</v>
      </c>
      <c r="R309" s="100">
        <v>0</v>
      </c>
      <c r="S309" s="101">
        <v>0</v>
      </c>
      <c r="T309" s="330"/>
    </row>
    <row r="310" spans="1:20" ht="16.5" customHeight="1" thickBot="1" x14ac:dyDescent="0.3">
      <c r="A310" s="341"/>
      <c r="B310" s="398"/>
      <c r="C310" s="391"/>
      <c r="D310" s="220"/>
      <c r="E310" s="221"/>
      <c r="F310" s="152" t="s">
        <v>410</v>
      </c>
      <c r="G310" s="77">
        <f t="shared" si="15"/>
        <v>0</v>
      </c>
      <c r="H310" s="100">
        <v>0</v>
      </c>
      <c r="I310" s="100">
        <v>0</v>
      </c>
      <c r="J310" s="100">
        <v>0</v>
      </c>
      <c r="K310" s="100">
        <v>0</v>
      </c>
      <c r="L310" s="100">
        <v>0</v>
      </c>
      <c r="M310" s="100">
        <v>0</v>
      </c>
      <c r="N310" s="100">
        <v>0</v>
      </c>
      <c r="O310" s="100">
        <v>0</v>
      </c>
      <c r="P310" s="100">
        <v>0</v>
      </c>
      <c r="Q310" s="100">
        <v>0</v>
      </c>
      <c r="R310" s="100">
        <v>0</v>
      </c>
      <c r="S310" s="101">
        <v>0</v>
      </c>
      <c r="T310" s="330"/>
    </row>
    <row r="311" spans="1:20" ht="21" customHeight="1" thickBot="1" x14ac:dyDescent="0.3">
      <c r="A311" s="341"/>
      <c r="B311" s="398"/>
      <c r="C311" s="391"/>
      <c r="D311" s="220"/>
      <c r="E311" s="221"/>
      <c r="F311" s="152" t="s">
        <v>411</v>
      </c>
      <c r="G311" s="77">
        <f t="shared" si="15"/>
        <v>0</v>
      </c>
      <c r="H311" s="100">
        <v>0</v>
      </c>
      <c r="I311" s="100">
        <v>0</v>
      </c>
      <c r="J311" s="100">
        <v>0</v>
      </c>
      <c r="K311" s="100">
        <v>0</v>
      </c>
      <c r="L311" s="100">
        <v>0</v>
      </c>
      <c r="M311" s="100">
        <v>0</v>
      </c>
      <c r="N311" s="100">
        <v>0</v>
      </c>
      <c r="O311" s="100">
        <v>0</v>
      </c>
      <c r="P311" s="100">
        <v>0</v>
      </c>
      <c r="Q311" s="100">
        <v>0</v>
      </c>
      <c r="R311" s="100">
        <v>0</v>
      </c>
      <c r="S311" s="101">
        <v>0</v>
      </c>
      <c r="T311" s="330"/>
    </row>
    <row r="312" spans="1:20" ht="21" customHeight="1" thickBot="1" x14ac:dyDescent="0.3">
      <c r="A312" s="341"/>
      <c r="B312" s="398"/>
      <c r="C312" s="391"/>
      <c r="D312" s="220"/>
      <c r="E312" s="221"/>
      <c r="F312" s="153" t="s">
        <v>412</v>
      </c>
      <c r="G312" s="102">
        <f t="shared" si="15"/>
        <v>0</v>
      </c>
      <c r="H312" s="160">
        <v>0</v>
      </c>
      <c r="I312" s="160">
        <v>0</v>
      </c>
      <c r="J312" s="160">
        <v>0</v>
      </c>
      <c r="K312" s="160">
        <v>0</v>
      </c>
      <c r="L312" s="160">
        <v>0</v>
      </c>
      <c r="M312" s="160">
        <v>0</v>
      </c>
      <c r="N312" s="160">
        <v>0</v>
      </c>
      <c r="O312" s="160">
        <v>0</v>
      </c>
      <c r="P312" s="160">
        <v>0</v>
      </c>
      <c r="Q312" s="160">
        <v>0</v>
      </c>
      <c r="R312" s="160">
        <v>0</v>
      </c>
      <c r="S312" s="400">
        <v>0</v>
      </c>
      <c r="T312" s="330"/>
    </row>
    <row r="313" spans="1:20" ht="16.5" customHeight="1" thickBot="1" x14ac:dyDescent="0.3">
      <c r="A313" s="341"/>
      <c r="B313" s="398"/>
      <c r="C313" s="391"/>
      <c r="D313" s="222"/>
      <c r="E313" s="223"/>
      <c r="F313" s="155" t="s">
        <v>413</v>
      </c>
      <c r="G313" s="88">
        <f>SUM(G260:G312)</f>
        <v>0</v>
      </c>
      <c r="H313" s="88">
        <f t="shared" ref="H313:S313" si="16">SUM(H260:H312)</f>
        <v>0</v>
      </c>
      <c r="I313" s="88">
        <f t="shared" si="16"/>
        <v>0</v>
      </c>
      <c r="J313" s="88">
        <f t="shared" si="16"/>
        <v>0</v>
      </c>
      <c r="K313" s="88">
        <f t="shared" si="16"/>
        <v>0</v>
      </c>
      <c r="L313" s="88">
        <f t="shared" si="16"/>
        <v>0</v>
      </c>
      <c r="M313" s="88">
        <f t="shared" si="16"/>
        <v>0</v>
      </c>
      <c r="N313" s="88">
        <f t="shared" si="16"/>
        <v>0</v>
      </c>
      <c r="O313" s="88">
        <f t="shared" si="16"/>
        <v>0</v>
      </c>
      <c r="P313" s="88">
        <f t="shared" si="16"/>
        <v>0</v>
      </c>
      <c r="Q313" s="88">
        <f t="shared" si="16"/>
        <v>0</v>
      </c>
      <c r="R313" s="88">
        <f t="shared" si="16"/>
        <v>0</v>
      </c>
      <c r="S313" s="89">
        <f t="shared" si="16"/>
        <v>0</v>
      </c>
      <c r="T313" s="330"/>
    </row>
    <row r="314" spans="1:20" ht="15.75" customHeight="1" thickBot="1" x14ac:dyDescent="0.3">
      <c r="A314" s="341"/>
      <c r="B314" s="398"/>
      <c r="C314" s="391"/>
      <c r="D314" s="224" t="s">
        <v>414</v>
      </c>
      <c r="E314" s="225"/>
      <c r="F314" s="156" t="s">
        <v>415</v>
      </c>
      <c r="G314" s="77">
        <f t="shared" ref="G314:G366" si="17">SUM(H314:S314)</f>
        <v>0</v>
      </c>
      <c r="H314" s="100">
        <v>0</v>
      </c>
      <c r="I314" s="100">
        <v>0</v>
      </c>
      <c r="J314" s="100">
        <v>0</v>
      </c>
      <c r="K314" s="100">
        <v>0</v>
      </c>
      <c r="L314" s="100">
        <v>0</v>
      </c>
      <c r="M314" s="100">
        <v>0</v>
      </c>
      <c r="N314" s="100">
        <v>0</v>
      </c>
      <c r="O314" s="100">
        <v>0</v>
      </c>
      <c r="P314" s="100">
        <v>0</v>
      </c>
      <c r="Q314" s="100">
        <v>0</v>
      </c>
      <c r="R314" s="100">
        <v>0</v>
      </c>
      <c r="S314" s="101">
        <v>0</v>
      </c>
      <c r="T314" s="330"/>
    </row>
    <row r="315" spans="1:20" ht="15.75" customHeight="1" thickBot="1" x14ac:dyDescent="0.3">
      <c r="A315" s="341"/>
      <c r="B315" s="398"/>
      <c r="C315" s="391"/>
      <c r="D315" s="224"/>
      <c r="E315" s="225"/>
      <c r="F315" s="157" t="s">
        <v>416</v>
      </c>
      <c r="G315" s="81">
        <f t="shared" si="17"/>
        <v>0</v>
      </c>
      <c r="H315" s="100">
        <v>0</v>
      </c>
      <c r="I315" s="100">
        <v>0</v>
      </c>
      <c r="J315" s="100">
        <v>0</v>
      </c>
      <c r="K315" s="100">
        <v>0</v>
      </c>
      <c r="L315" s="100">
        <v>0</v>
      </c>
      <c r="M315" s="100">
        <v>0</v>
      </c>
      <c r="N315" s="100">
        <v>0</v>
      </c>
      <c r="O315" s="100">
        <v>0</v>
      </c>
      <c r="P315" s="100">
        <v>0</v>
      </c>
      <c r="Q315" s="100">
        <v>0</v>
      </c>
      <c r="R315" s="100">
        <v>0</v>
      </c>
      <c r="S315" s="101">
        <v>0</v>
      </c>
      <c r="T315" s="330"/>
    </row>
    <row r="316" spans="1:20" ht="16.5" customHeight="1" thickBot="1" x14ac:dyDescent="0.3">
      <c r="A316" s="341"/>
      <c r="B316" s="398"/>
      <c r="C316" s="391"/>
      <c r="D316" s="224"/>
      <c r="E316" s="225"/>
      <c r="F316" s="157" t="s">
        <v>417</v>
      </c>
      <c r="G316" s="81">
        <f t="shared" si="17"/>
        <v>0</v>
      </c>
      <c r="H316" s="100">
        <v>0</v>
      </c>
      <c r="I316" s="100">
        <v>0</v>
      </c>
      <c r="J316" s="100">
        <v>0</v>
      </c>
      <c r="K316" s="100">
        <v>0</v>
      </c>
      <c r="L316" s="100">
        <v>0</v>
      </c>
      <c r="M316" s="100">
        <v>0</v>
      </c>
      <c r="N316" s="100">
        <v>0</v>
      </c>
      <c r="O316" s="100">
        <v>0</v>
      </c>
      <c r="P316" s="100">
        <v>0</v>
      </c>
      <c r="Q316" s="100">
        <v>0</v>
      </c>
      <c r="R316" s="100">
        <v>0</v>
      </c>
      <c r="S316" s="101">
        <v>0</v>
      </c>
      <c r="T316" s="330"/>
    </row>
    <row r="317" spans="1:20" ht="18" customHeight="1" thickBot="1" x14ac:dyDescent="0.3">
      <c r="A317" s="341"/>
      <c r="B317" s="398"/>
      <c r="C317" s="391"/>
      <c r="D317" s="224"/>
      <c r="E317" s="225"/>
      <c r="F317" s="157" t="s">
        <v>418</v>
      </c>
      <c r="G317" s="81">
        <f t="shared" si="17"/>
        <v>0</v>
      </c>
      <c r="H317" s="100">
        <v>0</v>
      </c>
      <c r="I317" s="100">
        <v>0</v>
      </c>
      <c r="J317" s="100">
        <v>0</v>
      </c>
      <c r="K317" s="100">
        <v>0</v>
      </c>
      <c r="L317" s="100">
        <v>0</v>
      </c>
      <c r="M317" s="100">
        <v>0</v>
      </c>
      <c r="N317" s="100">
        <v>0</v>
      </c>
      <c r="O317" s="100">
        <v>0</v>
      </c>
      <c r="P317" s="100">
        <v>0</v>
      </c>
      <c r="Q317" s="100">
        <v>0</v>
      </c>
      <c r="R317" s="100">
        <v>0</v>
      </c>
      <c r="S317" s="101">
        <v>0</v>
      </c>
      <c r="T317" s="330"/>
    </row>
    <row r="318" spans="1:20" ht="18.75" customHeight="1" thickBot="1" x14ac:dyDescent="0.3">
      <c r="A318" s="341"/>
      <c r="B318" s="398"/>
      <c r="C318" s="391"/>
      <c r="D318" s="224"/>
      <c r="E318" s="225"/>
      <c r="F318" s="157" t="s">
        <v>419</v>
      </c>
      <c r="G318" s="81">
        <f t="shared" si="17"/>
        <v>0</v>
      </c>
      <c r="H318" s="100">
        <v>0</v>
      </c>
      <c r="I318" s="100">
        <v>0</v>
      </c>
      <c r="J318" s="100">
        <v>0</v>
      </c>
      <c r="K318" s="100">
        <v>0</v>
      </c>
      <c r="L318" s="100">
        <v>0</v>
      </c>
      <c r="M318" s="100">
        <v>0</v>
      </c>
      <c r="N318" s="100">
        <v>0</v>
      </c>
      <c r="O318" s="100">
        <v>0</v>
      </c>
      <c r="P318" s="100">
        <v>0</v>
      </c>
      <c r="Q318" s="100">
        <v>0</v>
      </c>
      <c r="R318" s="100">
        <v>0</v>
      </c>
      <c r="S318" s="101">
        <v>0</v>
      </c>
      <c r="T318" s="330"/>
    </row>
    <row r="319" spans="1:20" ht="30.75" customHeight="1" thickBot="1" x14ac:dyDescent="0.3">
      <c r="A319" s="341"/>
      <c r="B319" s="398"/>
      <c r="C319" s="391"/>
      <c r="D319" s="224"/>
      <c r="E319" s="225"/>
      <c r="F319" s="157" t="s">
        <v>420</v>
      </c>
      <c r="G319" s="81">
        <f t="shared" si="17"/>
        <v>0</v>
      </c>
      <c r="H319" s="100">
        <v>0</v>
      </c>
      <c r="I319" s="100">
        <v>0</v>
      </c>
      <c r="J319" s="100">
        <v>0</v>
      </c>
      <c r="K319" s="100">
        <v>0</v>
      </c>
      <c r="L319" s="100">
        <v>0</v>
      </c>
      <c r="M319" s="100">
        <v>0</v>
      </c>
      <c r="N319" s="100">
        <v>0</v>
      </c>
      <c r="O319" s="100">
        <v>0</v>
      </c>
      <c r="P319" s="100">
        <v>0</v>
      </c>
      <c r="Q319" s="100">
        <v>0</v>
      </c>
      <c r="R319" s="100">
        <v>0</v>
      </c>
      <c r="S319" s="101">
        <v>0</v>
      </c>
      <c r="T319" s="330"/>
    </row>
    <row r="320" spans="1:20" ht="33" customHeight="1" thickBot="1" x14ac:dyDescent="0.3">
      <c r="A320" s="341"/>
      <c r="B320" s="398"/>
      <c r="C320" s="391"/>
      <c r="D320" s="224"/>
      <c r="E320" s="225"/>
      <c r="F320" s="157" t="s">
        <v>421</v>
      </c>
      <c r="G320" s="81">
        <f t="shared" si="17"/>
        <v>0</v>
      </c>
      <c r="H320" s="100">
        <v>0</v>
      </c>
      <c r="I320" s="100">
        <v>0</v>
      </c>
      <c r="J320" s="100">
        <v>0</v>
      </c>
      <c r="K320" s="100">
        <v>0</v>
      </c>
      <c r="L320" s="100">
        <v>0</v>
      </c>
      <c r="M320" s="100">
        <v>0</v>
      </c>
      <c r="N320" s="100">
        <v>0</v>
      </c>
      <c r="O320" s="100">
        <v>0</v>
      </c>
      <c r="P320" s="100">
        <v>0</v>
      </c>
      <c r="Q320" s="100">
        <v>0</v>
      </c>
      <c r="R320" s="100">
        <v>0</v>
      </c>
      <c r="S320" s="101">
        <v>0</v>
      </c>
      <c r="T320" s="330"/>
    </row>
    <row r="321" spans="1:20" ht="15.75" customHeight="1" thickBot="1" x14ac:dyDescent="0.3">
      <c r="A321" s="341"/>
      <c r="B321" s="398"/>
      <c r="C321" s="391"/>
      <c r="D321" s="224"/>
      <c r="E321" s="225"/>
      <c r="F321" s="157" t="s">
        <v>422</v>
      </c>
      <c r="G321" s="81">
        <f t="shared" si="17"/>
        <v>0</v>
      </c>
      <c r="H321" s="100">
        <v>0</v>
      </c>
      <c r="I321" s="100">
        <v>0</v>
      </c>
      <c r="J321" s="100">
        <v>0</v>
      </c>
      <c r="K321" s="100">
        <v>0</v>
      </c>
      <c r="L321" s="100">
        <v>0</v>
      </c>
      <c r="M321" s="100">
        <v>0</v>
      </c>
      <c r="N321" s="100">
        <v>0</v>
      </c>
      <c r="O321" s="100">
        <v>0</v>
      </c>
      <c r="P321" s="100">
        <v>0</v>
      </c>
      <c r="Q321" s="100">
        <v>0</v>
      </c>
      <c r="R321" s="100">
        <v>0</v>
      </c>
      <c r="S321" s="101">
        <v>0</v>
      </c>
      <c r="T321" s="330"/>
    </row>
    <row r="322" spans="1:20" ht="33.75" customHeight="1" thickBot="1" x14ac:dyDescent="0.3">
      <c r="A322" s="341"/>
      <c r="B322" s="398"/>
      <c r="C322" s="391"/>
      <c r="D322" s="224"/>
      <c r="E322" s="225"/>
      <c r="F322" s="157" t="s">
        <v>423</v>
      </c>
      <c r="G322" s="81">
        <f t="shared" si="17"/>
        <v>0</v>
      </c>
      <c r="H322" s="100">
        <v>0</v>
      </c>
      <c r="I322" s="100">
        <v>0</v>
      </c>
      <c r="J322" s="100">
        <v>0</v>
      </c>
      <c r="K322" s="100">
        <v>0</v>
      </c>
      <c r="L322" s="100">
        <v>0</v>
      </c>
      <c r="M322" s="100">
        <v>0</v>
      </c>
      <c r="N322" s="100">
        <v>0</v>
      </c>
      <c r="O322" s="100">
        <v>0</v>
      </c>
      <c r="P322" s="100">
        <v>0</v>
      </c>
      <c r="Q322" s="100">
        <v>0</v>
      </c>
      <c r="R322" s="100">
        <v>0</v>
      </c>
      <c r="S322" s="101">
        <v>0</v>
      </c>
      <c r="T322" s="330"/>
    </row>
    <row r="323" spans="1:20" ht="15.75" customHeight="1" thickBot="1" x14ac:dyDescent="0.3">
      <c r="A323" s="341"/>
      <c r="B323" s="398"/>
      <c r="C323" s="391"/>
      <c r="D323" s="224"/>
      <c r="E323" s="225"/>
      <c r="F323" s="157" t="s">
        <v>424</v>
      </c>
      <c r="G323" s="81">
        <f t="shared" si="17"/>
        <v>0</v>
      </c>
      <c r="H323" s="100">
        <v>0</v>
      </c>
      <c r="I323" s="100">
        <v>0</v>
      </c>
      <c r="J323" s="100">
        <v>0</v>
      </c>
      <c r="K323" s="100">
        <v>0</v>
      </c>
      <c r="L323" s="100">
        <v>0</v>
      </c>
      <c r="M323" s="100">
        <v>0</v>
      </c>
      <c r="N323" s="100">
        <v>0</v>
      </c>
      <c r="O323" s="100">
        <v>0</v>
      </c>
      <c r="P323" s="100">
        <v>0</v>
      </c>
      <c r="Q323" s="100">
        <v>0</v>
      </c>
      <c r="R323" s="100">
        <v>0</v>
      </c>
      <c r="S323" s="101">
        <v>0</v>
      </c>
      <c r="T323" s="330"/>
    </row>
    <row r="324" spans="1:20" ht="33.75" customHeight="1" thickBot="1" x14ac:dyDescent="0.3">
      <c r="A324" s="341"/>
      <c r="B324" s="398"/>
      <c r="C324" s="391"/>
      <c r="D324" s="224"/>
      <c r="E324" s="225"/>
      <c r="F324" s="157" t="s">
        <v>425</v>
      </c>
      <c r="G324" s="81">
        <f t="shared" si="17"/>
        <v>0</v>
      </c>
      <c r="H324" s="100">
        <v>0</v>
      </c>
      <c r="I324" s="100">
        <v>0</v>
      </c>
      <c r="J324" s="100">
        <v>0</v>
      </c>
      <c r="K324" s="100">
        <v>0</v>
      </c>
      <c r="L324" s="100">
        <v>0</v>
      </c>
      <c r="M324" s="100">
        <v>0</v>
      </c>
      <c r="N324" s="100">
        <v>0</v>
      </c>
      <c r="O324" s="100">
        <v>0</v>
      </c>
      <c r="P324" s="100">
        <v>0</v>
      </c>
      <c r="Q324" s="100">
        <v>0</v>
      </c>
      <c r="R324" s="100">
        <v>0</v>
      </c>
      <c r="S324" s="101">
        <v>0</v>
      </c>
      <c r="T324" s="330"/>
    </row>
    <row r="325" spans="1:20" ht="33" customHeight="1" thickBot="1" x14ac:dyDescent="0.3">
      <c r="A325" s="341"/>
      <c r="B325" s="398"/>
      <c r="C325" s="391"/>
      <c r="D325" s="224"/>
      <c r="E325" s="225"/>
      <c r="F325" s="157" t="s">
        <v>426</v>
      </c>
      <c r="G325" s="81">
        <f t="shared" si="17"/>
        <v>0</v>
      </c>
      <c r="H325" s="100">
        <v>0</v>
      </c>
      <c r="I325" s="100">
        <v>0</v>
      </c>
      <c r="J325" s="100">
        <v>0</v>
      </c>
      <c r="K325" s="100">
        <v>0</v>
      </c>
      <c r="L325" s="100">
        <v>0</v>
      </c>
      <c r="M325" s="100">
        <v>0</v>
      </c>
      <c r="N325" s="100">
        <v>0</v>
      </c>
      <c r="O325" s="100">
        <v>0</v>
      </c>
      <c r="P325" s="100">
        <v>0</v>
      </c>
      <c r="Q325" s="100">
        <v>0</v>
      </c>
      <c r="R325" s="100">
        <v>0</v>
      </c>
      <c r="S325" s="101">
        <v>0</v>
      </c>
      <c r="T325" s="330"/>
    </row>
    <row r="326" spans="1:20" ht="15.75" customHeight="1" thickBot="1" x14ac:dyDescent="0.3">
      <c r="A326" s="341"/>
      <c r="B326" s="398"/>
      <c r="C326" s="391"/>
      <c r="D326" s="224"/>
      <c r="E326" s="225"/>
      <c r="F326" s="157" t="s">
        <v>427</v>
      </c>
      <c r="G326" s="81">
        <f t="shared" si="17"/>
        <v>0</v>
      </c>
      <c r="H326" s="100">
        <v>0</v>
      </c>
      <c r="I326" s="100">
        <v>0</v>
      </c>
      <c r="J326" s="100">
        <v>0</v>
      </c>
      <c r="K326" s="100">
        <v>0</v>
      </c>
      <c r="L326" s="100">
        <v>0</v>
      </c>
      <c r="M326" s="100">
        <v>0</v>
      </c>
      <c r="N326" s="100">
        <v>0</v>
      </c>
      <c r="O326" s="100">
        <v>0</v>
      </c>
      <c r="P326" s="100">
        <v>0</v>
      </c>
      <c r="Q326" s="100">
        <v>0</v>
      </c>
      <c r="R326" s="100">
        <v>0</v>
      </c>
      <c r="S326" s="101">
        <v>0</v>
      </c>
      <c r="T326" s="330"/>
    </row>
    <row r="327" spans="1:20" ht="15.75" customHeight="1" thickBot="1" x14ac:dyDescent="0.3">
      <c r="A327" s="341"/>
      <c r="B327" s="398"/>
      <c r="C327" s="391"/>
      <c r="D327" s="224"/>
      <c r="E327" s="225"/>
      <c r="F327" s="157" t="s">
        <v>428</v>
      </c>
      <c r="G327" s="81">
        <f t="shared" si="17"/>
        <v>0</v>
      </c>
      <c r="H327" s="100">
        <v>0</v>
      </c>
      <c r="I327" s="100">
        <v>0</v>
      </c>
      <c r="J327" s="100">
        <v>0</v>
      </c>
      <c r="K327" s="100">
        <v>0</v>
      </c>
      <c r="L327" s="100">
        <v>0</v>
      </c>
      <c r="M327" s="100">
        <v>0</v>
      </c>
      <c r="N327" s="100">
        <v>0</v>
      </c>
      <c r="O327" s="100">
        <v>0</v>
      </c>
      <c r="P327" s="100">
        <v>0</v>
      </c>
      <c r="Q327" s="100">
        <v>0</v>
      </c>
      <c r="R327" s="100">
        <v>0</v>
      </c>
      <c r="S327" s="101">
        <v>0</v>
      </c>
      <c r="T327" s="330"/>
    </row>
    <row r="328" spans="1:20" ht="33.75" customHeight="1" thickBot="1" x14ac:dyDescent="0.3">
      <c r="A328" s="341"/>
      <c r="B328" s="398"/>
      <c r="C328" s="391"/>
      <c r="D328" s="224"/>
      <c r="E328" s="225"/>
      <c r="F328" s="157" t="s">
        <v>429</v>
      </c>
      <c r="G328" s="81">
        <f t="shared" si="17"/>
        <v>0</v>
      </c>
      <c r="H328" s="100">
        <v>0</v>
      </c>
      <c r="I328" s="100">
        <v>0</v>
      </c>
      <c r="J328" s="100">
        <v>0</v>
      </c>
      <c r="K328" s="100">
        <v>0</v>
      </c>
      <c r="L328" s="100">
        <v>0</v>
      </c>
      <c r="M328" s="100">
        <v>0</v>
      </c>
      <c r="N328" s="100">
        <v>0</v>
      </c>
      <c r="O328" s="100">
        <v>0</v>
      </c>
      <c r="P328" s="100">
        <v>0</v>
      </c>
      <c r="Q328" s="100">
        <v>0</v>
      </c>
      <c r="R328" s="100">
        <v>0</v>
      </c>
      <c r="S328" s="101">
        <v>0</v>
      </c>
      <c r="T328" s="330"/>
    </row>
    <row r="329" spans="1:20" ht="18.75" customHeight="1" thickBot="1" x14ac:dyDescent="0.3">
      <c r="A329" s="341"/>
      <c r="B329" s="398"/>
      <c r="C329" s="391"/>
      <c r="D329" s="224"/>
      <c r="E329" s="225"/>
      <c r="F329" s="157" t="s">
        <v>430</v>
      </c>
      <c r="G329" s="81">
        <f t="shared" si="17"/>
        <v>0</v>
      </c>
      <c r="H329" s="100">
        <v>0</v>
      </c>
      <c r="I329" s="100">
        <v>0</v>
      </c>
      <c r="J329" s="100">
        <v>0</v>
      </c>
      <c r="K329" s="100">
        <v>0</v>
      </c>
      <c r="L329" s="100">
        <v>0</v>
      </c>
      <c r="M329" s="100">
        <v>0</v>
      </c>
      <c r="N329" s="100">
        <v>0</v>
      </c>
      <c r="O329" s="100">
        <v>0</v>
      </c>
      <c r="P329" s="100">
        <v>0</v>
      </c>
      <c r="Q329" s="100">
        <v>0</v>
      </c>
      <c r="R329" s="100">
        <v>0</v>
      </c>
      <c r="S329" s="101">
        <v>0</v>
      </c>
      <c r="T329" s="330"/>
    </row>
    <row r="330" spans="1:20" ht="15.75" customHeight="1" thickBot="1" x14ac:dyDescent="0.3">
      <c r="A330" s="341"/>
      <c r="B330" s="398"/>
      <c r="C330" s="391"/>
      <c r="D330" s="224"/>
      <c r="E330" s="225"/>
      <c r="F330" s="157" t="s">
        <v>431</v>
      </c>
      <c r="G330" s="81">
        <f t="shared" si="17"/>
        <v>0</v>
      </c>
      <c r="H330" s="100">
        <v>0</v>
      </c>
      <c r="I330" s="100">
        <v>0</v>
      </c>
      <c r="J330" s="100">
        <v>0</v>
      </c>
      <c r="K330" s="100">
        <v>0</v>
      </c>
      <c r="L330" s="100">
        <v>0</v>
      </c>
      <c r="M330" s="100">
        <v>0</v>
      </c>
      <c r="N330" s="100">
        <v>0</v>
      </c>
      <c r="O330" s="100">
        <v>0</v>
      </c>
      <c r="P330" s="100">
        <v>0</v>
      </c>
      <c r="Q330" s="100">
        <v>0</v>
      </c>
      <c r="R330" s="100">
        <v>0</v>
      </c>
      <c r="S330" s="101">
        <v>0</v>
      </c>
      <c r="T330" s="330"/>
    </row>
    <row r="331" spans="1:20" ht="18" customHeight="1" thickBot="1" x14ac:dyDescent="0.3">
      <c r="A331" s="341"/>
      <c r="B331" s="398"/>
      <c r="C331" s="391"/>
      <c r="D331" s="224"/>
      <c r="E331" s="225"/>
      <c r="F331" s="157" t="s">
        <v>432</v>
      </c>
      <c r="G331" s="81">
        <f t="shared" si="17"/>
        <v>0</v>
      </c>
      <c r="H331" s="100">
        <v>0</v>
      </c>
      <c r="I331" s="100">
        <v>0</v>
      </c>
      <c r="J331" s="100">
        <v>0</v>
      </c>
      <c r="K331" s="100">
        <v>0</v>
      </c>
      <c r="L331" s="100">
        <v>0</v>
      </c>
      <c r="M331" s="100">
        <v>0</v>
      </c>
      <c r="N331" s="100">
        <v>0</v>
      </c>
      <c r="O331" s="100">
        <v>0</v>
      </c>
      <c r="P331" s="100">
        <v>0</v>
      </c>
      <c r="Q331" s="100">
        <v>0</v>
      </c>
      <c r="R331" s="100">
        <v>0</v>
      </c>
      <c r="S331" s="101">
        <v>0</v>
      </c>
      <c r="T331" s="330"/>
    </row>
    <row r="332" spans="1:20" ht="15.75" customHeight="1" thickBot="1" x14ac:dyDescent="0.3">
      <c r="A332" s="341"/>
      <c r="B332" s="398"/>
      <c r="C332" s="391"/>
      <c r="D332" s="224"/>
      <c r="E332" s="225"/>
      <c r="F332" s="157" t="s">
        <v>433</v>
      </c>
      <c r="G332" s="81">
        <f t="shared" si="17"/>
        <v>0</v>
      </c>
      <c r="H332" s="100">
        <v>0</v>
      </c>
      <c r="I332" s="100">
        <v>0</v>
      </c>
      <c r="J332" s="100">
        <v>0</v>
      </c>
      <c r="K332" s="100">
        <v>0</v>
      </c>
      <c r="L332" s="100">
        <v>0</v>
      </c>
      <c r="M332" s="100">
        <v>0</v>
      </c>
      <c r="N332" s="100">
        <v>0</v>
      </c>
      <c r="O332" s="100">
        <v>0</v>
      </c>
      <c r="P332" s="100">
        <v>0</v>
      </c>
      <c r="Q332" s="100">
        <v>0</v>
      </c>
      <c r="R332" s="100">
        <v>0</v>
      </c>
      <c r="S332" s="101">
        <v>0</v>
      </c>
      <c r="T332" s="330"/>
    </row>
    <row r="333" spans="1:20" ht="15.75" customHeight="1" thickBot="1" x14ac:dyDescent="0.3">
      <c r="A333" s="341"/>
      <c r="B333" s="398"/>
      <c r="C333" s="391"/>
      <c r="D333" s="224"/>
      <c r="E333" s="225"/>
      <c r="F333" s="157" t="s">
        <v>434</v>
      </c>
      <c r="G333" s="81">
        <f t="shared" si="17"/>
        <v>0</v>
      </c>
      <c r="H333" s="100">
        <v>0</v>
      </c>
      <c r="I333" s="100">
        <v>0</v>
      </c>
      <c r="J333" s="100">
        <v>0</v>
      </c>
      <c r="K333" s="100">
        <v>0</v>
      </c>
      <c r="L333" s="100">
        <v>0</v>
      </c>
      <c r="M333" s="100">
        <v>0</v>
      </c>
      <c r="N333" s="100">
        <v>0</v>
      </c>
      <c r="O333" s="100">
        <v>0</v>
      </c>
      <c r="P333" s="100">
        <v>0</v>
      </c>
      <c r="Q333" s="100">
        <v>0</v>
      </c>
      <c r="R333" s="100">
        <v>0</v>
      </c>
      <c r="S333" s="101">
        <v>0</v>
      </c>
      <c r="T333" s="330"/>
    </row>
    <row r="334" spans="1:20" ht="16.5" customHeight="1" thickBot="1" x14ac:dyDescent="0.3">
      <c r="A334" s="341"/>
      <c r="B334" s="398"/>
      <c r="C334" s="391"/>
      <c r="D334" s="224"/>
      <c r="E334" s="225"/>
      <c r="F334" s="157" t="s">
        <v>435</v>
      </c>
      <c r="G334" s="81">
        <f t="shared" si="17"/>
        <v>0</v>
      </c>
      <c r="H334" s="100">
        <v>0</v>
      </c>
      <c r="I334" s="100">
        <v>0</v>
      </c>
      <c r="J334" s="100">
        <v>0</v>
      </c>
      <c r="K334" s="100">
        <v>0</v>
      </c>
      <c r="L334" s="100">
        <v>0</v>
      </c>
      <c r="M334" s="100">
        <v>0</v>
      </c>
      <c r="N334" s="100">
        <v>0</v>
      </c>
      <c r="O334" s="100">
        <v>0</v>
      </c>
      <c r="P334" s="100">
        <v>0</v>
      </c>
      <c r="Q334" s="100">
        <v>0</v>
      </c>
      <c r="R334" s="100">
        <v>0</v>
      </c>
      <c r="S334" s="101">
        <v>0</v>
      </c>
      <c r="T334" s="330"/>
    </row>
    <row r="335" spans="1:20" ht="15.75" customHeight="1" thickBot="1" x14ac:dyDescent="0.3">
      <c r="A335" s="341"/>
      <c r="B335" s="398"/>
      <c r="C335" s="391"/>
      <c r="D335" s="224"/>
      <c r="E335" s="225"/>
      <c r="F335" s="157" t="s">
        <v>436</v>
      </c>
      <c r="G335" s="81">
        <f t="shared" si="17"/>
        <v>0</v>
      </c>
      <c r="H335" s="100">
        <v>0</v>
      </c>
      <c r="I335" s="100">
        <v>0</v>
      </c>
      <c r="J335" s="100">
        <v>0</v>
      </c>
      <c r="K335" s="100">
        <v>0</v>
      </c>
      <c r="L335" s="100">
        <v>0</v>
      </c>
      <c r="M335" s="100">
        <v>0</v>
      </c>
      <c r="N335" s="100">
        <v>0</v>
      </c>
      <c r="O335" s="100">
        <v>0</v>
      </c>
      <c r="P335" s="100">
        <v>0</v>
      </c>
      <c r="Q335" s="100">
        <v>0</v>
      </c>
      <c r="R335" s="100">
        <v>0</v>
      </c>
      <c r="S335" s="101">
        <v>0</v>
      </c>
      <c r="T335" s="330"/>
    </row>
    <row r="336" spans="1:20" ht="15.75" customHeight="1" thickBot="1" x14ac:dyDescent="0.3">
      <c r="A336" s="341"/>
      <c r="B336" s="398"/>
      <c r="C336" s="391"/>
      <c r="D336" s="224"/>
      <c r="E336" s="225"/>
      <c r="F336" s="157" t="s">
        <v>437</v>
      </c>
      <c r="G336" s="81">
        <f t="shared" si="17"/>
        <v>0</v>
      </c>
      <c r="H336" s="100">
        <v>0</v>
      </c>
      <c r="I336" s="100">
        <v>0</v>
      </c>
      <c r="J336" s="100">
        <v>0</v>
      </c>
      <c r="K336" s="100">
        <v>0</v>
      </c>
      <c r="L336" s="100">
        <v>0</v>
      </c>
      <c r="M336" s="100">
        <v>0</v>
      </c>
      <c r="N336" s="100">
        <v>0</v>
      </c>
      <c r="O336" s="100">
        <v>0</v>
      </c>
      <c r="P336" s="100">
        <v>0</v>
      </c>
      <c r="Q336" s="100">
        <v>0</v>
      </c>
      <c r="R336" s="100">
        <v>0</v>
      </c>
      <c r="S336" s="101">
        <v>0</v>
      </c>
      <c r="T336" s="330"/>
    </row>
    <row r="337" spans="1:20" ht="16.5" customHeight="1" thickBot="1" x14ac:dyDescent="0.3">
      <c r="A337" s="341"/>
      <c r="B337" s="398"/>
      <c r="C337" s="391"/>
      <c r="D337" s="224"/>
      <c r="E337" s="225"/>
      <c r="F337" s="157" t="s">
        <v>438</v>
      </c>
      <c r="G337" s="81">
        <f t="shared" si="17"/>
        <v>0</v>
      </c>
      <c r="H337" s="100">
        <v>0</v>
      </c>
      <c r="I337" s="100">
        <v>0</v>
      </c>
      <c r="J337" s="100">
        <v>0</v>
      </c>
      <c r="K337" s="100">
        <v>0</v>
      </c>
      <c r="L337" s="100">
        <v>0</v>
      </c>
      <c r="M337" s="100">
        <v>0</v>
      </c>
      <c r="N337" s="100">
        <v>0</v>
      </c>
      <c r="O337" s="100">
        <v>0</v>
      </c>
      <c r="P337" s="100">
        <v>0</v>
      </c>
      <c r="Q337" s="100">
        <v>0</v>
      </c>
      <c r="R337" s="100">
        <v>0</v>
      </c>
      <c r="S337" s="101">
        <v>0</v>
      </c>
      <c r="T337" s="330"/>
    </row>
    <row r="338" spans="1:20" ht="15.75" customHeight="1" thickBot="1" x14ac:dyDescent="0.3">
      <c r="A338" s="341"/>
      <c r="B338" s="398"/>
      <c r="C338" s="391"/>
      <c r="D338" s="224"/>
      <c r="E338" s="225"/>
      <c r="F338" s="157" t="s">
        <v>439</v>
      </c>
      <c r="G338" s="81">
        <f t="shared" si="17"/>
        <v>0</v>
      </c>
      <c r="H338" s="100">
        <v>0</v>
      </c>
      <c r="I338" s="100">
        <v>0</v>
      </c>
      <c r="J338" s="100">
        <v>0</v>
      </c>
      <c r="K338" s="100">
        <v>0</v>
      </c>
      <c r="L338" s="100">
        <v>0</v>
      </c>
      <c r="M338" s="100">
        <v>0</v>
      </c>
      <c r="N338" s="100">
        <v>0</v>
      </c>
      <c r="O338" s="100">
        <v>0</v>
      </c>
      <c r="P338" s="100">
        <v>0</v>
      </c>
      <c r="Q338" s="100">
        <v>0</v>
      </c>
      <c r="R338" s="100">
        <v>0</v>
      </c>
      <c r="S338" s="101">
        <v>0</v>
      </c>
      <c r="T338" s="330"/>
    </row>
    <row r="339" spans="1:20" ht="15.75" customHeight="1" thickBot="1" x14ac:dyDescent="0.3">
      <c r="A339" s="341"/>
      <c r="B339" s="398"/>
      <c r="C339" s="391"/>
      <c r="D339" s="224"/>
      <c r="E339" s="225"/>
      <c r="F339" s="157" t="s">
        <v>440</v>
      </c>
      <c r="G339" s="81">
        <f t="shared" si="17"/>
        <v>0</v>
      </c>
      <c r="H339" s="100">
        <v>0</v>
      </c>
      <c r="I339" s="100">
        <v>0</v>
      </c>
      <c r="J339" s="100">
        <v>0</v>
      </c>
      <c r="K339" s="100">
        <v>0</v>
      </c>
      <c r="L339" s="100">
        <v>0</v>
      </c>
      <c r="M339" s="100">
        <v>0</v>
      </c>
      <c r="N339" s="100">
        <v>0</v>
      </c>
      <c r="O339" s="100">
        <v>0</v>
      </c>
      <c r="P339" s="100">
        <v>0</v>
      </c>
      <c r="Q339" s="100">
        <v>0</v>
      </c>
      <c r="R339" s="100">
        <v>0</v>
      </c>
      <c r="S339" s="101">
        <v>0</v>
      </c>
      <c r="T339" s="330"/>
    </row>
    <row r="340" spans="1:20" ht="16.5" customHeight="1" thickBot="1" x14ac:dyDescent="0.3">
      <c r="A340" s="341"/>
      <c r="B340" s="398"/>
      <c r="C340" s="391"/>
      <c r="D340" s="224"/>
      <c r="E340" s="225"/>
      <c r="F340" s="157" t="s">
        <v>441</v>
      </c>
      <c r="G340" s="81">
        <f t="shared" si="17"/>
        <v>0</v>
      </c>
      <c r="H340" s="100">
        <v>0</v>
      </c>
      <c r="I340" s="100">
        <v>0</v>
      </c>
      <c r="J340" s="100">
        <v>0</v>
      </c>
      <c r="K340" s="100">
        <v>0</v>
      </c>
      <c r="L340" s="100">
        <v>0</v>
      </c>
      <c r="M340" s="100">
        <v>0</v>
      </c>
      <c r="N340" s="100">
        <v>0</v>
      </c>
      <c r="O340" s="100">
        <v>0</v>
      </c>
      <c r="P340" s="100">
        <v>0</v>
      </c>
      <c r="Q340" s="100">
        <v>0</v>
      </c>
      <c r="R340" s="100">
        <v>0</v>
      </c>
      <c r="S340" s="101">
        <v>0</v>
      </c>
      <c r="T340" s="330"/>
    </row>
    <row r="341" spans="1:20" ht="15.75" customHeight="1" thickBot="1" x14ac:dyDescent="0.3">
      <c r="A341" s="341"/>
      <c r="B341" s="398"/>
      <c r="C341" s="391"/>
      <c r="D341" s="224"/>
      <c r="E341" s="225"/>
      <c r="F341" s="157" t="s">
        <v>442</v>
      </c>
      <c r="G341" s="81">
        <f t="shared" si="17"/>
        <v>0</v>
      </c>
      <c r="H341" s="100">
        <v>0</v>
      </c>
      <c r="I341" s="100">
        <v>0</v>
      </c>
      <c r="J341" s="100">
        <v>0</v>
      </c>
      <c r="K341" s="100">
        <v>0</v>
      </c>
      <c r="L341" s="100">
        <v>0</v>
      </c>
      <c r="M341" s="100">
        <v>0</v>
      </c>
      <c r="N341" s="100">
        <v>0</v>
      </c>
      <c r="O341" s="100">
        <v>0</v>
      </c>
      <c r="P341" s="100">
        <v>0</v>
      </c>
      <c r="Q341" s="100">
        <v>0</v>
      </c>
      <c r="R341" s="100">
        <v>0</v>
      </c>
      <c r="S341" s="101">
        <v>0</v>
      </c>
      <c r="T341" s="330"/>
    </row>
    <row r="342" spans="1:20" ht="15.75" customHeight="1" thickBot="1" x14ac:dyDescent="0.3">
      <c r="A342" s="341"/>
      <c r="B342" s="398"/>
      <c r="C342" s="391"/>
      <c r="D342" s="224"/>
      <c r="E342" s="225"/>
      <c r="F342" s="157" t="s">
        <v>443</v>
      </c>
      <c r="G342" s="81">
        <f t="shared" si="17"/>
        <v>0</v>
      </c>
      <c r="H342" s="100">
        <v>0</v>
      </c>
      <c r="I342" s="100">
        <v>0</v>
      </c>
      <c r="J342" s="100">
        <v>0</v>
      </c>
      <c r="K342" s="100">
        <v>0</v>
      </c>
      <c r="L342" s="100">
        <v>0</v>
      </c>
      <c r="M342" s="100">
        <v>0</v>
      </c>
      <c r="N342" s="100">
        <v>0</v>
      </c>
      <c r="O342" s="100">
        <v>0</v>
      </c>
      <c r="P342" s="100">
        <v>0</v>
      </c>
      <c r="Q342" s="100">
        <v>0</v>
      </c>
      <c r="R342" s="100">
        <v>0</v>
      </c>
      <c r="S342" s="101">
        <v>0</v>
      </c>
      <c r="T342" s="330"/>
    </row>
    <row r="343" spans="1:20" ht="16.5" customHeight="1" thickBot="1" x14ac:dyDescent="0.3">
      <c r="A343" s="341"/>
      <c r="B343" s="398"/>
      <c r="C343" s="391"/>
      <c r="D343" s="224"/>
      <c r="E343" s="225"/>
      <c r="F343" s="157" t="s">
        <v>444</v>
      </c>
      <c r="G343" s="81">
        <f t="shared" si="17"/>
        <v>0</v>
      </c>
      <c r="H343" s="100">
        <v>0</v>
      </c>
      <c r="I343" s="100">
        <v>0</v>
      </c>
      <c r="J343" s="100">
        <v>0</v>
      </c>
      <c r="K343" s="100">
        <v>0</v>
      </c>
      <c r="L343" s="100">
        <v>0</v>
      </c>
      <c r="M343" s="100">
        <v>0</v>
      </c>
      <c r="N343" s="100">
        <v>0</v>
      </c>
      <c r="O343" s="100">
        <v>0</v>
      </c>
      <c r="P343" s="100">
        <v>0</v>
      </c>
      <c r="Q343" s="100">
        <v>0</v>
      </c>
      <c r="R343" s="100">
        <v>0</v>
      </c>
      <c r="S343" s="101">
        <v>0</v>
      </c>
      <c r="T343" s="330"/>
    </row>
    <row r="344" spans="1:20" ht="17.25" customHeight="1" thickBot="1" x14ac:dyDescent="0.3">
      <c r="A344" s="341"/>
      <c r="B344" s="398"/>
      <c r="C344" s="391"/>
      <c r="D344" s="224"/>
      <c r="E344" s="225"/>
      <c r="F344" s="157" t="s">
        <v>445</v>
      </c>
      <c r="G344" s="81">
        <f t="shared" si="17"/>
        <v>0</v>
      </c>
      <c r="H344" s="100">
        <v>0</v>
      </c>
      <c r="I344" s="100">
        <v>0</v>
      </c>
      <c r="J344" s="100">
        <v>0</v>
      </c>
      <c r="K344" s="100">
        <v>0</v>
      </c>
      <c r="L344" s="100">
        <v>0</v>
      </c>
      <c r="M344" s="100">
        <v>0</v>
      </c>
      <c r="N344" s="100">
        <v>0</v>
      </c>
      <c r="O344" s="100">
        <v>0</v>
      </c>
      <c r="P344" s="100">
        <v>0</v>
      </c>
      <c r="Q344" s="100">
        <v>0</v>
      </c>
      <c r="R344" s="100">
        <v>0</v>
      </c>
      <c r="S344" s="101">
        <v>0</v>
      </c>
      <c r="T344" s="330"/>
    </row>
    <row r="345" spans="1:20" ht="31.5" customHeight="1" thickBot="1" x14ac:dyDescent="0.3">
      <c r="A345" s="341"/>
      <c r="B345" s="398"/>
      <c r="C345" s="391"/>
      <c r="D345" s="224"/>
      <c r="E345" s="225"/>
      <c r="F345" s="157" t="s">
        <v>446</v>
      </c>
      <c r="G345" s="81">
        <f t="shared" si="17"/>
        <v>0</v>
      </c>
      <c r="H345" s="100">
        <v>0</v>
      </c>
      <c r="I345" s="100">
        <v>0</v>
      </c>
      <c r="J345" s="100">
        <v>0</v>
      </c>
      <c r="K345" s="100">
        <v>0</v>
      </c>
      <c r="L345" s="100">
        <v>0</v>
      </c>
      <c r="M345" s="100">
        <v>0</v>
      </c>
      <c r="N345" s="100">
        <v>0</v>
      </c>
      <c r="O345" s="100">
        <v>0</v>
      </c>
      <c r="P345" s="100">
        <v>0</v>
      </c>
      <c r="Q345" s="100">
        <v>0</v>
      </c>
      <c r="R345" s="100">
        <v>0</v>
      </c>
      <c r="S345" s="101">
        <v>0</v>
      </c>
      <c r="T345" s="330"/>
    </row>
    <row r="346" spans="1:20" ht="33.75" customHeight="1" thickBot="1" x14ac:dyDescent="0.3">
      <c r="A346" s="341"/>
      <c r="B346" s="398"/>
      <c r="C346" s="391"/>
      <c r="D346" s="224"/>
      <c r="E346" s="225"/>
      <c r="F346" s="157" t="s">
        <v>447</v>
      </c>
      <c r="G346" s="81">
        <f t="shared" si="17"/>
        <v>0</v>
      </c>
      <c r="H346" s="100">
        <v>0</v>
      </c>
      <c r="I346" s="100">
        <v>0</v>
      </c>
      <c r="J346" s="100">
        <v>0</v>
      </c>
      <c r="K346" s="100">
        <v>0</v>
      </c>
      <c r="L346" s="100">
        <v>0</v>
      </c>
      <c r="M346" s="100">
        <v>0</v>
      </c>
      <c r="N346" s="100">
        <v>0</v>
      </c>
      <c r="O346" s="100">
        <v>0</v>
      </c>
      <c r="P346" s="100">
        <v>0</v>
      </c>
      <c r="Q346" s="100">
        <v>0</v>
      </c>
      <c r="R346" s="100">
        <v>0</v>
      </c>
      <c r="S346" s="101">
        <v>0</v>
      </c>
      <c r="T346" s="330"/>
    </row>
    <row r="347" spans="1:20" ht="15.75" customHeight="1" thickBot="1" x14ac:dyDescent="0.3">
      <c r="A347" s="341"/>
      <c r="B347" s="398"/>
      <c r="C347" s="391"/>
      <c r="D347" s="224"/>
      <c r="E347" s="225"/>
      <c r="F347" s="157" t="s">
        <v>448</v>
      </c>
      <c r="G347" s="81">
        <f t="shared" si="17"/>
        <v>0</v>
      </c>
      <c r="H347" s="100">
        <v>0</v>
      </c>
      <c r="I347" s="100">
        <v>0</v>
      </c>
      <c r="J347" s="100">
        <v>0</v>
      </c>
      <c r="K347" s="100">
        <v>0</v>
      </c>
      <c r="L347" s="100">
        <v>0</v>
      </c>
      <c r="M347" s="100">
        <v>0</v>
      </c>
      <c r="N347" s="100">
        <v>0</v>
      </c>
      <c r="O347" s="100">
        <v>0</v>
      </c>
      <c r="P347" s="100">
        <v>0</v>
      </c>
      <c r="Q347" s="100">
        <v>0</v>
      </c>
      <c r="R347" s="100">
        <v>0</v>
      </c>
      <c r="S347" s="101">
        <v>0</v>
      </c>
      <c r="T347" s="330"/>
    </row>
    <row r="348" spans="1:20" ht="15.75" customHeight="1" thickBot="1" x14ac:dyDescent="0.3">
      <c r="A348" s="341"/>
      <c r="B348" s="398"/>
      <c r="C348" s="391"/>
      <c r="D348" s="224"/>
      <c r="E348" s="225"/>
      <c r="F348" s="157" t="s">
        <v>449</v>
      </c>
      <c r="G348" s="81">
        <f t="shared" si="17"/>
        <v>0</v>
      </c>
      <c r="H348" s="100">
        <v>0</v>
      </c>
      <c r="I348" s="100">
        <v>0</v>
      </c>
      <c r="J348" s="100">
        <v>0</v>
      </c>
      <c r="K348" s="100">
        <v>0</v>
      </c>
      <c r="L348" s="100">
        <v>0</v>
      </c>
      <c r="M348" s="100">
        <v>0</v>
      </c>
      <c r="N348" s="100">
        <v>0</v>
      </c>
      <c r="O348" s="100">
        <v>0</v>
      </c>
      <c r="P348" s="100">
        <v>0</v>
      </c>
      <c r="Q348" s="100">
        <v>0</v>
      </c>
      <c r="R348" s="100">
        <v>0</v>
      </c>
      <c r="S348" s="101">
        <v>0</v>
      </c>
      <c r="T348" s="330"/>
    </row>
    <row r="349" spans="1:20" ht="31.5" customHeight="1" thickBot="1" x14ac:dyDescent="0.3">
      <c r="A349" s="341"/>
      <c r="B349" s="398"/>
      <c r="C349" s="391"/>
      <c r="D349" s="224"/>
      <c r="E349" s="225"/>
      <c r="F349" s="157" t="s">
        <v>450</v>
      </c>
      <c r="G349" s="81">
        <f t="shared" si="17"/>
        <v>0</v>
      </c>
      <c r="H349" s="100">
        <v>0</v>
      </c>
      <c r="I349" s="100">
        <v>0</v>
      </c>
      <c r="J349" s="100">
        <v>0</v>
      </c>
      <c r="K349" s="100">
        <v>0</v>
      </c>
      <c r="L349" s="100">
        <v>0</v>
      </c>
      <c r="M349" s="100">
        <v>0</v>
      </c>
      <c r="N349" s="100">
        <v>0</v>
      </c>
      <c r="O349" s="100">
        <v>0</v>
      </c>
      <c r="P349" s="100">
        <v>0</v>
      </c>
      <c r="Q349" s="100">
        <v>0</v>
      </c>
      <c r="R349" s="100">
        <v>0</v>
      </c>
      <c r="S349" s="101">
        <v>0</v>
      </c>
      <c r="T349" s="330"/>
    </row>
    <row r="350" spans="1:20" ht="33" customHeight="1" thickBot="1" x14ac:dyDescent="0.3">
      <c r="A350" s="341"/>
      <c r="B350" s="398"/>
      <c r="C350" s="391"/>
      <c r="D350" s="224"/>
      <c r="E350" s="225"/>
      <c r="F350" s="157" t="s">
        <v>451</v>
      </c>
      <c r="G350" s="81">
        <f t="shared" si="17"/>
        <v>0</v>
      </c>
      <c r="H350" s="100">
        <v>0</v>
      </c>
      <c r="I350" s="100">
        <v>0</v>
      </c>
      <c r="J350" s="100">
        <v>0</v>
      </c>
      <c r="K350" s="100">
        <v>0</v>
      </c>
      <c r="L350" s="100">
        <v>0</v>
      </c>
      <c r="M350" s="100">
        <v>0</v>
      </c>
      <c r="N350" s="100">
        <v>0</v>
      </c>
      <c r="O350" s="100">
        <v>0</v>
      </c>
      <c r="P350" s="100">
        <v>0</v>
      </c>
      <c r="Q350" s="100">
        <v>0</v>
      </c>
      <c r="R350" s="100">
        <v>0</v>
      </c>
      <c r="S350" s="101">
        <v>0</v>
      </c>
      <c r="T350" s="330"/>
    </row>
    <row r="351" spans="1:20" ht="15.75" customHeight="1" thickBot="1" x14ac:dyDescent="0.3">
      <c r="A351" s="341"/>
      <c r="B351" s="398"/>
      <c r="C351" s="391"/>
      <c r="D351" s="224"/>
      <c r="E351" s="225"/>
      <c r="F351" s="157" t="s">
        <v>452</v>
      </c>
      <c r="G351" s="81">
        <f t="shared" si="17"/>
        <v>0</v>
      </c>
      <c r="H351" s="100">
        <v>0</v>
      </c>
      <c r="I351" s="100">
        <v>0</v>
      </c>
      <c r="J351" s="100">
        <v>0</v>
      </c>
      <c r="K351" s="100">
        <v>0</v>
      </c>
      <c r="L351" s="100">
        <v>0</v>
      </c>
      <c r="M351" s="100">
        <v>0</v>
      </c>
      <c r="N351" s="100">
        <v>0</v>
      </c>
      <c r="O351" s="100">
        <v>0</v>
      </c>
      <c r="P351" s="100">
        <v>0</v>
      </c>
      <c r="Q351" s="100">
        <v>0</v>
      </c>
      <c r="R351" s="100">
        <v>0</v>
      </c>
      <c r="S351" s="101">
        <v>0</v>
      </c>
      <c r="T351" s="330"/>
    </row>
    <row r="352" spans="1:20" ht="16.5" customHeight="1" thickBot="1" x14ac:dyDescent="0.3">
      <c r="A352" s="341"/>
      <c r="B352" s="398"/>
      <c r="C352" s="391"/>
      <c r="D352" s="224"/>
      <c r="E352" s="225"/>
      <c r="F352" s="157" t="s">
        <v>453</v>
      </c>
      <c r="G352" s="81">
        <f t="shared" si="17"/>
        <v>0</v>
      </c>
      <c r="H352" s="100">
        <v>0</v>
      </c>
      <c r="I352" s="100">
        <v>0</v>
      </c>
      <c r="J352" s="100">
        <v>0</v>
      </c>
      <c r="K352" s="100">
        <v>0</v>
      </c>
      <c r="L352" s="100">
        <v>0</v>
      </c>
      <c r="M352" s="100">
        <v>0</v>
      </c>
      <c r="N352" s="100">
        <v>0</v>
      </c>
      <c r="O352" s="100">
        <v>0</v>
      </c>
      <c r="P352" s="100">
        <v>0</v>
      </c>
      <c r="Q352" s="100">
        <v>0</v>
      </c>
      <c r="R352" s="100">
        <v>0</v>
      </c>
      <c r="S352" s="101">
        <v>0</v>
      </c>
      <c r="T352" s="330"/>
    </row>
    <row r="353" spans="1:20" ht="15.75" customHeight="1" thickBot="1" x14ac:dyDescent="0.3">
      <c r="A353" s="341"/>
      <c r="B353" s="398"/>
      <c r="C353" s="391"/>
      <c r="D353" s="224"/>
      <c r="E353" s="225"/>
      <c r="F353" s="157" t="s">
        <v>454</v>
      </c>
      <c r="G353" s="81">
        <f t="shared" si="17"/>
        <v>0</v>
      </c>
      <c r="H353" s="100">
        <v>0</v>
      </c>
      <c r="I353" s="100">
        <v>0</v>
      </c>
      <c r="J353" s="100">
        <v>0</v>
      </c>
      <c r="K353" s="100">
        <v>0</v>
      </c>
      <c r="L353" s="100">
        <v>0</v>
      </c>
      <c r="M353" s="100">
        <v>0</v>
      </c>
      <c r="N353" s="100">
        <v>0</v>
      </c>
      <c r="O353" s="100">
        <v>0</v>
      </c>
      <c r="P353" s="100">
        <v>0</v>
      </c>
      <c r="Q353" s="100">
        <v>0</v>
      </c>
      <c r="R353" s="100">
        <v>0</v>
      </c>
      <c r="S353" s="101">
        <v>0</v>
      </c>
      <c r="T353" s="330"/>
    </row>
    <row r="354" spans="1:20" ht="15.75" customHeight="1" thickBot="1" x14ac:dyDescent="0.3">
      <c r="A354" s="341"/>
      <c r="B354" s="398"/>
      <c r="C354" s="391"/>
      <c r="D354" s="224"/>
      <c r="E354" s="225"/>
      <c r="F354" s="157" t="s">
        <v>455</v>
      </c>
      <c r="G354" s="81">
        <f t="shared" si="17"/>
        <v>0</v>
      </c>
      <c r="H354" s="100">
        <v>0</v>
      </c>
      <c r="I354" s="100">
        <v>0</v>
      </c>
      <c r="J354" s="100">
        <v>0</v>
      </c>
      <c r="K354" s="100">
        <v>0</v>
      </c>
      <c r="L354" s="100">
        <v>0</v>
      </c>
      <c r="M354" s="100">
        <v>0</v>
      </c>
      <c r="N354" s="100">
        <v>0</v>
      </c>
      <c r="O354" s="100">
        <v>0</v>
      </c>
      <c r="P354" s="100">
        <v>0</v>
      </c>
      <c r="Q354" s="100">
        <v>0</v>
      </c>
      <c r="R354" s="100">
        <v>0</v>
      </c>
      <c r="S354" s="101">
        <v>0</v>
      </c>
      <c r="T354" s="330"/>
    </row>
    <row r="355" spans="1:20" ht="16.5" customHeight="1" thickBot="1" x14ac:dyDescent="0.3">
      <c r="A355" s="341"/>
      <c r="B355" s="398"/>
      <c r="C355" s="391"/>
      <c r="D355" s="224"/>
      <c r="E355" s="225"/>
      <c r="F355" s="157" t="s">
        <v>456</v>
      </c>
      <c r="G355" s="81">
        <f t="shared" si="17"/>
        <v>0</v>
      </c>
      <c r="H355" s="100">
        <v>0</v>
      </c>
      <c r="I355" s="100">
        <v>0</v>
      </c>
      <c r="J355" s="100">
        <v>0</v>
      </c>
      <c r="K355" s="100">
        <v>0</v>
      </c>
      <c r="L355" s="100">
        <v>0</v>
      </c>
      <c r="M355" s="100">
        <v>0</v>
      </c>
      <c r="N355" s="100">
        <v>0</v>
      </c>
      <c r="O355" s="100">
        <v>0</v>
      </c>
      <c r="P355" s="100">
        <v>0</v>
      </c>
      <c r="Q355" s="100">
        <v>0</v>
      </c>
      <c r="R355" s="100">
        <v>0</v>
      </c>
      <c r="S355" s="101">
        <v>0</v>
      </c>
      <c r="T355" s="330"/>
    </row>
    <row r="356" spans="1:20" ht="15.75" customHeight="1" thickBot="1" x14ac:dyDescent="0.3">
      <c r="A356" s="341"/>
      <c r="B356" s="398"/>
      <c r="C356" s="391"/>
      <c r="D356" s="224"/>
      <c r="E356" s="225"/>
      <c r="F356" s="157" t="s">
        <v>457</v>
      </c>
      <c r="G356" s="81">
        <f t="shared" si="17"/>
        <v>0</v>
      </c>
      <c r="H356" s="100">
        <v>0</v>
      </c>
      <c r="I356" s="100">
        <v>0</v>
      </c>
      <c r="J356" s="100">
        <v>0</v>
      </c>
      <c r="K356" s="100">
        <v>0</v>
      </c>
      <c r="L356" s="100">
        <v>0</v>
      </c>
      <c r="M356" s="100">
        <v>0</v>
      </c>
      <c r="N356" s="100">
        <v>0</v>
      </c>
      <c r="O356" s="100">
        <v>0</v>
      </c>
      <c r="P356" s="100">
        <v>0</v>
      </c>
      <c r="Q356" s="100">
        <v>0</v>
      </c>
      <c r="R356" s="100">
        <v>0</v>
      </c>
      <c r="S356" s="101">
        <v>0</v>
      </c>
      <c r="T356" s="330"/>
    </row>
    <row r="357" spans="1:20" ht="15.75" customHeight="1" thickBot="1" x14ac:dyDescent="0.3">
      <c r="A357" s="341"/>
      <c r="B357" s="398"/>
      <c r="C357" s="391"/>
      <c r="D357" s="224"/>
      <c r="E357" s="225"/>
      <c r="F357" s="157" t="s">
        <v>458</v>
      </c>
      <c r="G357" s="81">
        <f t="shared" si="17"/>
        <v>0</v>
      </c>
      <c r="H357" s="100">
        <v>0</v>
      </c>
      <c r="I357" s="100">
        <v>0</v>
      </c>
      <c r="J357" s="100">
        <v>0</v>
      </c>
      <c r="K357" s="100">
        <v>0</v>
      </c>
      <c r="L357" s="100">
        <v>0</v>
      </c>
      <c r="M357" s="100">
        <v>0</v>
      </c>
      <c r="N357" s="100">
        <v>0</v>
      </c>
      <c r="O357" s="100">
        <v>0</v>
      </c>
      <c r="P357" s="100">
        <v>0</v>
      </c>
      <c r="Q357" s="100">
        <v>0</v>
      </c>
      <c r="R357" s="100">
        <v>0</v>
      </c>
      <c r="S357" s="101">
        <v>0</v>
      </c>
      <c r="T357" s="330"/>
    </row>
    <row r="358" spans="1:20" ht="33.75" customHeight="1" thickBot="1" x14ac:dyDescent="0.3">
      <c r="A358" s="341"/>
      <c r="B358" s="398"/>
      <c r="C358" s="391"/>
      <c r="D358" s="224"/>
      <c r="E358" s="225"/>
      <c r="F358" s="157" t="s">
        <v>459</v>
      </c>
      <c r="G358" s="81">
        <f t="shared" si="17"/>
        <v>0</v>
      </c>
      <c r="H358" s="100">
        <v>0</v>
      </c>
      <c r="I358" s="100">
        <v>0</v>
      </c>
      <c r="J358" s="100">
        <v>0</v>
      </c>
      <c r="K358" s="100">
        <v>0</v>
      </c>
      <c r="L358" s="100">
        <v>0</v>
      </c>
      <c r="M358" s="100">
        <v>0</v>
      </c>
      <c r="N358" s="100">
        <v>0</v>
      </c>
      <c r="O358" s="100">
        <v>0</v>
      </c>
      <c r="P358" s="100">
        <v>0</v>
      </c>
      <c r="Q358" s="100">
        <v>0</v>
      </c>
      <c r="R358" s="100">
        <v>0</v>
      </c>
      <c r="S358" s="101">
        <v>0</v>
      </c>
      <c r="T358" s="330"/>
    </row>
    <row r="359" spans="1:20" ht="31.5" customHeight="1" thickBot="1" x14ac:dyDescent="0.3">
      <c r="A359" s="341"/>
      <c r="B359" s="398"/>
      <c r="C359" s="391"/>
      <c r="D359" s="224"/>
      <c r="E359" s="225"/>
      <c r="F359" s="157" t="s">
        <v>460</v>
      </c>
      <c r="G359" s="81">
        <f t="shared" si="17"/>
        <v>0</v>
      </c>
      <c r="H359" s="100">
        <v>0</v>
      </c>
      <c r="I359" s="100">
        <v>0</v>
      </c>
      <c r="J359" s="100">
        <v>0</v>
      </c>
      <c r="K359" s="100">
        <v>0</v>
      </c>
      <c r="L359" s="100">
        <v>0</v>
      </c>
      <c r="M359" s="100">
        <v>0</v>
      </c>
      <c r="N359" s="100">
        <v>0</v>
      </c>
      <c r="O359" s="100">
        <v>0</v>
      </c>
      <c r="P359" s="100">
        <v>0</v>
      </c>
      <c r="Q359" s="100">
        <v>0</v>
      </c>
      <c r="R359" s="100">
        <v>0</v>
      </c>
      <c r="S359" s="101">
        <v>0</v>
      </c>
      <c r="T359" s="330"/>
    </row>
    <row r="360" spans="1:20" ht="15.75" customHeight="1" thickBot="1" x14ac:dyDescent="0.3">
      <c r="A360" s="341"/>
      <c r="B360" s="398"/>
      <c r="C360" s="391"/>
      <c r="D360" s="224"/>
      <c r="E360" s="225"/>
      <c r="F360" s="157" t="s">
        <v>461</v>
      </c>
      <c r="G360" s="81">
        <f t="shared" si="17"/>
        <v>0</v>
      </c>
      <c r="H360" s="100">
        <v>0</v>
      </c>
      <c r="I360" s="100">
        <v>0</v>
      </c>
      <c r="J360" s="100">
        <v>0</v>
      </c>
      <c r="K360" s="100">
        <v>0</v>
      </c>
      <c r="L360" s="100">
        <v>0</v>
      </c>
      <c r="M360" s="100">
        <v>0</v>
      </c>
      <c r="N360" s="100">
        <v>0</v>
      </c>
      <c r="O360" s="100">
        <v>0</v>
      </c>
      <c r="P360" s="100">
        <v>0</v>
      </c>
      <c r="Q360" s="100">
        <v>0</v>
      </c>
      <c r="R360" s="100">
        <v>0</v>
      </c>
      <c r="S360" s="101">
        <v>0</v>
      </c>
      <c r="T360" s="330"/>
    </row>
    <row r="361" spans="1:20" ht="16.5" customHeight="1" thickBot="1" x14ac:dyDescent="0.3">
      <c r="A361" s="341"/>
      <c r="B361" s="398"/>
      <c r="C361" s="391"/>
      <c r="D361" s="224"/>
      <c r="E361" s="225"/>
      <c r="F361" s="94" t="s">
        <v>462</v>
      </c>
      <c r="G361" s="81">
        <f t="shared" si="17"/>
        <v>0</v>
      </c>
      <c r="H361" s="100">
        <v>0</v>
      </c>
      <c r="I361" s="100">
        <v>0</v>
      </c>
      <c r="J361" s="100">
        <v>0</v>
      </c>
      <c r="K361" s="100">
        <v>0</v>
      </c>
      <c r="L361" s="100">
        <v>0</v>
      </c>
      <c r="M361" s="100">
        <v>0</v>
      </c>
      <c r="N361" s="100">
        <v>0</v>
      </c>
      <c r="O361" s="100">
        <v>0</v>
      </c>
      <c r="P361" s="100">
        <v>0</v>
      </c>
      <c r="Q361" s="100">
        <v>0</v>
      </c>
      <c r="R361" s="100">
        <v>0</v>
      </c>
      <c r="S361" s="101">
        <v>0</v>
      </c>
      <c r="T361" s="330"/>
    </row>
    <row r="362" spans="1:20" ht="15.75" customHeight="1" thickBot="1" x14ac:dyDescent="0.3">
      <c r="A362" s="341"/>
      <c r="B362" s="398"/>
      <c r="C362" s="391"/>
      <c r="D362" s="224"/>
      <c r="E362" s="225"/>
      <c r="F362" s="157" t="s">
        <v>463</v>
      </c>
      <c r="G362" s="81">
        <f t="shared" si="17"/>
        <v>0</v>
      </c>
      <c r="H362" s="100">
        <v>0</v>
      </c>
      <c r="I362" s="100">
        <v>0</v>
      </c>
      <c r="J362" s="100">
        <v>0</v>
      </c>
      <c r="K362" s="100">
        <v>0</v>
      </c>
      <c r="L362" s="100">
        <v>0</v>
      </c>
      <c r="M362" s="100">
        <v>0</v>
      </c>
      <c r="N362" s="100">
        <v>0</v>
      </c>
      <c r="O362" s="100">
        <v>0</v>
      </c>
      <c r="P362" s="100">
        <v>0</v>
      </c>
      <c r="Q362" s="100">
        <v>0</v>
      </c>
      <c r="R362" s="100">
        <v>0</v>
      </c>
      <c r="S362" s="100">
        <v>0</v>
      </c>
      <c r="T362" s="330">
        <v>0</v>
      </c>
    </row>
    <row r="363" spans="1:20" ht="19.5" customHeight="1" thickBot="1" x14ac:dyDescent="0.3">
      <c r="A363" s="341"/>
      <c r="B363" s="398"/>
      <c r="C363" s="391"/>
      <c r="D363" s="224"/>
      <c r="E363" s="225"/>
      <c r="F363" s="157" t="s">
        <v>464</v>
      </c>
      <c r="G363" s="81">
        <f t="shared" si="17"/>
        <v>0</v>
      </c>
      <c r="H363" s="100">
        <v>0</v>
      </c>
      <c r="I363" s="100">
        <v>0</v>
      </c>
      <c r="J363" s="100">
        <v>0</v>
      </c>
      <c r="K363" s="100">
        <v>0</v>
      </c>
      <c r="L363" s="100">
        <v>0</v>
      </c>
      <c r="M363" s="100">
        <v>0</v>
      </c>
      <c r="N363" s="100">
        <v>0</v>
      </c>
      <c r="O363" s="100">
        <v>0</v>
      </c>
      <c r="P363" s="100">
        <v>0</v>
      </c>
      <c r="Q363" s="100">
        <v>0</v>
      </c>
      <c r="R363" s="100">
        <v>0</v>
      </c>
      <c r="S363" s="100">
        <v>0</v>
      </c>
      <c r="T363" s="330"/>
    </row>
    <row r="364" spans="1:20" ht="16.5" customHeight="1" thickBot="1" x14ac:dyDescent="0.3">
      <c r="A364" s="341"/>
      <c r="B364" s="398"/>
      <c r="C364" s="391"/>
      <c r="D364" s="224"/>
      <c r="E364" s="225"/>
      <c r="F364" s="157" t="s">
        <v>465</v>
      </c>
      <c r="G364" s="81">
        <f t="shared" si="17"/>
        <v>0</v>
      </c>
      <c r="H364" s="100">
        <v>0</v>
      </c>
      <c r="I364" s="100">
        <v>0</v>
      </c>
      <c r="J364" s="100">
        <v>0</v>
      </c>
      <c r="K364" s="100">
        <v>0</v>
      </c>
      <c r="L364" s="100">
        <v>0</v>
      </c>
      <c r="M364" s="100">
        <v>0</v>
      </c>
      <c r="N364" s="100">
        <v>0</v>
      </c>
      <c r="O364" s="100">
        <v>0</v>
      </c>
      <c r="P364" s="100">
        <v>0</v>
      </c>
      <c r="Q364" s="100">
        <v>0</v>
      </c>
      <c r="R364" s="100">
        <v>0</v>
      </c>
      <c r="S364" s="100">
        <v>0</v>
      </c>
      <c r="T364" s="330"/>
    </row>
    <row r="365" spans="1:20" ht="21" customHeight="1" thickBot="1" x14ac:dyDescent="0.3">
      <c r="A365" s="341"/>
      <c r="B365" s="398"/>
      <c r="C365" s="391"/>
      <c r="D365" s="224"/>
      <c r="E365" s="225"/>
      <c r="F365" s="157" t="s">
        <v>466</v>
      </c>
      <c r="G365" s="81">
        <f t="shared" si="17"/>
        <v>0</v>
      </c>
      <c r="H365" s="100">
        <v>0</v>
      </c>
      <c r="I365" s="100">
        <v>0</v>
      </c>
      <c r="J365" s="100">
        <v>0</v>
      </c>
      <c r="K365" s="100">
        <v>0</v>
      </c>
      <c r="L365" s="100">
        <v>0</v>
      </c>
      <c r="M365" s="100">
        <v>0</v>
      </c>
      <c r="N365" s="100">
        <v>0</v>
      </c>
      <c r="O365" s="100">
        <v>0</v>
      </c>
      <c r="P365" s="100">
        <v>0</v>
      </c>
      <c r="Q365" s="100">
        <v>0</v>
      </c>
      <c r="R365" s="100">
        <v>0</v>
      </c>
      <c r="S365" s="100">
        <v>0</v>
      </c>
      <c r="T365" s="330"/>
    </row>
    <row r="366" spans="1:20" ht="19.5" customHeight="1" thickBot="1" x14ac:dyDescent="0.3">
      <c r="A366" s="341"/>
      <c r="B366" s="398"/>
      <c r="C366" s="391"/>
      <c r="D366" s="224"/>
      <c r="E366" s="225"/>
      <c r="F366" s="159" t="s">
        <v>467</v>
      </c>
      <c r="G366" s="86">
        <f t="shared" si="17"/>
        <v>0</v>
      </c>
      <c r="H366" s="160">
        <v>0</v>
      </c>
      <c r="I366" s="160">
        <v>0</v>
      </c>
      <c r="J366" s="160">
        <v>0</v>
      </c>
      <c r="K366" s="160">
        <v>0</v>
      </c>
      <c r="L366" s="160">
        <v>0</v>
      </c>
      <c r="M366" s="160">
        <v>0</v>
      </c>
      <c r="N366" s="160">
        <v>0</v>
      </c>
      <c r="O366" s="160">
        <v>0</v>
      </c>
      <c r="P366" s="160">
        <v>0</v>
      </c>
      <c r="Q366" s="160">
        <v>0</v>
      </c>
      <c r="R366" s="160">
        <v>0</v>
      </c>
      <c r="S366" s="160">
        <v>0</v>
      </c>
      <c r="T366" s="330">
        <v>0</v>
      </c>
    </row>
    <row r="367" spans="1:20" ht="16.5" customHeight="1" thickBot="1" x14ac:dyDescent="0.3">
      <c r="A367" s="341"/>
      <c r="B367" s="398"/>
      <c r="C367" s="391"/>
      <c r="D367" s="224"/>
      <c r="E367" s="226"/>
      <c r="F367" s="162" t="s">
        <v>468</v>
      </c>
      <c r="G367" s="89">
        <f>SUM(G314:G366)</f>
        <v>0</v>
      </c>
      <c r="H367" s="104">
        <f t="shared" ref="H367:S367" si="18">SUM(H314:H366)</f>
        <v>0</v>
      </c>
      <c r="I367" s="105">
        <f t="shared" si="18"/>
        <v>0</v>
      </c>
      <c r="J367" s="105">
        <f t="shared" si="18"/>
        <v>0</v>
      </c>
      <c r="K367" s="105">
        <f t="shared" si="18"/>
        <v>0</v>
      </c>
      <c r="L367" s="105">
        <f t="shared" si="18"/>
        <v>0</v>
      </c>
      <c r="M367" s="105">
        <f t="shared" si="18"/>
        <v>0</v>
      </c>
      <c r="N367" s="105">
        <f t="shared" si="18"/>
        <v>0</v>
      </c>
      <c r="O367" s="105">
        <f t="shared" si="18"/>
        <v>0</v>
      </c>
      <c r="P367" s="105">
        <f t="shared" si="18"/>
        <v>0</v>
      </c>
      <c r="Q367" s="105">
        <f t="shared" si="18"/>
        <v>0</v>
      </c>
      <c r="R367" s="105">
        <f t="shared" si="18"/>
        <v>0</v>
      </c>
      <c r="S367" s="105">
        <f t="shared" si="18"/>
        <v>0</v>
      </c>
      <c r="T367" s="330"/>
    </row>
    <row r="368" spans="1:20" ht="19.5" thickBot="1" x14ac:dyDescent="0.3">
      <c r="A368" s="341"/>
      <c r="B368" s="398"/>
      <c r="C368" s="401" t="s">
        <v>469</v>
      </c>
      <c r="D368" s="402"/>
      <c r="E368" s="403"/>
      <c r="F368" s="404"/>
      <c r="G368" s="404"/>
      <c r="H368" s="403"/>
      <c r="I368" s="403"/>
      <c r="J368" s="403"/>
      <c r="K368" s="403"/>
      <c r="L368" s="403"/>
      <c r="M368" s="403"/>
      <c r="N368" s="403"/>
      <c r="O368" s="403"/>
      <c r="P368" s="403"/>
      <c r="Q368" s="403"/>
      <c r="R368" s="403"/>
      <c r="S368" s="405"/>
      <c r="T368" s="330"/>
    </row>
    <row r="369" spans="1:20" ht="16.5" thickBot="1" x14ac:dyDescent="0.3">
      <c r="A369" s="341"/>
      <c r="B369" s="398"/>
      <c r="C369" s="406" t="s">
        <v>470</v>
      </c>
      <c r="D369" s="235" t="s">
        <v>471</v>
      </c>
      <c r="E369" s="191" t="s">
        <v>472</v>
      </c>
      <c r="F369" s="191"/>
      <c r="G369" s="106">
        <v>65</v>
      </c>
      <c r="H369" s="106">
        <v>6</v>
      </c>
      <c r="I369" s="106">
        <v>6</v>
      </c>
      <c r="J369" s="106">
        <v>8</v>
      </c>
      <c r="K369" s="106">
        <v>6</v>
      </c>
      <c r="L369" s="106">
        <v>4</v>
      </c>
      <c r="M369" s="106">
        <v>7</v>
      </c>
      <c r="N369" s="106">
        <v>6</v>
      </c>
      <c r="O369" s="106">
        <v>6</v>
      </c>
      <c r="P369" s="106">
        <v>6</v>
      </c>
      <c r="Q369" s="106">
        <v>5</v>
      </c>
      <c r="R369" s="106">
        <v>3</v>
      </c>
      <c r="S369" s="106">
        <v>2</v>
      </c>
      <c r="T369" s="330"/>
    </row>
    <row r="370" spans="1:20" ht="16.5" thickBot="1" x14ac:dyDescent="0.3">
      <c r="A370" s="341"/>
      <c r="B370" s="398"/>
      <c r="C370" s="406"/>
      <c r="D370" s="235"/>
      <c r="E370" s="191" t="s">
        <v>473</v>
      </c>
      <c r="F370" s="191"/>
      <c r="G370" s="107">
        <f>+G205</f>
        <v>89</v>
      </c>
      <c r="H370" s="107">
        <f t="shared" ref="H370:S370" si="19">+H205</f>
        <v>5</v>
      </c>
      <c r="I370" s="107">
        <f t="shared" si="19"/>
        <v>8</v>
      </c>
      <c r="J370" s="107">
        <f t="shared" si="19"/>
        <v>11</v>
      </c>
      <c r="K370" s="107">
        <f t="shared" si="19"/>
        <v>8</v>
      </c>
      <c r="L370" s="107">
        <f t="shared" si="19"/>
        <v>11</v>
      </c>
      <c r="M370" s="107">
        <f t="shared" si="19"/>
        <v>7</v>
      </c>
      <c r="N370" s="107">
        <f t="shared" si="19"/>
        <v>8</v>
      </c>
      <c r="O370" s="107">
        <f t="shared" si="19"/>
        <v>7</v>
      </c>
      <c r="P370" s="107">
        <f t="shared" si="19"/>
        <v>7</v>
      </c>
      <c r="Q370" s="107">
        <f t="shared" si="19"/>
        <v>5</v>
      </c>
      <c r="R370" s="107">
        <f t="shared" si="19"/>
        <v>8</v>
      </c>
      <c r="S370" s="107">
        <f t="shared" si="19"/>
        <v>4</v>
      </c>
      <c r="T370" s="330"/>
    </row>
    <row r="371" spans="1:20" ht="16.5" thickBot="1" x14ac:dyDescent="0.3">
      <c r="A371" s="341"/>
      <c r="B371" s="398"/>
      <c r="C371" s="406"/>
      <c r="D371" s="235"/>
      <c r="E371" s="191" t="s">
        <v>474</v>
      </c>
      <c r="F371" s="191"/>
      <c r="G371" s="107">
        <f>SUM(G372:G376)</f>
        <v>65</v>
      </c>
      <c r="H371" s="107">
        <f t="shared" ref="H371:S371" si="20">SUM(H372:H376)</f>
        <v>6</v>
      </c>
      <c r="I371" s="107">
        <f t="shared" si="20"/>
        <v>6</v>
      </c>
      <c r="J371" s="107">
        <f t="shared" si="20"/>
        <v>8</v>
      </c>
      <c r="K371" s="107">
        <f t="shared" si="20"/>
        <v>6</v>
      </c>
      <c r="L371" s="107">
        <f t="shared" si="20"/>
        <v>4</v>
      </c>
      <c r="M371" s="107">
        <f t="shared" si="20"/>
        <v>7</v>
      </c>
      <c r="N371" s="107">
        <f t="shared" si="20"/>
        <v>6</v>
      </c>
      <c r="O371" s="107">
        <f t="shared" si="20"/>
        <v>6</v>
      </c>
      <c r="P371" s="107">
        <f t="shared" si="20"/>
        <v>6</v>
      </c>
      <c r="Q371" s="107">
        <f t="shared" si="20"/>
        <v>5</v>
      </c>
      <c r="R371" s="107">
        <f t="shared" si="20"/>
        <v>3</v>
      </c>
      <c r="S371" s="107">
        <f t="shared" si="20"/>
        <v>2</v>
      </c>
      <c r="T371" s="330"/>
    </row>
    <row r="372" spans="1:20" ht="16.5" thickBot="1" x14ac:dyDescent="0.3">
      <c r="A372" s="341"/>
      <c r="B372" s="398"/>
      <c r="C372" s="406"/>
      <c r="D372" s="235"/>
      <c r="E372" s="210" t="s">
        <v>475</v>
      </c>
      <c r="F372" s="210"/>
      <c r="G372" s="29">
        <f>SUM(H372:S372)</f>
        <v>0</v>
      </c>
      <c r="H372" s="108">
        <v>0</v>
      </c>
      <c r="I372" s="108">
        <v>0</v>
      </c>
      <c r="J372" s="108">
        <v>0</v>
      </c>
      <c r="K372" s="108">
        <v>0</v>
      </c>
      <c r="L372" s="108">
        <v>0</v>
      </c>
      <c r="M372" s="108">
        <v>0</v>
      </c>
      <c r="N372" s="108">
        <v>0</v>
      </c>
      <c r="O372" s="108">
        <v>0</v>
      </c>
      <c r="P372" s="108">
        <v>0</v>
      </c>
      <c r="Q372" s="108">
        <v>0</v>
      </c>
      <c r="R372" s="108">
        <v>0</v>
      </c>
      <c r="S372" s="109">
        <v>0</v>
      </c>
      <c r="T372" s="330"/>
    </row>
    <row r="373" spans="1:20" ht="16.5" thickBot="1" x14ac:dyDescent="0.3">
      <c r="A373" s="341"/>
      <c r="B373" s="398"/>
      <c r="C373" s="406"/>
      <c r="D373" s="235"/>
      <c r="E373" s="190" t="s">
        <v>476</v>
      </c>
      <c r="F373" s="190"/>
      <c r="G373" s="29">
        <f t="shared" ref="G373:G376" si="21">SUM(H373:S373)</f>
        <v>0</v>
      </c>
      <c r="H373" s="108">
        <v>0</v>
      </c>
      <c r="I373" s="108">
        <v>0</v>
      </c>
      <c r="J373" s="108">
        <v>0</v>
      </c>
      <c r="K373" s="108">
        <v>0</v>
      </c>
      <c r="L373" s="108">
        <v>0</v>
      </c>
      <c r="M373" s="108">
        <v>0</v>
      </c>
      <c r="N373" s="108">
        <v>0</v>
      </c>
      <c r="O373" s="108">
        <v>0</v>
      </c>
      <c r="P373" s="108">
        <v>0</v>
      </c>
      <c r="Q373" s="108">
        <v>0</v>
      </c>
      <c r="R373" s="108">
        <v>0</v>
      </c>
      <c r="S373" s="109">
        <v>0</v>
      </c>
      <c r="T373" s="330"/>
    </row>
    <row r="374" spans="1:20" ht="16.5" thickBot="1" x14ac:dyDescent="0.3">
      <c r="A374" s="341"/>
      <c r="B374" s="398"/>
      <c r="C374" s="406"/>
      <c r="D374" s="235"/>
      <c r="E374" s="190" t="s">
        <v>477</v>
      </c>
      <c r="F374" s="190"/>
      <c r="G374" s="29">
        <f t="shared" si="21"/>
        <v>0</v>
      </c>
      <c r="H374" s="108">
        <v>0</v>
      </c>
      <c r="I374" s="108">
        <v>0</v>
      </c>
      <c r="J374" s="108">
        <v>0</v>
      </c>
      <c r="K374" s="108">
        <v>0</v>
      </c>
      <c r="L374" s="108">
        <v>0</v>
      </c>
      <c r="M374" s="108">
        <v>0</v>
      </c>
      <c r="N374" s="108">
        <v>0</v>
      </c>
      <c r="O374" s="108">
        <v>0</v>
      </c>
      <c r="P374" s="108">
        <v>0</v>
      </c>
      <c r="Q374" s="108">
        <v>0</v>
      </c>
      <c r="R374" s="108">
        <v>0</v>
      </c>
      <c r="S374" s="109">
        <v>0</v>
      </c>
      <c r="T374" s="330"/>
    </row>
    <row r="375" spans="1:20" ht="16.5" thickBot="1" x14ac:dyDescent="0.3">
      <c r="A375" s="341"/>
      <c r="B375" s="398"/>
      <c r="C375" s="407"/>
      <c r="D375" s="236"/>
      <c r="E375" s="190" t="s">
        <v>478</v>
      </c>
      <c r="F375" s="190"/>
      <c r="G375" s="29">
        <v>0</v>
      </c>
      <c r="H375" s="119">
        <v>0</v>
      </c>
      <c r="I375" s="119">
        <v>0</v>
      </c>
      <c r="J375" s="119">
        <v>0</v>
      </c>
      <c r="K375" s="119">
        <v>0</v>
      </c>
      <c r="L375" s="119">
        <v>0</v>
      </c>
      <c r="M375" s="119">
        <v>0</v>
      </c>
      <c r="N375" s="119">
        <v>0</v>
      </c>
      <c r="O375" s="119">
        <v>0</v>
      </c>
      <c r="P375" s="119">
        <v>0</v>
      </c>
      <c r="Q375" s="119">
        <v>0</v>
      </c>
      <c r="R375" s="119">
        <v>0</v>
      </c>
      <c r="S375" s="408">
        <v>0</v>
      </c>
      <c r="T375" s="330"/>
    </row>
    <row r="376" spans="1:20" ht="16.5" thickBot="1" x14ac:dyDescent="0.3">
      <c r="A376" s="341"/>
      <c r="B376" s="398"/>
      <c r="C376" s="407"/>
      <c r="D376" s="237"/>
      <c r="E376" s="190" t="s">
        <v>479</v>
      </c>
      <c r="F376" s="190"/>
      <c r="G376" s="29">
        <f t="shared" si="21"/>
        <v>65</v>
      </c>
      <c r="H376" s="108">
        <v>6</v>
      </c>
      <c r="I376" s="108">
        <v>6</v>
      </c>
      <c r="J376" s="108">
        <v>8</v>
      </c>
      <c r="K376" s="108">
        <v>6</v>
      </c>
      <c r="L376" s="108">
        <v>4</v>
      </c>
      <c r="M376" s="108">
        <v>7</v>
      </c>
      <c r="N376" s="108">
        <v>6</v>
      </c>
      <c r="O376" s="108">
        <v>6</v>
      </c>
      <c r="P376" s="108">
        <v>6</v>
      </c>
      <c r="Q376" s="108">
        <v>5</v>
      </c>
      <c r="R376" s="108">
        <v>3</v>
      </c>
      <c r="S376" s="109">
        <v>2</v>
      </c>
      <c r="T376" s="330"/>
    </row>
    <row r="377" spans="1:20" s="112" customFormat="1" ht="60.75" customHeight="1" thickBot="1" x14ac:dyDescent="0.3">
      <c r="A377" s="341"/>
      <c r="B377" s="398"/>
      <c r="C377" s="409"/>
      <c r="D377" s="238"/>
      <c r="E377" s="213" t="s">
        <v>480</v>
      </c>
      <c r="F377" s="213"/>
      <c r="G377" s="110">
        <f>IF((G369+G370-G371)&lt;0,"Revise porque este valor no puede ser negativo",G369+G370-G371)</f>
        <v>89</v>
      </c>
      <c r="H377" s="110">
        <f t="shared" ref="H377:S377" si="22">IF((H369+H370-H371)&lt;0,"Revise porque este valor no puede ser negativo",H369+H370-H371)</f>
        <v>5</v>
      </c>
      <c r="I377" s="110">
        <f t="shared" si="22"/>
        <v>8</v>
      </c>
      <c r="J377" s="110">
        <f t="shared" si="22"/>
        <v>11</v>
      </c>
      <c r="K377" s="110">
        <f t="shared" si="22"/>
        <v>8</v>
      </c>
      <c r="L377" s="110">
        <f t="shared" si="22"/>
        <v>11</v>
      </c>
      <c r="M377" s="110">
        <f t="shared" si="22"/>
        <v>7</v>
      </c>
      <c r="N377" s="110">
        <f t="shared" si="22"/>
        <v>8</v>
      </c>
      <c r="O377" s="110">
        <f t="shared" si="22"/>
        <v>7</v>
      </c>
      <c r="P377" s="110">
        <f t="shared" si="22"/>
        <v>7</v>
      </c>
      <c r="Q377" s="110">
        <f t="shared" si="22"/>
        <v>5</v>
      </c>
      <c r="R377" s="110">
        <f t="shared" si="22"/>
        <v>8</v>
      </c>
      <c r="S377" s="110">
        <f t="shared" si="22"/>
        <v>4</v>
      </c>
      <c r="T377" s="410"/>
    </row>
    <row r="378" spans="1:20" ht="19.5" thickBot="1" x14ac:dyDescent="0.3">
      <c r="A378" s="341"/>
      <c r="B378" s="398"/>
      <c r="C378" s="411" t="s">
        <v>481</v>
      </c>
      <c r="D378" s="412"/>
      <c r="E378" s="412"/>
      <c r="F378" s="412"/>
      <c r="G378" s="412"/>
      <c r="H378" s="412"/>
      <c r="I378" s="412"/>
      <c r="J378" s="412"/>
      <c r="K378" s="412"/>
      <c r="L378" s="412"/>
      <c r="M378" s="412"/>
      <c r="N378" s="412"/>
      <c r="O378" s="412"/>
      <c r="P378" s="412"/>
      <c r="Q378" s="412"/>
      <c r="R378" s="412"/>
      <c r="S378" s="413"/>
      <c r="T378" s="330"/>
    </row>
    <row r="379" spans="1:20" ht="19.5" thickBot="1" x14ac:dyDescent="0.3">
      <c r="A379" s="341"/>
      <c r="B379" s="398"/>
      <c r="C379" s="414" t="s">
        <v>482</v>
      </c>
      <c r="D379" s="415" t="s">
        <v>483</v>
      </c>
      <c r="E379" s="416"/>
      <c r="F379" s="416"/>
      <c r="G379" s="416"/>
      <c r="H379" s="416"/>
      <c r="I379" s="416"/>
      <c r="J379" s="416"/>
      <c r="K379" s="416"/>
      <c r="L379" s="416"/>
      <c r="M379" s="416"/>
      <c r="N379" s="416"/>
      <c r="O379" s="416"/>
      <c r="P379" s="416"/>
      <c r="Q379" s="416"/>
      <c r="R379" s="416"/>
      <c r="S379" s="417"/>
      <c r="T379" s="330"/>
    </row>
    <row r="380" spans="1:20" ht="16.5" thickBot="1" x14ac:dyDescent="0.3">
      <c r="A380" s="341"/>
      <c r="B380" s="398"/>
      <c r="C380" s="418"/>
      <c r="D380" s="211" t="s">
        <v>484</v>
      </c>
      <c r="E380" s="191" t="s">
        <v>485</v>
      </c>
      <c r="F380" s="191"/>
      <c r="G380" s="113">
        <v>0</v>
      </c>
      <c r="H380" s="30">
        <f>+G388</f>
        <v>15</v>
      </c>
      <c r="I380" s="30">
        <f t="shared" ref="I380:S380" si="23">+H388</f>
        <v>15</v>
      </c>
      <c r="J380" s="30">
        <f t="shared" si="23"/>
        <v>16</v>
      </c>
      <c r="K380" s="30">
        <f t="shared" si="23"/>
        <v>19</v>
      </c>
      <c r="L380" s="30">
        <f t="shared" si="23"/>
        <v>20</v>
      </c>
      <c r="M380" s="30">
        <f t="shared" si="23"/>
        <v>21</v>
      </c>
      <c r="N380" s="30">
        <f t="shared" si="23"/>
        <v>22</v>
      </c>
      <c r="O380" s="30">
        <f t="shared" si="23"/>
        <v>26</v>
      </c>
      <c r="P380" s="30">
        <f t="shared" si="23"/>
        <v>27</v>
      </c>
      <c r="Q380" s="30">
        <f t="shared" si="23"/>
        <v>29</v>
      </c>
      <c r="R380" s="30">
        <f t="shared" si="23"/>
        <v>29</v>
      </c>
      <c r="S380" s="30">
        <f t="shared" si="23"/>
        <v>30</v>
      </c>
      <c r="T380" s="330"/>
    </row>
    <row r="381" spans="1:20" ht="16.5" thickBot="1" x14ac:dyDescent="0.3">
      <c r="A381" s="341"/>
      <c r="B381" s="398"/>
      <c r="C381" s="418"/>
      <c r="D381" s="212"/>
      <c r="E381" s="191" t="s">
        <v>486</v>
      </c>
      <c r="F381" s="191"/>
      <c r="G381" s="107">
        <f>+G259</f>
        <v>15</v>
      </c>
      <c r="H381" s="107">
        <f t="shared" ref="H381:S381" si="24">+H259</f>
        <v>0</v>
      </c>
      <c r="I381" s="107">
        <f t="shared" si="24"/>
        <v>1</v>
      </c>
      <c r="J381" s="107">
        <f t="shared" si="24"/>
        <v>3</v>
      </c>
      <c r="K381" s="107">
        <f t="shared" si="24"/>
        <v>1</v>
      </c>
      <c r="L381" s="107">
        <f t="shared" si="24"/>
        <v>1</v>
      </c>
      <c r="M381" s="107">
        <f t="shared" si="24"/>
        <v>1</v>
      </c>
      <c r="N381" s="107">
        <f t="shared" si="24"/>
        <v>4</v>
      </c>
      <c r="O381" s="107">
        <f t="shared" si="24"/>
        <v>1</v>
      </c>
      <c r="P381" s="107">
        <f t="shared" si="24"/>
        <v>2</v>
      </c>
      <c r="Q381" s="107">
        <f t="shared" si="24"/>
        <v>0</v>
      </c>
      <c r="R381" s="107">
        <f t="shared" si="24"/>
        <v>1</v>
      </c>
      <c r="S381" s="107">
        <f t="shared" si="24"/>
        <v>0</v>
      </c>
      <c r="T381" s="330"/>
    </row>
    <row r="382" spans="1:20" ht="16.5" thickBot="1" x14ac:dyDescent="0.3">
      <c r="A382" s="341"/>
      <c r="B382" s="398"/>
      <c r="C382" s="418"/>
      <c r="D382" s="212"/>
      <c r="E382" s="191" t="s">
        <v>487</v>
      </c>
      <c r="F382" s="191"/>
      <c r="G382" s="107">
        <f>+G372</f>
        <v>0</v>
      </c>
      <c r="H382" s="107">
        <f t="shared" ref="H382:S382" si="25">+H372</f>
        <v>0</v>
      </c>
      <c r="I382" s="107">
        <f t="shared" si="25"/>
        <v>0</v>
      </c>
      <c r="J382" s="107">
        <f t="shared" si="25"/>
        <v>0</v>
      </c>
      <c r="K382" s="107">
        <f t="shared" si="25"/>
        <v>0</v>
      </c>
      <c r="L382" s="107">
        <f t="shared" si="25"/>
        <v>0</v>
      </c>
      <c r="M382" s="107">
        <f t="shared" si="25"/>
        <v>0</v>
      </c>
      <c r="N382" s="107">
        <f t="shared" si="25"/>
        <v>0</v>
      </c>
      <c r="O382" s="107">
        <f t="shared" si="25"/>
        <v>0</v>
      </c>
      <c r="P382" s="107">
        <f t="shared" si="25"/>
        <v>0</v>
      </c>
      <c r="Q382" s="107">
        <f t="shared" si="25"/>
        <v>0</v>
      </c>
      <c r="R382" s="107">
        <f t="shared" si="25"/>
        <v>0</v>
      </c>
      <c r="S382" s="107">
        <f t="shared" si="25"/>
        <v>0</v>
      </c>
      <c r="T382" s="330"/>
    </row>
    <row r="383" spans="1:20" ht="16.5" thickBot="1" x14ac:dyDescent="0.3">
      <c r="A383" s="341"/>
      <c r="B383" s="398"/>
      <c r="C383" s="418"/>
      <c r="D383" s="212"/>
      <c r="E383" s="191" t="s">
        <v>488</v>
      </c>
      <c r="F383" s="191"/>
      <c r="G383" s="107">
        <f>SUM(G384:G387)</f>
        <v>0</v>
      </c>
      <c r="H383" s="107">
        <f t="shared" ref="H383:S383" si="26">SUM(H384:H387)</f>
        <v>0</v>
      </c>
      <c r="I383" s="107">
        <f t="shared" si="26"/>
        <v>0</v>
      </c>
      <c r="J383" s="107">
        <f t="shared" si="26"/>
        <v>0</v>
      </c>
      <c r="K383" s="107">
        <f t="shared" si="26"/>
        <v>0</v>
      </c>
      <c r="L383" s="107">
        <f t="shared" si="26"/>
        <v>0</v>
      </c>
      <c r="M383" s="107">
        <f t="shared" si="26"/>
        <v>0</v>
      </c>
      <c r="N383" s="107">
        <f t="shared" si="26"/>
        <v>0</v>
      </c>
      <c r="O383" s="107">
        <f t="shared" si="26"/>
        <v>0</v>
      </c>
      <c r="P383" s="107">
        <f t="shared" si="26"/>
        <v>0</v>
      </c>
      <c r="Q383" s="107">
        <f t="shared" si="26"/>
        <v>0</v>
      </c>
      <c r="R383" s="107">
        <f t="shared" si="26"/>
        <v>0</v>
      </c>
      <c r="S383" s="107">
        <f t="shared" si="26"/>
        <v>0</v>
      </c>
      <c r="T383" s="330"/>
    </row>
    <row r="384" spans="1:20" ht="16.5" thickBot="1" x14ac:dyDescent="0.3">
      <c r="A384" s="341"/>
      <c r="B384" s="398"/>
      <c r="C384" s="418"/>
      <c r="D384" s="212"/>
      <c r="E384" s="210" t="s">
        <v>489</v>
      </c>
      <c r="F384" s="210"/>
      <c r="G384" s="33">
        <f>SUM(H384:S384)</f>
        <v>0</v>
      </c>
      <c r="H384" s="33">
        <v>0</v>
      </c>
      <c r="I384" s="33">
        <v>0</v>
      </c>
      <c r="J384" s="33">
        <v>0</v>
      </c>
      <c r="K384" s="33">
        <v>0</v>
      </c>
      <c r="L384" s="33">
        <v>0</v>
      </c>
      <c r="M384" s="33">
        <v>0</v>
      </c>
      <c r="N384" s="33">
        <v>0</v>
      </c>
      <c r="O384" s="33">
        <v>0</v>
      </c>
      <c r="P384" s="33">
        <v>0</v>
      </c>
      <c r="Q384" s="33">
        <v>0</v>
      </c>
      <c r="R384" s="33">
        <v>0</v>
      </c>
      <c r="S384" s="33">
        <v>0</v>
      </c>
      <c r="T384" s="330"/>
    </row>
    <row r="385" spans="1:20" ht="16.5" thickBot="1" x14ac:dyDescent="0.3">
      <c r="A385" s="341"/>
      <c r="B385" s="398"/>
      <c r="C385" s="418"/>
      <c r="D385" s="212"/>
      <c r="E385" s="190" t="s">
        <v>490</v>
      </c>
      <c r="F385" s="190"/>
      <c r="G385" s="33">
        <f t="shared" ref="G385:G387" si="27">SUM(H385:S385)</f>
        <v>0</v>
      </c>
      <c r="H385" s="33">
        <v>0</v>
      </c>
      <c r="I385" s="33">
        <v>0</v>
      </c>
      <c r="J385" s="33">
        <v>0</v>
      </c>
      <c r="K385" s="33">
        <v>0</v>
      </c>
      <c r="L385" s="33">
        <v>0</v>
      </c>
      <c r="M385" s="33">
        <v>0</v>
      </c>
      <c r="N385" s="33">
        <v>0</v>
      </c>
      <c r="O385" s="33">
        <v>0</v>
      </c>
      <c r="P385" s="33">
        <v>0</v>
      </c>
      <c r="Q385" s="33">
        <v>0</v>
      </c>
      <c r="R385" s="33">
        <v>0</v>
      </c>
      <c r="S385" s="33">
        <v>0</v>
      </c>
      <c r="T385" s="330"/>
    </row>
    <row r="386" spans="1:20" ht="16.5" thickBot="1" x14ac:dyDescent="0.3">
      <c r="A386" s="341"/>
      <c r="B386" s="398"/>
      <c r="C386" s="418"/>
      <c r="D386" s="212"/>
      <c r="E386" s="190" t="s">
        <v>491</v>
      </c>
      <c r="F386" s="190"/>
      <c r="G386" s="33">
        <f t="shared" si="27"/>
        <v>0</v>
      </c>
      <c r="H386" s="33">
        <v>0</v>
      </c>
      <c r="I386" s="33">
        <v>0</v>
      </c>
      <c r="J386" s="33">
        <v>0</v>
      </c>
      <c r="K386" s="33">
        <v>0</v>
      </c>
      <c r="L386" s="33">
        <v>0</v>
      </c>
      <c r="M386" s="33">
        <v>0</v>
      </c>
      <c r="N386" s="33">
        <v>0</v>
      </c>
      <c r="O386" s="33">
        <v>0</v>
      </c>
      <c r="P386" s="33">
        <v>0</v>
      </c>
      <c r="Q386" s="33">
        <v>0</v>
      </c>
      <c r="R386" s="33">
        <v>0</v>
      </c>
      <c r="S386" s="33">
        <v>0</v>
      </c>
      <c r="T386" s="330"/>
    </row>
    <row r="387" spans="1:20" ht="16.5" thickBot="1" x14ac:dyDescent="0.3">
      <c r="A387" s="341"/>
      <c r="B387" s="398"/>
      <c r="C387" s="418"/>
      <c r="D387" s="212"/>
      <c r="E387" s="190" t="s">
        <v>492</v>
      </c>
      <c r="F387" s="190"/>
      <c r="G387" s="33">
        <f t="shared" si="27"/>
        <v>0</v>
      </c>
      <c r="H387" s="33">
        <v>0</v>
      </c>
      <c r="I387" s="33">
        <v>0</v>
      </c>
      <c r="J387" s="33">
        <v>0</v>
      </c>
      <c r="K387" s="33">
        <v>0</v>
      </c>
      <c r="L387" s="33">
        <v>0</v>
      </c>
      <c r="M387" s="33">
        <v>0</v>
      </c>
      <c r="N387" s="33">
        <v>0</v>
      </c>
      <c r="O387" s="33">
        <v>0</v>
      </c>
      <c r="P387" s="33">
        <v>0</v>
      </c>
      <c r="Q387" s="33">
        <v>0</v>
      </c>
      <c r="R387" s="33">
        <v>0</v>
      </c>
      <c r="S387" s="33">
        <v>0</v>
      </c>
      <c r="T387" s="330"/>
    </row>
    <row r="388" spans="1:20" ht="58.5" customHeight="1" thickBot="1" x14ac:dyDescent="0.3">
      <c r="A388" s="341"/>
      <c r="B388" s="398"/>
      <c r="C388" s="418"/>
      <c r="D388" s="212"/>
      <c r="E388" s="191" t="s">
        <v>493</v>
      </c>
      <c r="F388" s="191"/>
      <c r="G388" s="110">
        <f>IF((G380+G381+G382-G383)&lt;0,"Revise porque este valor no puede ser negativo",G380+G381+G382-G383)</f>
        <v>15</v>
      </c>
      <c r="H388" s="110">
        <f t="shared" ref="H388:S388" si="28">IF((H380+H381+H382-H383)&lt;0,"Revise porque este valor no puede ser negativo",H380+H381+H382-H383)</f>
        <v>15</v>
      </c>
      <c r="I388" s="110">
        <f t="shared" si="28"/>
        <v>16</v>
      </c>
      <c r="J388" s="110">
        <f t="shared" si="28"/>
        <v>19</v>
      </c>
      <c r="K388" s="110">
        <f t="shared" si="28"/>
        <v>20</v>
      </c>
      <c r="L388" s="110">
        <f t="shared" si="28"/>
        <v>21</v>
      </c>
      <c r="M388" s="110">
        <f t="shared" si="28"/>
        <v>22</v>
      </c>
      <c r="N388" s="110">
        <f t="shared" si="28"/>
        <v>26</v>
      </c>
      <c r="O388" s="110">
        <f t="shared" si="28"/>
        <v>27</v>
      </c>
      <c r="P388" s="110">
        <f t="shared" si="28"/>
        <v>29</v>
      </c>
      <c r="Q388" s="110">
        <f t="shared" si="28"/>
        <v>29</v>
      </c>
      <c r="R388" s="110">
        <f t="shared" si="28"/>
        <v>30</v>
      </c>
      <c r="S388" s="110">
        <f t="shared" si="28"/>
        <v>30</v>
      </c>
      <c r="T388" s="330"/>
    </row>
    <row r="389" spans="1:20" ht="19.5" thickBot="1" x14ac:dyDescent="0.3">
      <c r="A389" s="341"/>
      <c r="B389" s="398"/>
      <c r="C389" s="418"/>
      <c r="D389" s="416" t="s">
        <v>494</v>
      </c>
      <c r="E389" s="416"/>
      <c r="F389" s="416"/>
      <c r="G389" s="416"/>
      <c r="H389" s="416"/>
      <c r="I389" s="416"/>
      <c r="J389" s="416"/>
      <c r="K389" s="416"/>
      <c r="L389" s="416"/>
      <c r="M389" s="416"/>
      <c r="N389" s="416"/>
      <c r="O389" s="416"/>
      <c r="P389" s="416"/>
      <c r="Q389" s="416"/>
      <c r="R389" s="416"/>
      <c r="S389" s="417"/>
      <c r="T389" s="330"/>
    </row>
    <row r="390" spans="1:20" ht="16.5" thickBot="1" x14ac:dyDescent="0.3">
      <c r="A390" s="341"/>
      <c r="B390" s="398"/>
      <c r="C390" s="418"/>
      <c r="D390" s="211" t="s">
        <v>495</v>
      </c>
      <c r="E390" s="191" t="s">
        <v>496</v>
      </c>
      <c r="F390" s="191"/>
      <c r="G390" s="113">
        <v>0</v>
      </c>
      <c r="H390" s="114">
        <f>+G398</f>
        <v>0</v>
      </c>
      <c r="I390" s="114">
        <f t="shared" ref="I390:S390" si="29">+H398</f>
        <v>0</v>
      </c>
      <c r="J390" s="114">
        <f t="shared" si="29"/>
        <v>0</v>
      </c>
      <c r="K390" s="114">
        <f t="shared" si="29"/>
        <v>0</v>
      </c>
      <c r="L390" s="114">
        <f t="shared" si="29"/>
        <v>0</v>
      </c>
      <c r="M390" s="114">
        <f t="shared" si="29"/>
        <v>0</v>
      </c>
      <c r="N390" s="114">
        <f t="shared" si="29"/>
        <v>0</v>
      </c>
      <c r="O390" s="114">
        <f t="shared" si="29"/>
        <v>0</v>
      </c>
      <c r="P390" s="114">
        <f t="shared" si="29"/>
        <v>0</v>
      </c>
      <c r="Q390" s="114">
        <f t="shared" si="29"/>
        <v>0</v>
      </c>
      <c r="R390" s="114">
        <f t="shared" si="29"/>
        <v>0</v>
      </c>
      <c r="S390" s="114">
        <f t="shared" si="29"/>
        <v>0</v>
      </c>
      <c r="T390" s="330"/>
    </row>
    <row r="391" spans="1:20" ht="16.5" thickBot="1" x14ac:dyDescent="0.3">
      <c r="A391" s="341"/>
      <c r="B391" s="398"/>
      <c r="C391" s="418"/>
      <c r="D391" s="212"/>
      <c r="E391" s="191" t="s">
        <v>497</v>
      </c>
      <c r="F391" s="191"/>
      <c r="G391" s="107">
        <f>+G313</f>
        <v>0</v>
      </c>
      <c r="H391" s="107">
        <f t="shared" ref="H391:S391" si="30">+H313</f>
        <v>0</v>
      </c>
      <c r="I391" s="107">
        <f t="shared" si="30"/>
        <v>0</v>
      </c>
      <c r="J391" s="107">
        <f t="shared" si="30"/>
        <v>0</v>
      </c>
      <c r="K391" s="107">
        <f t="shared" si="30"/>
        <v>0</v>
      </c>
      <c r="L391" s="107">
        <f t="shared" si="30"/>
        <v>0</v>
      </c>
      <c r="M391" s="107">
        <f t="shared" si="30"/>
        <v>0</v>
      </c>
      <c r="N391" s="107">
        <f t="shared" si="30"/>
        <v>0</v>
      </c>
      <c r="O391" s="107">
        <f t="shared" si="30"/>
        <v>0</v>
      </c>
      <c r="P391" s="107">
        <f t="shared" si="30"/>
        <v>0</v>
      </c>
      <c r="Q391" s="107">
        <f t="shared" si="30"/>
        <v>0</v>
      </c>
      <c r="R391" s="107">
        <f t="shared" si="30"/>
        <v>0</v>
      </c>
      <c r="S391" s="107">
        <f t="shared" si="30"/>
        <v>0</v>
      </c>
      <c r="T391" s="330"/>
    </row>
    <row r="392" spans="1:20" ht="16.5" thickBot="1" x14ac:dyDescent="0.3">
      <c r="A392" s="341"/>
      <c r="B392" s="398"/>
      <c r="C392" s="418"/>
      <c r="D392" s="212"/>
      <c r="E392" s="191" t="s">
        <v>498</v>
      </c>
      <c r="F392" s="191"/>
      <c r="G392" s="107">
        <f>+G373</f>
        <v>0</v>
      </c>
      <c r="H392" s="107">
        <f t="shared" ref="H392:S392" si="31">+H373</f>
        <v>0</v>
      </c>
      <c r="I392" s="107">
        <f t="shared" si="31"/>
        <v>0</v>
      </c>
      <c r="J392" s="107">
        <f t="shared" si="31"/>
        <v>0</v>
      </c>
      <c r="K392" s="107">
        <f t="shared" si="31"/>
        <v>0</v>
      </c>
      <c r="L392" s="107">
        <f t="shared" si="31"/>
        <v>0</v>
      </c>
      <c r="M392" s="107">
        <f t="shared" si="31"/>
        <v>0</v>
      </c>
      <c r="N392" s="107">
        <f t="shared" si="31"/>
        <v>0</v>
      </c>
      <c r="O392" s="107">
        <f t="shared" si="31"/>
        <v>0</v>
      </c>
      <c r="P392" s="107">
        <f t="shared" si="31"/>
        <v>0</v>
      </c>
      <c r="Q392" s="107">
        <f t="shared" si="31"/>
        <v>0</v>
      </c>
      <c r="R392" s="107">
        <f t="shared" si="31"/>
        <v>0</v>
      </c>
      <c r="S392" s="107">
        <f t="shared" si="31"/>
        <v>0</v>
      </c>
      <c r="T392" s="330"/>
    </row>
    <row r="393" spans="1:20" ht="16.5" thickBot="1" x14ac:dyDescent="0.3">
      <c r="A393" s="341"/>
      <c r="B393" s="398"/>
      <c r="C393" s="418"/>
      <c r="D393" s="212"/>
      <c r="E393" s="191" t="s">
        <v>499</v>
      </c>
      <c r="F393" s="191"/>
      <c r="G393" s="107">
        <f>+G385</f>
        <v>0</v>
      </c>
      <c r="H393" s="107">
        <f t="shared" ref="H393:S393" si="32">+H385</f>
        <v>0</v>
      </c>
      <c r="I393" s="107">
        <f t="shared" si="32"/>
        <v>0</v>
      </c>
      <c r="J393" s="107">
        <f t="shared" si="32"/>
        <v>0</v>
      </c>
      <c r="K393" s="107">
        <f t="shared" si="32"/>
        <v>0</v>
      </c>
      <c r="L393" s="107">
        <f t="shared" si="32"/>
        <v>0</v>
      </c>
      <c r="M393" s="107">
        <f t="shared" si="32"/>
        <v>0</v>
      </c>
      <c r="N393" s="107">
        <f t="shared" si="32"/>
        <v>0</v>
      </c>
      <c r="O393" s="107">
        <f t="shared" si="32"/>
        <v>0</v>
      </c>
      <c r="P393" s="107">
        <f t="shared" si="32"/>
        <v>0</v>
      </c>
      <c r="Q393" s="107">
        <f t="shared" si="32"/>
        <v>0</v>
      </c>
      <c r="R393" s="107">
        <f t="shared" si="32"/>
        <v>0</v>
      </c>
      <c r="S393" s="107">
        <f t="shared" si="32"/>
        <v>0</v>
      </c>
      <c r="T393" s="330"/>
    </row>
    <row r="394" spans="1:20" ht="16.5" thickBot="1" x14ac:dyDescent="0.3">
      <c r="A394" s="341"/>
      <c r="B394" s="398"/>
      <c r="C394" s="418"/>
      <c r="D394" s="212"/>
      <c r="E394" s="191" t="s">
        <v>500</v>
      </c>
      <c r="F394" s="191"/>
      <c r="G394" s="115">
        <f>SUM(G395:G397)</f>
        <v>0</v>
      </c>
      <c r="H394" s="115">
        <f t="shared" ref="H394:S394" si="33">SUM(H395:H397)</f>
        <v>0</v>
      </c>
      <c r="I394" s="115">
        <f t="shared" si="33"/>
        <v>0</v>
      </c>
      <c r="J394" s="115">
        <f t="shared" si="33"/>
        <v>0</v>
      </c>
      <c r="K394" s="115">
        <f t="shared" si="33"/>
        <v>0</v>
      </c>
      <c r="L394" s="115">
        <f t="shared" si="33"/>
        <v>0</v>
      </c>
      <c r="M394" s="115">
        <f t="shared" si="33"/>
        <v>0</v>
      </c>
      <c r="N394" s="115">
        <f t="shared" si="33"/>
        <v>0</v>
      </c>
      <c r="O394" s="115">
        <f t="shared" si="33"/>
        <v>0</v>
      </c>
      <c r="P394" s="115">
        <f t="shared" si="33"/>
        <v>0</v>
      </c>
      <c r="Q394" s="115">
        <f t="shared" si="33"/>
        <v>0</v>
      </c>
      <c r="R394" s="115">
        <f t="shared" si="33"/>
        <v>0</v>
      </c>
      <c r="S394" s="115">
        <f t="shared" si="33"/>
        <v>0</v>
      </c>
      <c r="T394" s="330"/>
    </row>
    <row r="395" spans="1:20" ht="16.5" thickBot="1" x14ac:dyDescent="0.3">
      <c r="A395" s="341"/>
      <c r="B395" s="398"/>
      <c r="C395" s="418"/>
      <c r="D395" s="212"/>
      <c r="E395" s="210" t="s">
        <v>501</v>
      </c>
      <c r="F395" s="210"/>
      <c r="G395" s="33">
        <f>SUM(H395:S395)</f>
        <v>0</v>
      </c>
      <c r="H395" s="33">
        <v>0</v>
      </c>
      <c r="I395" s="33">
        <v>0</v>
      </c>
      <c r="J395" s="33">
        <v>0</v>
      </c>
      <c r="K395" s="33">
        <v>0</v>
      </c>
      <c r="L395" s="33">
        <v>0</v>
      </c>
      <c r="M395" s="33">
        <v>0</v>
      </c>
      <c r="N395" s="33">
        <v>0</v>
      </c>
      <c r="O395" s="33">
        <v>0</v>
      </c>
      <c r="P395" s="33">
        <v>0</v>
      </c>
      <c r="Q395" s="33">
        <v>0</v>
      </c>
      <c r="R395" s="33">
        <v>0</v>
      </c>
      <c r="S395" s="33">
        <v>0</v>
      </c>
      <c r="T395" s="330"/>
    </row>
    <row r="396" spans="1:20" ht="16.5" thickBot="1" x14ac:dyDescent="0.3">
      <c r="A396" s="341"/>
      <c r="B396" s="398"/>
      <c r="C396" s="418"/>
      <c r="D396" s="212"/>
      <c r="E396" s="190" t="s">
        <v>502</v>
      </c>
      <c r="F396" s="190"/>
      <c r="G396" s="33">
        <f t="shared" ref="G396:G397" si="34">SUM(H396:S396)</f>
        <v>0</v>
      </c>
      <c r="H396" s="33">
        <v>0</v>
      </c>
      <c r="I396" s="33">
        <v>0</v>
      </c>
      <c r="J396" s="33">
        <v>0</v>
      </c>
      <c r="K396" s="33">
        <v>0</v>
      </c>
      <c r="L396" s="33">
        <v>0</v>
      </c>
      <c r="M396" s="33">
        <v>0</v>
      </c>
      <c r="N396" s="33">
        <v>0</v>
      </c>
      <c r="O396" s="33">
        <v>0</v>
      </c>
      <c r="P396" s="33">
        <v>0</v>
      </c>
      <c r="Q396" s="33">
        <v>0</v>
      </c>
      <c r="R396" s="33">
        <v>0</v>
      </c>
      <c r="S396" s="33">
        <v>0</v>
      </c>
      <c r="T396" s="330"/>
    </row>
    <row r="397" spans="1:20" ht="16.5" thickBot="1" x14ac:dyDescent="0.3">
      <c r="A397" s="341"/>
      <c r="B397" s="398"/>
      <c r="C397" s="418"/>
      <c r="D397" s="212"/>
      <c r="E397" s="190" t="s">
        <v>503</v>
      </c>
      <c r="F397" s="190"/>
      <c r="G397" s="33">
        <f t="shared" si="34"/>
        <v>0</v>
      </c>
      <c r="H397" s="33">
        <v>0</v>
      </c>
      <c r="I397" s="33">
        <v>0</v>
      </c>
      <c r="J397" s="33">
        <v>0</v>
      </c>
      <c r="K397" s="33">
        <v>0</v>
      </c>
      <c r="L397" s="33">
        <v>0</v>
      </c>
      <c r="M397" s="33">
        <v>0</v>
      </c>
      <c r="N397" s="33">
        <v>0</v>
      </c>
      <c r="O397" s="33">
        <v>0</v>
      </c>
      <c r="P397" s="33">
        <v>0</v>
      </c>
      <c r="Q397" s="33">
        <v>0</v>
      </c>
      <c r="R397" s="33">
        <v>0</v>
      </c>
      <c r="S397" s="33">
        <v>0</v>
      </c>
      <c r="T397" s="330"/>
    </row>
    <row r="398" spans="1:20" ht="16.5" thickBot="1" x14ac:dyDescent="0.3">
      <c r="A398" s="341"/>
      <c r="B398" s="398"/>
      <c r="C398" s="418"/>
      <c r="D398" s="212"/>
      <c r="E398" s="191" t="s">
        <v>504</v>
      </c>
      <c r="F398" s="191"/>
      <c r="G398" s="110">
        <f>IF((G390+G391+G392+G393-G394)&lt;0,"Revise porque este valor no puede ser negativo",G390+G391+G392+G393-G394)</f>
        <v>0</v>
      </c>
      <c r="H398" s="110">
        <f t="shared" ref="H398:S398" si="35">IF((H390+H391+H392+H393-H394)&lt;0,"Revise porque este valor no puede ser negativo",H390+H391+H392+H393-H394)</f>
        <v>0</v>
      </c>
      <c r="I398" s="110">
        <f t="shared" si="35"/>
        <v>0</v>
      </c>
      <c r="J398" s="110">
        <f t="shared" si="35"/>
        <v>0</v>
      </c>
      <c r="K398" s="110">
        <f t="shared" si="35"/>
        <v>0</v>
      </c>
      <c r="L398" s="110">
        <f t="shared" si="35"/>
        <v>0</v>
      </c>
      <c r="M398" s="110">
        <f t="shared" si="35"/>
        <v>0</v>
      </c>
      <c r="N398" s="110">
        <f t="shared" si="35"/>
        <v>0</v>
      </c>
      <c r="O398" s="110">
        <f t="shared" si="35"/>
        <v>0</v>
      </c>
      <c r="P398" s="110">
        <f t="shared" si="35"/>
        <v>0</v>
      </c>
      <c r="Q398" s="110">
        <f t="shared" si="35"/>
        <v>0</v>
      </c>
      <c r="R398" s="110">
        <f t="shared" si="35"/>
        <v>0</v>
      </c>
      <c r="S398" s="110">
        <f t="shared" si="35"/>
        <v>0</v>
      </c>
      <c r="T398" s="330"/>
    </row>
    <row r="399" spans="1:20" ht="19.5" thickBot="1" x14ac:dyDescent="0.3">
      <c r="A399" s="341"/>
      <c r="B399" s="398"/>
      <c r="C399" s="419" t="s">
        <v>505</v>
      </c>
      <c r="D399" s="420"/>
      <c r="E399" s="421"/>
      <c r="F399" s="421"/>
      <c r="G399" s="420"/>
      <c r="H399" s="420"/>
      <c r="I399" s="420"/>
      <c r="J399" s="420"/>
      <c r="K399" s="420"/>
      <c r="L399" s="420"/>
      <c r="M399" s="420"/>
      <c r="N399" s="420"/>
      <c r="O399" s="420"/>
      <c r="P399" s="420"/>
      <c r="Q399" s="420"/>
      <c r="R399" s="420"/>
      <c r="S399" s="422"/>
      <c r="T399" s="330"/>
    </row>
    <row r="400" spans="1:20" ht="19.5" thickBot="1" x14ac:dyDescent="0.3">
      <c r="A400" s="341"/>
      <c r="B400" s="398"/>
      <c r="C400" s="423" t="s">
        <v>506</v>
      </c>
      <c r="D400" s="415" t="s">
        <v>507</v>
      </c>
      <c r="E400" s="416"/>
      <c r="F400" s="416"/>
      <c r="G400" s="416"/>
      <c r="H400" s="416"/>
      <c r="I400" s="416"/>
      <c r="J400" s="416"/>
      <c r="K400" s="416"/>
      <c r="L400" s="416"/>
      <c r="M400" s="416"/>
      <c r="N400" s="416"/>
      <c r="O400" s="416"/>
      <c r="P400" s="416"/>
      <c r="Q400" s="416"/>
      <c r="R400" s="416"/>
      <c r="S400" s="417"/>
      <c r="T400" s="330"/>
    </row>
    <row r="401" spans="1:20" ht="16.5" thickBot="1" x14ac:dyDescent="0.3">
      <c r="A401" s="341"/>
      <c r="B401" s="398"/>
      <c r="C401" s="424"/>
      <c r="D401" s="208" t="s">
        <v>508</v>
      </c>
      <c r="E401" s="191" t="s">
        <v>509</v>
      </c>
      <c r="F401" s="191"/>
      <c r="G401" s="116">
        <v>0</v>
      </c>
      <c r="H401" s="114">
        <f>+G407</f>
        <v>0</v>
      </c>
      <c r="I401" s="114">
        <f t="shared" ref="I401:S401" si="36">+H407</f>
        <v>0</v>
      </c>
      <c r="J401" s="114">
        <f t="shared" si="36"/>
        <v>0</v>
      </c>
      <c r="K401" s="114">
        <f t="shared" si="36"/>
        <v>0</v>
      </c>
      <c r="L401" s="114">
        <f t="shared" si="36"/>
        <v>0</v>
      </c>
      <c r="M401" s="114">
        <f t="shared" si="36"/>
        <v>0</v>
      </c>
      <c r="N401" s="114">
        <f t="shared" si="36"/>
        <v>0</v>
      </c>
      <c r="O401" s="114">
        <f t="shared" si="36"/>
        <v>0</v>
      </c>
      <c r="P401" s="114">
        <f t="shared" si="36"/>
        <v>0</v>
      </c>
      <c r="Q401" s="114">
        <f t="shared" si="36"/>
        <v>0</v>
      </c>
      <c r="R401" s="114">
        <f t="shared" si="36"/>
        <v>0</v>
      </c>
      <c r="S401" s="114">
        <f t="shared" si="36"/>
        <v>0</v>
      </c>
      <c r="T401" s="330"/>
    </row>
    <row r="402" spans="1:20" ht="16.5" thickBot="1" x14ac:dyDescent="0.3">
      <c r="A402" s="341"/>
      <c r="B402" s="398"/>
      <c r="C402" s="424"/>
      <c r="D402" s="209"/>
      <c r="E402" s="191" t="s">
        <v>510</v>
      </c>
      <c r="F402" s="191"/>
      <c r="G402" s="117">
        <f>+G367</f>
        <v>0</v>
      </c>
      <c r="H402" s="115">
        <f t="shared" ref="H402:S402" si="37">SUM(H314:H367)</f>
        <v>0</v>
      </c>
      <c r="I402" s="115">
        <f t="shared" si="37"/>
        <v>0</v>
      </c>
      <c r="J402" s="115">
        <f t="shared" si="37"/>
        <v>0</v>
      </c>
      <c r="K402" s="115">
        <f t="shared" si="37"/>
        <v>0</v>
      </c>
      <c r="L402" s="115">
        <f t="shared" si="37"/>
        <v>0</v>
      </c>
      <c r="M402" s="115">
        <f t="shared" si="37"/>
        <v>0</v>
      </c>
      <c r="N402" s="115">
        <f t="shared" si="37"/>
        <v>0</v>
      </c>
      <c r="O402" s="115">
        <f t="shared" si="37"/>
        <v>0</v>
      </c>
      <c r="P402" s="115">
        <f t="shared" si="37"/>
        <v>0</v>
      </c>
      <c r="Q402" s="115">
        <f t="shared" si="37"/>
        <v>0</v>
      </c>
      <c r="R402" s="115">
        <f t="shared" si="37"/>
        <v>0</v>
      </c>
      <c r="S402" s="115">
        <f t="shared" si="37"/>
        <v>0</v>
      </c>
      <c r="T402" s="330"/>
    </row>
    <row r="403" spans="1:20" ht="16.5" thickBot="1" x14ac:dyDescent="0.3">
      <c r="A403" s="341"/>
      <c r="B403" s="398"/>
      <c r="C403" s="424"/>
      <c r="D403" s="209"/>
      <c r="E403" s="191" t="s">
        <v>511</v>
      </c>
      <c r="F403" s="191"/>
      <c r="G403" s="117">
        <f>SUM(G404:G406)</f>
        <v>0</v>
      </c>
      <c r="H403" s="117">
        <f t="shared" ref="H403:S403" si="38">SUM(H404:H406)</f>
        <v>0</v>
      </c>
      <c r="I403" s="117">
        <f t="shared" si="38"/>
        <v>0</v>
      </c>
      <c r="J403" s="117">
        <f t="shared" si="38"/>
        <v>0</v>
      </c>
      <c r="K403" s="117">
        <f t="shared" si="38"/>
        <v>0</v>
      </c>
      <c r="L403" s="117">
        <f t="shared" si="38"/>
        <v>0</v>
      </c>
      <c r="M403" s="117">
        <f t="shared" si="38"/>
        <v>0</v>
      </c>
      <c r="N403" s="117">
        <f t="shared" si="38"/>
        <v>0</v>
      </c>
      <c r="O403" s="117">
        <f t="shared" si="38"/>
        <v>0</v>
      </c>
      <c r="P403" s="117">
        <f t="shared" si="38"/>
        <v>0</v>
      </c>
      <c r="Q403" s="117">
        <f t="shared" si="38"/>
        <v>0</v>
      </c>
      <c r="R403" s="117">
        <f t="shared" si="38"/>
        <v>0</v>
      </c>
      <c r="S403" s="117">
        <f t="shared" si="38"/>
        <v>0</v>
      </c>
      <c r="T403" s="330"/>
    </row>
    <row r="404" spans="1:20" ht="16.5" thickBot="1" x14ac:dyDescent="0.3">
      <c r="A404" s="341"/>
      <c r="B404" s="398"/>
      <c r="C404" s="424"/>
      <c r="D404" s="209"/>
      <c r="E404" s="210" t="s">
        <v>512</v>
      </c>
      <c r="F404" s="210"/>
      <c r="G404" s="118">
        <f>SUM(H404:S404)</f>
        <v>0</v>
      </c>
      <c r="H404" s="33">
        <v>0</v>
      </c>
      <c r="I404" s="33">
        <v>0</v>
      </c>
      <c r="J404" s="33">
        <v>0</v>
      </c>
      <c r="K404" s="33">
        <v>0</v>
      </c>
      <c r="L404" s="33">
        <v>0</v>
      </c>
      <c r="M404" s="33">
        <v>0</v>
      </c>
      <c r="N404" s="33">
        <v>0</v>
      </c>
      <c r="O404" s="33">
        <v>0</v>
      </c>
      <c r="P404" s="33">
        <v>0</v>
      </c>
      <c r="Q404" s="33">
        <v>0</v>
      </c>
      <c r="R404" s="33">
        <v>0</v>
      </c>
      <c r="S404" s="33">
        <v>0</v>
      </c>
      <c r="T404" s="330"/>
    </row>
    <row r="405" spans="1:20" ht="16.5" thickBot="1" x14ac:dyDescent="0.3">
      <c r="A405" s="341"/>
      <c r="B405" s="398"/>
      <c r="C405" s="424"/>
      <c r="D405" s="209"/>
      <c r="E405" s="190" t="s">
        <v>513</v>
      </c>
      <c r="F405" s="190"/>
      <c r="G405" s="118">
        <f t="shared" ref="G405:G406" si="39">SUM(H405:S405)</f>
        <v>0</v>
      </c>
      <c r="H405" s="33">
        <v>0</v>
      </c>
      <c r="I405" s="33">
        <v>0</v>
      </c>
      <c r="J405" s="33">
        <v>0</v>
      </c>
      <c r="K405" s="33">
        <v>0</v>
      </c>
      <c r="L405" s="33">
        <v>0</v>
      </c>
      <c r="M405" s="33">
        <v>0</v>
      </c>
      <c r="N405" s="33">
        <v>0</v>
      </c>
      <c r="O405" s="33">
        <v>0</v>
      </c>
      <c r="P405" s="33">
        <v>0</v>
      </c>
      <c r="Q405" s="33">
        <v>0</v>
      </c>
      <c r="R405" s="33">
        <v>0</v>
      </c>
      <c r="S405" s="33">
        <v>0</v>
      </c>
      <c r="T405" s="330"/>
    </row>
    <row r="406" spans="1:20" ht="16.5" thickBot="1" x14ac:dyDescent="0.3">
      <c r="A406" s="341"/>
      <c r="B406" s="398"/>
      <c r="C406" s="424"/>
      <c r="D406" s="209"/>
      <c r="E406" s="190" t="s">
        <v>514</v>
      </c>
      <c r="F406" s="190"/>
      <c r="G406" s="118">
        <f t="shared" si="39"/>
        <v>0</v>
      </c>
      <c r="H406" s="33">
        <v>0</v>
      </c>
      <c r="I406" s="33">
        <v>0</v>
      </c>
      <c r="J406" s="33">
        <v>0</v>
      </c>
      <c r="K406" s="33">
        <v>0</v>
      </c>
      <c r="L406" s="33">
        <v>0</v>
      </c>
      <c r="M406" s="33">
        <v>0</v>
      </c>
      <c r="N406" s="33">
        <v>0</v>
      </c>
      <c r="O406" s="33">
        <v>0</v>
      </c>
      <c r="P406" s="33">
        <v>0</v>
      </c>
      <c r="Q406" s="33">
        <v>0</v>
      </c>
      <c r="R406" s="33">
        <v>0</v>
      </c>
      <c r="S406" s="33">
        <v>0</v>
      </c>
      <c r="T406" s="330"/>
    </row>
    <row r="407" spans="1:20" ht="16.5" thickBot="1" x14ac:dyDescent="0.3">
      <c r="A407" s="341"/>
      <c r="B407" s="398"/>
      <c r="C407" s="424"/>
      <c r="D407" s="209"/>
      <c r="E407" s="191" t="s">
        <v>515</v>
      </c>
      <c r="F407" s="191"/>
      <c r="G407" s="110">
        <f>IF((G401+G402-G403)&lt;0,"Revise porque este valor no puede ser negativo",G401+G402-G403)</f>
        <v>0</v>
      </c>
      <c r="H407" s="110">
        <f t="shared" ref="H407:S407" si="40">IF((H401+H402-H403)&lt;0,"Revise porque este valor no puede ser negativo",H401+H402-H403)</f>
        <v>0</v>
      </c>
      <c r="I407" s="110">
        <f t="shared" si="40"/>
        <v>0</v>
      </c>
      <c r="J407" s="110">
        <f t="shared" si="40"/>
        <v>0</v>
      </c>
      <c r="K407" s="110">
        <f t="shared" si="40"/>
        <v>0</v>
      </c>
      <c r="L407" s="110">
        <f t="shared" si="40"/>
        <v>0</v>
      </c>
      <c r="M407" s="110">
        <f t="shared" si="40"/>
        <v>0</v>
      </c>
      <c r="N407" s="110">
        <f t="shared" si="40"/>
        <v>0</v>
      </c>
      <c r="O407" s="110">
        <f t="shared" si="40"/>
        <v>0</v>
      </c>
      <c r="P407" s="110">
        <f t="shared" si="40"/>
        <v>0</v>
      </c>
      <c r="Q407" s="110">
        <f t="shared" si="40"/>
        <v>0</v>
      </c>
      <c r="R407" s="110">
        <f t="shared" si="40"/>
        <v>0</v>
      </c>
      <c r="S407" s="110">
        <f t="shared" si="40"/>
        <v>0</v>
      </c>
      <c r="T407" s="330"/>
    </row>
    <row r="408" spans="1:20" s="3" customFormat="1" ht="19.5" thickBot="1" x14ac:dyDescent="0.3">
      <c r="A408" s="341"/>
      <c r="B408" s="398"/>
      <c r="C408" s="425" t="s">
        <v>516</v>
      </c>
      <c r="D408" s="426"/>
      <c r="E408" s="426"/>
      <c r="F408" s="426"/>
      <c r="G408" s="426"/>
      <c r="H408" s="426"/>
      <c r="I408" s="426"/>
      <c r="J408" s="426"/>
      <c r="K408" s="426"/>
      <c r="L408" s="426"/>
      <c r="M408" s="426"/>
      <c r="N408" s="426"/>
      <c r="O408" s="426"/>
      <c r="P408" s="426"/>
      <c r="Q408" s="426"/>
      <c r="R408" s="426"/>
      <c r="S408" s="427"/>
      <c r="T408" s="330"/>
    </row>
    <row r="409" spans="1:20" s="3" customFormat="1" ht="27" customHeight="1" thickBot="1" x14ac:dyDescent="0.3">
      <c r="A409" s="341"/>
      <c r="B409" s="398"/>
      <c r="C409" s="428" t="s">
        <v>517</v>
      </c>
      <c r="D409" s="196" t="s">
        <v>518</v>
      </c>
      <c r="E409" s="197" t="s">
        <v>519</v>
      </c>
      <c r="F409" s="197"/>
      <c r="G409" s="8">
        <v>0</v>
      </c>
      <c r="H409" s="49">
        <v>0</v>
      </c>
      <c r="I409" s="49">
        <v>0</v>
      </c>
      <c r="J409" s="49">
        <v>0</v>
      </c>
      <c r="K409" s="49">
        <v>0</v>
      </c>
      <c r="L409" s="49">
        <v>0</v>
      </c>
      <c r="M409" s="49">
        <v>0</v>
      </c>
      <c r="N409" s="49">
        <v>0</v>
      </c>
      <c r="O409" s="49">
        <v>0</v>
      </c>
      <c r="P409" s="49">
        <v>0</v>
      </c>
      <c r="Q409" s="49">
        <v>0</v>
      </c>
      <c r="R409" s="49">
        <v>0</v>
      </c>
      <c r="S409" s="49">
        <v>0</v>
      </c>
      <c r="T409" s="330"/>
    </row>
    <row r="410" spans="1:20" s="3" customFormat="1" ht="16.5" thickBot="1" x14ac:dyDescent="0.3">
      <c r="A410" s="341"/>
      <c r="B410" s="398"/>
      <c r="C410" s="429"/>
      <c r="D410" s="179"/>
      <c r="E410" s="181" t="s">
        <v>520</v>
      </c>
      <c r="F410" s="181"/>
      <c r="G410" s="33">
        <f t="shared" ref="G410:G431" si="41">+H410+I410+J410+K410+L410+M410+N410+O410+P410+Q410+R410+S410</f>
        <v>0</v>
      </c>
      <c r="H410" s="119">
        <v>0</v>
      </c>
      <c r="I410" s="119">
        <v>0</v>
      </c>
      <c r="J410" s="119">
        <v>0</v>
      </c>
      <c r="K410" s="119">
        <v>0</v>
      </c>
      <c r="L410" s="119">
        <v>0</v>
      </c>
      <c r="M410" s="119">
        <v>0</v>
      </c>
      <c r="N410" s="119">
        <v>0</v>
      </c>
      <c r="O410" s="119">
        <v>0</v>
      </c>
      <c r="P410" s="119">
        <v>0</v>
      </c>
      <c r="Q410" s="119">
        <v>0</v>
      </c>
      <c r="R410" s="119">
        <v>0</v>
      </c>
      <c r="S410" s="119">
        <v>0</v>
      </c>
      <c r="T410" s="330"/>
    </row>
    <row r="411" spans="1:20" s="3" customFormat="1" ht="16.5" thickBot="1" x14ac:dyDescent="0.3">
      <c r="A411" s="341"/>
      <c r="B411" s="398"/>
      <c r="C411" s="429"/>
      <c r="D411" s="198" t="s">
        <v>521</v>
      </c>
      <c r="E411" s="181" t="s">
        <v>522</v>
      </c>
      <c r="F411" s="181"/>
      <c r="G411" s="33">
        <f t="shared" si="41"/>
        <v>0</v>
      </c>
      <c r="H411" s="119">
        <v>0</v>
      </c>
      <c r="I411" s="119">
        <v>0</v>
      </c>
      <c r="J411" s="119">
        <v>0</v>
      </c>
      <c r="K411" s="119">
        <v>0</v>
      </c>
      <c r="L411" s="119">
        <v>0</v>
      </c>
      <c r="M411" s="119">
        <v>0</v>
      </c>
      <c r="N411" s="119">
        <v>0</v>
      </c>
      <c r="O411" s="119">
        <v>0</v>
      </c>
      <c r="P411" s="119">
        <v>0</v>
      </c>
      <c r="Q411" s="119">
        <v>0</v>
      </c>
      <c r="R411" s="119">
        <v>0</v>
      </c>
      <c r="S411" s="119">
        <v>0</v>
      </c>
      <c r="T411" s="330"/>
    </row>
    <row r="412" spans="1:20" s="3" customFormat="1" ht="16.5" thickBot="1" x14ac:dyDescent="0.3">
      <c r="A412" s="341"/>
      <c r="B412" s="398"/>
      <c r="C412" s="429"/>
      <c r="D412" s="198"/>
      <c r="E412" s="181" t="s">
        <v>523</v>
      </c>
      <c r="F412" s="181"/>
      <c r="G412" s="33">
        <v>0</v>
      </c>
      <c r="H412" s="119">
        <v>0</v>
      </c>
      <c r="I412" s="119">
        <v>0</v>
      </c>
      <c r="J412" s="119">
        <v>0</v>
      </c>
      <c r="K412" s="119">
        <v>0</v>
      </c>
      <c r="L412" s="119">
        <v>0</v>
      </c>
      <c r="M412" s="119">
        <v>0</v>
      </c>
      <c r="N412" s="119">
        <v>0</v>
      </c>
      <c r="O412" s="119">
        <v>0</v>
      </c>
      <c r="P412" s="119">
        <v>0</v>
      </c>
      <c r="Q412" s="119">
        <v>0</v>
      </c>
      <c r="R412" s="119">
        <v>0</v>
      </c>
      <c r="S412" s="119">
        <v>0</v>
      </c>
      <c r="T412" s="330"/>
    </row>
    <row r="413" spans="1:20" s="3" customFormat="1" ht="16.5" thickBot="1" x14ac:dyDescent="0.3">
      <c r="A413" s="341"/>
      <c r="B413" s="398"/>
      <c r="C413" s="429"/>
      <c r="D413" s="198"/>
      <c r="E413" s="181" t="s">
        <v>524</v>
      </c>
      <c r="F413" s="181"/>
      <c r="G413" s="33">
        <f t="shared" si="41"/>
        <v>0</v>
      </c>
      <c r="H413" s="119">
        <v>0</v>
      </c>
      <c r="I413" s="119">
        <v>0</v>
      </c>
      <c r="J413" s="119">
        <v>0</v>
      </c>
      <c r="K413" s="119">
        <v>0</v>
      </c>
      <c r="L413" s="119">
        <v>0</v>
      </c>
      <c r="M413" s="119">
        <v>0</v>
      </c>
      <c r="N413" s="119">
        <v>0</v>
      </c>
      <c r="O413" s="119">
        <v>0</v>
      </c>
      <c r="P413" s="119">
        <v>0</v>
      </c>
      <c r="Q413" s="119">
        <v>0</v>
      </c>
      <c r="R413" s="119">
        <v>0</v>
      </c>
      <c r="S413" s="119">
        <v>0</v>
      </c>
      <c r="T413" s="330"/>
    </row>
    <row r="414" spans="1:20" s="3" customFormat="1" ht="16.5" thickBot="1" x14ac:dyDescent="0.3">
      <c r="A414" s="341"/>
      <c r="B414" s="398"/>
      <c r="C414" s="429"/>
      <c r="D414" s="120" t="s">
        <v>525</v>
      </c>
      <c r="E414" s="181" t="s">
        <v>526</v>
      </c>
      <c r="F414" s="181"/>
      <c r="G414" s="33">
        <f t="shared" si="41"/>
        <v>0</v>
      </c>
      <c r="H414" s="119">
        <v>0</v>
      </c>
      <c r="I414" s="119">
        <v>0</v>
      </c>
      <c r="J414" s="119">
        <v>0</v>
      </c>
      <c r="K414" s="119">
        <v>0</v>
      </c>
      <c r="L414" s="119">
        <v>0</v>
      </c>
      <c r="M414" s="119">
        <v>0</v>
      </c>
      <c r="N414" s="119">
        <v>0</v>
      </c>
      <c r="O414" s="119">
        <v>0</v>
      </c>
      <c r="P414" s="119">
        <v>0</v>
      </c>
      <c r="Q414" s="119">
        <v>0</v>
      </c>
      <c r="R414" s="119">
        <v>0</v>
      </c>
      <c r="S414" s="119">
        <v>0</v>
      </c>
      <c r="T414" s="330"/>
    </row>
    <row r="415" spans="1:20" ht="16.5" thickBot="1" x14ac:dyDescent="0.3">
      <c r="A415" s="341"/>
      <c r="B415" s="398"/>
      <c r="C415" s="429"/>
      <c r="D415" s="179" t="s">
        <v>527</v>
      </c>
      <c r="E415" s="181" t="s">
        <v>528</v>
      </c>
      <c r="F415" s="181"/>
      <c r="G415" s="33">
        <f t="shared" si="41"/>
        <v>0</v>
      </c>
      <c r="H415" s="14">
        <v>0</v>
      </c>
      <c r="I415" s="14">
        <v>0</v>
      </c>
      <c r="J415" s="14">
        <v>0</v>
      </c>
      <c r="K415" s="14">
        <v>0</v>
      </c>
      <c r="L415" s="14">
        <v>0</v>
      </c>
      <c r="M415" s="14">
        <v>0</v>
      </c>
      <c r="N415" s="14">
        <v>0</v>
      </c>
      <c r="O415" s="14">
        <v>0</v>
      </c>
      <c r="P415" s="14">
        <v>0</v>
      </c>
      <c r="Q415" s="14">
        <v>0</v>
      </c>
      <c r="R415" s="14">
        <v>0</v>
      </c>
      <c r="S415" s="14">
        <v>0</v>
      </c>
      <c r="T415" s="330"/>
    </row>
    <row r="416" spans="1:20" ht="16.5" thickBot="1" x14ac:dyDescent="0.3">
      <c r="A416" s="341"/>
      <c r="B416" s="398"/>
      <c r="C416" s="429"/>
      <c r="D416" s="179"/>
      <c r="E416" s="181" t="s">
        <v>529</v>
      </c>
      <c r="F416" s="181"/>
      <c r="G416" s="33">
        <f t="shared" si="41"/>
        <v>0</v>
      </c>
      <c r="H416" s="14">
        <v>0</v>
      </c>
      <c r="I416" s="14">
        <v>0</v>
      </c>
      <c r="J416" s="14">
        <v>0</v>
      </c>
      <c r="K416" s="14">
        <v>0</v>
      </c>
      <c r="L416" s="14">
        <v>0</v>
      </c>
      <c r="M416" s="14">
        <v>0</v>
      </c>
      <c r="N416" s="14">
        <v>0</v>
      </c>
      <c r="O416" s="14">
        <v>0</v>
      </c>
      <c r="P416" s="14">
        <v>0</v>
      </c>
      <c r="Q416" s="14">
        <v>0</v>
      </c>
      <c r="R416" s="14">
        <v>0</v>
      </c>
      <c r="S416" s="14">
        <v>0</v>
      </c>
      <c r="T416" s="330"/>
    </row>
    <row r="417" spans="1:20" ht="16.5" thickBot="1" x14ac:dyDescent="0.3">
      <c r="A417" s="341"/>
      <c r="B417" s="398"/>
      <c r="C417" s="429"/>
      <c r="D417" s="120" t="s">
        <v>530</v>
      </c>
      <c r="E417" s="181" t="s">
        <v>531</v>
      </c>
      <c r="F417" s="181"/>
      <c r="G417" s="33">
        <f t="shared" si="41"/>
        <v>0</v>
      </c>
      <c r="H417" s="14">
        <v>0</v>
      </c>
      <c r="I417" s="14">
        <v>0</v>
      </c>
      <c r="J417" s="14">
        <v>0</v>
      </c>
      <c r="K417" s="14">
        <v>0</v>
      </c>
      <c r="L417" s="14">
        <v>0</v>
      </c>
      <c r="M417" s="14">
        <v>0</v>
      </c>
      <c r="N417" s="14">
        <v>0</v>
      </c>
      <c r="O417" s="14">
        <v>0</v>
      </c>
      <c r="P417" s="14">
        <v>0</v>
      </c>
      <c r="Q417" s="14">
        <v>0</v>
      </c>
      <c r="R417" s="14">
        <v>0</v>
      </c>
      <c r="S417" s="14">
        <v>0</v>
      </c>
      <c r="T417" s="330"/>
    </row>
    <row r="418" spans="1:20" ht="16.5" thickBot="1" x14ac:dyDescent="0.3">
      <c r="A418" s="341"/>
      <c r="B418" s="398"/>
      <c r="C418" s="429"/>
      <c r="D418" s="179" t="s">
        <v>532</v>
      </c>
      <c r="E418" s="181" t="s">
        <v>533</v>
      </c>
      <c r="F418" s="181"/>
      <c r="G418" s="33">
        <f t="shared" si="41"/>
        <v>0</v>
      </c>
      <c r="H418" s="14">
        <v>0</v>
      </c>
      <c r="I418" s="14">
        <v>0</v>
      </c>
      <c r="J418" s="14">
        <v>0</v>
      </c>
      <c r="K418" s="14">
        <v>0</v>
      </c>
      <c r="L418" s="14">
        <v>0</v>
      </c>
      <c r="M418" s="14">
        <v>0</v>
      </c>
      <c r="N418" s="14">
        <v>0</v>
      </c>
      <c r="O418" s="14">
        <v>0</v>
      </c>
      <c r="P418" s="14">
        <v>0</v>
      </c>
      <c r="Q418" s="14">
        <v>0</v>
      </c>
      <c r="R418" s="14">
        <v>0</v>
      </c>
      <c r="S418" s="14">
        <v>0</v>
      </c>
      <c r="T418" s="330"/>
    </row>
    <row r="419" spans="1:20" ht="16.5" thickBot="1" x14ac:dyDescent="0.3">
      <c r="A419" s="341"/>
      <c r="B419" s="398"/>
      <c r="C419" s="429"/>
      <c r="D419" s="179"/>
      <c r="E419" s="181" t="s">
        <v>534</v>
      </c>
      <c r="F419" s="181"/>
      <c r="G419" s="33">
        <f t="shared" si="41"/>
        <v>0</v>
      </c>
      <c r="H419" s="14">
        <v>0</v>
      </c>
      <c r="I419" s="14">
        <v>0</v>
      </c>
      <c r="J419" s="14">
        <v>0</v>
      </c>
      <c r="K419" s="14">
        <v>0</v>
      </c>
      <c r="L419" s="14">
        <v>0</v>
      </c>
      <c r="M419" s="14">
        <v>0</v>
      </c>
      <c r="N419" s="14">
        <v>0</v>
      </c>
      <c r="O419" s="14">
        <v>0</v>
      </c>
      <c r="P419" s="14">
        <v>0</v>
      </c>
      <c r="Q419" s="14">
        <v>0</v>
      </c>
      <c r="R419" s="14">
        <v>0</v>
      </c>
      <c r="S419" s="14">
        <v>0</v>
      </c>
      <c r="T419" s="330"/>
    </row>
    <row r="420" spans="1:20" ht="16.5" customHeight="1" thickBot="1" x14ac:dyDescent="0.3">
      <c r="A420" s="341"/>
      <c r="B420" s="398"/>
      <c r="C420" s="429"/>
      <c r="D420" s="120" t="s">
        <v>535</v>
      </c>
      <c r="E420" s="181" t="s">
        <v>536</v>
      </c>
      <c r="F420" s="181"/>
      <c r="G420" s="33">
        <f t="shared" si="41"/>
        <v>0</v>
      </c>
      <c r="H420" s="14">
        <v>0</v>
      </c>
      <c r="I420" s="14">
        <v>0</v>
      </c>
      <c r="J420" s="14">
        <v>0</v>
      </c>
      <c r="K420" s="14">
        <v>0</v>
      </c>
      <c r="L420" s="14">
        <v>0</v>
      </c>
      <c r="M420" s="14">
        <v>0</v>
      </c>
      <c r="N420" s="14">
        <v>0</v>
      </c>
      <c r="O420" s="14">
        <v>0</v>
      </c>
      <c r="P420" s="14">
        <v>0</v>
      </c>
      <c r="Q420" s="14">
        <v>0</v>
      </c>
      <c r="R420" s="14">
        <v>0</v>
      </c>
      <c r="S420" s="14">
        <v>0</v>
      </c>
      <c r="T420" s="330"/>
    </row>
    <row r="421" spans="1:20" ht="33.75" customHeight="1" thickBot="1" x14ac:dyDescent="0.3">
      <c r="A421" s="341"/>
      <c r="B421" s="398"/>
      <c r="C421" s="429"/>
      <c r="D421" s="179" t="s">
        <v>537</v>
      </c>
      <c r="E421" s="430" t="s">
        <v>538</v>
      </c>
      <c r="F421" s="431"/>
      <c r="G421" s="33">
        <f t="shared" si="41"/>
        <v>0</v>
      </c>
      <c r="H421" s="14">
        <v>0</v>
      </c>
      <c r="I421" s="14">
        <v>0</v>
      </c>
      <c r="J421" s="14">
        <v>0</v>
      </c>
      <c r="K421" s="14">
        <v>0</v>
      </c>
      <c r="L421" s="14">
        <v>0</v>
      </c>
      <c r="M421" s="14">
        <v>0</v>
      </c>
      <c r="N421" s="14">
        <v>0</v>
      </c>
      <c r="O421" s="14">
        <v>0</v>
      </c>
      <c r="P421" s="14">
        <v>0</v>
      </c>
      <c r="Q421" s="14">
        <v>0</v>
      </c>
      <c r="R421" s="14">
        <v>0</v>
      </c>
      <c r="S421" s="14">
        <v>0</v>
      </c>
      <c r="T421" s="330"/>
    </row>
    <row r="422" spans="1:20" ht="16.5" thickBot="1" x14ac:dyDescent="0.3">
      <c r="A422" s="341"/>
      <c r="B422" s="398"/>
      <c r="C422" s="429"/>
      <c r="D422" s="179"/>
      <c r="E422" s="181" t="s">
        <v>539</v>
      </c>
      <c r="F422" s="181"/>
      <c r="G422" s="33">
        <f t="shared" si="41"/>
        <v>0</v>
      </c>
      <c r="H422" s="14">
        <v>0</v>
      </c>
      <c r="I422" s="14">
        <v>0</v>
      </c>
      <c r="J422" s="14">
        <v>0</v>
      </c>
      <c r="K422" s="14">
        <v>0</v>
      </c>
      <c r="L422" s="14">
        <v>0</v>
      </c>
      <c r="M422" s="14">
        <v>0</v>
      </c>
      <c r="N422" s="14">
        <v>0</v>
      </c>
      <c r="O422" s="14">
        <v>0</v>
      </c>
      <c r="P422" s="14">
        <v>0</v>
      </c>
      <c r="Q422" s="14">
        <v>0</v>
      </c>
      <c r="R422" s="14">
        <v>0</v>
      </c>
      <c r="S422" s="14">
        <v>0</v>
      </c>
      <c r="T422" s="330"/>
    </row>
    <row r="423" spans="1:20" ht="16.5" thickBot="1" x14ac:dyDescent="0.3">
      <c r="A423" s="341"/>
      <c r="B423" s="398"/>
      <c r="C423" s="429"/>
      <c r="D423" s="189" t="s">
        <v>540</v>
      </c>
      <c r="E423" s="181" t="s">
        <v>541</v>
      </c>
      <c r="F423" s="181"/>
      <c r="G423" s="33">
        <f t="shared" si="41"/>
        <v>0</v>
      </c>
      <c r="H423" s="14">
        <v>0</v>
      </c>
      <c r="I423" s="14">
        <v>0</v>
      </c>
      <c r="J423" s="14">
        <v>0</v>
      </c>
      <c r="K423" s="14">
        <v>0</v>
      </c>
      <c r="L423" s="14">
        <v>0</v>
      </c>
      <c r="M423" s="14">
        <v>0</v>
      </c>
      <c r="N423" s="14">
        <v>0</v>
      </c>
      <c r="O423" s="14">
        <v>0</v>
      </c>
      <c r="P423" s="14">
        <v>0</v>
      </c>
      <c r="Q423" s="14">
        <v>0</v>
      </c>
      <c r="R423" s="14">
        <v>0</v>
      </c>
      <c r="S423" s="14">
        <v>0</v>
      </c>
      <c r="T423" s="330"/>
    </row>
    <row r="424" spans="1:20" ht="16.5" thickBot="1" x14ac:dyDescent="0.3">
      <c r="A424" s="341"/>
      <c r="B424" s="398"/>
      <c r="C424" s="429"/>
      <c r="D424" s="189"/>
      <c r="E424" s="181" t="s">
        <v>542</v>
      </c>
      <c r="F424" s="181"/>
      <c r="G424" s="33">
        <f t="shared" si="41"/>
        <v>0</v>
      </c>
      <c r="H424" s="14">
        <v>0</v>
      </c>
      <c r="I424" s="14">
        <v>0</v>
      </c>
      <c r="J424" s="14">
        <v>0</v>
      </c>
      <c r="K424" s="14">
        <v>0</v>
      </c>
      <c r="L424" s="14">
        <v>0</v>
      </c>
      <c r="M424" s="14">
        <v>0</v>
      </c>
      <c r="N424" s="14">
        <v>0</v>
      </c>
      <c r="O424" s="14">
        <v>0</v>
      </c>
      <c r="P424" s="14">
        <v>0</v>
      </c>
      <c r="Q424" s="14">
        <v>0</v>
      </c>
      <c r="R424" s="14">
        <v>0</v>
      </c>
      <c r="S424" s="14">
        <v>0</v>
      </c>
      <c r="T424" s="330"/>
    </row>
    <row r="425" spans="1:20" ht="16.5" thickBot="1" x14ac:dyDescent="0.3">
      <c r="A425" s="341"/>
      <c r="B425" s="398"/>
      <c r="C425" s="429"/>
      <c r="D425" s="189"/>
      <c r="E425" s="181" t="s">
        <v>543</v>
      </c>
      <c r="F425" s="181"/>
      <c r="G425" s="33">
        <f t="shared" si="41"/>
        <v>0</v>
      </c>
      <c r="H425" s="14">
        <v>0</v>
      </c>
      <c r="I425" s="14">
        <v>0</v>
      </c>
      <c r="J425" s="14">
        <v>0</v>
      </c>
      <c r="K425" s="14">
        <v>0</v>
      </c>
      <c r="L425" s="14">
        <v>0</v>
      </c>
      <c r="M425" s="14">
        <v>0</v>
      </c>
      <c r="N425" s="14">
        <v>0</v>
      </c>
      <c r="O425" s="14">
        <v>0</v>
      </c>
      <c r="P425" s="14">
        <v>0</v>
      </c>
      <c r="Q425" s="14">
        <v>0</v>
      </c>
      <c r="R425" s="14">
        <v>0</v>
      </c>
      <c r="S425" s="14">
        <v>0</v>
      </c>
      <c r="T425" s="330"/>
    </row>
    <row r="426" spans="1:20" ht="16.5" thickBot="1" x14ac:dyDescent="0.3">
      <c r="A426" s="341"/>
      <c r="B426" s="398"/>
      <c r="C426" s="429"/>
      <c r="D426" s="189"/>
      <c r="E426" s="181" t="s">
        <v>544</v>
      </c>
      <c r="F426" s="181"/>
      <c r="G426" s="33">
        <f t="shared" si="41"/>
        <v>0</v>
      </c>
      <c r="H426" s="14">
        <v>0</v>
      </c>
      <c r="I426" s="14">
        <v>0</v>
      </c>
      <c r="J426" s="14">
        <v>0</v>
      </c>
      <c r="K426" s="14">
        <v>0</v>
      </c>
      <c r="L426" s="14">
        <v>0</v>
      </c>
      <c r="M426" s="14">
        <v>0</v>
      </c>
      <c r="N426" s="14">
        <v>0</v>
      </c>
      <c r="O426" s="14">
        <v>0</v>
      </c>
      <c r="P426" s="14">
        <v>0</v>
      </c>
      <c r="Q426" s="14">
        <v>0</v>
      </c>
      <c r="R426" s="14">
        <v>0</v>
      </c>
      <c r="S426" s="14">
        <v>0</v>
      </c>
      <c r="T426" s="330"/>
    </row>
    <row r="427" spans="1:20" ht="16.5" thickBot="1" x14ac:dyDescent="0.3">
      <c r="A427" s="341"/>
      <c r="B427" s="398"/>
      <c r="C427" s="429"/>
      <c r="D427" s="189"/>
      <c r="E427" s="181" t="s">
        <v>545</v>
      </c>
      <c r="F427" s="181"/>
      <c r="G427" s="33">
        <f t="shared" si="41"/>
        <v>0</v>
      </c>
      <c r="H427" s="14">
        <v>0</v>
      </c>
      <c r="I427" s="14">
        <v>0</v>
      </c>
      <c r="J427" s="14">
        <v>0</v>
      </c>
      <c r="K427" s="14">
        <v>0</v>
      </c>
      <c r="L427" s="14">
        <v>0</v>
      </c>
      <c r="M427" s="14">
        <v>0</v>
      </c>
      <c r="N427" s="14">
        <v>0</v>
      </c>
      <c r="O427" s="14">
        <v>0</v>
      </c>
      <c r="P427" s="14">
        <v>0</v>
      </c>
      <c r="Q427" s="14">
        <v>0</v>
      </c>
      <c r="R427" s="14">
        <v>0</v>
      </c>
      <c r="S427" s="14">
        <v>0</v>
      </c>
      <c r="T427" s="330"/>
    </row>
    <row r="428" spans="1:20" ht="16.5" thickBot="1" x14ac:dyDescent="0.3">
      <c r="A428" s="341"/>
      <c r="B428" s="398"/>
      <c r="C428" s="429"/>
      <c r="D428" s="189"/>
      <c r="E428" s="181" t="s">
        <v>546</v>
      </c>
      <c r="F428" s="181"/>
      <c r="G428" s="33">
        <f t="shared" si="41"/>
        <v>0</v>
      </c>
      <c r="H428" s="14">
        <v>0</v>
      </c>
      <c r="I428" s="14">
        <v>0</v>
      </c>
      <c r="J428" s="14">
        <v>0</v>
      </c>
      <c r="K428" s="14">
        <v>0</v>
      </c>
      <c r="L428" s="14">
        <v>0</v>
      </c>
      <c r="M428" s="14">
        <v>0</v>
      </c>
      <c r="N428" s="14">
        <v>0</v>
      </c>
      <c r="O428" s="14">
        <v>0</v>
      </c>
      <c r="P428" s="14">
        <v>0</v>
      </c>
      <c r="Q428" s="14">
        <v>0</v>
      </c>
      <c r="R428" s="14">
        <v>0</v>
      </c>
      <c r="S428" s="14">
        <v>0</v>
      </c>
      <c r="T428" s="330"/>
    </row>
    <row r="429" spans="1:20" ht="16.5" thickBot="1" x14ac:dyDescent="0.3">
      <c r="A429" s="341"/>
      <c r="B429" s="398"/>
      <c r="C429" s="429"/>
      <c r="D429" s="179" t="s">
        <v>547</v>
      </c>
      <c r="E429" s="181" t="s">
        <v>548</v>
      </c>
      <c r="F429" s="181"/>
      <c r="G429" s="33">
        <f t="shared" si="41"/>
        <v>0</v>
      </c>
      <c r="H429" s="14">
        <v>0</v>
      </c>
      <c r="I429" s="14">
        <v>0</v>
      </c>
      <c r="J429" s="14">
        <v>0</v>
      </c>
      <c r="K429" s="14">
        <v>0</v>
      </c>
      <c r="L429" s="14">
        <v>0</v>
      </c>
      <c r="M429" s="14">
        <v>0</v>
      </c>
      <c r="N429" s="14">
        <v>0</v>
      </c>
      <c r="O429" s="14">
        <v>0</v>
      </c>
      <c r="P429" s="14">
        <v>0</v>
      </c>
      <c r="Q429" s="14">
        <v>0</v>
      </c>
      <c r="R429" s="14">
        <v>0</v>
      </c>
      <c r="S429" s="14">
        <v>0</v>
      </c>
      <c r="T429" s="330"/>
    </row>
    <row r="430" spans="1:20" ht="16.5" thickBot="1" x14ac:dyDescent="0.3">
      <c r="A430" s="341"/>
      <c r="B430" s="398"/>
      <c r="C430" s="429"/>
      <c r="D430" s="179"/>
      <c r="E430" s="181" t="s">
        <v>549</v>
      </c>
      <c r="F430" s="181"/>
      <c r="G430" s="33">
        <f t="shared" si="41"/>
        <v>0</v>
      </c>
      <c r="H430" s="14">
        <v>0</v>
      </c>
      <c r="I430" s="14">
        <v>0</v>
      </c>
      <c r="J430" s="14">
        <v>0</v>
      </c>
      <c r="K430" s="14">
        <v>0</v>
      </c>
      <c r="L430" s="14">
        <v>0</v>
      </c>
      <c r="M430" s="14">
        <v>0</v>
      </c>
      <c r="N430" s="14">
        <v>0</v>
      </c>
      <c r="O430" s="14">
        <v>0</v>
      </c>
      <c r="P430" s="14">
        <v>0</v>
      </c>
      <c r="Q430" s="14">
        <v>0</v>
      </c>
      <c r="R430" s="14">
        <v>0</v>
      </c>
      <c r="S430" s="14">
        <v>0</v>
      </c>
      <c r="T430" s="330"/>
    </row>
    <row r="431" spans="1:20" ht="16.5" thickBot="1" x14ac:dyDescent="0.3">
      <c r="A431" s="341"/>
      <c r="B431" s="398"/>
      <c r="C431" s="429"/>
      <c r="D431" s="180"/>
      <c r="E431" s="182" t="s">
        <v>550</v>
      </c>
      <c r="F431" s="182"/>
      <c r="G431" s="121">
        <f t="shared" si="41"/>
        <v>0</v>
      </c>
      <c r="H431" s="18">
        <v>0</v>
      </c>
      <c r="I431" s="18">
        <v>0</v>
      </c>
      <c r="J431" s="18">
        <v>0</v>
      </c>
      <c r="K431" s="18">
        <v>0</v>
      </c>
      <c r="L431" s="18">
        <v>0</v>
      </c>
      <c r="M431" s="18">
        <v>0</v>
      </c>
      <c r="N431" s="18">
        <v>0</v>
      </c>
      <c r="O431" s="18">
        <v>0</v>
      </c>
      <c r="P431" s="18">
        <v>0</v>
      </c>
      <c r="Q431" s="18">
        <v>0</v>
      </c>
      <c r="R431" s="18">
        <v>0</v>
      </c>
      <c r="S431" s="18">
        <v>0</v>
      </c>
      <c r="T431" s="330"/>
    </row>
    <row r="432" spans="1:20" ht="19.5" thickBot="1" x14ac:dyDescent="0.3">
      <c r="A432" s="341"/>
      <c r="B432" s="432" t="s">
        <v>551</v>
      </c>
      <c r="C432" s="433" t="s">
        <v>552</v>
      </c>
      <c r="D432" s="434"/>
      <c r="E432" s="434"/>
      <c r="F432" s="434"/>
      <c r="G432" s="434"/>
      <c r="H432" s="434"/>
      <c r="I432" s="434"/>
      <c r="J432" s="434"/>
      <c r="K432" s="434"/>
      <c r="L432" s="434"/>
      <c r="M432" s="434"/>
      <c r="N432" s="434"/>
      <c r="O432" s="434"/>
      <c r="P432" s="434"/>
      <c r="Q432" s="434"/>
      <c r="R432" s="434"/>
      <c r="S432" s="435"/>
      <c r="T432" s="330"/>
    </row>
    <row r="433" spans="1:20" ht="16.5" customHeight="1" thickBot="1" x14ac:dyDescent="0.3">
      <c r="A433" s="341"/>
      <c r="B433" s="436"/>
      <c r="C433" s="437" t="s">
        <v>553</v>
      </c>
      <c r="D433" s="172" t="s">
        <v>554</v>
      </c>
      <c r="E433" s="172"/>
      <c r="F433" s="122" t="s">
        <v>555</v>
      </c>
      <c r="G433" s="123">
        <f>+H433+K433+N433+Q433</f>
        <v>4</v>
      </c>
      <c r="H433" s="178">
        <v>1</v>
      </c>
      <c r="I433" s="178"/>
      <c r="J433" s="178"/>
      <c r="K433" s="178">
        <v>1</v>
      </c>
      <c r="L433" s="178"/>
      <c r="M433" s="178"/>
      <c r="N433" s="178">
        <v>1</v>
      </c>
      <c r="O433" s="178"/>
      <c r="P433" s="178"/>
      <c r="Q433" s="178">
        <v>1</v>
      </c>
      <c r="R433" s="178"/>
      <c r="S433" s="178"/>
      <c r="T433" s="330"/>
    </row>
    <row r="434" spans="1:20" ht="16.5" thickBot="1" x14ac:dyDescent="0.3">
      <c r="A434" s="341"/>
      <c r="B434" s="436"/>
      <c r="C434" s="437"/>
      <c r="D434" s="172" t="s">
        <v>556</v>
      </c>
      <c r="E434" s="172"/>
      <c r="F434" s="122" t="s">
        <v>557</v>
      </c>
      <c r="G434" s="123">
        <f>+H434+K434+N434+Q434</f>
        <v>4</v>
      </c>
      <c r="H434" s="178">
        <v>1</v>
      </c>
      <c r="I434" s="178"/>
      <c r="J434" s="178"/>
      <c r="K434" s="178">
        <v>1</v>
      </c>
      <c r="L434" s="178"/>
      <c r="M434" s="178"/>
      <c r="N434" s="178">
        <v>1</v>
      </c>
      <c r="O434" s="178"/>
      <c r="P434" s="178"/>
      <c r="Q434" s="178">
        <v>1</v>
      </c>
      <c r="R434" s="178"/>
      <c r="S434" s="178"/>
      <c r="T434" s="330"/>
    </row>
    <row r="435" spans="1:20" ht="16.5" thickBot="1" x14ac:dyDescent="0.3">
      <c r="A435" s="341"/>
      <c r="B435" s="436"/>
      <c r="C435" s="437"/>
      <c r="D435" s="172" t="s">
        <v>558</v>
      </c>
      <c r="E435" s="172"/>
      <c r="F435" s="122" t="s">
        <v>559</v>
      </c>
      <c r="G435" s="123">
        <f>+H435</f>
        <v>0</v>
      </c>
      <c r="H435" s="178">
        <v>0</v>
      </c>
      <c r="I435" s="178"/>
      <c r="J435" s="178"/>
      <c r="K435" s="178"/>
      <c r="L435" s="178"/>
      <c r="M435" s="178"/>
      <c r="N435" s="178"/>
      <c r="O435" s="178"/>
      <c r="P435" s="178"/>
      <c r="Q435" s="178"/>
      <c r="R435" s="178"/>
      <c r="S435" s="178"/>
      <c r="T435" s="330"/>
    </row>
    <row r="436" spans="1:20" ht="16.5" customHeight="1" thickBot="1" x14ac:dyDescent="0.3">
      <c r="A436" s="341"/>
      <c r="B436" s="436"/>
      <c r="C436" s="437"/>
      <c r="D436" s="172" t="s">
        <v>560</v>
      </c>
      <c r="E436" s="172"/>
      <c r="F436" s="122" t="s">
        <v>561</v>
      </c>
      <c r="G436" s="123">
        <f>+H436</f>
        <v>0</v>
      </c>
      <c r="H436" s="178">
        <v>0</v>
      </c>
      <c r="I436" s="178"/>
      <c r="J436" s="178"/>
      <c r="K436" s="178"/>
      <c r="L436" s="178"/>
      <c r="M436" s="178"/>
      <c r="N436" s="178"/>
      <c r="O436" s="178"/>
      <c r="P436" s="178"/>
      <c r="Q436" s="178"/>
      <c r="R436" s="178"/>
      <c r="S436" s="178"/>
      <c r="T436" s="330"/>
    </row>
    <row r="437" spans="1:20" ht="16.5" customHeight="1" thickBot="1" x14ac:dyDescent="0.3">
      <c r="A437" s="341"/>
      <c r="B437" s="436"/>
      <c r="C437" s="437"/>
      <c r="D437" s="172" t="s">
        <v>562</v>
      </c>
      <c r="E437" s="172"/>
      <c r="F437" s="54" t="s">
        <v>563</v>
      </c>
      <c r="G437" s="66">
        <f>+H437+I437+J437+K437+L437+M437+N437+O437+P437+Q437+R437+S437</f>
        <v>7</v>
      </c>
      <c r="H437" s="14">
        <v>0</v>
      </c>
      <c r="I437" s="14">
        <v>1</v>
      </c>
      <c r="J437" s="14">
        <v>0</v>
      </c>
      <c r="K437" s="14">
        <v>1</v>
      </c>
      <c r="L437" s="14">
        <v>0</v>
      </c>
      <c r="M437" s="14">
        <v>2</v>
      </c>
      <c r="N437" s="14">
        <v>0</v>
      </c>
      <c r="O437" s="14">
        <v>2</v>
      </c>
      <c r="P437" s="14">
        <v>0</v>
      </c>
      <c r="Q437" s="14">
        <v>1</v>
      </c>
      <c r="R437" s="14">
        <v>0</v>
      </c>
      <c r="S437" s="14">
        <v>0</v>
      </c>
      <c r="T437" s="330"/>
    </row>
    <row r="438" spans="1:20" ht="16.5" thickBot="1" x14ac:dyDescent="0.3">
      <c r="A438" s="341"/>
      <c r="B438" s="436"/>
      <c r="C438" s="437"/>
      <c r="D438" s="172"/>
      <c r="E438" s="172"/>
      <c r="F438" s="54" t="s">
        <v>564</v>
      </c>
      <c r="G438" s="66">
        <f t="shared" ref="G438:G447" si="42">+H438+I438+J438+K438+L438+M438+N438+O438+P438+Q438+R438+S438</f>
        <v>7</v>
      </c>
      <c r="H438" s="14">
        <v>0</v>
      </c>
      <c r="I438" s="14">
        <v>1</v>
      </c>
      <c r="J438" s="14">
        <v>0</v>
      </c>
      <c r="K438" s="14">
        <v>1</v>
      </c>
      <c r="L438" s="14">
        <v>0</v>
      </c>
      <c r="M438" s="14">
        <v>2</v>
      </c>
      <c r="N438" s="14">
        <v>0</v>
      </c>
      <c r="O438" s="14">
        <v>2</v>
      </c>
      <c r="P438" s="14">
        <v>0</v>
      </c>
      <c r="Q438" s="14">
        <v>0</v>
      </c>
      <c r="R438" s="14">
        <v>1</v>
      </c>
      <c r="S438" s="14">
        <v>0</v>
      </c>
      <c r="T438" s="330"/>
    </row>
    <row r="439" spans="1:20" ht="16.5" customHeight="1" thickBot="1" x14ac:dyDescent="0.3">
      <c r="A439" s="341"/>
      <c r="B439" s="436"/>
      <c r="C439" s="437"/>
      <c r="D439" s="172" t="s">
        <v>565</v>
      </c>
      <c r="E439" s="172"/>
      <c r="F439" s="124" t="s">
        <v>566</v>
      </c>
      <c r="G439" s="66">
        <f t="shared" si="42"/>
        <v>0</v>
      </c>
      <c r="H439" s="14">
        <v>0</v>
      </c>
      <c r="I439" s="14">
        <v>0</v>
      </c>
      <c r="J439" s="14">
        <v>0</v>
      </c>
      <c r="K439" s="14">
        <v>0</v>
      </c>
      <c r="L439" s="14">
        <v>0</v>
      </c>
      <c r="M439" s="14">
        <v>0</v>
      </c>
      <c r="N439" s="14">
        <v>0</v>
      </c>
      <c r="O439" s="14">
        <v>0</v>
      </c>
      <c r="P439" s="14">
        <v>0</v>
      </c>
      <c r="Q439" s="14">
        <v>0</v>
      </c>
      <c r="R439" s="14">
        <v>0</v>
      </c>
      <c r="S439" s="14">
        <v>0</v>
      </c>
      <c r="T439" s="330"/>
    </row>
    <row r="440" spans="1:20" ht="16.5" thickBot="1" x14ac:dyDescent="0.3">
      <c r="A440" s="341"/>
      <c r="B440" s="436"/>
      <c r="C440" s="437"/>
      <c r="D440" s="172"/>
      <c r="E440" s="172"/>
      <c r="F440" s="124" t="s">
        <v>567</v>
      </c>
      <c r="G440" s="66">
        <v>0</v>
      </c>
      <c r="H440" s="14">
        <v>0</v>
      </c>
      <c r="I440" s="14">
        <v>0</v>
      </c>
      <c r="J440" s="14">
        <v>0</v>
      </c>
      <c r="K440" s="14">
        <v>0</v>
      </c>
      <c r="L440" s="14">
        <v>0</v>
      </c>
      <c r="M440" s="14">
        <v>0</v>
      </c>
      <c r="N440" s="14">
        <v>0</v>
      </c>
      <c r="O440" s="14">
        <v>0</v>
      </c>
      <c r="P440" s="14">
        <v>0</v>
      </c>
      <c r="Q440" s="14">
        <v>0</v>
      </c>
      <c r="R440" s="14">
        <v>0</v>
      </c>
      <c r="S440" s="14">
        <v>0</v>
      </c>
      <c r="T440" s="330"/>
    </row>
    <row r="441" spans="1:20" ht="16.5" thickBot="1" x14ac:dyDescent="0.3">
      <c r="A441" s="341"/>
      <c r="B441" s="436"/>
      <c r="C441" s="437"/>
      <c r="D441" s="172" t="s">
        <v>568</v>
      </c>
      <c r="E441" s="172"/>
      <c r="F441" s="124" t="s">
        <v>569</v>
      </c>
      <c r="G441" s="66">
        <f t="shared" si="42"/>
        <v>0</v>
      </c>
      <c r="H441" s="14">
        <v>0</v>
      </c>
      <c r="I441" s="14">
        <v>0</v>
      </c>
      <c r="J441" s="14">
        <v>0</v>
      </c>
      <c r="K441" s="14">
        <v>0</v>
      </c>
      <c r="L441" s="14">
        <v>0</v>
      </c>
      <c r="M441" s="14">
        <v>0</v>
      </c>
      <c r="N441" s="14">
        <v>0</v>
      </c>
      <c r="O441" s="14">
        <v>0</v>
      </c>
      <c r="P441" s="14">
        <v>0</v>
      </c>
      <c r="Q441" s="14">
        <v>0</v>
      </c>
      <c r="R441" s="14">
        <v>0</v>
      </c>
      <c r="S441" s="14">
        <v>0</v>
      </c>
      <c r="T441" s="330"/>
    </row>
    <row r="442" spans="1:20" ht="16.5" customHeight="1" thickBot="1" x14ac:dyDescent="0.3">
      <c r="A442" s="341"/>
      <c r="B442" s="436"/>
      <c r="C442" s="437"/>
      <c r="D442" s="172" t="s">
        <v>570</v>
      </c>
      <c r="E442" s="172"/>
      <c r="F442" s="122" t="s">
        <v>571</v>
      </c>
      <c r="G442" s="66">
        <f t="shared" si="42"/>
        <v>0</v>
      </c>
      <c r="H442" s="119">
        <v>0</v>
      </c>
      <c r="I442" s="119">
        <v>0</v>
      </c>
      <c r="J442" s="119">
        <v>0</v>
      </c>
      <c r="K442" s="119">
        <v>0</v>
      </c>
      <c r="L442" s="119">
        <v>0</v>
      </c>
      <c r="M442" s="119">
        <v>0</v>
      </c>
      <c r="N442" s="119">
        <v>0</v>
      </c>
      <c r="O442" s="119">
        <v>0</v>
      </c>
      <c r="P442" s="119">
        <v>0</v>
      </c>
      <c r="Q442" s="119">
        <v>0</v>
      </c>
      <c r="R442" s="119">
        <v>0</v>
      </c>
      <c r="S442" s="119">
        <v>0</v>
      </c>
      <c r="T442" s="330"/>
    </row>
    <row r="443" spans="1:20" ht="16.5" customHeight="1" thickBot="1" x14ac:dyDescent="0.3">
      <c r="A443" s="341"/>
      <c r="B443" s="436"/>
      <c r="C443" s="437"/>
      <c r="D443" s="172" t="s">
        <v>572</v>
      </c>
      <c r="E443" s="172"/>
      <c r="F443" s="124" t="s">
        <v>573</v>
      </c>
      <c r="G443" s="33">
        <v>0</v>
      </c>
      <c r="H443" s="14">
        <v>0</v>
      </c>
      <c r="I443" s="14">
        <v>0</v>
      </c>
      <c r="J443" s="14">
        <v>0</v>
      </c>
      <c r="K443" s="14">
        <v>0</v>
      </c>
      <c r="L443" s="14">
        <v>0</v>
      </c>
      <c r="M443" s="14">
        <v>0</v>
      </c>
      <c r="N443" s="14">
        <v>0</v>
      </c>
      <c r="O443" s="14">
        <v>0</v>
      </c>
      <c r="P443" s="14">
        <v>0</v>
      </c>
      <c r="Q443" s="14">
        <v>0</v>
      </c>
      <c r="R443" s="14">
        <v>0</v>
      </c>
      <c r="S443" s="14">
        <v>0</v>
      </c>
      <c r="T443" s="330"/>
    </row>
    <row r="444" spans="1:20" ht="16.5" thickBot="1" x14ac:dyDescent="0.3">
      <c r="A444" s="341"/>
      <c r="B444" s="436"/>
      <c r="C444" s="437"/>
      <c r="D444" s="172" t="s">
        <v>574</v>
      </c>
      <c r="E444" s="172"/>
      <c r="F444" s="122" t="s">
        <v>575</v>
      </c>
      <c r="G444" s="66">
        <f t="shared" si="42"/>
        <v>84</v>
      </c>
      <c r="H444" s="125">
        <v>7</v>
      </c>
      <c r="I444" s="125">
        <v>7</v>
      </c>
      <c r="J444" s="125">
        <v>7</v>
      </c>
      <c r="K444" s="125">
        <v>7</v>
      </c>
      <c r="L444" s="125">
        <v>7</v>
      </c>
      <c r="M444" s="125">
        <v>7</v>
      </c>
      <c r="N444" s="125">
        <v>7</v>
      </c>
      <c r="O444" s="125">
        <v>7</v>
      </c>
      <c r="P444" s="125">
        <v>7</v>
      </c>
      <c r="Q444" s="125">
        <v>7</v>
      </c>
      <c r="R444" s="125">
        <v>7</v>
      </c>
      <c r="S444" s="125">
        <v>7</v>
      </c>
      <c r="T444" s="330"/>
    </row>
    <row r="445" spans="1:20" ht="16.5" thickBot="1" x14ac:dyDescent="0.3">
      <c r="A445" s="341"/>
      <c r="B445" s="436"/>
      <c r="C445" s="437"/>
      <c r="D445" s="172"/>
      <c r="E445" s="172"/>
      <c r="F445" s="122" t="s">
        <v>576</v>
      </c>
      <c r="G445" s="66">
        <f t="shared" si="42"/>
        <v>84</v>
      </c>
      <c r="H445" s="125">
        <v>7</v>
      </c>
      <c r="I445" s="125">
        <v>7</v>
      </c>
      <c r="J445" s="125">
        <v>7</v>
      </c>
      <c r="K445" s="125">
        <v>7</v>
      </c>
      <c r="L445" s="125">
        <v>7</v>
      </c>
      <c r="M445" s="125">
        <v>7</v>
      </c>
      <c r="N445" s="125">
        <v>7</v>
      </c>
      <c r="O445" s="125">
        <v>7</v>
      </c>
      <c r="P445" s="125">
        <v>7</v>
      </c>
      <c r="Q445" s="125">
        <v>7</v>
      </c>
      <c r="R445" s="125">
        <v>7</v>
      </c>
      <c r="S445" s="125">
        <v>7</v>
      </c>
      <c r="T445" s="330"/>
    </row>
    <row r="446" spans="1:20" ht="16.5" thickBot="1" x14ac:dyDescent="0.3">
      <c r="A446" s="341"/>
      <c r="B446" s="436"/>
      <c r="C446" s="437"/>
      <c r="D446" s="172"/>
      <c r="E446" s="172"/>
      <c r="F446" s="122" t="s">
        <v>577</v>
      </c>
      <c r="G446" s="66">
        <f t="shared" si="42"/>
        <v>12</v>
      </c>
      <c r="H446" s="125">
        <v>1</v>
      </c>
      <c r="I446" s="125">
        <v>1</v>
      </c>
      <c r="J446" s="125">
        <v>1</v>
      </c>
      <c r="K446" s="125">
        <v>1</v>
      </c>
      <c r="L446" s="125">
        <v>1</v>
      </c>
      <c r="M446" s="125">
        <v>1</v>
      </c>
      <c r="N446" s="125">
        <v>1</v>
      </c>
      <c r="O446" s="125">
        <v>1</v>
      </c>
      <c r="P446" s="125">
        <v>1</v>
      </c>
      <c r="Q446" s="125">
        <v>1</v>
      </c>
      <c r="R446" s="125">
        <v>1</v>
      </c>
      <c r="S446" s="125">
        <v>1</v>
      </c>
      <c r="T446" s="330"/>
    </row>
    <row r="447" spans="1:20" ht="16.5" thickBot="1" x14ac:dyDescent="0.3">
      <c r="A447" s="341"/>
      <c r="B447" s="436"/>
      <c r="C447" s="437"/>
      <c r="D447" s="172"/>
      <c r="E447" s="172"/>
      <c r="F447" s="122" t="s">
        <v>578</v>
      </c>
      <c r="G447" s="66">
        <f t="shared" si="42"/>
        <v>144</v>
      </c>
      <c r="H447" s="125">
        <v>12</v>
      </c>
      <c r="I447" s="125">
        <v>12</v>
      </c>
      <c r="J447" s="125">
        <v>12</v>
      </c>
      <c r="K447" s="125">
        <v>12</v>
      </c>
      <c r="L447" s="125">
        <v>12</v>
      </c>
      <c r="M447" s="125">
        <v>12</v>
      </c>
      <c r="N447" s="125">
        <v>12</v>
      </c>
      <c r="O447" s="125">
        <v>12</v>
      </c>
      <c r="P447" s="125">
        <v>12</v>
      </c>
      <c r="Q447" s="125">
        <v>12</v>
      </c>
      <c r="R447" s="125">
        <v>12</v>
      </c>
      <c r="S447" s="125">
        <v>12</v>
      </c>
      <c r="T447" s="330"/>
    </row>
    <row r="448" spans="1:20" ht="19.5" thickBot="1" x14ac:dyDescent="0.3">
      <c r="A448" s="341"/>
      <c r="B448" s="436"/>
      <c r="C448" s="438">
        <v>12</v>
      </c>
      <c r="D448" s="439"/>
      <c r="E448" s="439"/>
      <c r="F448" s="440"/>
      <c r="G448" s="440"/>
      <c r="H448" s="440"/>
      <c r="I448" s="440"/>
      <c r="J448" s="440"/>
      <c r="K448" s="440"/>
      <c r="L448" s="440"/>
      <c r="M448" s="440"/>
      <c r="N448" s="440"/>
      <c r="O448" s="440"/>
      <c r="P448" s="440"/>
      <c r="Q448" s="440"/>
      <c r="R448" s="440"/>
      <c r="S448" s="441"/>
      <c r="T448" s="330"/>
    </row>
    <row r="449" spans="1:20" ht="19.5" thickBot="1" x14ac:dyDescent="0.3">
      <c r="A449" s="341"/>
      <c r="B449" s="436"/>
      <c r="C449" s="176" t="s">
        <v>580</v>
      </c>
      <c r="D449" s="176"/>
      <c r="E449" s="176"/>
      <c r="F449" s="442" t="s">
        <v>581</v>
      </c>
      <c r="G449" s="442"/>
      <c r="H449" s="442"/>
      <c r="I449" s="442"/>
      <c r="J449" s="442"/>
      <c r="K449" s="442"/>
      <c r="L449" s="442"/>
      <c r="M449" s="442"/>
      <c r="N449" s="442"/>
      <c r="O449" s="442"/>
      <c r="P449" s="442"/>
      <c r="Q449" s="442"/>
      <c r="R449" s="442"/>
      <c r="S449" s="442"/>
      <c r="T449" s="330"/>
    </row>
    <row r="450" spans="1:20" ht="16.5" customHeight="1" thickBot="1" x14ac:dyDescent="0.3">
      <c r="A450" s="341"/>
      <c r="B450" s="436"/>
      <c r="C450" s="165"/>
      <c r="D450" s="165"/>
      <c r="E450" s="165"/>
      <c r="F450" s="126" t="s">
        <v>582</v>
      </c>
      <c r="G450" s="443"/>
      <c r="H450" s="444"/>
      <c r="I450" s="444"/>
      <c r="J450" s="444"/>
      <c r="K450" s="444"/>
      <c r="L450" s="444"/>
      <c r="M450" s="444"/>
      <c r="N450" s="444"/>
      <c r="O450" s="444"/>
      <c r="P450" s="444"/>
      <c r="Q450" s="444"/>
      <c r="R450" s="444"/>
      <c r="S450" s="444"/>
      <c r="T450" s="330"/>
    </row>
    <row r="451" spans="1:20" ht="16.5" customHeight="1" thickBot="1" x14ac:dyDescent="0.3">
      <c r="A451" s="341"/>
      <c r="B451" s="436"/>
      <c r="C451" s="165"/>
      <c r="D451" s="165"/>
      <c r="E451" s="165"/>
      <c r="F451" s="127" t="s">
        <v>583</v>
      </c>
      <c r="G451" s="445"/>
      <c r="H451" s="446"/>
      <c r="I451" s="446"/>
      <c r="J451" s="446"/>
      <c r="K451" s="446"/>
      <c r="L451" s="446"/>
      <c r="M451" s="446"/>
      <c r="N451" s="446"/>
      <c r="O451" s="446"/>
      <c r="P451" s="446"/>
      <c r="Q451" s="446"/>
      <c r="R451" s="446"/>
      <c r="S451" s="446"/>
      <c r="T451" s="330"/>
    </row>
    <row r="452" spans="1:20" ht="16.5" customHeight="1" thickBot="1" x14ac:dyDescent="0.3">
      <c r="A452" s="341"/>
      <c r="B452" s="436"/>
      <c r="C452" s="165"/>
      <c r="D452" s="165"/>
      <c r="E452" s="165"/>
      <c r="F452" s="127" t="s">
        <v>584</v>
      </c>
      <c r="G452" s="445"/>
      <c r="H452" s="446"/>
      <c r="I452" s="446"/>
      <c r="J452" s="446"/>
      <c r="K452" s="446"/>
      <c r="L452" s="446"/>
      <c r="M452" s="446"/>
      <c r="N452" s="446"/>
      <c r="O452" s="446"/>
      <c r="P452" s="446"/>
      <c r="Q452" s="446"/>
      <c r="R452" s="446"/>
      <c r="S452" s="446"/>
      <c r="T452" s="330"/>
    </row>
    <row r="453" spans="1:20" ht="16.5" customHeight="1" thickBot="1" x14ac:dyDescent="0.3">
      <c r="A453" s="341"/>
      <c r="B453" s="436"/>
      <c r="C453" s="165"/>
      <c r="D453" s="165"/>
      <c r="E453" s="165"/>
      <c r="F453" s="127" t="s">
        <v>585</v>
      </c>
      <c r="G453" s="445"/>
      <c r="H453" s="446"/>
      <c r="I453" s="446"/>
      <c r="J453" s="446"/>
      <c r="K453" s="446"/>
      <c r="L453" s="446"/>
      <c r="M453" s="446"/>
      <c r="N453" s="446"/>
      <c r="O453" s="446"/>
      <c r="P453" s="446"/>
      <c r="Q453" s="446"/>
      <c r="R453" s="446"/>
      <c r="S453" s="446"/>
      <c r="T453" s="330"/>
    </row>
    <row r="454" spans="1:20" ht="16.5" customHeight="1" thickBot="1" x14ac:dyDescent="0.3">
      <c r="A454" s="341"/>
      <c r="B454" s="436"/>
      <c r="C454" s="165"/>
      <c r="D454" s="165"/>
      <c r="E454" s="165"/>
      <c r="F454" s="127" t="s">
        <v>586</v>
      </c>
      <c r="G454" s="445"/>
      <c r="H454" s="446"/>
      <c r="I454" s="446"/>
      <c r="J454" s="446"/>
      <c r="K454" s="446"/>
      <c r="L454" s="446"/>
      <c r="M454" s="446"/>
      <c r="N454" s="446"/>
      <c r="O454" s="446"/>
      <c r="P454" s="446"/>
      <c r="Q454" s="446"/>
      <c r="R454" s="446"/>
      <c r="S454" s="446"/>
      <c r="T454" s="330"/>
    </row>
    <row r="455" spans="1:20" ht="16.5" customHeight="1" thickBot="1" x14ac:dyDescent="0.3">
      <c r="A455" s="341"/>
      <c r="B455" s="436"/>
      <c r="C455" s="165"/>
      <c r="D455" s="165"/>
      <c r="E455" s="165"/>
      <c r="F455" s="127" t="s">
        <v>587</v>
      </c>
      <c r="G455" s="445"/>
      <c r="H455" s="446"/>
      <c r="I455" s="446"/>
      <c r="J455" s="446"/>
      <c r="K455" s="446"/>
      <c r="L455" s="446"/>
      <c r="M455" s="446"/>
      <c r="N455" s="446"/>
      <c r="O455" s="446"/>
      <c r="P455" s="446"/>
      <c r="Q455" s="446"/>
      <c r="R455" s="446"/>
      <c r="S455" s="446"/>
      <c r="T455" s="330"/>
    </row>
    <row r="456" spans="1:20" ht="16.5" customHeight="1" thickBot="1" x14ac:dyDescent="0.3">
      <c r="A456" s="341"/>
      <c r="B456" s="436"/>
      <c r="C456" s="165"/>
      <c r="D456" s="165"/>
      <c r="E456" s="165"/>
      <c r="F456" s="127" t="s">
        <v>588</v>
      </c>
      <c r="G456" s="445"/>
      <c r="H456" s="446"/>
      <c r="I456" s="446"/>
      <c r="J456" s="446"/>
      <c r="K456" s="446"/>
      <c r="L456" s="446"/>
      <c r="M456" s="446"/>
      <c r="N456" s="446"/>
      <c r="O456" s="446"/>
      <c r="P456" s="446"/>
      <c r="Q456" s="446"/>
      <c r="R456" s="446"/>
      <c r="S456" s="446"/>
      <c r="T456" s="330"/>
    </row>
    <row r="457" spans="1:20" ht="16.5" customHeight="1" thickBot="1" x14ac:dyDescent="0.3">
      <c r="A457" s="341"/>
      <c r="B457" s="436"/>
      <c r="C457" s="165"/>
      <c r="D457" s="165"/>
      <c r="E457" s="165"/>
      <c r="F457" s="127" t="s">
        <v>589</v>
      </c>
      <c r="G457" s="445"/>
      <c r="H457" s="446"/>
      <c r="I457" s="446"/>
      <c r="J457" s="446"/>
      <c r="K457" s="446"/>
      <c r="L457" s="446"/>
      <c r="M457" s="446"/>
      <c r="N457" s="446"/>
      <c r="O457" s="446"/>
      <c r="P457" s="446"/>
      <c r="Q457" s="446"/>
      <c r="R457" s="446"/>
      <c r="S457" s="446"/>
      <c r="T457" s="330"/>
    </row>
    <row r="458" spans="1:20" ht="16.5" customHeight="1" thickBot="1" x14ac:dyDescent="0.3">
      <c r="A458" s="341"/>
      <c r="B458" s="436"/>
      <c r="C458" s="165"/>
      <c r="D458" s="165"/>
      <c r="E458" s="165"/>
      <c r="F458" s="127" t="s">
        <v>590</v>
      </c>
      <c r="G458" s="445"/>
      <c r="H458" s="446"/>
      <c r="I458" s="446"/>
      <c r="J458" s="446"/>
      <c r="K458" s="446"/>
      <c r="L458" s="446"/>
      <c r="M458" s="446"/>
      <c r="N458" s="446"/>
      <c r="O458" s="446"/>
      <c r="P458" s="446"/>
      <c r="Q458" s="446"/>
      <c r="R458" s="446"/>
      <c r="S458" s="446"/>
      <c r="T458" s="330"/>
    </row>
    <row r="459" spans="1:20" ht="16.5" customHeight="1" thickBot="1" x14ac:dyDescent="0.3">
      <c r="A459" s="341"/>
      <c r="B459" s="436"/>
      <c r="C459" s="165"/>
      <c r="D459" s="165"/>
      <c r="E459" s="165"/>
      <c r="F459" s="127" t="s">
        <v>591</v>
      </c>
      <c r="G459" s="445"/>
      <c r="H459" s="446"/>
      <c r="I459" s="446"/>
      <c r="J459" s="446"/>
      <c r="K459" s="446"/>
      <c r="L459" s="446"/>
      <c r="M459" s="446"/>
      <c r="N459" s="446"/>
      <c r="O459" s="446"/>
      <c r="P459" s="446"/>
      <c r="Q459" s="446"/>
      <c r="R459" s="446"/>
      <c r="S459" s="446"/>
      <c r="T459" s="330"/>
    </row>
    <row r="460" spans="1:20" ht="16.5" customHeight="1" thickBot="1" x14ac:dyDescent="0.3">
      <c r="A460" s="341"/>
      <c r="B460" s="436"/>
      <c r="C460" s="165"/>
      <c r="D460" s="165"/>
      <c r="E460" s="165"/>
      <c r="F460" s="127" t="s">
        <v>592</v>
      </c>
      <c r="G460" s="445"/>
      <c r="H460" s="446"/>
      <c r="I460" s="446"/>
      <c r="J460" s="446"/>
      <c r="K460" s="446"/>
      <c r="L460" s="446"/>
      <c r="M460" s="446"/>
      <c r="N460" s="446"/>
      <c r="O460" s="446"/>
      <c r="P460" s="446"/>
      <c r="Q460" s="446"/>
      <c r="R460" s="446"/>
      <c r="S460" s="446"/>
      <c r="T460" s="330"/>
    </row>
    <row r="461" spans="1:20" ht="16.5" customHeight="1" thickBot="1" x14ac:dyDescent="0.3">
      <c r="A461" s="341"/>
      <c r="B461" s="436"/>
      <c r="C461" s="165"/>
      <c r="D461" s="165"/>
      <c r="E461" s="165"/>
      <c r="F461" s="127" t="s">
        <v>593</v>
      </c>
      <c r="G461" s="445"/>
      <c r="H461" s="446"/>
      <c r="I461" s="446"/>
      <c r="J461" s="446"/>
      <c r="K461" s="446"/>
      <c r="L461" s="446"/>
      <c r="M461" s="446"/>
      <c r="N461" s="446"/>
      <c r="O461" s="446"/>
      <c r="P461" s="446"/>
      <c r="Q461" s="446"/>
      <c r="R461" s="446"/>
      <c r="S461" s="446"/>
      <c r="T461" s="330"/>
    </row>
    <row r="462" spans="1:20" ht="16.5" customHeight="1" thickBot="1" x14ac:dyDescent="0.3">
      <c r="A462" s="341"/>
      <c r="B462" s="436"/>
      <c r="C462" s="165"/>
      <c r="D462" s="165"/>
      <c r="E462" s="165"/>
      <c r="F462" s="127" t="s">
        <v>594</v>
      </c>
      <c r="G462" s="445"/>
      <c r="H462" s="446"/>
      <c r="I462" s="446"/>
      <c r="J462" s="446"/>
      <c r="K462" s="446"/>
      <c r="L462" s="446"/>
      <c r="M462" s="446"/>
      <c r="N462" s="446"/>
      <c r="O462" s="446"/>
      <c r="P462" s="446"/>
      <c r="Q462" s="446"/>
      <c r="R462" s="446"/>
      <c r="S462" s="446"/>
      <c r="T462" s="330"/>
    </row>
    <row r="463" spans="1:20" ht="16.5" customHeight="1" thickBot="1" x14ac:dyDescent="0.3">
      <c r="A463" s="341"/>
      <c r="B463" s="436"/>
      <c r="C463" s="165"/>
      <c r="D463" s="165"/>
      <c r="E463" s="165"/>
      <c r="F463" s="127" t="s">
        <v>595</v>
      </c>
      <c r="G463" s="445"/>
      <c r="H463" s="446"/>
      <c r="I463" s="446"/>
      <c r="J463" s="446"/>
      <c r="K463" s="446"/>
      <c r="L463" s="446"/>
      <c r="M463" s="446"/>
      <c r="N463" s="446"/>
      <c r="O463" s="446"/>
      <c r="P463" s="446"/>
      <c r="Q463" s="446"/>
      <c r="R463" s="446"/>
      <c r="S463" s="446"/>
      <c r="T463" s="330"/>
    </row>
    <row r="464" spans="1:20" ht="16.5" customHeight="1" thickBot="1" x14ac:dyDescent="0.3">
      <c r="A464" s="341"/>
      <c r="B464" s="436"/>
      <c r="C464" s="165"/>
      <c r="D464" s="165"/>
      <c r="E464" s="165"/>
      <c r="F464" s="127" t="s">
        <v>596</v>
      </c>
      <c r="G464" s="445"/>
      <c r="H464" s="446"/>
      <c r="I464" s="446"/>
      <c r="J464" s="446"/>
      <c r="K464" s="446"/>
      <c r="L464" s="446"/>
      <c r="M464" s="446"/>
      <c r="N464" s="446"/>
      <c r="O464" s="446"/>
      <c r="P464" s="446"/>
      <c r="Q464" s="446"/>
      <c r="R464" s="446"/>
      <c r="S464" s="446"/>
      <c r="T464" s="330"/>
    </row>
    <row r="465" spans="1:20" ht="16.5" customHeight="1" thickBot="1" x14ac:dyDescent="0.3">
      <c r="A465" s="341"/>
      <c r="B465" s="436"/>
      <c r="C465" s="167"/>
      <c r="D465" s="167"/>
      <c r="E465" s="167"/>
      <c r="F465" s="127" t="s">
        <v>597</v>
      </c>
      <c r="G465" s="445"/>
      <c r="H465" s="446"/>
      <c r="I465" s="446"/>
      <c r="J465" s="446"/>
      <c r="K465" s="446"/>
      <c r="L465" s="446"/>
      <c r="M465" s="446"/>
      <c r="N465" s="446"/>
      <c r="O465" s="446"/>
      <c r="P465" s="446"/>
      <c r="Q465" s="446"/>
      <c r="R465" s="446"/>
      <c r="S465" s="446"/>
      <c r="T465" s="330"/>
    </row>
    <row r="466" spans="1:20" ht="16.5" customHeight="1" thickBot="1" x14ac:dyDescent="0.3">
      <c r="A466" s="341"/>
      <c r="B466" s="436"/>
      <c r="C466" s="163" t="s">
        <v>598</v>
      </c>
      <c r="D466" s="163"/>
      <c r="E466" s="164"/>
      <c r="F466" s="447" t="s">
        <v>599</v>
      </c>
      <c r="G466" s="447"/>
      <c r="H466" s="447"/>
      <c r="I466" s="447"/>
      <c r="J466" s="447"/>
      <c r="K466" s="447"/>
      <c r="L466" s="447"/>
      <c r="M466" s="447"/>
      <c r="N466" s="447"/>
      <c r="O466" s="447"/>
      <c r="P466" s="447"/>
      <c r="Q466" s="447"/>
      <c r="R466" s="447"/>
      <c r="S466" s="447"/>
      <c r="T466" s="330"/>
    </row>
    <row r="467" spans="1:20" ht="16.5" customHeight="1" thickBot="1" x14ac:dyDescent="0.3">
      <c r="A467" s="341"/>
      <c r="B467" s="436"/>
      <c r="C467" s="165"/>
      <c r="D467" s="165"/>
      <c r="E467" s="166"/>
      <c r="F467" s="127" t="s">
        <v>600</v>
      </c>
      <c r="G467" s="445"/>
      <c r="H467" s="446"/>
      <c r="I467" s="446"/>
      <c r="J467" s="446"/>
      <c r="K467" s="446"/>
      <c r="L467" s="446"/>
      <c r="M467" s="446"/>
      <c r="N467" s="446"/>
      <c r="O467" s="446"/>
      <c r="P467" s="446"/>
      <c r="Q467" s="446"/>
      <c r="R467" s="446"/>
      <c r="S467" s="446"/>
      <c r="T467" s="330"/>
    </row>
    <row r="468" spans="1:20" ht="16.5" customHeight="1" thickBot="1" x14ac:dyDescent="0.3">
      <c r="A468" s="341"/>
      <c r="B468" s="436"/>
      <c r="C468" s="165"/>
      <c r="D468" s="165"/>
      <c r="E468" s="166"/>
      <c r="F468" s="127" t="s">
        <v>601</v>
      </c>
      <c r="G468" s="445"/>
      <c r="H468" s="446"/>
      <c r="I468" s="446"/>
      <c r="J468" s="446"/>
      <c r="K468" s="446"/>
      <c r="L468" s="446"/>
      <c r="M468" s="446"/>
      <c r="N468" s="446"/>
      <c r="O468" s="446"/>
      <c r="P468" s="446"/>
      <c r="Q468" s="446"/>
      <c r="R468" s="446"/>
      <c r="S468" s="446"/>
      <c r="T468" s="330"/>
    </row>
    <row r="469" spans="1:20" ht="16.5" customHeight="1" thickBot="1" x14ac:dyDescent="0.3">
      <c r="A469" s="341"/>
      <c r="B469" s="436"/>
      <c r="C469" s="165"/>
      <c r="D469" s="165"/>
      <c r="E469" s="166"/>
      <c r="F469" s="127" t="s">
        <v>602</v>
      </c>
      <c r="G469" s="445"/>
      <c r="H469" s="446"/>
      <c r="I469" s="446"/>
      <c r="J469" s="446"/>
      <c r="K469" s="446"/>
      <c r="L469" s="446"/>
      <c r="M469" s="446"/>
      <c r="N469" s="446"/>
      <c r="O469" s="446"/>
      <c r="P469" s="446"/>
      <c r="Q469" s="446"/>
      <c r="R469" s="446"/>
      <c r="S469" s="446"/>
      <c r="T469" s="330"/>
    </row>
    <row r="470" spans="1:20" ht="16.5" customHeight="1" thickBot="1" x14ac:dyDescent="0.3">
      <c r="A470" s="341"/>
      <c r="B470" s="436"/>
      <c r="C470" s="165"/>
      <c r="D470" s="165"/>
      <c r="E470" s="166"/>
      <c r="F470" s="127" t="s">
        <v>603</v>
      </c>
      <c r="G470" s="445"/>
      <c r="H470" s="446"/>
      <c r="I470" s="446"/>
      <c r="J470" s="446"/>
      <c r="K470" s="446"/>
      <c r="L470" s="446"/>
      <c r="M470" s="446"/>
      <c r="N470" s="446"/>
      <c r="O470" s="446"/>
      <c r="P470" s="446"/>
      <c r="Q470" s="446"/>
      <c r="R470" s="446"/>
      <c r="S470" s="446"/>
      <c r="T470" s="330"/>
    </row>
    <row r="471" spans="1:20" ht="16.5" customHeight="1" thickBot="1" x14ac:dyDescent="0.3">
      <c r="A471" s="341"/>
      <c r="B471" s="436"/>
      <c r="C471" s="165"/>
      <c r="D471" s="165"/>
      <c r="E471" s="166"/>
      <c r="F471" s="127" t="s">
        <v>604</v>
      </c>
      <c r="G471" s="445"/>
      <c r="H471" s="446"/>
      <c r="I471" s="446"/>
      <c r="J471" s="446"/>
      <c r="K471" s="446"/>
      <c r="L471" s="446"/>
      <c r="M471" s="446"/>
      <c r="N471" s="446"/>
      <c r="O471" s="446"/>
      <c r="P471" s="446"/>
      <c r="Q471" s="446"/>
      <c r="R471" s="446"/>
      <c r="S471" s="446"/>
      <c r="T471" s="330"/>
    </row>
    <row r="472" spans="1:20" ht="16.5" customHeight="1" thickBot="1" x14ac:dyDescent="0.3">
      <c r="A472" s="341"/>
      <c r="B472" s="436"/>
      <c r="C472" s="165"/>
      <c r="D472" s="165"/>
      <c r="E472" s="166"/>
      <c r="F472" s="127" t="s">
        <v>605</v>
      </c>
      <c r="G472" s="445"/>
      <c r="H472" s="446"/>
      <c r="I472" s="446"/>
      <c r="J472" s="446"/>
      <c r="K472" s="446"/>
      <c r="L472" s="446"/>
      <c r="M472" s="446"/>
      <c r="N472" s="446"/>
      <c r="O472" s="446"/>
      <c r="P472" s="446"/>
      <c r="Q472" s="446"/>
      <c r="R472" s="446"/>
      <c r="S472" s="446"/>
      <c r="T472" s="330"/>
    </row>
    <row r="473" spans="1:20" ht="16.5" customHeight="1" thickBot="1" x14ac:dyDescent="0.3">
      <c r="A473" s="341"/>
      <c r="B473" s="436"/>
      <c r="C473" s="165"/>
      <c r="D473" s="165"/>
      <c r="E473" s="166"/>
      <c r="F473" s="127" t="s">
        <v>606</v>
      </c>
      <c r="G473" s="445"/>
      <c r="H473" s="446"/>
      <c r="I473" s="446"/>
      <c r="J473" s="446"/>
      <c r="K473" s="446"/>
      <c r="L473" s="446"/>
      <c r="M473" s="446"/>
      <c r="N473" s="446"/>
      <c r="O473" s="446"/>
      <c r="P473" s="446"/>
      <c r="Q473" s="446"/>
      <c r="R473" s="446"/>
      <c r="S473" s="446"/>
      <c r="T473" s="330"/>
    </row>
    <row r="474" spans="1:20" ht="16.5" customHeight="1" thickBot="1" x14ac:dyDescent="0.3">
      <c r="A474" s="341"/>
      <c r="B474" s="436"/>
      <c r="C474" s="165"/>
      <c r="D474" s="165"/>
      <c r="E474" s="166"/>
      <c r="F474" s="127" t="s">
        <v>607</v>
      </c>
      <c r="G474" s="445"/>
      <c r="H474" s="446"/>
      <c r="I474" s="446"/>
      <c r="J474" s="446"/>
      <c r="K474" s="446"/>
      <c r="L474" s="446"/>
      <c r="M474" s="446"/>
      <c r="N474" s="446"/>
      <c r="O474" s="446"/>
      <c r="P474" s="446"/>
      <c r="Q474" s="446"/>
      <c r="R474" s="446"/>
      <c r="S474" s="446"/>
      <c r="T474" s="330"/>
    </row>
    <row r="475" spans="1:20" ht="16.5" customHeight="1" thickBot="1" x14ac:dyDescent="0.3">
      <c r="A475" s="341"/>
      <c r="B475" s="436"/>
      <c r="C475" s="165"/>
      <c r="D475" s="165"/>
      <c r="E475" s="166"/>
      <c r="F475" s="127" t="s">
        <v>608</v>
      </c>
      <c r="G475" s="445"/>
      <c r="H475" s="446"/>
      <c r="I475" s="446"/>
      <c r="J475" s="446"/>
      <c r="K475" s="446"/>
      <c r="L475" s="446"/>
      <c r="M475" s="446"/>
      <c r="N475" s="446"/>
      <c r="O475" s="446"/>
      <c r="P475" s="446"/>
      <c r="Q475" s="446"/>
      <c r="R475" s="446"/>
      <c r="S475" s="446"/>
      <c r="T475" s="330"/>
    </row>
    <row r="476" spans="1:20" ht="16.5" customHeight="1" thickBot="1" x14ac:dyDescent="0.3">
      <c r="A476" s="341"/>
      <c r="B476" s="448"/>
      <c r="C476" s="167"/>
      <c r="D476" s="167"/>
      <c r="E476" s="168"/>
      <c r="F476" s="127" t="s">
        <v>609</v>
      </c>
      <c r="G476" s="445"/>
      <c r="H476" s="446"/>
      <c r="I476" s="446"/>
      <c r="J476" s="446"/>
      <c r="K476" s="446"/>
      <c r="L476" s="446"/>
      <c r="M476" s="446"/>
      <c r="N476" s="446"/>
      <c r="O476" s="446"/>
      <c r="P476" s="446"/>
      <c r="Q476" s="446"/>
      <c r="R476" s="446"/>
      <c r="S476" s="446"/>
      <c r="T476" s="330"/>
    </row>
    <row r="477" spans="1:20" ht="6.75" customHeight="1" x14ac:dyDescent="0.25">
      <c r="A477" s="328"/>
      <c r="B477" s="329"/>
      <c r="C477" s="329"/>
      <c r="D477" s="329"/>
      <c r="E477" s="329"/>
      <c r="F477" s="329"/>
      <c r="G477" s="329"/>
      <c r="H477" s="329"/>
      <c r="I477" s="329"/>
      <c r="J477" s="329"/>
      <c r="K477" s="329"/>
      <c r="L477" s="329"/>
      <c r="M477" s="329"/>
      <c r="N477" s="329"/>
      <c r="O477" s="329"/>
      <c r="P477" s="329"/>
      <c r="Q477" s="329"/>
      <c r="R477" s="329"/>
      <c r="S477" s="329"/>
      <c r="T477" s="330"/>
    </row>
  </sheetData>
  <mergeCells count="200">
    <mergeCell ref="C466:E476"/>
    <mergeCell ref="F466:S466"/>
    <mergeCell ref="A477:S477"/>
    <mergeCell ref="D441:E441"/>
    <mergeCell ref="D442:E442"/>
    <mergeCell ref="D443:E443"/>
    <mergeCell ref="D444:E447"/>
    <mergeCell ref="C448:S448"/>
    <mergeCell ref="C449:E465"/>
    <mergeCell ref="F449:S449"/>
    <mergeCell ref="D435:E435"/>
    <mergeCell ref="H435:S435"/>
    <mergeCell ref="D436:E436"/>
    <mergeCell ref="H436:S436"/>
    <mergeCell ref="D437:E438"/>
    <mergeCell ref="D439:E440"/>
    <mergeCell ref="N433:P433"/>
    <mergeCell ref="Q433:S433"/>
    <mergeCell ref="D434:E434"/>
    <mergeCell ref="H434:J434"/>
    <mergeCell ref="K434:M434"/>
    <mergeCell ref="N434:P434"/>
    <mergeCell ref="Q434:S434"/>
    <mergeCell ref="D429:D431"/>
    <mergeCell ref="E429:F429"/>
    <mergeCell ref="E430:F430"/>
    <mergeCell ref="E431:F431"/>
    <mergeCell ref="B432:B476"/>
    <mergeCell ref="C432:S432"/>
    <mergeCell ref="C433:C447"/>
    <mergeCell ref="D433:E433"/>
    <mergeCell ref="H433:J433"/>
    <mergeCell ref="K433:M433"/>
    <mergeCell ref="D423:D428"/>
    <mergeCell ref="E423:F423"/>
    <mergeCell ref="E424:F424"/>
    <mergeCell ref="E425:F425"/>
    <mergeCell ref="E426:F426"/>
    <mergeCell ref="E427:F427"/>
    <mergeCell ref="E428:F428"/>
    <mergeCell ref="D418:D419"/>
    <mergeCell ref="E418:F418"/>
    <mergeCell ref="E419:F419"/>
    <mergeCell ref="E420:F420"/>
    <mergeCell ref="D421:D422"/>
    <mergeCell ref="E421:F421"/>
    <mergeCell ref="E422:F422"/>
    <mergeCell ref="E413:F413"/>
    <mergeCell ref="E414:F414"/>
    <mergeCell ref="D415:D416"/>
    <mergeCell ref="E415:F415"/>
    <mergeCell ref="E416:F416"/>
    <mergeCell ref="E417:F417"/>
    <mergeCell ref="E406:F406"/>
    <mergeCell ref="E407:F407"/>
    <mergeCell ref="C408:S408"/>
    <mergeCell ref="C409:C431"/>
    <mergeCell ref="D409:D410"/>
    <mergeCell ref="E409:F409"/>
    <mergeCell ref="E410:F410"/>
    <mergeCell ref="D411:D413"/>
    <mergeCell ref="E411:F411"/>
    <mergeCell ref="E412:F412"/>
    <mergeCell ref="E398:F398"/>
    <mergeCell ref="C399:S399"/>
    <mergeCell ref="C400:C407"/>
    <mergeCell ref="D400:S400"/>
    <mergeCell ref="D401:D407"/>
    <mergeCell ref="E401:F401"/>
    <mergeCell ref="E402:F402"/>
    <mergeCell ref="E403:F403"/>
    <mergeCell ref="E404:F404"/>
    <mergeCell ref="E405:F405"/>
    <mergeCell ref="D389:S389"/>
    <mergeCell ref="D390:D398"/>
    <mergeCell ref="E390:F390"/>
    <mergeCell ref="E391:F391"/>
    <mergeCell ref="E392:F392"/>
    <mergeCell ref="E393:F393"/>
    <mergeCell ref="E394:F394"/>
    <mergeCell ref="E395:F395"/>
    <mergeCell ref="E396:F396"/>
    <mergeCell ref="E397:F397"/>
    <mergeCell ref="E383:F383"/>
    <mergeCell ref="E384:F384"/>
    <mergeCell ref="E385:F385"/>
    <mergeCell ref="E386:F386"/>
    <mergeCell ref="E387:F387"/>
    <mergeCell ref="E388:F388"/>
    <mergeCell ref="E375:F375"/>
    <mergeCell ref="E376:F376"/>
    <mergeCell ref="E377:F377"/>
    <mergeCell ref="C378:S378"/>
    <mergeCell ref="C379:C398"/>
    <mergeCell ref="D379:S379"/>
    <mergeCell ref="D380:D388"/>
    <mergeCell ref="E380:F380"/>
    <mergeCell ref="E381:F381"/>
    <mergeCell ref="E382:F382"/>
    <mergeCell ref="D314:E367"/>
    <mergeCell ref="C368:S368"/>
    <mergeCell ref="C369:C377"/>
    <mergeCell ref="D369:D377"/>
    <mergeCell ref="E369:F369"/>
    <mergeCell ref="E370:F370"/>
    <mergeCell ref="E371:F371"/>
    <mergeCell ref="E372:F372"/>
    <mergeCell ref="E373:F373"/>
    <mergeCell ref="E374:F374"/>
    <mergeCell ref="D139:E142"/>
    <mergeCell ref="D143:E147"/>
    <mergeCell ref="D148:E149"/>
    <mergeCell ref="B150:B431"/>
    <mergeCell ref="C150:S150"/>
    <mergeCell ref="C151:C367"/>
    <mergeCell ref="D151:S151"/>
    <mergeCell ref="D152:E205"/>
    <mergeCell ref="D206:E259"/>
    <mergeCell ref="D260:E313"/>
    <mergeCell ref="D114:E115"/>
    <mergeCell ref="C116:S116"/>
    <mergeCell ref="C117:C149"/>
    <mergeCell ref="D117:S117"/>
    <mergeCell ref="D118:E120"/>
    <mergeCell ref="D121:E124"/>
    <mergeCell ref="D125:E127"/>
    <mergeCell ref="D128:E129"/>
    <mergeCell ref="D130:S130"/>
    <mergeCell ref="D131:E138"/>
    <mergeCell ref="D76:E78"/>
    <mergeCell ref="D79:E79"/>
    <mergeCell ref="D80:E81"/>
    <mergeCell ref="D82:E83"/>
    <mergeCell ref="D84:E85"/>
    <mergeCell ref="C86:C115"/>
    <mergeCell ref="D86:S86"/>
    <mergeCell ref="D87:E94"/>
    <mergeCell ref="D95:E108"/>
    <mergeCell ref="D109:E113"/>
    <mergeCell ref="D62:E62"/>
    <mergeCell ref="D63:E66"/>
    <mergeCell ref="D67:E70"/>
    <mergeCell ref="D71:E71"/>
    <mergeCell ref="D72:E73"/>
    <mergeCell ref="D74:E75"/>
    <mergeCell ref="D48:E49"/>
    <mergeCell ref="C50:C85"/>
    <mergeCell ref="D50:S50"/>
    <mergeCell ref="D51:E54"/>
    <mergeCell ref="D55:E56"/>
    <mergeCell ref="D57:E57"/>
    <mergeCell ref="D58:E58"/>
    <mergeCell ref="D59:E59"/>
    <mergeCell ref="D60:E60"/>
    <mergeCell ref="D61:E61"/>
    <mergeCell ref="D38:E38"/>
    <mergeCell ref="D39:E39"/>
    <mergeCell ref="D40:E40"/>
    <mergeCell ref="D41:E41"/>
    <mergeCell ref="D42:E46"/>
    <mergeCell ref="D47:E47"/>
    <mergeCell ref="D20:E22"/>
    <mergeCell ref="D23:E24"/>
    <mergeCell ref="C25:C29"/>
    <mergeCell ref="D25:E29"/>
    <mergeCell ref="C30:S30"/>
    <mergeCell ref="C31:C49"/>
    <mergeCell ref="D31:S31"/>
    <mergeCell ref="D32:E34"/>
    <mergeCell ref="D35:E36"/>
    <mergeCell ref="D37:E37"/>
    <mergeCell ref="D10:S10"/>
    <mergeCell ref="D11:E12"/>
    <mergeCell ref="D13:E16"/>
    <mergeCell ref="D17:E17"/>
    <mergeCell ref="D18:E18"/>
    <mergeCell ref="D19:E19"/>
    <mergeCell ref="A6:A476"/>
    <mergeCell ref="B6:S6"/>
    <mergeCell ref="B7:B8"/>
    <mergeCell ref="C7:E8"/>
    <mergeCell ref="F7:F8"/>
    <mergeCell ref="G7:G8"/>
    <mergeCell ref="H7:S7"/>
    <mergeCell ref="B9:B149"/>
    <mergeCell ref="C9:S9"/>
    <mergeCell ref="C10:C24"/>
    <mergeCell ref="B4:L4"/>
    <mergeCell ref="M4:P4"/>
    <mergeCell ref="Q4:S4"/>
    <mergeCell ref="B5:L5"/>
    <mergeCell ref="M5:P5"/>
    <mergeCell ref="Q5:S5"/>
    <mergeCell ref="A1:S1"/>
    <mergeCell ref="B2:L2"/>
    <mergeCell ref="M2:P2"/>
    <mergeCell ref="Q2:S2"/>
    <mergeCell ref="B3:L3"/>
    <mergeCell ref="M3:P3"/>
    <mergeCell ref="Q3:S3"/>
  </mergeCells>
  <conditionalFormatting sqref="G377:S377">
    <cfRule type="cellIs" dxfId="380" priority="14" operator="equal">
      <formula>"REVISE PORQUE ESTE VALOR NO PUEDE SER NEGATIVO"</formula>
    </cfRule>
    <cfRule type="cellIs" dxfId="379" priority="18" operator="lessThan">
      <formula>0</formula>
    </cfRule>
  </conditionalFormatting>
  <conditionalFormatting sqref="G377:S377">
    <cfRule type="cellIs" dxfId="378" priority="17" operator="lessThan">
      <formula>0</formula>
    </cfRule>
  </conditionalFormatting>
  <conditionalFormatting sqref="G388:S388">
    <cfRule type="cellIs" dxfId="377" priority="13" operator="equal">
      <formula>"Revise porque este valor no puede ser negativo"</formula>
    </cfRule>
    <cfRule type="cellIs" dxfId="376" priority="16" operator="lessThan">
      <formula>0</formula>
    </cfRule>
  </conditionalFormatting>
  <conditionalFormatting sqref="G388:S388">
    <cfRule type="cellIs" dxfId="375" priority="15" operator="lessThan">
      <formula>0</formula>
    </cfRule>
  </conditionalFormatting>
  <conditionalFormatting sqref="G398:S398">
    <cfRule type="cellIs" dxfId="374" priority="10" operator="equal">
      <formula>"Revise porque este valor no puede ser negativo"</formula>
    </cfRule>
    <cfRule type="cellIs" dxfId="373" priority="12" operator="lessThan">
      <formula>0</formula>
    </cfRule>
  </conditionalFormatting>
  <conditionalFormatting sqref="G398:S398">
    <cfRule type="cellIs" dxfId="372" priority="11" operator="lessThan">
      <formula>0</formula>
    </cfRule>
  </conditionalFormatting>
  <conditionalFormatting sqref="G407 I407:S407">
    <cfRule type="cellIs" dxfId="371" priority="7" operator="equal">
      <formula>"Revise porque este valor no puede ser negativo"</formula>
    </cfRule>
    <cfRule type="cellIs" dxfId="370" priority="9" operator="lessThan">
      <formula>0</formula>
    </cfRule>
  </conditionalFormatting>
  <conditionalFormatting sqref="G407 I407:S407">
    <cfRule type="cellIs" dxfId="369" priority="8" operator="lessThan">
      <formula>0</formula>
    </cfRule>
  </conditionalFormatting>
  <conditionalFormatting sqref="H407">
    <cfRule type="cellIs" dxfId="368" priority="4" operator="equal">
      <formula>"Revise porque este valor no puede ser negativo"</formula>
    </cfRule>
    <cfRule type="cellIs" dxfId="367" priority="6" operator="lessThan">
      <formula>0</formula>
    </cfRule>
  </conditionalFormatting>
  <conditionalFormatting sqref="H407">
    <cfRule type="cellIs" dxfId="366" priority="5" operator="lessThan">
      <formula>0</formula>
    </cfRule>
  </conditionalFormatting>
  <conditionalFormatting sqref="G24:S24">
    <cfRule type="cellIs" dxfId="365" priority="1" operator="equal">
      <formula>"REVISE PORQUE ESTE VALOR NO PUEDE SER NEGATIVO"</formula>
    </cfRule>
    <cfRule type="cellIs" dxfId="364" priority="3" operator="lessThan">
      <formula>0</formula>
    </cfRule>
  </conditionalFormatting>
  <conditionalFormatting sqref="G24:S24">
    <cfRule type="cellIs" dxfId="363"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1"/>
  <sheetViews>
    <sheetView topLeftCell="D1" zoomScale="70" zoomScaleNormal="70" workbookViewId="0">
      <pane xSplit="4" ySplit="8" topLeftCell="H459" activePane="bottomRight" state="frozen"/>
      <selection activeCell="D1" sqref="D1"/>
      <selection pane="topRight" activeCell="H1" sqref="H1"/>
      <selection pane="bottomLeft" activeCell="D9" sqref="D9"/>
      <selection pane="bottomRight" activeCell="C473" sqref="C473:E489"/>
    </sheetView>
  </sheetViews>
  <sheetFormatPr baseColWidth="10" defaultRowHeight="15" x14ac:dyDescent="0.25"/>
  <cols>
    <col min="1" max="1" width="1" style="2" customWidth="1"/>
    <col min="2" max="2" width="7.7109375" style="2" customWidth="1"/>
    <col min="3" max="3" width="28.5703125" style="2" customWidth="1"/>
    <col min="4" max="4" width="35.28515625" style="128" customWidth="1"/>
    <col min="5" max="5" width="12" style="129" customWidth="1"/>
    <col min="6" max="6" width="89.7109375" style="2" bestFit="1" customWidth="1"/>
    <col min="7" max="7" width="14.85546875" style="131" customWidth="1"/>
    <col min="8" max="8" width="11.42578125" style="2" customWidth="1"/>
    <col min="9" max="9" width="9.7109375" style="2" customWidth="1"/>
    <col min="10" max="11" width="10.5703125" style="2" customWidth="1"/>
    <col min="12" max="12" width="10" style="2" customWidth="1"/>
    <col min="13" max="13" width="7.28515625" style="2" customWidth="1"/>
    <col min="14" max="14" width="10" style="2" customWidth="1"/>
    <col min="15" max="15" width="11" style="2" customWidth="1"/>
    <col min="16" max="16" width="8.5703125" style="2" customWidth="1"/>
    <col min="17" max="17" width="11" style="2" customWidth="1"/>
    <col min="18" max="18" width="7.5703125" style="2" customWidth="1"/>
    <col min="19" max="19" width="11.140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449"/>
      <c r="C9" s="450"/>
      <c r="D9" s="451"/>
      <c r="E9" s="451"/>
      <c r="F9" s="451"/>
      <c r="G9" s="451"/>
      <c r="H9" s="451"/>
      <c r="I9" s="451"/>
      <c r="J9" s="451"/>
      <c r="K9" s="451"/>
      <c r="L9" s="451"/>
      <c r="M9" s="451"/>
      <c r="N9" s="451"/>
      <c r="O9" s="451"/>
      <c r="P9" s="451"/>
      <c r="Q9" s="451"/>
      <c r="R9" s="451"/>
      <c r="S9" s="452"/>
      <c r="T9" s="1"/>
    </row>
    <row r="10" spans="1:20" ht="19.5" thickBot="1" x14ac:dyDescent="0.3">
      <c r="A10" s="321"/>
      <c r="B10" s="5"/>
      <c r="C10" s="287" t="s">
        <v>27</v>
      </c>
      <c r="D10" s="302"/>
      <c r="E10" s="302"/>
      <c r="F10" s="302"/>
      <c r="G10" s="302"/>
      <c r="H10" s="302"/>
      <c r="I10" s="302"/>
      <c r="J10" s="302"/>
      <c r="K10" s="302"/>
      <c r="L10" s="302"/>
      <c r="M10" s="302"/>
      <c r="N10" s="302"/>
      <c r="O10" s="302"/>
      <c r="P10" s="302"/>
      <c r="Q10" s="302"/>
      <c r="R10" s="302"/>
      <c r="S10" s="303"/>
      <c r="T10" s="1"/>
    </row>
    <row r="11" spans="1:20" ht="18.75" x14ac:dyDescent="0.25">
      <c r="A11" s="321"/>
      <c r="B11" s="6"/>
      <c r="C11" s="261" t="s">
        <v>28</v>
      </c>
      <c r="D11" s="304" t="s">
        <v>29</v>
      </c>
      <c r="E11" s="304"/>
      <c r="F11" s="304"/>
      <c r="G11" s="304"/>
      <c r="H11" s="304"/>
      <c r="I11" s="304"/>
      <c r="J11" s="304"/>
      <c r="K11" s="304"/>
      <c r="L11" s="304"/>
      <c r="M11" s="304"/>
      <c r="N11" s="304"/>
      <c r="O11" s="304"/>
      <c r="P11" s="304"/>
      <c r="Q11" s="304"/>
      <c r="R11" s="304"/>
      <c r="S11" s="304"/>
      <c r="T11" s="1"/>
    </row>
    <row r="12" spans="1:20" ht="16.5" customHeight="1" x14ac:dyDescent="0.25">
      <c r="A12" s="321"/>
      <c r="B12" s="6"/>
      <c r="C12" s="224"/>
      <c r="D12" s="305" t="s">
        <v>30</v>
      </c>
      <c r="E12" s="305"/>
      <c r="F12" s="7" t="s">
        <v>31</v>
      </c>
      <c r="G12" s="8">
        <v>0</v>
      </c>
      <c r="H12" s="9"/>
      <c r="I12" s="9"/>
      <c r="J12" s="9"/>
      <c r="K12" s="9"/>
      <c r="L12" s="9"/>
      <c r="M12" s="9"/>
      <c r="N12" s="9"/>
      <c r="O12" s="9"/>
      <c r="P12" s="9"/>
      <c r="Q12" s="9"/>
      <c r="R12" s="9"/>
      <c r="S12" s="9"/>
      <c r="T12" s="1"/>
    </row>
    <row r="13" spans="1:20" ht="16.5" customHeight="1" x14ac:dyDescent="0.25">
      <c r="A13" s="321"/>
      <c r="B13" s="6"/>
      <c r="C13" s="224"/>
      <c r="D13" s="283"/>
      <c r="E13" s="283"/>
      <c r="F13" s="132" t="s">
        <v>32</v>
      </c>
      <c r="G13" s="11">
        <f>SUM(H13:S13)</f>
        <v>840</v>
      </c>
      <c r="H13" s="12">
        <v>70</v>
      </c>
      <c r="I13" s="12">
        <v>70</v>
      </c>
      <c r="J13" s="12">
        <v>70</v>
      </c>
      <c r="K13" s="453">
        <v>70</v>
      </c>
      <c r="L13" s="453">
        <v>70</v>
      </c>
      <c r="M13" s="453">
        <v>70</v>
      </c>
      <c r="N13" s="453">
        <v>70</v>
      </c>
      <c r="O13" s="453">
        <v>70</v>
      </c>
      <c r="P13" s="453">
        <v>70</v>
      </c>
      <c r="Q13" s="453">
        <v>70</v>
      </c>
      <c r="R13" s="453">
        <v>70</v>
      </c>
      <c r="S13" s="453">
        <v>70</v>
      </c>
      <c r="T13" s="1"/>
    </row>
    <row r="14" spans="1:20" ht="16.5" customHeight="1" x14ac:dyDescent="0.25">
      <c r="A14" s="321"/>
      <c r="B14" s="6"/>
      <c r="C14" s="224"/>
      <c r="D14" s="285" t="s">
        <v>33</v>
      </c>
      <c r="E14" s="285"/>
      <c r="F14" s="133" t="s">
        <v>34</v>
      </c>
      <c r="G14" s="11">
        <f t="shared" ref="G14:G23" si="0">SUM(H14:S14)</f>
        <v>2</v>
      </c>
      <c r="H14" s="14"/>
      <c r="I14" s="14"/>
      <c r="J14" s="14"/>
      <c r="K14" s="454"/>
      <c r="L14" s="454"/>
      <c r="M14" s="454"/>
      <c r="N14" s="454"/>
      <c r="O14" s="454"/>
      <c r="P14" s="454"/>
      <c r="Q14" s="454">
        <v>1</v>
      </c>
      <c r="R14" s="454"/>
      <c r="S14" s="454">
        <v>1</v>
      </c>
      <c r="T14" s="1"/>
    </row>
    <row r="15" spans="1:20" ht="16.5" customHeight="1" x14ac:dyDescent="0.25">
      <c r="A15" s="321"/>
      <c r="B15" s="6"/>
      <c r="C15" s="224"/>
      <c r="D15" s="285"/>
      <c r="E15" s="285"/>
      <c r="F15" s="133" t="s">
        <v>35</v>
      </c>
      <c r="G15" s="11">
        <f t="shared" si="0"/>
        <v>200</v>
      </c>
      <c r="H15" s="14">
        <v>12</v>
      </c>
      <c r="I15" s="14">
        <v>15</v>
      </c>
      <c r="J15" s="14">
        <v>15</v>
      </c>
      <c r="K15" s="454">
        <v>15</v>
      </c>
      <c r="L15" s="454">
        <v>16</v>
      </c>
      <c r="M15" s="454">
        <v>20</v>
      </c>
      <c r="N15" s="454">
        <v>20</v>
      </c>
      <c r="O15" s="454">
        <v>18</v>
      </c>
      <c r="P15" s="454">
        <v>18</v>
      </c>
      <c r="Q15" s="454">
        <v>18</v>
      </c>
      <c r="R15" s="454">
        <v>18</v>
      </c>
      <c r="S15" s="454">
        <v>15</v>
      </c>
      <c r="T15" s="1"/>
    </row>
    <row r="16" spans="1:20" ht="16.5" customHeight="1" x14ac:dyDescent="0.25">
      <c r="A16" s="321"/>
      <c r="B16" s="6"/>
      <c r="C16" s="224"/>
      <c r="D16" s="285"/>
      <c r="E16" s="285"/>
      <c r="F16" s="133" t="s">
        <v>36</v>
      </c>
      <c r="G16" s="11">
        <f t="shared" si="0"/>
        <v>150</v>
      </c>
      <c r="H16" s="14">
        <v>10</v>
      </c>
      <c r="I16" s="14">
        <v>10</v>
      </c>
      <c r="J16" s="14">
        <v>10</v>
      </c>
      <c r="K16" s="454">
        <v>10</v>
      </c>
      <c r="L16" s="454">
        <v>10</v>
      </c>
      <c r="M16" s="454">
        <v>10</v>
      </c>
      <c r="N16" s="454">
        <v>10</v>
      </c>
      <c r="O16" s="454">
        <v>10</v>
      </c>
      <c r="P16" s="454">
        <v>15</v>
      </c>
      <c r="Q16" s="454">
        <v>19</v>
      </c>
      <c r="R16" s="454">
        <v>18</v>
      </c>
      <c r="S16" s="454">
        <v>18</v>
      </c>
      <c r="T16" s="1"/>
    </row>
    <row r="17" spans="1:20" ht="16.5" customHeight="1" x14ac:dyDescent="0.25">
      <c r="A17" s="321"/>
      <c r="B17" s="6"/>
      <c r="C17" s="224"/>
      <c r="D17" s="285"/>
      <c r="E17" s="285"/>
      <c r="F17" s="134" t="s">
        <v>37</v>
      </c>
      <c r="G17" s="11">
        <f t="shared" si="0"/>
        <v>220</v>
      </c>
      <c r="H17" s="14">
        <v>10</v>
      </c>
      <c r="I17" s="14">
        <v>15</v>
      </c>
      <c r="J17" s="14">
        <v>20</v>
      </c>
      <c r="K17" s="454">
        <v>20</v>
      </c>
      <c r="L17" s="454">
        <v>20</v>
      </c>
      <c r="M17" s="454">
        <v>20</v>
      </c>
      <c r="N17" s="454">
        <v>20</v>
      </c>
      <c r="O17" s="454">
        <v>20</v>
      </c>
      <c r="P17" s="454">
        <v>20</v>
      </c>
      <c r="Q17" s="454">
        <v>20</v>
      </c>
      <c r="R17" s="454">
        <v>20</v>
      </c>
      <c r="S17" s="454">
        <v>15</v>
      </c>
      <c r="T17" s="1"/>
    </row>
    <row r="18" spans="1:20" ht="16.5" customHeight="1" x14ac:dyDescent="0.25">
      <c r="A18" s="321"/>
      <c r="B18" s="6"/>
      <c r="C18" s="224"/>
      <c r="D18" s="283" t="s">
        <v>38</v>
      </c>
      <c r="E18" s="283"/>
      <c r="F18" s="133" t="s">
        <v>39</v>
      </c>
      <c r="G18" s="11">
        <f t="shared" si="0"/>
        <v>40</v>
      </c>
      <c r="H18" s="14">
        <v>2</v>
      </c>
      <c r="I18" s="14">
        <v>3</v>
      </c>
      <c r="J18" s="14">
        <v>4</v>
      </c>
      <c r="K18" s="454">
        <v>4</v>
      </c>
      <c r="L18" s="454">
        <v>3</v>
      </c>
      <c r="M18" s="454">
        <v>3</v>
      </c>
      <c r="N18" s="454">
        <v>3</v>
      </c>
      <c r="O18" s="454">
        <v>3</v>
      </c>
      <c r="P18" s="454">
        <v>4</v>
      </c>
      <c r="Q18" s="454">
        <v>4</v>
      </c>
      <c r="R18" s="454">
        <v>4</v>
      </c>
      <c r="S18" s="454">
        <v>3</v>
      </c>
      <c r="T18" s="1"/>
    </row>
    <row r="19" spans="1:20" ht="16.5" customHeight="1" x14ac:dyDescent="0.25">
      <c r="A19" s="321"/>
      <c r="B19" s="6"/>
      <c r="C19" s="224"/>
      <c r="D19" s="283" t="s">
        <v>40</v>
      </c>
      <c r="E19" s="283"/>
      <c r="F19" s="133" t="s">
        <v>41</v>
      </c>
      <c r="G19" s="11">
        <f t="shared" si="0"/>
        <v>10</v>
      </c>
      <c r="H19" s="14"/>
      <c r="I19" s="14"/>
      <c r="J19" s="14">
        <v>1</v>
      </c>
      <c r="K19" s="454">
        <v>1</v>
      </c>
      <c r="L19" s="454">
        <v>1</v>
      </c>
      <c r="M19" s="454">
        <v>1</v>
      </c>
      <c r="N19" s="454">
        <v>1</v>
      </c>
      <c r="O19" s="454">
        <v>1</v>
      </c>
      <c r="P19" s="454">
        <v>1</v>
      </c>
      <c r="Q19" s="454">
        <v>1</v>
      </c>
      <c r="R19" s="454">
        <v>1</v>
      </c>
      <c r="S19" s="454">
        <v>1</v>
      </c>
      <c r="T19" s="1"/>
    </row>
    <row r="20" spans="1:20" ht="16.5" customHeight="1" x14ac:dyDescent="0.25">
      <c r="A20" s="321"/>
      <c r="B20" s="6"/>
      <c r="C20" s="224"/>
      <c r="D20" s="283" t="s">
        <v>42</v>
      </c>
      <c r="E20" s="283"/>
      <c r="F20" s="133" t="s">
        <v>43</v>
      </c>
      <c r="G20" s="11">
        <f t="shared" si="0"/>
        <v>10</v>
      </c>
      <c r="H20" s="14"/>
      <c r="I20" s="14"/>
      <c r="J20" s="14">
        <v>1</v>
      </c>
      <c r="K20" s="454">
        <v>1</v>
      </c>
      <c r="L20" s="454">
        <v>1</v>
      </c>
      <c r="M20" s="454">
        <v>1</v>
      </c>
      <c r="N20" s="454">
        <v>1</v>
      </c>
      <c r="O20" s="454">
        <v>1</v>
      </c>
      <c r="P20" s="454">
        <v>1</v>
      </c>
      <c r="Q20" s="454">
        <v>1</v>
      </c>
      <c r="R20" s="454">
        <v>1</v>
      </c>
      <c r="S20" s="454">
        <v>1</v>
      </c>
      <c r="T20" s="1"/>
    </row>
    <row r="21" spans="1:20" ht="16.5" customHeight="1" x14ac:dyDescent="0.25">
      <c r="A21" s="321"/>
      <c r="B21" s="6"/>
      <c r="C21" s="224"/>
      <c r="D21" s="306" t="s">
        <v>44</v>
      </c>
      <c r="E21" s="306"/>
      <c r="F21" s="135" t="s">
        <v>45</v>
      </c>
      <c r="G21" s="11">
        <f t="shared" si="0"/>
        <v>164</v>
      </c>
      <c r="H21" s="14">
        <v>10</v>
      </c>
      <c r="I21" s="14">
        <v>14</v>
      </c>
      <c r="J21" s="14">
        <v>14</v>
      </c>
      <c r="K21" s="454">
        <v>14</v>
      </c>
      <c r="L21" s="454">
        <v>14</v>
      </c>
      <c r="M21" s="454">
        <v>14</v>
      </c>
      <c r="N21" s="454">
        <v>14</v>
      </c>
      <c r="O21" s="454">
        <v>14</v>
      </c>
      <c r="P21" s="454">
        <v>14</v>
      </c>
      <c r="Q21" s="454">
        <v>14</v>
      </c>
      <c r="R21" s="454">
        <v>14</v>
      </c>
      <c r="S21" s="454">
        <v>14</v>
      </c>
      <c r="T21" s="1"/>
    </row>
    <row r="22" spans="1:20" ht="16.5" customHeight="1" x14ac:dyDescent="0.25">
      <c r="A22" s="321"/>
      <c r="B22" s="6"/>
      <c r="C22" s="224"/>
      <c r="D22" s="306"/>
      <c r="E22" s="306"/>
      <c r="F22" s="135" t="s">
        <v>46</v>
      </c>
      <c r="G22" s="11">
        <f t="shared" si="0"/>
        <v>43</v>
      </c>
      <c r="H22" s="14">
        <v>3</v>
      </c>
      <c r="I22" s="14">
        <v>4</v>
      </c>
      <c r="J22" s="14">
        <v>3</v>
      </c>
      <c r="K22" s="454">
        <v>3</v>
      </c>
      <c r="L22" s="454">
        <v>3</v>
      </c>
      <c r="M22" s="454">
        <v>3</v>
      </c>
      <c r="N22" s="454">
        <v>4</v>
      </c>
      <c r="O22" s="454">
        <v>4</v>
      </c>
      <c r="P22" s="454">
        <v>4</v>
      </c>
      <c r="Q22" s="454">
        <v>4</v>
      </c>
      <c r="R22" s="454">
        <v>4</v>
      </c>
      <c r="S22" s="454">
        <v>4</v>
      </c>
      <c r="T22" s="1"/>
    </row>
    <row r="23" spans="1:20" ht="16.5" customHeight="1" thickBot="1" x14ac:dyDescent="0.3">
      <c r="A23" s="321"/>
      <c r="B23" s="6"/>
      <c r="C23" s="224"/>
      <c r="D23" s="306"/>
      <c r="E23" s="306"/>
      <c r="F23" s="136" t="s">
        <v>47</v>
      </c>
      <c r="G23" s="11">
        <f t="shared" si="0"/>
        <v>1</v>
      </c>
      <c r="H23" s="18"/>
      <c r="I23" s="18"/>
      <c r="J23" s="18"/>
      <c r="K23" s="455"/>
      <c r="L23" s="455"/>
      <c r="M23" s="455"/>
      <c r="N23" s="455"/>
      <c r="O23" s="455"/>
      <c r="P23" s="455"/>
      <c r="Q23" s="455"/>
      <c r="R23" s="455"/>
      <c r="S23" s="455">
        <v>1</v>
      </c>
      <c r="T23" s="1"/>
    </row>
    <row r="24" spans="1:20" ht="16.5" customHeight="1" x14ac:dyDescent="0.25">
      <c r="A24" s="321"/>
      <c r="B24" s="6"/>
      <c r="C24" s="224"/>
      <c r="D24" s="306" t="s">
        <v>48</v>
      </c>
      <c r="E24" s="306"/>
      <c r="F24" s="19" t="s">
        <v>49</v>
      </c>
      <c r="G24" s="20">
        <f>SUM(G14:G23)</f>
        <v>840</v>
      </c>
      <c r="H24" s="20"/>
      <c r="I24" s="20"/>
      <c r="J24" s="20"/>
      <c r="K24" s="456"/>
      <c r="L24" s="456"/>
      <c r="M24" s="456"/>
      <c r="N24" s="456"/>
      <c r="O24" s="456"/>
      <c r="P24" s="456"/>
      <c r="Q24" s="456"/>
      <c r="R24" s="456"/>
      <c r="S24" s="456"/>
      <c r="T24" s="1"/>
    </row>
    <row r="25" spans="1:20" ht="18.75" customHeight="1" thickBot="1" x14ac:dyDescent="0.3">
      <c r="A25" s="321"/>
      <c r="B25" s="6"/>
      <c r="C25" s="263"/>
      <c r="D25" s="306"/>
      <c r="E25" s="306"/>
      <c r="F25" s="21" t="s">
        <v>50</v>
      </c>
      <c r="G25" s="22">
        <f>+G12+G13-G24</f>
        <v>0</v>
      </c>
      <c r="H25" s="22"/>
      <c r="I25" s="22"/>
      <c r="J25" s="22"/>
      <c r="K25" s="457"/>
      <c r="L25" s="457"/>
      <c r="M25" s="457"/>
      <c r="N25" s="457"/>
      <c r="O25" s="457"/>
      <c r="P25" s="457"/>
      <c r="Q25" s="457"/>
      <c r="R25" s="457"/>
      <c r="S25" s="457"/>
      <c r="T25" s="1"/>
    </row>
    <row r="26" spans="1:20" ht="15.75" x14ac:dyDescent="0.25">
      <c r="A26" s="321"/>
      <c r="B26" s="6"/>
      <c r="C26" s="291" t="s">
        <v>51</v>
      </c>
      <c r="D26" s="293" t="s">
        <v>52</v>
      </c>
      <c r="E26" s="240"/>
      <c r="F26" s="23" t="s">
        <v>53</v>
      </c>
      <c r="G26" s="24">
        <f>SUM(H26:S26)</f>
        <v>6</v>
      </c>
      <c r="H26" s="25"/>
      <c r="I26" s="25">
        <v>1</v>
      </c>
      <c r="J26" s="25"/>
      <c r="K26" s="458">
        <v>1</v>
      </c>
      <c r="L26" s="458"/>
      <c r="M26" s="458">
        <v>1</v>
      </c>
      <c r="N26" s="458"/>
      <c r="O26" s="458">
        <v>1</v>
      </c>
      <c r="P26" s="458"/>
      <c r="Q26" s="458">
        <v>1</v>
      </c>
      <c r="R26" s="458"/>
      <c r="S26" s="458">
        <v>1</v>
      </c>
      <c r="T26" s="1"/>
    </row>
    <row r="27" spans="1:20" ht="15.75" x14ac:dyDescent="0.25">
      <c r="A27" s="321"/>
      <c r="B27" s="6"/>
      <c r="C27" s="292"/>
      <c r="D27" s="294"/>
      <c r="E27" s="242"/>
      <c r="F27" s="26" t="s">
        <v>54</v>
      </c>
      <c r="G27" s="24">
        <f t="shared" ref="G27:G30" si="1">SUM(H27:S27)</f>
        <v>6</v>
      </c>
      <c r="H27" s="14"/>
      <c r="I27" s="14"/>
      <c r="J27" s="14">
        <v>1</v>
      </c>
      <c r="K27" s="454"/>
      <c r="L27" s="454">
        <v>1</v>
      </c>
      <c r="M27" s="454"/>
      <c r="N27" s="454">
        <v>1</v>
      </c>
      <c r="O27" s="454"/>
      <c r="P27" s="454">
        <v>1</v>
      </c>
      <c r="Q27" s="454"/>
      <c r="R27" s="454">
        <v>1</v>
      </c>
      <c r="S27" s="454">
        <v>1</v>
      </c>
      <c r="T27" s="1"/>
    </row>
    <row r="28" spans="1:20" ht="15.75" x14ac:dyDescent="0.25">
      <c r="A28" s="321"/>
      <c r="B28" s="6"/>
      <c r="C28" s="292"/>
      <c r="D28" s="294"/>
      <c r="E28" s="242"/>
      <c r="F28" s="26" t="s">
        <v>55</v>
      </c>
      <c r="G28" s="24">
        <f t="shared" si="1"/>
        <v>2</v>
      </c>
      <c r="H28" s="14"/>
      <c r="I28" s="14"/>
      <c r="J28" s="14"/>
      <c r="K28" s="454"/>
      <c r="L28" s="454"/>
      <c r="M28" s="454"/>
      <c r="N28" s="454"/>
      <c r="O28" s="454"/>
      <c r="P28" s="454"/>
      <c r="Q28" s="454">
        <v>1</v>
      </c>
      <c r="R28" s="454"/>
      <c r="S28" s="454">
        <v>1</v>
      </c>
      <c r="T28" s="1"/>
    </row>
    <row r="29" spans="1:20" ht="15.75" x14ac:dyDescent="0.25">
      <c r="A29" s="321"/>
      <c r="B29" s="6"/>
      <c r="C29" s="292"/>
      <c r="D29" s="294"/>
      <c r="E29" s="242"/>
      <c r="F29" s="26" t="s">
        <v>56</v>
      </c>
      <c r="G29" s="24">
        <f t="shared" si="1"/>
        <v>4</v>
      </c>
      <c r="H29" s="14"/>
      <c r="I29" s="14"/>
      <c r="J29" s="14"/>
      <c r="K29" s="454"/>
      <c r="L29" s="454"/>
      <c r="M29" s="454">
        <v>1</v>
      </c>
      <c r="N29" s="454"/>
      <c r="O29" s="454">
        <v>1</v>
      </c>
      <c r="P29" s="454"/>
      <c r="Q29" s="454">
        <v>1</v>
      </c>
      <c r="R29" s="454"/>
      <c r="S29" s="454">
        <v>1</v>
      </c>
      <c r="T29" s="1"/>
    </row>
    <row r="30" spans="1:20" ht="16.5" thickBot="1" x14ac:dyDescent="0.3">
      <c r="A30" s="321"/>
      <c r="B30" s="6"/>
      <c r="C30" s="292"/>
      <c r="D30" s="294"/>
      <c r="E30" s="242"/>
      <c r="F30" s="27" t="s">
        <v>57</v>
      </c>
      <c r="G30" s="24">
        <f t="shared" si="1"/>
        <v>4</v>
      </c>
      <c r="H30" s="18"/>
      <c r="I30" s="18"/>
      <c r="J30" s="18"/>
      <c r="K30" s="455"/>
      <c r="L30" s="455">
        <v>1</v>
      </c>
      <c r="M30" s="455"/>
      <c r="N30" s="455">
        <v>1</v>
      </c>
      <c r="O30" s="455"/>
      <c r="P30" s="455">
        <v>1</v>
      </c>
      <c r="Q30" s="455"/>
      <c r="R30" s="455">
        <v>1</v>
      </c>
      <c r="S30" s="455"/>
      <c r="T30" s="1"/>
    </row>
    <row r="31" spans="1:20" ht="19.5" thickBot="1" x14ac:dyDescent="0.3">
      <c r="A31" s="321"/>
      <c r="B31" s="6"/>
      <c r="C31" s="295" t="s">
        <v>58</v>
      </c>
      <c r="D31" s="269"/>
      <c r="E31" s="269"/>
      <c r="F31" s="269"/>
      <c r="G31" s="269"/>
      <c r="H31" s="269"/>
      <c r="I31" s="269"/>
      <c r="J31" s="269"/>
      <c r="K31" s="269"/>
      <c r="L31" s="269"/>
      <c r="M31" s="269"/>
      <c r="N31" s="269"/>
      <c r="O31" s="269"/>
      <c r="P31" s="269"/>
      <c r="Q31" s="269"/>
      <c r="R31" s="269"/>
      <c r="S31" s="270"/>
      <c r="T31" s="1"/>
    </row>
    <row r="32" spans="1:20" ht="19.5" thickBot="1" x14ac:dyDescent="0.3">
      <c r="A32" s="321"/>
      <c r="B32" s="6"/>
      <c r="C32" s="296" t="s">
        <v>59</v>
      </c>
      <c r="D32" s="298" t="s">
        <v>60</v>
      </c>
      <c r="E32" s="299"/>
      <c r="F32" s="299"/>
      <c r="G32" s="299"/>
      <c r="H32" s="299"/>
      <c r="I32" s="299"/>
      <c r="J32" s="299"/>
      <c r="K32" s="299"/>
      <c r="L32" s="299"/>
      <c r="M32" s="299"/>
      <c r="N32" s="299"/>
      <c r="O32" s="299"/>
      <c r="P32" s="299"/>
      <c r="Q32" s="299"/>
      <c r="R32" s="299"/>
      <c r="S32" s="300"/>
      <c r="T32" s="1"/>
    </row>
    <row r="33" spans="1:20" ht="16.5" customHeight="1" x14ac:dyDescent="0.25">
      <c r="A33" s="321"/>
      <c r="B33" s="6"/>
      <c r="C33" s="296"/>
      <c r="D33" s="301" t="s">
        <v>61</v>
      </c>
      <c r="E33" s="301"/>
      <c r="F33" s="28" t="s">
        <v>62</v>
      </c>
      <c r="G33" s="29">
        <v>200</v>
      </c>
      <c r="H33" s="9"/>
      <c r="I33" s="9"/>
      <c r="J33" s="9"/>
      <c r="K33" s="9"/>
      <c r="L33" s="9"/>
      <c r="M33" s="9"/>
      <c r="N33" s="9"/>
      <c r="O33" s="9"/>
      <c r="P33" s="9"/>
      <c r="Q33" s="9"/>
      <c r="R33" s="9"/>
      <c r="S33" s="9"/>
      <c r="T33" s="1"/>
    </row>
    <row r="34" spans="1:20" ht="16.5" customHeight="1" x14ac:dyDescent="0.25">
      <c r="A34" s="321"/>
      <c r="B34" s="6"/>
      <c r="C34" s="296"/>
      <c r="D34" s="301"/>
      <c r="E34" s="301"/>
      <c r="F34" s="31" t="s">
        <v>63</v>
      </c>
      <c r="G34" s="123">
        <f>G21</f>
        <v>164</v>
      </c>
      <c r="H34" s="123">
        <f t="shared" ref="H34:S34" si="2">H21</f>
        <v>10</v>
      </c>
      <c r="I34" s="123">
        <f t="shared" si="2"/>
        <v>14</v>
      </c>
      <c r="J34" s="123">
        <f t="shared" si="2"/>
        <v>14</v>
      </c>
      <c r="K34" s="459">
        <f t="shared" si="2"/>
        <v>14</v>
      </c>
      <c r="L34" s="459">
        <f t="shared" si="2"/>
        <v>14</v>
      </c>
      <c r="M34" s="459">
        <f t="shared" si="2"/>
        <v>14</v>
      </c>
      <c r="N34" s="459">
        <f t="shared" si="2"/>
        <v>14</v>
      </c>
      <c r="O34" s="459">
        <f t="shared" si="2"/>
        <v>14</v>
      </c>
      <c r="P34" s="459">
        <f t="shared" si="2"/>
        <v>14</v>
      </c>
      <c r="Q34" s="459">
        <f t="shared" si="2"/>
        <v>14</v>
      </c>
      <c r="R34" s="459">
        <f t="shared" si="2"/>
        <v>14</v>
      </c>
      <c r="S34" s="459">
        <f t="shared" si="2"/>
        <v>14</v>
      </c>
      <c r="T34" s="1"/>
    </row>
    <row r="35" spans="1:20" ht="16.5" customHeight="1" x14ac:dyDescent="0.25">
      <c r="A35" s="321"/>
      <c r="B35" s="6"/>
      <c r="C35" s="296"/>
      <c r="D35" s="301"/>
      <c r="E35" s="301"/>
      <c r="F35" s="31" t="s">
        <v>64</v>
      </c>
      <c r="G35" s="33">
        <f t="shared" ref="G35:G46" si="3">SUM(H35:S35)</f>
        <v>150</v>
      </c>
      <c r="H35" s="14">
        <v>5</v>
      </c>
      <c r="I35" s="14">
        <v>5</v>
      </c>
      <c r="J35" s="14">
        <v>10</v>
      </c>
      <c r="K35" s="454">
        <v>10</v>
      </c>
      <c r="L35" s="454">
        <v>15</v>
      </c>
      <c r="M35" s="454">
        <v>15</v>
      </c>
      <c r="N35" s="454">
        <v>15</v>
      </c>
      <c r="O35" s="454">
        <v>15</v>
      </c>
      <c r="P35" s="454">
        <v>15</v>
      </c>
      <c r="Q35" s="454">
        <v>15</v>
      </c>
      <c r="R35" s="454">
        <v>15</v>
      </c>
      <c r="S35" s="454">
        <v>15</v>
      </c>
      <c r="T35" s="1"/>
    </row>
    <row r="36" spans="1:20" ht="16.5" customHeight="1" x14ac:dyDescent="0.25">
      <c r="A36" s="321"/>
      <c r="B36" s="6"/>
      <c r="C36" s="296"/>
      <c r="D36" s="301" t="s">
        <v>65</v>
      </c>
      <c r="E36" s="301"/>
      <c r="F36" s="133" t="s">
        <v>66</v>
      </c>
      <c r="G36" s="33">
        <f t="shared" si="3"/>
        <v>60</v>
      </c>
      <c r="H36" s="14">
        <v>5</v>
      </c>
      <c r="I36" s="14">
        <v>4</v>
      </c>
      <c r="J36" s="14">
        <v>6</v>
      </c>
      <c r="K36" s="454">
        <v>5</v>
      </c>
      <c r="L36" s="454">
        <v>5</v>
      </c>
      <c r="M36" s="454">
        <v>4</v>
      </c>
      <c r="N36" s="454">
        <v>4</v>
      </c>
      <c r="O36" s="454">
        <v>5</v>
      </c>
      <c r="P36" s="454">
        <v>5</v>
      </c>
      <c r="Q36" s="454">
        <v>6</v>
      </c>
      <c r="R36" s="454">
        <v>6</v>
      </c>
      <c r="S36" s="454">
        <v>5</v>
      </c>
      <c r="T36" s="1"/>
    </row>
    <row r="37" spans="1:20" ht="16.5" customHeight="1" x14ac:dyDescent="0.25">
      <c r="A37" s="321"/>
      <c r="B37" s="6"/>
      <c r="C37" s="296"/>
      <c r="D37" s="301"/>
      <c r="E37" s="301"/>
      <c r="F37" s="133" t="s">
        <v>67</v>
      </c>
      <c r="G37" s="33">
        <f t="shared" si="3"/>
        <v>10</v>
      </c>
      <c r="H37" s="14"/>
      <c r="I37" s="14">
        <v>1</v>
      </c>
      <c r="J37" s="14">
        <v>1</v>
      </c>
      <c r="K37" s="454">
        <v>1</v>
      </c>
      <c r="L37" s="454">
        <v>1</v>
      </c>
      <c r="M37" s="454">
        <v>1</v>
      </c>
      <c r="N37" s="454">
        <v>1</v>
      </c>
      <c r="O37" s="454">
        <v>1</v>
      </c>
      <c r="P37" s="454">
        <v>1</v>
      </c>
      <c r="Q37" s="454">
        <v>1</v>
      </c>
      <c r="R37" s="454">
        <v>1</v>
      </c>
      <c r="S37" s="454"/>
      <c r="T37" s="1"/>
    </row>
    <row r="38" spans="1:20" ht="16.5" customHeight="1" x14ac:dyDescent="0.25">
      <c r="A38" s="321"/>
      <c r="B38" s="6"/>
      <c r="C38" s="296"/>
      <c r="D38" s="283" t="s">
        <v>68</v>
      </c>
      <c r="E38" s="283"/>
      <c r="F38" s="133" t="s">
        <v>69</v>
      </c>
      <c r="G38" s="33">
        <f t="shared" si="3"/>
        <v>140</v>
      </c>
      <c r="H38" s="14">
        <v>10</v>
      </c>
      <c r="I38" s="14">
        <v>10</v>
      </c>
      <c r="J38" s="14">
        <v>10</v>
      </c>
      <c r="K38" s="454">
        <v>10</v>
      </c>
      <c r="L38" s="454">
        <v>10</v>
      </c>
      <c r="M38" s="454">
        <v>13</v>
      </c>
      <c r="N38" s="454">
        <v>13</v>
      </c>
      <c r="O38" s="454">
        <v>13</v>
      </c>
      <c r="P38" s="454">
        <v>13</v>
      </c>
      <c r="Q38" s="454">
        <v>13</v>
      </c>
      <c r="R38" s="454">
        <v>13</v>
      </c>
      <c r="S38" s="454">
        <v>12</v>
      </c>
      <c r="T38" s="1"/>
    </row>
    <row r="39" spans="1:20" ht="16.5" customHeight="1" x14ac:dyDescent="0.25">
      <c r="A39" s="321"/>
      <c r="B39" s="6"/>
      <c r="C39" s="296"/>
      <c r="D39" s="283" t="s">
        <v>70</v>
      </c>
      <c r="E39" s="283"/>
      <c r="F39" s="133" t="s">
        <v>71</v>
      </c>
      <c r="G39" s="33">
        <f t="shared" si="3"/>
        <v>9</v>
      </c>
      <c r="H39" s="14"/>
      <c r="I39" s="14">
        <v>1</v>
      </c>
      <c r="J39" s="14"/>
      <c r="K39" s="454">
        <v>1</v>
      </c>
      <c r="L39" s="454">
        <v>1</v>
      </c>
      <c r="M39" s="454">
        <v>1</v>
      </c>
      <c r="N39" s="454">
        <v>1</v>
      </c>
      <c r="O39" s="454">
        <v>1</v>
      </c>
      <c r="P39" s="454"/>
      <c r="Q39" s="454">
        <v>1</v>
      </c>
      <c r="R39" s="454">
        <v>1</v>
      </c>
      <c r="S39" s="454">
        <v>1</v>
      </c>
      <c r="T39" s="1"/>
    </row>
    <row r="40" spans="1:20" ht="16.5" customHeight="1" x14ac:dyDescent="0.25">
      <c r="A40" s="321"/>
      <c r="B40" s="6"/>
      <c r="C40" s="296"/>
      <c r="D40" s="172" t="s">
        <v>72</v>
      </c>
      <c r="E40" s="172"/>
      <c r="F40" s="133" t="s">
        <v>73</v>
      </c>
      <c r="G40" s="33">
        <f t="shared" si="3"/>
        <v>3</v>
      </c>
      <c r="H40" s="14"/>
      <c r="I40" s="14"/>
      <c r="J40" s="14"/>
      <c r="K40" s="454"/>
      <c r="L40" s="454"/>
      <c r="M40" s="454"/>
      <c r="N40" s="454"/>
      <c r="O40" s="454">
        <v>1</v>
      </c>
      <c r="P40" s="454"/>
      <c r="Q40" s="454">
        <v>1</v>
      </c>
      <c r="R40" s="454"/>
      <c r="S40" s="454">
        <v>1</v>
      </c>
      <c r="T40" s="1"/>
    </row>
    <row r="41" spans="1:20" ht="16.5" customHeight="1" x14ac:dyDescent="0.25">
      <c r="A41" s="321"/>
      <c r="B41" s="6"/>
      <c r="C41" s="296"/>
      <c r="D41" s="283" t="s">
        <v>74</v>
      </c>
      <c r="E41" s="283"/>
      <c r="F41" s="35" t="s">
        <v>75</v>
      </c>
      <c r="G41" s="33">
        <f t="shared" si="3"/>
        <v>1</v>
      </c>
      <c r="H41" s="14"/>
      <c r="I41" s="14"/>
      <c r="J41" s="14"/>
      <c r="K41" s="454"/>
      <c r="L41" s="454"/>
      <c r="M41" s="454"/>
      <c r="N41" s="454"/>
      <c r="O41" s="454"/>
      <c r="P41" s="454"/>
      <c r="Q41" s="454"/>
      <c r="R41" s="454"/>
      <c r="S41" s="454">
        <v>1</v>
      </c>
      <c r="T41" s="1"/>
    </row>
    <row r="42" spans="1:20" ht="16.5" customHeight="1" x14ac:dyDescent="0.25">
      <c r="A42" s="321"/>
      <c r="B42" s="6"/>
      <c r="C42" s="296"/>
      <c r="D42" s="284" t="s">
        <v>76</v>
      </c>
      <c r="E42" s="284"/>
      <c r="F42" s="135" t="s">
        <v>77</v>
      </c>
      <c r="G42" s="33">
        <f t="shared" si="3"/>
        <v>100</v>
      </c>
      <c r="H42" s="14"/>
      <c r="I42" s="14">
        <v>2</v>
      </c>
      <c r="J42" s="14">
        <v>5</v>
      </c>
      <c r="K42" s="454">
        <v>8</v>
      </c>
      <c r="L42" s="454">
        <v>9</v>
      </c>
      <c r="M42" s="454">
        <v>9</v>
      </c>
      <c r="N42" s="454">
        <v>10</v>
      </c>
      <c r="O42" s="454">
        <v>12</v>
      </c>
      <c r="P42" s="454">
        <v>12</v>
      </c>
      <c r="Q42" s="454">
        <v>11</v>
      </c>
      <c r="R42" s="454">
        <v>11</v>
      </c>
      <c r="S42" s="454">
        <v>11</v>
      </c>
      <c r="T42" s="1"/>
    </row>
    <row r="43" spans="1:20" ht="16.5" customHeight="1" x14ac:dyDescent="0.25">
      <c r="A43" s="321"/>
      <c r="B43" s="6"/>
      <c r="C43" s="296"/>
      <c r="D43" s="284" t="s">
        <v>78</v>
      </c>
      <c r="E43" s="284"/>
      <c r="F43" s="135" t="s">
        <v>79</v>
      </c>
      <c r="G43" s="33">
        <f t="shared" si="3"/>
        <v>5</v>
      </c>
      <c r="H43" s="14"/>
      <c r="I43" s="14"/>
      <c r="J43" s="14"/>
      <c r="K43" s="454"/>
      <c r="L43" s="454"/>
      <c r="M43" s="454"/>
      <c r="N43" s="454"/>
      <c r="O43" s="454">
        <v>1</v>
      </c>
      <c r="P43" s="454">
        <v>1</v>
      </c>
      <c r="Q43" s="454">
        <v>1</v>
      </c>
      <c r="R43" s="454">
        <v>1</v>
      </c>
      <c r="S43" s="454">
        <v>1</v>
      </c>
      <c r="T43" s="1"/>
    </row>
    <row r="44" spans="1:20" ht="16.5" customHeight="1" x14ac:dyDescent="0.25">
      <c r="A44" s="321"/>
      <c r="B44" s="6"/>
      <c r="C44" s="296"/>
      <c r="D44" s="285" t="s">
        <v>80</v>
      </c>
      <c r="E44" s="285"/>
      <c r="F44" s="137" t="s">
        <v>81</v>
      </c>
      <c r="G44" s="33">
        <f t="shared" si="3"/>
        <v>1</v>
      </c>
      <c r="H44" s="14"/>
      <c r="I44" s="14"/>
      <c r="J44" s="14"/>
      <c r="K44" s="454"/>
      <c r="L44" s="454"/>
      <c r="M44" s="454"/>
      <c r="N44" s="454"/>
      <c r="O44" s="454"/>
      <c r="P44" s="454"/>
      <c r="Q44" s="454"/>
      <c r="R44" s="454"/>
      <c r="S44" s="454">
        <v>1</v>
      </c>
      <c r="T44" s="1"/>
    </row>
    <row r="45" spans="1:20" ht="16.5" customHeight="1" x14ac:dyDescent="0.25">
      <c r="A45" s="321"/>
      <c r="B45" s="6"/>
      <c r="C45" s="296"/>
      <c r="D45" s="285"/>
      <c r="E45" s="285"/>
      <c r="F45" s="137" t="s">
        <v>82</v>
      </c>
      <c r="G45" s="33">
        <f t="shared" si="3"/>
        <v>1</v>
      </c>
      <c r="H45" s="14"/>
      <c r="I45" s="14"/>
      <c r="J45" s="14"/>
      <c r="K45" s="454"/>
      <c r="L45" s="454"/>
      <c r="M45" s="454"/>
      <c r="N45" s="454"/>
      <c r="O45" s="454"/>
      <c r="P45" s="454"/>
      <c r="Q45" s="454"/>
      <c r="R45" s="454"/>
      <c r="S45" s="454">
        <v>1</v>
      </c>
      <c r="T45" s="1"/>
    </row>
    <row r="46" spans="1:20" ht="16.5" customHeight="1" thickBot="1" x14ac:dyDescent="0.3">
      <c r="A46" s="321"/>
      <c r="B46" s="6"/>
      <c r="C46" s="296"/>
      <c r="D46" s="285"/>
      <c r="E46" s="285"/>
      <c r="F46" s="137" t="s">
        <v>83</v>
      </c>
      <c r="G46" s="33">
        <f t="shared" si="3"/>
        <v>1</v>
      </c>
      <c r="H46" s="14"/>
      <c r="I46" s="14"/>
      <c r="J46" s="14"/>
      <c r="K46" s="454"/>
      <c r="L46" s="454"/>
      <c r="M46" s="454"/>
      <c r="N46" s="454"/>
      <c r="O46" s="454"/>
      <c r="P46" s="454"/>
      <c r="Q46" s="454"/>
      <c r="R46" s="454"/>
      <c r="S46" s="454">
        <v>1</v>
      </c>
      <c r="T46" s="1"/>
    </row>
    <row r="47" spans="1:20" ht="16.5" customHeight="1" x14ac:dyDescent="0.25">
      <c r="A47" s="321"/>
      <c r="B47" s="6"/>
      <c r="C47" s="296"/>
      <c r="D47" s="273" t="s">
        <v>84</v>
      </c>
      <c r="E47" s="273"/>
      <c r="F47" s="19" t="s">
        <v>85</v>
      </c>
      <c r="G47" s="20">
        <f>+G46+G45+G44+G43+G42+G40+G39+G38+G37+G36</f>
        <v>330</v>
      </c>
      <c r="H47" s="20"/>
      <c r="I47" s="20"/>
      <c r="J47" s="20"/>
      <c r="K47" s="20"/>
      <c r="L47" s="20"/>
      <c r="M47" s="20"/>
      <c r="N47" s="20"/>
      <c r="O47" s="20"/>
      <c r="P47" s="20"/>
      <c r="Q47" s="20"/>
      <c r="R47" s="20"/>
      <c r="S47" s="20"/>
      <c r="T47" s="1"/>
    </row>
    <row r="48" spans="1:20" ht="16.5" customHeight="1" thickBot="1" x14ac:dyDescent="0.3">
      <c r="A48" s="321"/>
      <c r="B48" s="6"/>
      <c r="C48" s="297"/>
      <c r="D48" s="274"/>
      <c r="E48" s="274"/>
      <c r="F48" s="37" t="s">
        <v>86</v>
      </c>
      <c r="G48" s="38">
        <f>+G35+G34+G33-G47</f>
        <v>184</v>
      </c>
      <c r="H48" s="38"/>
      <c r="I48" s="38"/>
      <c r="J48" s="38"/>
      <c r="K48" s="38"/>
      <c r="L48" s="38"/>
      <c r="M48" s="38"/>
      <c r="N48" s="38"/>
      <c r="O48" s="38"/>
      <c r="P48" s="38"/>
      <c r="Q48" s="38"/>
      <c r="R48" s="38"/>
      <c r="S48" s="38"/>
      <c r="T48" s="1"/>
    </row>
    <row r="49" spans="1:21" ht="19.5" thickBot="1" x14ac:dyDescent="0.3">
      <c r="A49" s="321"/>
      <c r="B49" s="6"/>
      <c r="C49" s="286" t="s">
        <v>87</v>
      </c>
      <c r="D49" s="287">
        <v>5</v>
      </c>
      <c r="E49" s="288"/>
      <c r="F49" s="288"/>
      <c r="G49" s="288"/>
      <c r="H49" s="288"/>
      <c r="I49" s="288"/>
      <c r="J49" s="288"/>
      <c r="K49" s="288"/>
      <c r="L49" s="288"/>
      <c r="M49" s="288"/>
      <c r="N49" s="288"/>
      <c r="O49" s="288"/>
      <c r="P49" s="288"/>
      <c r="Q49" s="288"/>
      <c r="R49" s="288"/>
      <c r="S49" s="289"/>
      <c r="T49" s="1">
        <v>4</v>
      </c>
    </row>
    <row r="50" spans="1:21" ht="15.75" x14ac:dyDescent="0.25">
      <c r="A50" s="321"/>
      <c r="B50" s="6"/>
      <c r="C50" s="286"/>
      <c r="D50" s="290" t="s">
        <v>89</v>
      </c>
      <c r="E50" s="290"/>
      <c r="F50" s="39" t="s">
        <v>90</v>
      </c>
      <c r="G50" s="460">
        <v>190</v>
      </c>
      <c r="H50" s="461"/>
      <c r="I50" s="461"/>
      <c r="J50" s="461"/>
      <c r="K50" s="461"/>
      <c r="L50" s="461"/>
      <c r="M50" s="461"/>
      <c r="N50" s="461"/>
      <c r="O50" s="461"/>
      <c r="P50" s="461"/>
      <c r="Q50" s="461"/>
      <c r="R50" s="461"/>
      <c r="S50" s="461"/>
      <c r="T50" s="1"/>
    </row>
    <row r="51" spans="1:21" ht="15.75" x14ac:dyDescent="0.25">
      <c r="A51" s="321"/>
      <c r="B51" s="6"/>
      <c r="C51" s="286"/>
      <c r="D51" s="246"/>
      <c r="E51" s="246"/>
      <c r="F51" s="40" t="s">
        <v>91</v>
      </c>
      <c r="G51" s="459">
        <f t="shared" ref="G51:S51" si="4">G22</f>
        <v>43</v>
      </c>
      <c r="H51" s="459">
        <f t="shared" si="4"/>
        <v>3</v>
      </c>
      <c r="I51" s="459">
        <f t="shared" si="4"/>
        <v>4</v>
      </c>
      <c r="J51" s="459">
        <f t="shared" si="4"/>
        <v>3</v>
      </c>
      <c r="K51" s="459">
        <f t="shared" si="4"/>
        <v>3</v>
      </c>
      <c r="L51" s="459">
        <f t="shared" si="4"/>
        <v>3</v>
      </c>
      <c r="M51" s="459">
        <f t="shared" si="4"/>
        <v>3</v>
      </c>
      <c r="N51" s="459">
        <f t="shared" si="4"/>
        <v>4</v>
      </c>
      <c r="O51" s="459">
        <f t="shared" si="4"/>
        <v>4</v>
      </c>
      <c r="P51" s="459">
        <f t="shared" si="4"/>
        <v>4</v>
      </c>
      <c r="Q51" s="459">
        <f t="shared" si="4"/>
        <v>4</v>
      </c>
      <c r="R51" s="459">
        <f t="shared" si="4"/>
        <v>4</v>
      </c>
      <c r="S51" s="459">
        <f t="shared" si="4"/>
        <v>4</v>
      </c>
      <c r="T51" s="1"/>
    </row>
    <row r="52" spans="1:21" ht="15.75" x14ac:dyDescent="0.25">
      <c r="A52" s="321"/>
      <c r="B52" s="6"/>
      <c r="C52" s="286"/>
      <c r="D52" s="246"/>
      <c r="E52" s="246"/>
      <c r="F52" s="40" t="s">
        <v>92</v>
      </c>
      <c r="G52" s="459">
        <f t="shared" ref="G52:S52" si="5">G42</f>
        <v>100</v>
      </c>
      <c r="H52" s="459">
        <f t="shared" si="5"/>
        <v>0</v>
      </c>
      <c r="I52" s="459">
        <f t="shared" si="5"/>
        <v>2</v>
      </c>
      <c r="J52" s="459">
        <f t="shared" si="5"/>
        <v>5</v>
      </c>
      <c r="K52" s="459">
        <f t="shared" si="5"/>
        <v>8</v>
      </c>
      <c r="L52" s="459">
        <f t="shared" si="5"/>
        <v>9</v>
      </c>
      <c r="M52" s="459">
        <f t="shared" si="5"/>
        <v>9</v>
      </c>
      <c r="N52" s="459">
        <f t="shared" si="5"/>
        <v>10</v>
      </c>
      <c r="O52" s="459">
        <f t="shared" si="5"/>
        <v>12</v>
      </c>
      <c r="P52" s="459">
        <f t="shared" si="5"/>
        <v>12</v>
      </c>
      <c r="Q52" s="459">
        <f t="shared" si="5"/>
        <v>11</v>
      </c>
      <c r="R52" s="459">
        <f t="shared" si="5"/>
        <v>11</v>
      </c>
      <c r="S52" s="459">
        <f t="shared" si="5"/>
        <v>11</v>
      </c>
      <c r="T52" s="1"/>
    </row>
    <row r="53" spans="1:21" ht="15.75" x14ac:dyDescent="0.25">
      <c r="A53" s="321"/>
      <c r="B53" s="6"/>
      <c r="C53" s="286"/>
      <c r="D53" s="246"/>
      <c r="E53" s="246"/>
      <c r="F53" s="26" t="s">
        <v>93</v>
      </c>
      <c r="G53" s="462">
        <f t="shared" ref="G53:G79" si="6">SUM(H53:S53)</f>
        <v>50</v>
      </c>
      <c r="H53" s="463">
        <v>1</v>
      </c>
      <c r="I53" s="463">
        <v>1</v>
      </c>
      <c r="J53" s="463">
        <v>3</v>
      </c>
      <c r="K53" s="463">
        <v>5</v>
      </c>
      <c r="L53" s="463">
        <v>5</v>
      </c>
      <c r="M53" s="463">
        <v>5</v>
      </c>
      <c r="N53" s="463">
        <v>5</v>
      </c>
      <c r="O53" s="463">
        <v>5</v>
      </c>
      <c r="P53" s="463">
        <v>5</v>
      </c>
      <c r="Q53" s="463">
        <v>5</v>
      </c>
      <c r="R53" s="463">
        <v>5</v>
      </c>
      <c r="S53" s="463">
        <v>5</v>
      </c>
      <c r="T53" s="1"/>
      <c r="U53" s="2">
        <f>SUM(G50:G53)</f>
        <v>383</v>
      </c>
    </row>
    <row r="54" spans="1:21" ht="15.75" x14ac:dyDescent="0.25">
      <c r="A54" s="321"/>
      <c r="B54" s="6"/>
      <c r="C54" s="286"/>
      <c r="D54" s="246" t="s">
        <v>94</v>
      </c>
      <c r="E54" s="246"/>
      <c r="F54" s="137" t="s">
        <v>95</v>
      </c>
      <c r="G54" s="462">
        <f t="shared" si="6"/>
        <v>20</v>
      </c>
      <c r="H54" s="463"/>
      <c r="I54" s="463">
        <v>1</v>
      </c>
      <c r="J54" s="463">
        <v>1</v>
      </c>
      <c r="K54" s="463">
        <v>2</v>
      </c>
      <c r="L54" s="463">
        <v>2</v>
      </c>
      <c r="M54" s="463">
        <v>2</v>
      </c>
      <c r="N54" s="463">
        <v>2</v>
      </c>
      <c r="O54" s="463">
        <v>2</v>
      </c>
      <c r="P54" s="463">
        <v>2</v>
      </c>
      <c r="Q54" s="463">
        <v>2</v>
      </c>
      <c r="R54" s="463">
        <v>2</v>
      </c>
      <c r="S54" s="463">
        <v>2</v>
      </c>
      <c r="T54" s="1"/>
      <c r="U54" s="2">
        <v>197</v>
      </c>
    </row>
    <row r="55" spans="1:21" ht="15.75" x14ac:dyDescent="0.25">
      <c r="A55" s="321"/>
      <c r="B55" s="6"/>
      <c r="C55" s="286"/>
      <c r="D55" s="246"/>
      <c r="E55" s="246"/>
      <c r="F55" s="137" t="s">
        <v>96</v>
      </c>
      <c r="G55" s="462">
        <f t="shared" si="6"/>
        <v>1</v>
      </c>
      <c r="H55" s="463"/>
      <c r="I55" s="463"/>
      <c r="J55" s="463"/>
      <c r="K55" s="463"/>
      <c r="L55" s="463"/>
      <c r="M55" s="463"/>
      <c r="N55" s="463"/>
      <c r="O55" s="463"/>
      <c r="P55" s="463"/>
      <c r="Q55" s="463"/>
      <c r="R55" s="463"/>
      <c r="S55" s="463">
        <v>1</v>
      </c>
      <c r="T55" s="1"/>
      <c r="U55" s="2">
        <f>+U53-U54</f>
        <v>186</v>
      </c>
    </row>
    <row r="56" spans="1:21" ht="15.75" x14ac:dyDescent="0.25">
      <c r="A56" s="321"/>
      <c r="B56" s="6"/>
      <c r="C56" s="286"/>
      <c r="D56" s="282" t="s">
        <v>97</v>
      </c>
      <c r="E56" s="282"/>
      <c r="F56" s="137" t="s">
        <v>98</v>
      </c>
      <c r="G56" s="462">
        <f t="shared" si="6"/>
        <v>150</v>
      </c>
      <c r="H56" s="463">
        <v>7</v>
      </c>
      <c r="I56" s="463">
        <v>7</v>
      </c>
      <c r="J56" s="463">
        <v>13</v>
      </c>
      <c r="K56" s="463">
        <v>13</v>
      </c>
      <c r="L56" s="463">
        <v>13</v>
      </c>
      <c r="M56" s="463">
        <v>13</v>
      </c>
      <c r="N56" s="463">
        <v>14</v>
      </c>
      <c r="O56" s="463">
        <v>14</v>
      </c>
      <c r="P56" s="463">
        <v>14</v>
      </c>
      <c r="Q56" s="463">
        <v>14</v>
      </c>
      <c r="R56" s="463">
        <v>14</v>
      </c>
      <c r="S56" s="463">
        <v>14</v>
      </c>
      <c r="T56" s="1"/>
    </row>
    <row r="57" spans="1:21" ht="15.75" x14ac:dyDescent="0.25">
      <c r="A57" s="321"/>
      <c r="B57" s="6"/>
      <c r="C57" s="286"/>
      <c r="D57" s="282" t="s">
        <v>99</v>
      </c>
      <c r="E57" s="282"/>
      <c r="F57" s="137" t="s">
        <v>100</v>
      </c>
      <c r="G57" s="462">
        <f t="shared" si="6"/>
        <v>2</v>
      </c>
      <c r="H57" s="463"/>
      <c r="I57" s="463"/>
      <c r="J57" s="463"/>
      <c r="K57" s="463"/>
      <c r="L57" s="463"/>
      <c r="M57" s="463"/>
      <c r="N57" s="463"/>
      <c r="O57" s="463"/>
      <c r="P57" s="463">
        <v>1</v>
      </c>
      <c r="Q57" s="463"/>
      <c r="R57" s="463"/>
      <c r="S57" s="463">
        <v>1</v>
      </c>
      <c r="T57" s="1"/>
    </row>
    <row r="58" spans="1:21" ht="15.75" x14ac:dyDescent="0.25">
      <c r="A58" s="321"/>
      <c r="B58" s="6"/>
      <c r="C58" s="286"/>
      <c r="D58" s="282" t="s">
        <v>101</v>
      </c>
      <c r="E58" s="282"/>
      <c r="F58" s="137" t="s">
        <v>102</v>
      </c>
      <c r="G58" s="462">
        <f t="shared" si="6"/>
        <v>3</v>
      </c>
      <c r="H58" s="463"/>
      <c r="I58" s="463"/>
      <c r="J58" s="463"/>
      <c r="K58" s="463"/>
      <c r="L58" s="463"/>
      <c r="M58" s="463"/>
      <c r="N58" s="463"/>
      <c r="O58" s="463">
        <v>1</v>
      </c>
      <c r="P58" s="463"/>
      <c r="Q58" s="463">
        <v>1</v>
      </c>
      <c r="R58" s="463"/>
      <c r="S58" s="463">
        <v>1</v>
      </c>
      <c r="T58" s="1"/>
    </row>
    <row r="59" spans="1:21" ht="15.75" x14ac:dyDescent="0.25">
      <c r="A59" s="321"/>
      <c r="B59" s="6"/>
      <c r="C59" s="286"/>
      <c r="D59" s="282" t="s">
        <v>103</v>
      </c>
      <c r="E59" s="282"/>
      <c r="F59" s="26" t="s">
        <v>104</v>
      </c>
      <c r="G59" s="462">
        <f t="shared" si="6"/>
        <v>3</v>
      </c>
      <c r="H59" s="463"/>
      <c r="I59" s="463"/>
      <c r="J59" s="463"/>
      <c r="K59" s="463"/>
      <c r="L59" s="463"/>
      <c r="M59" s="463"/>
      <c r="N59" s="463"/>
      <c r="O59" s="463">
        <v>1</v>
      </c>
      <c r="P59" s="463"/>
      <c r="Q59" s="463">
        <v>1</v>
      </c>
      <c r="R59" s="463"/>
      <c r="S59" s="463">
        <v>1</v>
      </c>
      <c r="T59" s="1"/>
    </row>
    <row r="60" spans="1:21" ht="15.75" x14ac:dyDescent="0.25">
      <c r="A60" s="321"/>
      <c r="B60" s="6"/>
      <c r="C60" s="286"/>
      <c r="D60" s="282" t="s">
        <v>105</v>
      </c>
      <c r="E60" s="282"/>
      <c r="F60" s="26" t="s">
        <v>106</v>
      </c>
      <c r="G60" s="462">
        <f t="shared" si="6"/>
        <v>40</v>
      </c>
      <c r="H60" s="463">
        <v>3</v>
      </c>
      <c r="I60" s="463">
        <v>3</v>
      </c>
      <c r="J60" s="463">
        <v>3</v>
      </c>
      <c r="K60" s="463">
        <v>3</v>
      </c>
      <c r="L60" s="463">
        <v>3</v>
      </c>
      <c r="M60" s="463">
        <v>3</v>
      </c>
      <c r="N60" s="463">
        <v>3</v>
      </c>
      <c r="O60" s="463">
        <v>3</v>
      </c>
      <c r="P60" s="463">
        <v>4</v>
      </c>
      <c r="Q60" s="463">
        <v>4</v>
      </c>
      <c r="R60" s="463">
        <v>4</v>
      </c>
      <c r="S60" s="463">
        <v>4</v>
      </c>
      <c r="T60" s="1"/>
    </row>
    <row r="61" spans="1:21" ht="17.25" customHeight="1" x14ac:dyDescent="0.25">
      <c r="A61" s="321"/>
      <c r="B61" s="6"/>
      <c r="C61" s="286"/>
      <c r="D61" s="172" t="s">
        <v>107</v>
      </c>
      <c r="E61" s="172"/>
      <c r="F61" s="138" t="s">
        <v>108</v>
      </c>
      <c r="G61" s="462">
        <f t="shared" si="6"/>
        <v>10</v>
      </c>
      <c r="H61" s="463"/>
      <c r="I61" s="463">
        <v>1</v>
      </c>
      <c r="J61" s="463">
        <v>1</v>
      </c>
      <c r="K61" s="463">
        <v>1</v>
      </c>
      <c r="L61" s="463">
        <v>1</v>
      </c>
      <c r="M61" s="463">
        <v>1</v>
      </c>
      <c r="N61" s="463"/>
      <c r="O61" s="463">
        <v>1</v>
      </c>
      <c r="P61" s="463">
        <v>1</v>
      </c>
      <c r="Q61" s="463">
        <v>1</v>
      </c>
      <c r="R61" s="463">
        <v>1</v>
      </c>
      <c r="S61" s="463">
        <v>1</v>
      </c>
      <c r="T61" s="1"/>
    </row>
    <row r="62" spans="1:21" ht="15.75" x14ac:dyDescent="0.25">
      <c r="A62" s="321"/>
      <c r="B62" s="6"/>
      <c r="C62" s="286"/>
      <c r="D62" s="246" t="s">
        <v>109</v>
      </c>
      <c r="E62" s="246"/>
      <c r="F62" s="139" t="s">
        <v>110</v>
      </c>
      <c r="G62" s="462">
        <f t="shared" si="6"/>
        <v>7</v>
      </c>
      <c r="H62" s="463"/>
      <c r="I62" s="463"/>
      <c r="J62" s="463"/>
      <c r="K62" s="463"/>
      <c r="L62" s="463"/>
      <c r="M62" s="463">
        <v>1</v>
      </c>
      <c r="N62" s="463">
        <v>1</v>
      </c>
      <c r="O62" s="463">
        <v>1</v>
      </c>
      <c r="P62" s="463">
        <v>1</v>
      </c>
      <c r="Q62" s="463">
        <v>1</v>
      </c>
      <c r="R62" s="463">
        <v>1</v>
      </c>
      <c r="S62" s="463">
        <v>1</v>
      </c>
      <c r="T62" s="1"/>
    </row>
    <row r="63" spans="1:21" ht="15.75" x14ac:dyDescent="0.25">
      <c r="A63" s="321"/>
      <c r="B63" s="6"/>
      <c r="C63" s="286"/>
      <c r="D63" s="246"/>
      <c r="E63" s="246"/>
      <c r="F63" s="139" t="s">
        <v>111</v>
      </c>
      <c r="G63" s="462">
        <f t="shared" si="6"/>
        <v>1</v>
      </c>
      <c r="H63" s="463"/>
      <c r="I63" s="463"/>
      <c r="J63" s="463"/>
      <c r="K63" s="463"/>
      <c r="L63" s="463"/>
      <c r="M63" s="463"/>
      <c r="N63" s="463"/>
      <c r="O63" s="463"/>
      <c r="P63" s="463"/>
      <c r="Q63" s="463"/>
      <c r="R63" s="463"/>
      <c r="S63" s="463">
        <v>1</v>
      </c>
      <c r="T63" s="1"/>
    </row>
    <row r="64" spans="1:21" ht="15.75" x14ac:dyDescent="0.25">
      <c r="A64" s="321"/>
      <c r="B64" s="6"/>
      <c r="C64" s="286"/>
      <c r="D64" s="246"/>
      <c r="E64" s="246"/>
      <c r="F64" s="139" t="s">
        <v>112</v>
      </c>
      <c r="G64" s="462">
        <f t="shared" si="6"/>
        <v>17</v>
      </c>
      <c r="H64" s="463">
        <v>1</v>
      </c>
      <c r="I64" s="463">
        <v>1</v>
      </c>
      <c r="J64" s="463">
        <v>1</v>
      </c>
      <c r="K64" s="463">
        <v>1</v>
      </c>
      <c r="L64" s="463">
        <v>1</v>
      </c>
      <c r="M64" s="463">
        <v>1</v>
      </c>
      <c r="N64" s="463">
        <v>1</v>
      </c>
      <c r="O64" s="463">
        <v>2</v>
      </c>
      <c r="P64" s="463">
        <v>2</v>
      </c>
      <c r="Q64" s="463">
        <v>2</v>
      </c>
      <c r="R64" s="463">
        <v>2</v>
      </c>
      <c r="S64" s="463">
        <v>2</v>
      </c>
      <c r="T64" s="1"/>
    </row>
    <row r="65" spans="1:20" ht="15.75" x14ac:dyDescent="0.25">
      <c r="A65" s="321"/>
      <c r="B65" s="6"/>
      <c r="C65" s="286"/>
      <c r="D65" s="246"/>
      <c r="E65" s="246"/>
      <c r="F65" s="139" t="s">
        <v>113</v>
      </c>
      <c r="G65" s="462">
        <f t="shared" si="6"/>
        <v>17</v>
      </c>
      <c r="H65" s="463">
        <v>1</v>
      </c>
      <c r="I65" s="463">
        <v>1</v>
      </c>
      <c r="J65" s="463">
        <v>1</v>
      </c>
      <c r="K65" s="463">
        <v>1</v>
      </c>
      <c r="L65" s="463">
        <v>1</v>
      </c>
      <c r="M65" s="463">
        <v>1</v>
      </c>
      <c r="N65" s="463">
        <v>1</v>
      </c>
      <c r="O65" s="463">
        <v>2</v>
      </c>
      <c r="P65" s="463">
        <v>2</v>
      </c>
      <c r="Q65" s="463">
        <v>2</v>
      </c>
      <c r="R65" s="463">
        <v>2</v>
      </c>
      <c r="S65" s="463">
        <v>2</v>
      </c>
      <c r="T65" s="1"/>
    </row>
    <row r="66" spans="1:20" ht="15.75" x14ac:dyDescent="0.25">
      <c r="A66" s="321"/>
      <c r="B66" s="6"/>
      <c r="C66" s="286"/>
      <c r="D66" s="246"/>
      <c r="E66" s="246"/>
      <c r="F66" s="140" t="s">
        <v>114</v>
      </c>
      <c r="G66" s="462">
        <f t="shared" si="6"/>
        <v>17</v>
      </c>
      <c r="H66" s="463">
        <v>1</v>
      </c>
      <c r="I66" s="463">
        <v>1</v>
      </c>
      <c r="J66" s="463">
        <v>1</v>
      </c>
      <c r="K66" s="463">
        <v>1</v>
      </c>
      <c r="L66" s="463">
        <v>1</v>
      </c>
      <c r="M66" s="463">
        <v>1</v>
      </c>
      <c r="N66" s="463">
        <v>1</v>
      </c>
      <c r="O66" s="463">
        <v>2</v>
      </c>
      <c r="P66" s="463">
        <v>2</v>
      </c>
      <c r="Q66" s="463">
        <v>2</v>
      </c>
      <c r="R66" s="463">
        <v>2</v>
      </c>
      <c r="S66" s="463">
        <v>2</v>
      </c>
      <c r="T66" s="1"/>
    </row>
    <row r="67" spans="1:20" ht="15.75" x14ac:dyDescent="0.25">
      <c r="A67" s="321"/>
      <c r="B67" s="6"/>
      <c r="C67" s="286"/>
      <c r="D67" s="281" t="s">
        <v>115</v>
      </c>
      <c r="E67" s="281"/>
      <c r="F67" s="137" t="s">
        <v>116</v>
      </c>
      <c r="G67" s="462">
        <f t="shared" si="6"/>
        <v>2</v>
      </c>
      <c r="H67" s="463"/>
      <c r="I67" s="463"/>
      <c r="J67" s="463"/>
      <c r="K67" s="463"/>
      <c r="L67" s="463"/>
      <c r="M67" s="463">
        <v>1</v>
      </c>
      <c r="N67" s="463"/>
      <c r="O67" s="463"/>
      <c r="P67" s="463">
        <v>1</v>
      </c>
      <c r="Q67" s="463"/>
      <c r="R67" s="463"/>
      <c r="S67" s="463"/>
      <c r="T67" s="1"/>
    </row>
    <row r="68" spans="1:20" ht="15.75" x14ac:dyDescent="0.25">
      <c r="A68" s="321"/>
      <c r="B68" s="6"/>
      <c r="C68" s="286"/>
      <c r="D68" s="281"/>
      <c r="E68" s="281"/>
      <c r="F68" s="137" t="s">
        <v>117</v>
      </c>
      <c r="G68" s="462">
        <f t="shared" si="6"/>
        <v>5</v>
      </c>
      <c r="H68" s="463"/>
      <c r="I68" s="463"/>
      <c r="J68" s="463">
        <v>1</v>
      </c>
      <c r="K68" s="463"/>
      <c r="L68" s="463">
        <v>1</v>
      </c>
      <c r="M68" s="463"/>
      <c r="N68" s="463">
        <v>1</v>
      </c>
      <c r="O68" s="463"/>
      <c r="P68" s="463">
        <v>1</v>
      </c>
      <c r="Q68" s="463"/>
      <c r="R68" s="463">
        <v>1</v>
      </c>
      <c r="S68" s="463"/>
      <c r="T68" s="1"/>
    </row>
    <row r="69" spans="1:20" ht="15.75" x14ac:dyDescent="0.25">
      <c r="A69" s="321"/>
      <c r="B69" s="6"/>
      <c r="C69" s="286"/>
      <c r="D69" s="281"/>
      <c r="E69" s="281"/>
      <c r="F69" s="46" t="s">
        <v>118</v>
      </c>
      <c r="G69" s="462">
        <f t="shared" si="6"/>
        <v>1</v>
      </c>
      <c r="H69" s="463"/>
      <c r="I69" s="463"/>
      <c r="J69" s="463"/>
      <c r="K69" s="463"/>
      <c r="L69" s="463"/>
      <c r="M69" s="463"/>
      <c r="N69" s="463"/>
      <c r="O69" s="463"/>
      <c r="P69" s="463"/>
      <c r="Q69" s="463"/>
      <c r="R69" s="463"/>
      <c r="S69" s="463">
        <v>1</v>
      </c>
      <c r="T69" s="1"/>
    </row>
    <row r="70" spans="1:20" ht="15.75" x14ac:dyDescent="0.25">
      <c r="A70" s="321"/>
      <c r="B70" s="6"/>
      <c r="C70" s="286"/>
      <c r="D70" s="281"/>
      <c r="E70" s="281"/>
      <c r="F70" s="46" t="s">
        <v>119</v>
      </c>
      <c r="G70" s="462">
        <f t="shared" si="6"/>
        <v>1</v>
      </c>
      <c r="H70" s="463"/>
      <c r="I70" s="463"/>
      <c r="J70" s="463"/>
      <c r="K70" s="463"/>
      <c r="L70" s="463"/>
      <c r="M70" s="463"/>
      <c r="N70" s="463"/>
      <c r="O70" s="463"/>
      <c r="P70" s="463"/>
      <c r="Q70" s="463"/>
      <c r="R70" s="463"/>
      <c r="S70" s="463">
        <v>1</v>
      </c>
      <c r="T70" s="1"/>
    </row>
    <row r="71" spans="1:20" ht="15.75" x14ac:dyDescent="0.25">
      <c r="A71" s="321"/>
      <c r="B71" s="6"/>
      <c r="C71" s="286"/>
      <c r="D71" s="282" t="s">
        <v>120</v>
      </c>
      <c r="E71" s="282"/>
      <c r="F71" s="26" t="s">
        <v>121</v>
      </c>
      <c r="G71" s="462">
        <f t="shared" si="6"/>
        <v>1</v>
      </c>
      <c r="H71" s="463"/>
      <c r="I71" s="463"/>
      <c r="J71" s="463"/>
      <c r="K71" s="463"/>
      <c r="L71" s="463"/>
      <c r="M71" s="463"/>
      <c r="N71" s="463"/>
      <c r="O71" s="463"/>
      <c r="P71" s="463"/>
      <c r="Q71" s="463"/>
      <c r="R71" s="463"/>
      <c r="S71" s="463">
        <v>1</v>
      </c>
      <c r="T71" s="1"/>
    </row>
    <row r="72" spans="1:20" ht="15.75" x14ac:dyDescent="0.25">
      <c r="A72" s="321"/>
      <c r="B72" s="6"/>
      <c r="C72" s="286"/>
      <c r="D72" s="282" t="s">
        <v>122</v>
      </c>
      <c r="E72" s="282"/>
      <c r="F72" s="137" t="s">
        <v>123</v>
      </c>
      <c r="G72" s="462">
        <f t="shared" si="6"/>
        <v>1</v>
      </c>
      <c r="H72" s="463"/>
      <c r="I72" s="463"/>
      <c r="J72" s="463"/>
      <c r="K72" s="463"/>
      <c r="L72" s="463"/>
      <c r="M72" s="463"/>
      <c r="N72" s="463"/>
      <c r="O72" s="463"/>
      <c r="P72" s="463"/>
      <c r="Q72" s="463"/>
      <c r="R72" s="463"/>
      <c r="S72" s="463">
        <v>1</v>
      </c>
      <c r="T72" s="1"/>
    </row>
    <row r="73" spans="1:20" ht="15.75" x14ac:dyDescent="0.25">
      <c r="A73" s="321"/>
      <c r="B73" s="6"/>
      <c r="C73" s="286"/>
      <c r="D73" s="246" t="s">
        <v>124</v>
      </c>
      <c r="E73" s="246"/>
      <c r="F73" s="137" t="s">
        <v>125</v>
      </c>
      <c r="G73" s="462">
        <f t="shared" si="6"/>
        <v>1</v>
      </c>
      <c r="H73" s="463"/>
      <c r="I73" s="463"/>
      <c r="J73" s="463"/>
      <c r="K73" s="463"/>
      <c r="L73" s="463"/>
      <c r="M73" s="463"/>
      <c r="N73" s="463"/>
      <c r="O73" s="463"/>
      <c r="P73" s="463"/>
      <c r="Q73" s="463"/>
      <c r="R73" s="463"/>
      <c r="S73" s="463">
        <v>1</v>
      </c>
      <c r="T73" s="1"/>
    </row>
    <row r="74" spans="1:20" ht="15.75" x14ac:dyDescent="0.25">
      <c r="A74" s="321"/>
      <c r="B74" s="6"/>
      <c r="C74" s="286"/>
      <c r="D74" s="246"/>
      <c r="E74" s="246"/>
      <c r="F74" s="137" t="s">
        <v>126</v>
      </c>
      <c r="G74" s="462">
        <f t="shared" si="6"/>
        <v>1</v>
      </c>
      <c r="H74" s="463"/>
      <c r="I74" s="463"/>
      <c r="J74" s="463"/>
      <c r="K74" s="463"/>
      <c r="L74" s="463"/>
      <c r="M74" s="463"/>
      <c r="N74" s="463"/>
      <c r="O74" s="463"/>
      <c r="P74" s="463"/>
      <c r="Q74" s="463"/>
      <c r="R74" s="463"/>
      <c r="S74" s="463">
        <v>1</v>
      </c>
      <c r="T74" s="1"/>
    </row>
    <row r="75" spans="1:20" ht="15.75" x14ac:dyDescent="0.25">
      <c r="A75" s="321"/>
      <c r="B75" s="6"/>
      <c r="C75" s="286"/>
      <c r="D75" s="246" t="s">
        <v>127</v>
      </c>
      <c r="E75" s="246"/>
      <c r="F75" s="31" t="s">
        <v>128</v>
      </c>
      <c r="G75" s="462">
        <f t="shared" si="6"/>
        <v>1</v>
      </c>
      <c r="H75" s="463"/>
      <c r="I75" s="463"/>
      <c r="J75" s="463"/>
      <c r="K75" s="463"/>
      <c r="L75" s="463"/>
      <c r="M75" s="463"/>
      <c r="N75" s="463"/>
      <c r="O75" s="463"/>
      <c r="P75" s="463"/>
      <c r="Q75" s="463"/>
      <c r="R75" s="463"/>
      <c r="S75" s="463">
        <v>1</v>
      </c>
      <c r="T75" s="1"/>
    </row>
    <row r="76" spans="1:20" ht="15.75" x14ac:dyDescent="0.25">
      <c r="A76" s="321"/>
      <c r="B76" s="6"/>
      <c r="C76" s="286"/>
      <c r="D76" s="246"/>
      <c r="E76" s="246"/>
      <c r="F76" s="26" t="s">
        <v>129</v>
      </c>
      <c r="G76" s="462">
        <f t="shared" si="6"/>
        <v>1</v>
      </c>
      <c r="H76" s="463"/>
      <c r="I76" s="463"/>
      <c r="J76" s="463"/>
      <c r="K76" s="463"/>
      <c r="L76" s="463"/>
      <c r="M76" s="463"/>
      <c r="N76" s="463"/>
      <c r="O76" s="463"/>
      <c r="P76" s="463"/>
      <c r="Q76" s="463"/>
      <c r="R76" s="463"/>
      <c r="S76" s="463">
        <v>1</v>
      </c>
      <c r="T76" s="1"/>
    </row>
    <row r="77" spans="1:20" ht="15.75" x14ac:dyDescent="0.25">
      <c r="A77" s="321"/>
      <c r="B77" s="6"/>
      <c r="C77" s="286"/>
      <c r="D77" s="246"/>
      <c r="E77" s="246"/>
      <c r="F77" s="26" t="s">
        <v>130</v>
      </c>
      <c r="G77" s="462">
        <f t="shared" si="6"/>
        <v>1</v>
      </c>
      <c r="H77" s="463"/>
      <c r="I77" s="463"/>
      <c r="J77" s="463"/>
      <c r="K77" s="463"/>
      <c r="L77" s="463"/>
      <c r="M77" s="463"/>
      <c r="N77" s="463"/>
      <c r="O77" s="463"/>
      <c r="P77" s="463"/>
      <c r="Q77" s="463"/>
      <c r="R77" s="463"/>
      <c r="S77" s="463">
        <v>1</v>
      </c>
      <c r="T77" s="1"/>
    </row>
    <row r="78" spans="1:20" ht="15.75" x14ac:dyDescent="0.25">
      <c r="A78" s="321"/>
      <c r="B78" s="6"/>
      <c r="C78" s="286"/>
      <c r="D78" s="282" t="s">
        <v>131</v>
      </c>
      <c r="E78" s="282"/>
      <c r="F78" s="31" t="s">
        <v>132</v>
      </c>
      <c r="G78" s="462">
        <f t="shared" si="6"/>
        <v>1</v>
      </c>
      <c r="H78" s="463"/>
      <c r="I78" s="463"/>
      <c r="J78" s="463"/>
      <c r="K78" s="463"/>
      <c r="L78" s="463"/>
      <c r="M78" s="463"/>
      <c r="N78" s="463"/>
      <c r="O78" s="463"/>
      <c r="P78" s="463"/>
      <c r="Q78" s="463"/>
      <c r="R78" s="463"/>
      <c r="S78" s="463">
        <v>1</v>
      </c>
      <c r="T78" s="1"/>
    </row>
    <row r="79" spans="1:20" ht="16.5" thickBot="1" x14ac:dyDescent="0.3">
      <c r="A79" s="321"/>
      <c r="B79" s="6"/>
      <c r="C79" s="286"/>
      <c r="D79" s="246" t="s">
        <v>133</v>
      </c>
      <c r="E79" s="246"/>
      <c r="F79" s="137" t="s">
        <v>134</v>
      </c>
      <c r="G79" s="462">
        <f t="shared" si="6"/>
        <v>1</v>
      </c>
      <c r="H79" s="463"/>
      <c r="I79" s="463"/>
      <c r="J79" s="463"/>
      <c r="K79" s="463"/>
      <c r="L79" s="463"/>
      <c r="M79" s="463"/>
      <c r="N79" s="463"/>
      <c r="O79" s="463"/>
      <c r="P79" s="463"/>
      <c r="Q79" s="463"/>
      <c r="R79" s="463"/>
      <c r="S79" s="463">
        <v>1</v>
      </c>
      <c r="T79" s="1"/>
    </row>
    <row r="80" spans="1:20" ht="15.75" x14ac:dyDescent="0.25">
      <c r="A80" s="321"/>
      <c r="B80" s="6"/>
      <c r="C80" s="286"/>
      <c r="D80" s="273" t="s">
        <v>135</v>
      </c>
      <c r="E80" s="273"/>
      <c r="F80" s="19" t="s">
        <v>136</v>
      </c>
      <c r="G80" s="456">
        <f>+G79+G74+G73+G72+G68+G67+G61+G58+G57+G56+G55+G54</f>
        <v>197</v>
      </c>
      <c r="H80" s="456"/>
      <c r="I80" s="456"/>
      <c r="J80" s="456"/>
      <c r="K80" s="456"/>
      <c r="L80" s="456"/>
      <c r="M80" s="456"/>
      <c r="N80" s="456"/>
      <c r="O80" s="456"/>
      <c r="P80" s="456"/>
      <c r="Q80" s="456"/>
      <c r="R80" s="456"/>
      <c r="S80" s="456"/>
      <c r="T80" s="1"/>
    </row>
    <row r="81" spans="1:20" ht="16.5" thickBot="1" x14ac:dyDescent="0.3">
      <c r="A81" s="321"/>
      <c r="B81" s="6"/>
      <c r="C81" s="286"/>
      <c r="D81" s="273"/>
      <c r="E81" s="273"/>
      <c r="F81" s="21" t="s">
        <v>137</v>
      </c>
      <c r="G81" s="464">
        <f>+G50+G51+G52+G53-G80</f>
        <v>186</v>
      </c>
      <c r="H81" s="464"/>
      <c r="I81" s="464"/>
      <c r="J81" s="464"/>
      <c r="K81" s="464"/>
      <c r="L81" s="464"/>
      <c r="M81" s="464"/>
      <c r="N81" s="464"/>
      <c r="O81" s="464"/>
      <c r="P81" s="464"/>
      <c r="Q81" s="464"/>
      <c r="R81" s="464"/>
      <c r="S81" s="464"/>
      <c r="T81" s="1"/>
    </row>
    <row r="82" spans="1:20" ht="15.75" x14ac:dyDescent="0.25">
      <c r="A82" s="321"/>
      <c r="B82" s="6"/>
      <c r="C82" s="286"/>
      <c r="D82" s="273" t="s">
        <v>138</v>
      </c>
      <c r="E82" s="273"/>
      <c r="F82" s="48" t="s">
        <v>139</v>
      </c>
      <c r="G82" s="465">
        <f>SUM(H82:S82)</f>
        <v>1</v>
      </c>
      <c r="H82" s="466"/>
      <c r="I82" s="466"/>
      <c r="J82" s="466"/>
      <c r="K82" s="466"/>
      <c r="L82" s="466"/>
      <c r="M82" s="466"/>
      <c r="N82" s="466"/>
      <c r="O82" s="466"/>
      <c r="P82" s="466">
        <v>1</v>
      </c>
      <c r="Q82" s="466"/>
      <c r="R82" s="466"/>
      <c r="S82" s="466"/>
      <c r="T82" s="1"/>
    </row>
    <row r="83" spans="1:20" ht="16.5" thickBot="1" x14ac:dyDescent="0.3">
      <c r="A83" s="321"/>
      <c r="B83" s="6"/>
      <c r="C83" s="286"/>
      <c r="D83" s="274"/>
      <c r="E83" s="274"/>
      <c r="F83" s="50" t="s">
        <v>140</v>
      </c>
      <c r="G83" s="465">
        <f>SUM(H83:S83)</f>
        <v>1</v>
      </c>
      <c r="H83" s="467"/>
      <c r="I83" s="467"/>
      <c r="J83" s="467"/>
      <c r="K83" s="467"/>
      <c r="L83" s="467"/>
      <c r="M83" s="467"/>
      <c r="N83" s="467"/>
      <c r="O83" s="467"/>
      <c r="P83" s="467"/>
      <c r="Q83" s="467"/>
      <c r="R83" s="467">
        <v>1</v>
      </c>
      <c r="S83" s="467"/>
      <c r="T83" s="1"/>
    </row>
    <row r="84" spans="1:20" ht="19.5" thickBot="1" x14ac:dyDescent="0.3">
      <c r="A84" s="321"/>
      <c r="B84" s="6"/>
      <c r="C84" s="275" t="s">
        <v>141</v>
      </c>
      <c r="D84" s="276" t="s">
        <v>142</v>
      </c>
      <c r="E84" s="277"/>
      <c r="F84" s="277"/>
      <c r="G84" s="277"/>
      <c r="H84" s="277"/>
      <c r="I84" s="277"/>
      <c r="J84" s="277"/>
      <c r="K84" s="277"/>
      <c r="L84" s="277"/>
      <c r="M84" s="277"/>
      <c r="N84" s="277"/>
      <c r="O84" s="277"/>
      <c r="P84" s="277"/>
      <c r="Q84" s="277"/>
      <c r="R84" s="277"/>
      <c r="S84" s="278"/>
      <c r="T84" s="1"/>
    </row>
    <row r="85" spans="1:20" s="3" customFormat="1" ht="19.5" customHeight="1" x14ac:dyDescent="0.25">
      <c r="A85" s="321"/>
      <c r="B85" s="6"/>
      <c r="C85" s="275"/>
      <c r="D85" s="271" t="s">
        <v>143</v>
      </c>
      <c r="E85" s="272"/>
      <c r="F85" s="141" t="s">
        <v>144</v>
      </c>
      <c r="G85" s="460">
        <v>2</v>
      </c>
      <c r="H85" s="468"/>
      <c r="I85" s="468"/>
      <c r="J85" s="468"/>
      <c r="K85" s="468"/>
      <c r="L85" s="468"/>
      <c r="M85" s="468"/>
      <c r="N85" s="468"/>
      <c r="O85" s="468"/>
      <c r="P85" s="468"/>
      <c r="Q85" s="468"/>
      <c r="R85" s="468"/>
      <c r="S85" s="468"/>
      <c r="T85" s="1"/>
    </row>
    <row r="86" spans="1:20" ht="36" customHeight="1" x14ac:dyDescent="0.25">
      <c r="A86" s="321"/>
      <c r="B86" s="6"/>
      <c r="C86" s="275"/>
      <c r="D86" s="241"/>
      <c r="E86" s="242"/>
      <c r="F86" s="142" t="s">
        <v>145</v>
      </c>
      <c r="G86" s="462">
        <f>SUM(H86:S86)</f>
        <v>16</v>
      </c>
      <c r="H86" s="453">
        <v>3</v>
      </c>
      <c r="I86" s="453">
        <v>1</v>
      </c>
      <c r="J86" s="453">
        <v>1</v>
      </c>
      <c r="K86" s="453">
        <v>1</v>
      </c>
      <c r="L86" s="453">
        <v>1</v>
      </c>
      <c r="M86" s="453">
        <v>1</v>
      </c>
      <c r="N86" s="453">
        <v>1</v>
      </c>
      <c r="O86" s="453">
        <v>1</v>
      </c>
      <c r="P86" s="453">
        <v>1</v>
      </c>
      <c r="Q86" s="453">
        <v>1</v>
      </c>
      <c r="R86" s="453">
        <v>1</v>
      </c>
      <c r="S86" s="453">
        <v>3</v>
      </c>
      <c r="T86" s="55">
        <f>+T87+T88+T89</f>
        <v>0</v>
      </c>
    </row>
    <row r="87" spans="1:20" ht="16.5" customHeight="1" x14ac:dyDescent="0.25">
      <c r="A87" s="321"/>
      <c r="B87" s="6"/>
      <c r="C87" s="275"/>
      <c r="D87" s="241"/>
      <c r="E87" s="242"/>
      <c r="F87" s="143" t="s">
        <v>146</v>
      </c>
      <c r="G87" s="462">
        <f t="shared" ref="G87:G98" si="7">SUM(H87:S87)</f>
        <v>5</v>
      </c>
      <c r="H87" s="454"/>
      <c r="I87" s="454"/>
      <c r="J87" s="453"/>
      <c r="K87" s="453"/>
      <c r="L87" s="453">
        <v>1</v>
      </c>
      <c r="M87" s="453">
        <v>1</v>
      </c>
      <c r="N87" s="453">
        <v>1</v>
      </c>
      <c r="O87" s="454">
        <v>1</v>
      </c>
      <c r="P87" s="454">
        <v>1</v>
      </c>
      <c r="Q87" s="454"/>
      <c r="R87" s="454"/>
      <c r="S87" s="454"/>
      <c r="T87" s="1"/>
    </row>
    <row r="88" spans="1:20" ht="16.5" customHeight="1" x14ac:dyDescent="0.25">
      <c r="A88" s="321"/>
      <c r="B88" s="6"/>
      <c r="C88" s="275"/>
      <c r="D88" s="241"/>
      <c r="E88" s="242"/>
      <c r="F88" s="143" t="s">
        <v>147</v>
      </c>
      <c r="G88" s="462">
        <f t="shared" si="7"/>
        <v>1</v>
      </c>
      <c r="H88" s="454"/>
      <c r="I88" s="454"/>
      <c r="J88" s="454"/>
      <c r="K88" s="454"/>
      <c r="L88" s="454"/>
      <c r="M88" s="454">
        <v>1</v>
      </c>
      <c r="N88" s="454"/>
      <c r="O88" s="454"/>
      <c r="P88" s="454"/>
      <c r="Q88" s="454"/>
      <c r="R88" s="454"/>
      <c r="S88" s="454"/>
      <c r="T88" s="1"/>
    </row>
    <row r="89" spans="1:20" ht="16.5" customHeight="1" x14ac:dyDescent="0.25">
      <c r="A89" s="321"/>
      <c r="B89" s="6"/>
      <c r="C89" s="275"/>
      <c r="D89" s="241"/>
      <c r="E89" s="242"/>
      <c r="F89" s="143" t="s">
        <v>148</v>
      </c>
      <c r="G89" s="462">
        <f t="shared" si="7"/>
        <v>4</v>
      </c>
      <c r="H89" s="454"/>
      <c r="I89" s="453">
        <v>1</v>
      </c>
      <c r="J89" s="453">
        <v>1</v>
      </c>
      <c r="K89" s="453">
        <v>1</v>
      </c>
      <c r="L89" s="453">
        <v>1</v>
      </c>
      <c r="M89" s="454"/>
      <c r="N89" s="454"/>
      <c r="O89" s="454"/>
      <c r="P89" s="454"/>
      <c r="Q89" s="454"/>
      <c r="R89" s="454"/>
      <c r="S89" s="454"/>
      <c r="T89" s="1"/>
    </row>
    <row r="90" spans="1:20" ht="16.5" customHeight="1" x14ac:dyDescent="0.25">
      <c r="A90" s="321"/>
      <c r="B90" s="6"/>
      <c r="C90" s="275"/>
      <c r="D90" s="241"/>
      <c r="E90" s="242"/>
      <c r="F90" s="144" t="s">
        <v>149</v>
      </c>
      <c r="G90" s="462">
        <f t="shared" si="7"/>
        <v>5</v>
      </c>
      <c r="H90" s="454"/>
      <c r="I90" s="454"/>
      <c r="J90" s="454"/>
      <c r="K90" s="454"/>
      <c r="L90" s="453">
        <v>1</v>
      </c>
      <c r="M90" s="453">
        <v>1</v>
      </c>
      <c r="N90" s="453">
        <v>1</v>
      </c>
      <c r="O90" s="453">
        <v>1</v>
      </c>
      <c r="P90" s="453">
        <v>1</v>
      </c>
      <c r="Q90" s="454"/>
      <c r="R90" s="454"/>
      <c r="S90" s="454"/>
      <c r="T90" s="1"/>
    </row>
    <row r="91" spans="1:20" ht="16.5" customHeight="1" x14ac:dyDescent="0.25">
      <c r="A91" s="321"/>
      <c r="B91" s="6"/>
      <c r="C91" s="275"/>
      <c r="D91" s="241"/>
      <c r="E91" s="242"/>
      <c r="F91" s="144" t="s">
        <v>150</v>
      </c>
      <c r="G91" s="462">
        <f t="shared" si="7"/>
        <v>1</v>
      </c>
      <c r="H91" s="454"/>
      <c r="I91" s="454"/>
      <c r="J91" s="454"/>
      <c r="K91" s="454"/>
      <c r="L91" s="454"/>
      <c r="M91" s="454"/>
      <c r="N91" s="454"/>
      <c r="O91" s="454"/>
      <c r="P91" s="454"/>
      <c r="Q91" s="454"/>
      <c r="R91" s="454">
        <v>1</v>
      </c>
      <c r="S91" s="454"/>
      <c r="T91" s="1"/>
    </row>
    <row r="92" spans="1:20" ht="16.5" customHeight="1" x14ac:dyDescent="0.25">
      <c r="A92" s="321"/>
      <c r="B92" s="6"/>
      <c r="C92" s="275"/>
      <c r="D92" s="241"/>
      <c r="E92" s="242"/>
      <c r="F92" s="144" t="s">
        <v>151</v>
      </c>
      <c r="G92" s="462">
        <f t="shared" si="7"/>
        <v>4</v>
      </c>
      <c r="H92" s="454"/>
      <c r="I92" s="454"/>
      <c r="J92" s="454"/>
      <c r="K92" s="454"/>
      <c r="L92" s="454"/>
      <c r="M92" s="454"/>
      <c r="N92" s="454"/>
      <c r="O92" s="454">
        <v>1</v>
      </c>
      <c r="P92" s="454">
        <v>1</v>
      </c>
      <c r="Q92" s="454"/>
      <c r="R92" s="454">
        <v>1</v>
      </c>
      <c r="S92" s="454">
        <v>1</v>
      </c>
      <c r="T92" s="1"/>
    </row>
    <row r="93" spans="1:20" ht="16.5" customHeight="1" x14ac:dyDescent="0.25">
      <c r="A93" s="321"/>
      <c r="B93" s="6"/>
      <c r="C93" s="275"/>
      <c r="D93" s="241"/>
      <c r="E93" s="242"/>
      <c r="F93" s="145" t="s">
        <v>152</v>
      </c>
      <c r="G93" s="462">
        <f t="shared" si="7"/>
        <v>1</v>
      </c>
      <c r="H93" s="454"/>
      <c r="I93" s="454"/>
      <c r="J93" s="454"/>
      <c r="K93" s="454"/>
      <c r="L93" s="454"/>
      <c r="M93" s="454"/>
      <c r="N93" s="454"/>
      <c r="O93" s="454">
        <v>1</v>
      </c>
      <c r="P93" s="454"/>
      <c r="Q93" s="454"/>
      <c r="R93" s="454"/>
      <c r="S93" s="454"/>
      <c r="T93" s="1"/>
    </row>
    <row r="94" spans="1:20" ht="16.5" customHeight="1" x14ac:dyDescent="0.25">
      <c r="A94" s="321"/>
      <c r="B94" s="6"/>
      <c r="C94" s="275"/>
      <c r="D94" s="241"/>
      <c r="E94" s="242"/>
      <c r="F94" s="145" t="s">
        <v>153</v>
      </c>
      <c r="G94" s="462">
        <f t="shared" si="7"/>
        <v>1</v>
      </c>
      <c r="H94" s="454"/>
      <c r="I94" s="454"/>
      <c r="J94" s="454"/>
      <c r="K94" s="454"/>
      <c r="L94" s="454"/>
      <c r="M94" s="454"/>
      <c r="N94" s="454"/>
      <c r="O94" s="454"/>
      <c r="P94" s="454"/>
      <c r="Q94" s="454"/>
      <c r="R94" s="454"/>
      <c r="S94" s="454">
        <v>1</v>
      </c>
      <c r="T94" s="1"/>
    </row>
    <row r="95" spans="1:20" ht="16.5" customHeight="1" x14ac:dyDescent="0.25">
      <c r="A95" s="321"/>
      <c r="B95" s="6"/>
      <c r="C95" s="275"/>
      <c r="D95" s="241"/>
      <c r="E95" s="242"/>
      <c r="F95" s="145" t="s">
        <v>154</v>
      </c>
      <c r="G95" s="462">
        <f t="shared" si="7"/>
        <v>1</v>
      </c>
      <c r="H95" s="454"/>
      <c r="I95" s="454"/>
      <c r="J95" s="454"/>
      <c r="K95" s="454"/>
      <c r="L95" s="454"/>
      <c r="M95" s="454"/>
      <c r="N95" s="454"/>
      <c r="O95" s="454"/>
      <c r="P95" s="454"/>
      <c r="Q95" s="454"/>
      <c r="R95" s="454"/>
      <c r="S95" s="454">
        <v>1</v>
      </c>
      <c r="T95" s="1"/>
    </row>
    <row r="96" spans="1:20" ht="16.5" customHeight="1" x14ac:dyDescent="0.25">
      <c r="A96" s="321"/>
      <c r="B96" s="6"/>
      <c r="C96" s="275"/>
      <c r="D96" s="241"/>
      <c r="E96" s="242"/>
      <c r="F96" s="145" t="s">
        <v>155</v>
      </c>
      <c r="G96" s="462">
        <f t="shared" si="7"/>
        <v>1</v>
      </c>
      <c r="H96" s="454"/>
      <c r="I96" s="454"/>
      <c r="J96" s="454"/>
      <c r="K96" s="454"/>
      <c r="L96" s="454"/>
      <c r="M96" s="454"/>
      <c r="N96" s="454"/>
      <c r="O96" s="454"/>
      <c r="P96" s="454">
        <v>1</v>
      </c>
      <c r="Q96" s="454"/>
      <c r="R96" s="454"/>
      <c r="S96" s="454"/>
      <c r="T96" s="1"/>
    </row>
    <row r="97" spans="1:20" ht="16.5" customHeight="1" x14ac:dyDescent="0.25">
      <c r="A97" s="321"/>
      <c r="B97" s="6"/>
      <c r="C97" s="275"/>
      <c r="D97" s="241"/>
      <c r="E97" s="242"/>
      <c r="F97" s="145" t="s">
        <v>156</v>
      </c>
      <c r="G97" s="462">
        <f t="shared" si="7"/>
        <v>1</v>
      </c>
      <c r="H97" s="454"/>
      <c r="I97" s="454"/>
      <c r="J97" s="454"/>
      <c r="K97" s="454"/>
      <c r="L97" s="454"/>
      <c r="M97" s="454"/>
      <c r="N97" s="454"/>
      <c r="O97" s="454"/>
      <c r="P97" s="454"/>
      <c r="Q97" s="454"/>
      <c r="R97" s="454"/>
      <c r="S97" s="454">
        <v>1</v>
      </c>
      <c r="T97" s="1"/>
    </row>
    <row r="98" spans="1:20" ht="16.5" customHeight="1" x14ac:dyDescent="0.25">
      <c r="A98" s="321"/>
      <c r="B98" s="6"/>
      <c r="C98" s="275"/>
      <c r="D98" s="243"/>
      <c r="E98" s="244"/>
      <c r="F98" s="145" t="s">
        <v>157</v>
      </c>
      <c r="G98" s="462">
        <f t="shared" si="7"/>
        <v>1</v>
      </c>
      <c r="H98" s="454"/>
      <c r="I98" s="454"/>
      <c r="J98" s="454"/>
      <c r="K98" s="454"/>
      <c r="L98" s="454"/>
      <c r="M98" s="454"/>
      <c r="N98" s="454"/>
      <c r="O98" s="454"/>
      <c r="P98" s="454"/>
      <c r="Q98" s="454"/>
      <c r="R98" s="454"/>
      <c r="S98" s="454">
        <v>1</v>
      </c>
      <c r="T98" s="1"/>
    </row>
    <row r="99" spans="1:20" ht="16.5" customHeight="1" x14ac:dyDescent="0.25">
      <c r="A99" s="321"/>
      <c r="B99" s="6"/>
      <c r="C99" s="275"/>
      <c r="D99" s="279" t="s">
        <v>158</v>
      </c>
      <c r="E99" s="273"/>
      <c r="F99" s="144" t="s">
        <v>159</v>
      </c>
      <c r="G99" s="462">
        <f>+G98+G97+G96+G95+G94+G93+G89+G88+G87</f>
        <v>16</v>
      </c>
      <c r="H99" s="462"/>
      <c r="I99" s="462"/>
      <c r="J99" s="462"/>
      <c r="K99" s="462"/>
      <c r="L99" s="462"/>
      <c r="M99" s="462"/>
      <c r="N99" s="462"/>
      <c r="O99" s="462"/>
      <c r="P99" s="462"/>
      <c r="Q99" s="462"/>
      <c r="R99" s="462"/>
      <c r="S99" s="462"/>
      <c r="T99" s="1"/>
    </row>
    <row r="100" spans="1:20" ht="16.5" customHeight="1" x14ac:dyDescent="0.25">
      <c r="A100" s="321"/>
      <c r="B100" s="6"/>
      <c r="C100" s="275"/>
      <c r="D100" s="279"/>
      <c r="E100" s="273"/>
      <c r="F100" s="144" t="s">
        <v>160</v>
      </c>
      <c r="G100" s="462">
        <f>+G86+G85-G99</f>
        <v>2</v>
      </c>
      <c r="H100" s="462"/>
      <c r="I100" s="462"/>
      <c r="J100" s="462"/>
      <c r="K100" s="462"/>
      <c r="L100" s="462"/>
      <c r="M100" s="462"/>
      <c r="N100" s="462"/>
      <c r="O100" s="462"/>
      <c r="P100" s="462"/>
      <c r="Q100" s="462"/>
      <c r="R100" s="462"/>
      <c r="S100" s="462"/>
      <c r="T100" s="1"/>
    </row>
    <row r="101" spans="1:20" ht="16.5" customHeight="1" x14ac:dyDescent="0.25">
      <c r="A101" s="321"/>
      <c r="B101" s="6"/>
      <c r="C101" s="275"/>
      <c r="D101" s="239" t="s">
        <v>161</v>
      </c>
      <c r="E101" s="240"/>
      <c r="F101" s="142" t="s">
        <v>162</v>
      </c>
      <c r="G101" s="469">
        <v>1</v>
      </c>
      <c r="H101" s="459">
        <f>+G122</f>
        <v>1</v>
      </c>
      <c r="I101" s="459">
        <f t="shared" ref="I101:S101" si="8">+H122</f>
        <v>0</v>
      </c>
      <c r="J101" s="459">
        <f t="shared" si="8"/>
        <v>0</v>
      </c>
      <c r="K101" s="459">
        <f t="shared" si="8"/>
        <v>0</v>
      </c>
      <c r="L101" s="459">
        <f t="shared" si="8"/>
        <v>0</v>
      </c>
      <c r="M101" s="459">
        <f t="shared" si="8"/>
        <v>0</v>
      </c>
      <c r="N101" s="459">
        <f t="shared" si="8"/>
        <v>0</v>
      </c>
      <c r="O101" s="459">
        <f t="shared" si="8"/>
        <v>0</v>
      </c>
      <c r="P101" s="459">
        <f t="shared" si="8"/>
        <v>0</v>
      </c>
      <c r="Q101" s="459">
        <f t="shared" si="8"/>
        <v>0</v>
      </c>
      <c r="R101" s="459">
        <f t="shared" si="8"/>
        <v>0</v>
      </c>
      <c r="S101" s="459">
        <f t="shared" si="8"/>
        <v>0</v>
      </c>
      <c r="T101" s="1"/>
    </row>
    <row r="102" spans="1:20" ht="31.5" x14ac:dyDescent="0.25">
      <c r="A102" s="321"/>
      <c r="B102" s="6"/>
      <c r="C102" s="275"/>
      <c r="D102" s="241"/>
      <c r="E102" s="242"/>
      <c r="F102" s="54" t="s">
        <v>163</v>
      </c>
      <c r="G102" s="462">
        <f>SUM(H102:S102)</f>
        <v>25</v>
      </c>
      <c r="H102" s="453">
        <v>1</v>
      </c>
      <c r="I102" s="453">
        <v>2</v>
      </c>
      <c r="J102" s="453">
        <v>2</v>
      </c>
      <c r="K102" s="453">
        <v>2</v>
      </c>
      <c r="L102" s="453">
        <v>2</v>
      </c>
      <c r="M102" s="453">
        <v>2</v>
      </c>
      <c r="N102" s="453">
        <v>2</v>
      </c>
      <c r="O102" s="453">
        <v>2</v>
      </c>
      <c r="P102" s="453">
        <v>2</v>
      </c>
      <c r="Q102" s="453">
        <v>2</v>
      </c>
      <c r="R102" s="453">
        <v>2</v>
      </c>
      <c r="S102" s="453">
        <v>4</v>
      </c>
      <c r="T102" s="1"/>
    </row>
    <row r="103" spans="1:20" ht="16.5" customHeight="1" x14ac:dyDescent="0.25">
      <c r="A103" s="321"/>
      <c r="B103" s="6"/>
      <c r="C103" s="275"/>
      <c r="D103" s="241"/>
      <c r="E103" s="242"/>
      <c r="F103" s="146" t="s">
        <v>164</v>
      </c>
      <c r="G103" s="462">
        <f t="shared" ref="G103:G120" si="9">SUM(H103:S103)</f>
        <v>1</v>
      </c>
      <c r="H103" s="454"/>
      <c r="I103" s="454"/>
      <c r="J103" s="454"/>
      <c r="K103" s="454"/>
      <c r="L103" s="454"/>
      <c r="M103" s="454"/>
      <c r="N103" s="454"/>
      <c r="O103" s="454"/>
      <c r="P103" s="454"/>
      <c r="Q103" s="454"/>
      <c r="R103" s="454"/>
      <c r="S103" s="454">
        <v>1</v>
      </c>
      <c r="T103" s="1"/>
    </row>
    <row r="104" spans="1:20" ht="16.5" customHeight="1" x14ac:dyDescent="0.25">
      <c r="A104" s="321"/>
      <c r="B104" s="6"/>
      <c r="C104" s="275"/>
      <c r="D104" s="241"/>
      <c r="E104" s="242"/>
      <c r="F104" s="146" t="s">
        <v>165</v>
      </c>
      <c r="G104" s="462">
        <f t="shared" si="9"/>
        <v>7</v>
      </c>
      <c r="H104" s="454"/>
      <c r="I104" s="454"/>
      <c r="J104" s="454"/>
      <c r="K104" s="454"/>
      <c r="L104" s="454"/>
      <c r="M104" s="454">
        <v>1</v>
      </c>
      <c r="N104" s="454">
        <v>1</v>
      </c>
      <c r="O104" s="454">
        <v>1</v>
      </c>
      <c r="P104" s="454">
        <v>1</v>
      </c>
      <c r="Q104" s="454">
        <v>1</v>
      </c>
      <c r="R104" s="454">
        <v>1</v>
      </c>
      <c r="S104" s="454">
        <v>1</v>
      </c>
      <c r="T104" s="1"/>
    </row>
    <row r="105" spans="1:20" ht="16.5" customHeight="1" x14ac:dyDescent="0.25">
      <c r="A105" s="321"/>
      <c r="B105" s="6"/>
      <c r="C105" s="275"/>
      <c r="D105" s="241"/>
      <c r="E105" s="242"/>
      <c r="F105" s="146" t="s">
        <v>166</v>
      </c>
      <c r="G105" s="462">
        <f t="shared" si="9"/>
        <v>1</v>
      </c>
      <c r="H105" s="454"/>
      <c r="I105" s="454"/>
      <c r="J105" s="454"/>
      <c r="K105" s="454"/>
      <c r="L105" s="454"/>
      <c r="M105" s="454"/>
      <c r="N105" s="454"/>
      <c r="O105" s="454"/>
      <c r="P105" s="454"/>
      <c r="Q105" s="454"/>
      <c r="R105" s="454"/>
      <c r="S105" s="454">
        <v>1</v>
      </c>
      <c r="T105" s="1"/>
    </row>
    <row r="106" spans="1:20" ht="16.5" customHeight="1" x14ac:dyDescent="0.25">
      <c r="A106" s="321"/>
      <c r="B106" s="6"/>
      <c r="C106" s="275"/>
      <c r="D106" s="241"/>
      <c r="E106" s="242"/>
      <c r="F106" s="146" t="s">
        <v>167</v>
      </c>
      <c r="G106" s="462">
        <f t="shared" si="9"/>
        <v>1</v>
      </c>
      <c r="H106" s="454"/>
      <c r="I106" s="454"/>
      <c r="J106" s="454"/>
      <c r="K106" s="454"/>
      <c r="L106" s="454"/>
      <c r="M106" s="454"/>
      <c r="N106" s="454"/>
      <c r="O106" s="454"/>
      <c r="P106" s="454"/>
      <c r="Q106" s="454"/>
      <c r="R106" s="454"/>
      <c r="S106" s="454">
        <v>1</v>
      </c>
      <c r="T106" s="1"/>
    </row>
    <row r="107" spans="1:20" ht="16.5" customHeight="1" x14ac:dyDescent="0.25">
      <c r="A107" s="321"/>
      <c r="B107" s="6"/>
      <c r="C107" s="275"/>
      <c r="D107" s="241"/>
      <c r="E107" s="242"/>
      <c r="F107" s="146" t="s">
        <v>168</v>
      </c>
      <c r="G107" s="462">
        <f t="shared" si="9"/>
        <v>1</v>
      </c>
      <c r="H107" s="454"/>
      <c r="I107" s="454"/>
      <c r="J107" s="454"/>
      <c r="K107" s="454"/>
      <c r="L107" s="454"/>
      <c r="M107" s="454"/>
      <c r="N107" s="454"/>
      <c r="O107" s="454"/>
      <c r="P107" s="454"/>
      <c r="Q107" s="454"/>
      <c r="R107" s="454"/>
      <c r="S107" s="454">
        <v>1</v>
      </c>
      <c r="T107" s="1"/>
    </row>
    <row r="108" spans="1:20" ht="16.5" customHeight="1" x14ac:dyDescent="0.25">
      <c r="A108" s="321"/>
      <c r="B108" s="6"/>
      <c r="C108" s="275"/>
      <c r="D108" s="241"/>
      <c r="E108" s="242"/>
      <c r="F108" s="146" t="s">
        <v>169</v>
      </c>
      <c r="G108" s="462">
        <f t="shared" si="9"/>
        <v>2</v>
      </c>
      <c r="H108" s="454"/>
      <c r="I108" s="454"/>
      <c r="J108" s="454"/>
      <c r="K108" s="454"/>
      <c r="L108" s="454"/>
      <c r="M108" s="454"/>
      <c r="N108" s="454"/>
      <c r="O108" s="454">
        <v>1</v>
      </c>
      <c r="P108" s="454"/>
      <c r="Q108" s="454"/>
      <c r="R108" s="454">
        <v>1</v>
      </c>
      <c r="S108" s="454"/>
      <c r="T108" s="1"/>
    </row>
    <row r="109" spans="1:20" ht="16.5" customHeight="1" x14ac:dyDescent="0.25">
      <c r="A109" s="321"/>
      <c r="B109" s="6"/>
      <c r="C109" s="275"/>
      <c r="D109" s="241"/>
      <c r="E109" s="242"/>
      <c r="F109" s="146" t="s">
        <v>170</v>
      </c>
      <c r="G109" s="462">
        <f t="shared" si="9"/>
        <v>1</v>
      </c>
      <c r="H109" s="454"/>
      <c r="I109" s="454"/>
      <c r="J109" s="454"/>
      <c r="K109" s="454"/>
      <c r="L109" s="454"/>
      <c r="M109" s="454"/>
      <c r="N109" s="454"/>
      <c r="O109" s="454"/>
      <c r="P109" s="454"/>
      <c r="Q109" s="454"/>
      <c r="R109" s="454"/>
      <c r="S109" s="454">
        <v>1</v>
      </c>
      <c r="T109" s="1"/>
    </row>
    <row r="110" spans="1:20" ht="16.5" customHeight="1" x14ac:dyDescent="0.25">
      <c r="A110" s="321"/>
      <c r="B110" s="6"/>
      <c r="C110" s="275"/>
      <c r="D110" s="241"/>
      <c r="E110" s="242"/>
      <c r="F110" s="146" t="s">
        <v>171</v>
      </c>
      <c r="G110" s="462">
        <v>1</v>
      </c>
      <c r="H110" s="454"/>
      <c r="I110" s="454"/>
      <c r="J110" s="454"/>
      <c r="K110" s="454"/>
      <c r="L110" s="454"/>
      <c r="M110" s="454"/>
      <c r="N110" s="454"/>
      <c r="O110" s="454"/>
      <c r="P110" s="454"/>
      <c r="Q110" s="454"/>
      <c r="R110" s="454"/>
      <c r="S110" s="454">
        <v>1</v>
      </c>
      <c r="T110" s="1"/>
    </row>
    <row r="111" spans="1:20" ht="16.5" customHeight="1" x14ac:dyDescent="0.25">
      <c r="A111" s="321"/>
      <c r="B111" s="6"/>
      <c r="C111" s="275"/>
      <c r="D111" s="241"/>
      <c r="E111" s="242"/>
      <c r="F111" s="146" t="s">
        <v>172</v>
      </c>
      <c r="G111" s="462">
        <f t="shared" si="9"/>
        <v>1</v>
      </c>
      <c r="H111" s="454"/>
      <c r="I111" s="454"/>
      <c r="J111" s="454"/>
      <c r="K111" s="454"/>
      <c r="L111" s="454"/>
      <c r="M111" s="454"/>
      <c r="N111" s="454"/>
      <c r="O111" s="454"/>
      <c r="P111" s="454"/>
      <c r="Q111" s="454"/>
      <c r="R111" s="454"/>
      <c r="S111" s="454">
        <v>1</v>
      </c>
      <c r="T111" s="1"/>
    </row>
    <row r="112" spans="1:20" ht="16.5" customHeight="1" x14ac:dyDescent="0.25">
      <c r="A112" s="321"/>
      <c r="B112" s="6"/>
      <c r="C112" s="275"/>
      <c r="D112" s="241"/>
      <c r="E112" s="242"/>
      <c r="F112" s="146" t="s">
        <v>173</v>
      </c>
      <c r="G112" s="462">
        <f t="shared" si="9"/>
        <v>1</v>
      </c>
      <c r="H112" s="454"/>
      <c r="I112" s="454"/>
      <c r="J112" s="454"/>
      <c r="K112" s="454"/>
      <c r="L112" s="454"/>
      <c r="M112" s="454"/>
      <c r="N112" s="454"/>
      <c r="O112" s="454"/>
      <c r="P112" s="454"/>
      <c r="Q112" s="454"/>
      <c r="R112" s="454"/>
      <c r="S112" s="454">
        <v>1</v>
      </c>
      <c r="T112" s="1"/>
    </row>
    <row r="113" spans="1:20" ht="16.5" customHeight="1" x14ac:dyDescent="0.25">
      <c r="A113" s="321"/>
      <c r="B113" s="6"/>
      <c r="C113" s="275"/>
      <c r="D113" s="241"/>
      <c r="E113" s="242"/>
      <c r="F113" s="146" t="s">
        <v>174</v>
      </c>
      <c r="G113" s="462">
        <f t="shared" si="9"/>
        <v>1</v>
      </c>
      <c r="H113" s="454"/>
      <c r="I113" s="454"/>
      <c r="J113" s="454"/>
      <c r="K113" s="454"/>
      <c r="L113" s="454"/>
      <c r="M113" s="454"/>
      <c r="N113" s="454"/>
      <c r="O113" s="454"/>
      <c r="P113" s="454"/>
      <c r="Q113" s="454"/>
      <c r="R113" s="454"/>
      <c r="S113" s="454">
        <v>1</v>
      </c>
      <c r="T113" s="1"/>
    </row>
    <row r="114" spans="1:20" ht="16.5" customHeight="1" x14ac:dyDescent="0.25">
      <c r="A114" s="321"/>
      <c r="B114" s="6"/>
      <c r="C114" s="275"/>
      <c r="D114" s="241"/>
      <c r="E114" s="242"/>
      <c r="F114" s="146" t="s">
        <v>175</v>
      </c>
      <c r="G114" s="462">
        <f t="shared" si="9"/>
        <v>1</v>
      </c>
      <c r="H114" s="454"/>
      <c r="I114" s="454"/>
      <c r="J114" s="454"/>
      <c r="K114" s="454"/>
      <c r="L114" s="454"/>
      <c r="M114" s="454"/>
      <c r="N114" s="454"/>
      <c r="O114" s="454"/>
      <c r="P114" s="454"/>
      <c r="Q114" s="454"/>
      <c r="R114" s="454"/>
      <c r="S114" s="454">
        <v>1</v>
      </c>
      <c r="T114" s="1"/>
    </row>
    <row r="115" spans="1:20" ht="16.5" customHeight="1" x14ac:dyDescent="0.25">
      <c r="A115" s="321"/>
      <c r="B115" s="6"/>
      <c r="C115" s="275"/>
      <c r="D115" s="241"/>
      <c r="E115" s="242"/>
      <c r="F115" s="146" t="s">
        <v>176</v>
      </c>
      <c r="G115" s="462">
        <f t="shared" si="9"/>
        <v>1</v>
      </c>
      <c r="H115" s="454"/>
      <c r="I115" s="454"/>
      <c r="J115" s="454"/>
      <c r="K115" s="454"/>
      <c r="L115" s="454"/>
      <c r="M115" s="454"/>
      <c r="N115" s="454"/>
      <c r="O115" s="454"/>
      <c r="P115" s="454"/>
      <c r="Q115" s="454"/>
      <c r="R115" s="454"/>
      <c r="S115" s="454">
        <v>1</v>
      </c>
      <c r="T115" s="1"/>
    </row>
    <row r="116" spans="1:20" ht="16.5" customHeight="1" x14ac:dyDescent="0.25">
      <c r="A116" s="321"/>
      <c r="B116" s="6"/>
      <c r="C116" s="275"/>
      <c r="D116" s="241"/>
      <c r="E116" s="242"/>
      <c r="F116" s="146" t="s">
        <v>177</v>
      </c>
      <c r="G116" s="462">
        <f t="shared" si="9"/>
        <v>1</v>
      </c>
      <c r="H116" s="454"/>
      <c r="I116" s="454"/>
      <c r="J116" s="454"/>
      <c r="K116" s="454"/>
      <c r="L116" s="454"/>
      <c r="M116" s="454"/>
      <c r="N116" s="454"/>
      <c r="O116" s="454"/>
      <c r="P116" s="454"/>
      <c r="Q116" s="454"/>
      <c r="R116" s="454"/>
      <c r="S116" s="454">
        <v>1</v>
      </c>
      <c r="T116" s="1"/>
    </row>
    <row r="117" spans="1:20" ht="21" customHeight="1" x14ac:dyDescent="0.25">
      <c r="A117" s="321"/>
      <c r="B117" s="6"/>
      <c r="C117" s="275"/>
      <c r="D117" s="241"/>
      <c r="E117" s="242"/>
      <c r="F117" s="147" t="s">
        <v>178</v>
      </c>
      <c r="G117" s="462">
        <f t="shared" si="9"/>
        <v>1</v>
      </c>
      <c r="H117" s="454"/>
      <c r="I117" s="454"/>
      <c r="J117" s="454"/>
      <c r="K117" s="454"/>
      <c r="L117" s="454"/>
      <c r="M117" s="454"/>
      <c r="N117" s="454"/>
      <c r="O117" s="454"/>
      <c r="P117" s="454"/>
      <c r="Q117" s="454">
        <v>1</v>
      </c>
      <c r="R117" s="454"/>
      <c r="S117" s="454"/>
      <c r="T117" s="1"/>
    </row>
    <row r="118" spans="1:20" ht="16.5" customHeight="1" x14ac:dyDescent="0.25">
      <c r="A118" s="321"/>
      <c r="B118" s="6"/>
      <c r="C118" s="275"/>
      <c r="D118" s="241"/>
      <c r="E118" s="242"/>
      <c r="F118" s="148" t="s">
        <v>179</v>
      </c>
      <c r="G118" s="462">
        <f t="shared" si="9"/>
        <v>1</v>
      </c>
      <c r="H118" s="454"/>
      <c r="I118" s="454"/>
      <c r="J118" s="454"/>
      <c r="K118" s="454"/>
      <c r="L118" s="454"/>
      <c r="M118" s="454"/>
      <c r="N118" s="454"/>
      <c r="O118" s="454"/>
      <c r="P118" s="454">
        <v>1</v>
      </c>
      <c r="Q118" s="454"/>
      <c r="R118" s="454"/>
      <c r="S118" s="454"/>
      <c r="T118" s="1"/>
    </row>
    <row r="119" spans="1:20" ht="16.5" customHeight="1" x14ac:dyDescent="0.25">
      <c r="A119" s="321"/>
      <c r="B119" s="6"/>
      <c r="C119" s="275"/>
      <c r="D119" s="241"/>
      <c r="E119" s="242"/>
      <c r="F119" s="146" t="s">
        <v>180</v>
      </c>
      <c r="G119" s="462">
        <f t="shared" si="9"/>
        <v>1</v>
      </c>
      <c r="H119" s="454"/>
      <c r="I119" s="454"/>
      <c r="J119" s="454"/>
      <c r="K119" s="454"/>
      <c r="L119" s="454"/>
      <c r="M119" s="454"/>
      <c r="N119" s="454"/>
      <c r="O119" s="454"/>
      <c r="P119" s="454"/>
      <c r="Q119" s="454"/>
      <c r="R119" s="454"/>
      <c r="S119" s="454">
        <v>1</v>
      </c>
      <c r="T119" s="1"/>
    </row>
    <row r="120" spans="1:20" ht="16.5" customHeight="1" x14ac:dyDescent="0.25">
      <c r="A120" s="321"/>
      <c r="B120" s="6"/>
      <c r="C120" s="275"/>
      <c r="D120" s="243"/>
      <c r="E120" s="244"/>
      <c r="F120" s="146" t="s">
        <v>181</v>
      </c>
      <c r="G120" s="462">
        <f t="shared" si="9"/>
        <v>1</v>
      </c>
      <c r="H120" s="454"/>
      <c r="I120" s="454"/>
      <c r="J120" s="454"/>
      <c r="K120" s="454"/>
      <c r="L120" s="454"/>
      <c r="M120" s="454"/>
      <c r="N120" s="454"/>
      <c r="O120" s="454"/>
      <c r="P120" s="454"/>
      <c r="Q120" s="454"/>
      <c r="R120" s="454"/>
      <c r="S120" s="454">
        <v>1</v>
      </c>
      <c r="T120" s="1"/>
    </row>
    <row r="121" spans="1:20" ht="16.5" customHeight="1" x14ac:dyDescent="0.25">
      <c r="A121" s="321"/>
      <c r="B121" s="6"/>
      <c r="C121" s="275"/>
      <c r="D121" s="245" t="s">
        <v>182</v>
      </c>
      <c r="E121" s="246"/>
      <c r="F121" s="64" t="s">
        <v>183</v>
      </c>
      <c r="G121" s="459">
        <f>SUM(G103:G120)</f>
        <v>25</v>
      </c>
      <c r="H121" s="459"/>
      <c r="I121" s="459"/>
      <c r="J121" s="459"/>
      <c r="K121" s="459"/>
      <c r="L121" s="459"/>
      <c r="M121" s="459"/>
      <c r="N121" s="459"/>
      <c r="O121" s="459"/>
      <c r="P121" s="459"/>
      <c r="Q121" s="459"/>
      <c r="R121" s="459"/>
      <c r="S121" s="459"/>
      <c r="T121" s="1"/>
    </row>
    <row r="122" spans="1:20" ht="16.5" customHeight="1" thickBot="1" x14ac:dyDescent="0.3">
      <c r="A122" s="321"/>
      <c r="B122" s="6"/>
      <c r="C122" s="275"/>
      <c r="D122" s="240"/>
      <c r="E122" s="280"/>
      <c r="F122" s="65" t="s">
        <v>184</v>
      </c>
      <c r="G122" s="470">
        <f>+G102+G101-G121</f>
        <v>1</v>
      </c>
      <c r="H122" s="470"/>
      <c r="I122" s="470"/>
      <c r="J122" s="470"/>
      <c r="K122" s="470"/>
      <c r="L122" s="470"/>
      <c r="M122" s="470"/>
      <c r="N122" s="470"/>
      <c r="O122" s="470"/>
      <c r="P122" s="470"/>
      <c r="Q122" s="470"/>
      <c r="R122" s="470"/>
      <c r="S122" s="470"/>
      <c r="T122" s="1"/>
    </row>
    <row r="123" spans="1:20" ht="19.5" thickBot="1" x14ac:dyDescent="0.3">
      <c r="A123" s="321"/>
      <c r="B123" s="6"/>
      <c r="C123" s="265" t="s">
        <v>185</v>
      </c>
      <c r="D123" s="266"/>
      <c r="E123" s="266"/>
      <c r="F123" s="266"/>
      <c r="G123" s="266"/>
      <c r="H123" s="266"/>
      <c r="I123" s="266"/>
      <c r="J123" s="266"/>
      <c r="K123" s="266"/>
      <c r="L123" s="266"/>
      <c r="M123" s="266"/>
      <c r="N123" s="266"/>
      <c r="O123" s="266"/>
      <c r="P123" s="266"/>
      <c r="Q123" s="266"/>
      <c r="R123" s="266"/>
      <c r="S123" s="267"/>
      <c r="T123" s="1"/>
    </row>
    <row r="124" spans="1:20" ht="19.5" thickBot="1" x14ac:dyDescent="0.3">
      <c r="A124" s="321"/>
      <c r="B124" s="6"/>
      <c r="C124" s="268" t="s">
        <v>186</v>
      </c>
      <c r="D124" s="269" t="s">
        <v>88</v>
      </c>
      <c r="E124" s="269"/>
      <c r="F124" s="269"/>
      <c r="G124" s="269"/>
      <c r="H124" s="269"/>
      <c r="I124" s="269"/>
      <c r="J124" s="269"/>
      <c r="K124" s="269"/>
      <c r="L124" s="269"/>
      <c r="M124" s="269"/>
      <c r="N124" s="269"/>
      <c r="O124" s="269"/>
      <c r="P124" s="269"/>
      <c r="Q124" s="269"/>
      <c r="R124" s="269"/>
      <c r="S124" s="270"/>
      <c r="T124" s="1"/>
    </row>
    <row r="125" spans="1:20" ht="16.5" customHeight="1" x14ac:dyDescent="0.25">
      <c r="A125" s="321"/>
      <c r="B125" s="6"/>
      <c r="C125" s="268"/>
      <c r="D125" s="271" t="s">
        <v>187</v>
      </c>
      <c r="E125" s="272"/>
      <c r="F125" s="52" t="s">
        <v>188</v>
      </c>
      <c r="G125" s="460">
        <v>4</v>
      </c>
      <c r="H125" s="471"/>
      <c r="I125" s="471"/>
      <c r="J125" s="471"/>
      <c r="K125" s="471"/>
      <c r="L125" s="471"/>
      <c r="M125" s="471"/>
      <c r="N125" s="471"/>
      <c r="O125" s="471"/>
      <c r="P125" s="471"/>
      <c r="Q125" s="471"/>
      <c r="R125" s="471"/>
      <c r="S125" s="471"/>
      <c r="T125" s="1"/>
    </row>
    <row r="126" spans="1:20" ht="16.5" customHeight="1" x14ac:dyDescent="0.25">
      <c r="A126" s="321"/>
      <c r="B126" s="6"/>
      <c r="C126" s="268"/>
      <c r="D126" s="241"/>
      <c r="E126" s="242"/>
      <c r="F126" s="54" t="s">
        <v>189</v>
      </c>
      <c r="G126" s="459">
        <f>G23+G43+G61</f>
        <v>16</v>
      </c>
      <c r="H126" s="459">
        <f t="shared" ref="H126:S126" si="10">H23+H43+H61</f>
        <v>0</v>
      </c>
      <c r="I126" s="459">
        <f t="shared" si="10"/>
        <v>1</v>
      </c>
      <c r="J126" s="459">
        <f t="shared" si="10"/>
        <v>1</v>
      </c>
      <c r="K126" s="459">
        <f t="shared" si="10"/>
        <v>1</v>
      </c>
      <c r="L126" s="459">
        <f t="shared" si="10"/>
        <v>1</v>
      </c>
      <c r="M126" s="459">
        <f t="shared" si="10"/>
        <v>1</v>
      </c>
      <c r="N126" s="459">
        <f t="shared" si="10"/>
        <v>0</v>
      </c>
      <c r="O126" s="459">
        <f t="shared" si="10"/>
        <v>2</v>
      </c>
      <c r="P126" s="459">
        <f t="shared" si="10"/>
        <v>2</v>
      </c>
      <c r="Q126" s="459">
        <f t="shared" si="10"/>
        <v>2</v>
      </c>
      <c r="R126" s="459">
        <f t="shared" si="10"/>
        <v>2</v>
      </c>
      <c r="S126" s="459">
        <f t="shared" si="10"/>
        <v>3</v>
      </c>
      <c r="T126" s="1"/>
    </row>
    <row r="127" spans="1:20" ht="16.5" customHeight="1" x14ac:dyDescent="0.25">
      <c r="A127" s="321"/>
      <c r="B127" s="6"/>
      <c r="C127" s="268"/>
      <c r="D127" s="243"/>
      <c r="E127" s="244"/>
      <c r="F127" s="57" t="s">
        <v>190</v>
      </c>
      <c r="G127" s="472">
        <f>+H127+I127+J127+K127+L127+M127+N127+O127+P127+Q127+R127+S127</f>
        <v>5</v>
      </c>
      <c r="H127" s="454"/>
      <c r="I127" s="454"/>
      <c r="J127" s="454"/>
      <c r="K127" s="454"/>
      <c r="L127" s="454"/>
      <c r="M127" s="454"/>
      <c r="N127" s="454">
        <v>1</v>
      </c>
      <c r="O127" s="454">
        <v>1</v>
      </c>
      <c r="P127" s="454">
        <v>1</v>
      </c>
      <c r="Q127" s="454">
        <v>1</v>
      </c>
      <c r="R127" s="454"/>
      <c r="S127" s="454">
        <v>1</v>
      </c>
      <c r="T127" s="1"/>
    </row>
    <row r="128" spans="1:20" ht="16.5" customHeight="1" x14ac:dyDescent="0.25">
      <c r="A128" s="321"/>
      <c r="B128" s="6"/>
      <c r="C128" s="268"/>
      <c r="D128" s="239" t="s">
        <v>191</v>
      </c>
      <c r="E128" s="240"/>
      <c r="F128" s="146" t="s">
        <v>192</v>
      </c>
      <c r="G128" s="472">
        <f t="shared" ref="G128:G137" si="11">+H128+I128+J128+K128+L128+M128+N128+O128+P128+Q128+R128+S128</f>
        <v>8</v>
      </c>
      <c r="H128" s="454"/>
      <c r="I128" s="454"/>
      <c r="J128" s="454">
        <v>1</v>
      </c>
      <c r="K128" s="454">
        <v>1</v>
      </c>
      <c r="L128" s="454">
        <v>1</v>
      </c>
      <c r="M128" s="454">
        <v>1</v>
      </c>
      <c r="N128" s="454">
        <v>1</v>
      </c>
      <c r="O128" s="454"/>
      <c r="P128" s="454"/>
      <c r="Q128" s="454">
        <v>1</v>
      </c>
      <c r="R128" s="454">
        <v>1</v>
      </c>
      <c r="S128" s="454">
        <v>1</v>
      </c>
      <c r="T128" s="1"/>
    </row>
    <row r="129" spans="1:20" ht="16.5" customHeight="1" x14ac:dyDescent="0.25">
      <c r="A129" s="321"/>
      <c r="B129" s="6"/>
      <c r="C129" s="268"/>
      <c r="D129" s="241"/>
      <c r="E129" s="242"/>
      <c r="F129" s="146" t="s">
        <v>193</v>
      </c>
      <c r="G129" s="472">
        <f t="shared" si="11"/>
        <v>5</v>
      </c>
      <c r="H129" s="454"/>
      <c r="I129" s="454"/>
      <c r="J129" s="454"/>
      <c r="K129" s="454"/>
      <c r="L129" s="454"/>
      <c r="M129" s="454"/>
      <c r="N129" s="454">
        <v>1</v>
      </c>
      <c r="O129" s="454"/>
      <c r="P129" s="454">
        <v>1</v>
      </c>
      <c r="Q129" s="454">
        <v>1</v>
      </c>
      <c r="R129" s="454">
        <v>1</v>
      </c>
      <c r="S129" s="454">
        <v>1</v>
      </c>
      <c r="T129" s="1"/>
    </row>
    <row r="130" spans="1:20" ht="16.5" customHeight="1" x14ac:dyDescent="0.25">
      <c r="A130" s="321"/>
      <c r="B130" s="6"/>
      <c r="C130" s="268"/>
      <c r="D130" s="241"/>
      <c r="E130" s="242"/>
      <c r="F130" s="57" t="s">
        <v>194</v>
      </c>
      <c r="G130" s="472">
        <f t="shared" si="11"/>
        <v>8</v>
      </c>
      <c r="H130" s="454"/>
      <c r="I130" s="454"/>
      <c r="J130" s="454">
        <v>1</v>
      </c>
      <c r="K130" s="454">
        <v>1</v>
      </c>
      <c r="L130" s="454">
        <v>1</v>
      </c>
      <c r="M130" s="454">
        <v>1</v>
      </c>
      <c r="N130" s="454"/>
      <c r="O130" s="454"/>
      <c r="P130" s="454">
        <v>1</v>
      </c>
      <c r="Q130" s="454">
        <v>1</v>
      </c>
      <c r="R130" s="454">
        <v>1</v>
      </c>
      <c r="S130" s="454">
        <v>1</v>
      </c>
      <c r="T130" s="1"/>
    </row>
    <row r="131" spans="1:20" ht="16.5" customHeight="1" x14ac:dyDescent="0.25">
      <c r="A131" s="321"/>
      <c r="B131" s="6"/>
      <c r="C131" s="268"/>
      <c r="D131" s="243"/>
      <c r="E131" s="244"/>
      <c r="F131" s="57" t="s">
        <v>195</v>
      </c>
      <c r="G131" s="472">
        <f t="shared" si="11"/>
        <v>1</v>
      </c>
      <c r="H131" s="454"/>
      <c r="I131" s="454"/>
      <c r="J131" s="454"/>
      <c r="K131" s="454"/>
      <c r="L131" s="454"/>
      <c r="M131" s="454"/>
      <c r="N131" s="454"/>
      <c r="O131" s="454"/>
      <c r="P131" s="454"/>
      <c r="Q131" s="454"/>
      <c r="R131" s="454"/>
      <c r="S131" s="454">
        <v>1</v>
      </c>
      <c r="T131" s="1"/>
    </row>
    <row r="132" spans="1:20" ht="16.5" customHeight="1" x14ac:dyDescent="0.25">
      <c r="A132" s="321"/>
      <c r="B132" s="6"/>
      <c r="C132" s="268"/>
      <c r="D132" s="239" t="s">
        <v>196</v>
      </c>
      <c r="E132" s="240"/>
      <c r="F132" s="146" t="s">
        <v>197</v>
      </c>
      <c r="G132" s="472">
        <f t="shared" si="11"/>
        <v>1</v>
      </c>
      <c r="H132" s="454"/>
      <c r="I132" s="454"/>
      <c r="J132" s="454"/>
      <c r="K132" s="454"/>
      <c r="L132" s="454"/>
      <c r="M132" s="454"/>
      <c r="N132" s="454"/>
      <c r="O132" s="454"/>
      <c r="P132" s="454"/>
      <c r="Q132" s="454"/>
      <c r="R132" s="454"/>
      <c r="S132" s="454">
        <v>1</v>
      </c>
      <c r="T132" s="1"/>
    </row>
    <row r="133" spans="1:20" ht="16.5" customHeight="1" x14ac:dyDescent="0.25">
      <c r="A133" s="321"/>
      <c r="B133" s="6"/>
      <c r="C133" s="268"/>
      <c r="D133" s="241"/>
      <c r="E133" s="242"/>
      <c r="F133" s="146" t="s">
        <v>198</v>
      </c>
      <c r="G133" s="472">
        <f t="shared" si="11"/>
        <v>2</v>
      </c>
      <c r="H133" s="454"/>
      <c r="I133" s="454"/>
      <c r="J133" s="454"/>
      <c r="K133" s="454"/>
      <c r="L133" s="454"/>
      <c r="M133" s="454"/>
      <c r="N133" s="454"/>
      <c r="O133" s="454"/>
      <c r="P133" s="454"/>
      <c r="Q133" s="454">
        <v>1</v>
      </c>
      <c r="R133" s="454"/>
      <c r="S133" s="454">
        <v>1</v>
      </c>
      <c r="T133" s="1"/>
    </row>
    <row r="134" spans="1:20" ht="16.5" customHeight="1" x14ac:dyDescent="0.25">
      <c r="A134" s="321"/>
      <c r="B134" s="6"/>
      <c r="C134" s="268"/>
      <c r="D134" s="241"/>
      <c r="E134" s="242"/>
      <c r="F134" s="146" t="s">
        <v>199</v>
      </c>
      <c r="G134" s="472">
        <f t="shared" si="11"/>
        <v>2</v>
      </c>
      <c r="H134" s="454"/>
      <c r="I134" s="454"/>
      <c r="J134" s="454"/>
      <c r="K134" s="454"/>
      <c r="L134" s="454"/>
      <c r="M134" s="454"/>
      <c r="N134" s="454"/>
      <c r="O134" s="454">
        <v>1</v>
      </c>
      <c r="P134" s="454"/>
      <c r="Q134" s="454"/>
      <c r="R134" s="454"/>
      <c r="S134" s="454">
        <v>1</v>
      </c>
      <c r="T134" s="1"/>
    </row>
    <row r="135" spans="1:20" ht="16.5" customHeight="1" x14ac:dyDescent="0.25">
      <c r="A135" s="321"/>
      <c r="B135" s="6"/>
      <c r="C135" s="268"/>
      <c r="D135" s="241"/>
      <c r="E135" s="242"/>
      <c r="F135" s="54" t="s">
        <v>200</v>
      </c>
      <c r="G135" s="472">
        <f t="shared" si="11"/>
        <v>1</v>
      </c>
      <c r="H135" s="454"/>
      <c r="I135" s="454"/>
      <c r="J135" s="454"/>
      <c r="K135" s="454"/>
      <c r="L135" s="454"/>
      <c r="M135" s="454"/>
      <c r="N135" s="454"/>
      <c r="O135" s="454"/>
      <c r="P135" s="454"/>
      <c r="Q135" s="454"/>
      <c r="R135" s="454"/>
      <c r="S135" s="454">
        <v>1</v>
      </c>
      <c r="T135" s="1"/>
    </row>
    <row r="136" spans="1:20" ht="16.5" customHeight="1" x14ac:dyDescent="0.25">
      <c r="A136" s="321"/>
      <c r="B136" s="6"/>
      <c r="C136" s="268"/>
      <c r="D136" s="241"/>
      <c r="E136" s="242"/>
      <c r="F136" s="146" t="s">
        <v>201</v>
      </c>
      <c r="G136" s="472">
        <f t="shared" si="11"/>
        <v>1</v>
      </c>
      <c r="H136" s="454"/>
      <c r="I136" s="454"/>
      <c r="J136" s="454"/>
      <c r="K136" s="454"/>
      <c r="L136" s="454"/>
      <c r="M136" s="454"/>
      <c r="N136" s="454"/>
      <c r="O136" s="454">
        <v>1</v>
      </c>
      <c r="P136" s="454"/>
      <c r="Q136" s="454"/>
      <c r="R136" s="454"/>
      <c r="S136" s="454"/>
      <c r="T136" s="1"/>
    </row>
    <row r="137" spans="1:20" ht="16.5" customHeight="1" x14ac:dyDescent="0.25">
      <c r="A137" s="321"/>
      <c r="B137" s="6"/>
      <c r="C137" s="268"/>
      <c r="D137" s="243"/>
      <c r="E137" s="244"/>
      <c r="F137" s="146" t="s">
        <v>202</v>
      </c>
      <c r="G137" s="472">
        <f t="shared" si="11"/>
        <v>2</v>
      </c>
      <c r="H137" s="454"/>
      <c r="I137" s="454"/>
      <c r="J137" s="454"/>
      <c r="K137" s="454"/>
      <c r="L137" s="454"/>
      <c r="M137" s="454"/>
      <c r="N137" s="454"/>
      <c r="O137" s="454"/>
      <c r="P137" s="454"/>
      <c r="Q137" s="454"/>
      <c r="R137" s="454">
        <v>1</v>
      </c>
      <c r="S137" s="454">
        <v>1</v>
      </c>
      <c r="T137" s="1"/>
    </row>
    <row r="138" spans="1:20" ht="16.5" customHeight="1" x14ac:dyDescent="0.25">
      <c r="A138" s="321"/>
      <c r="B138" s="6"/>
      <c r="C138" s="268"/>
      <c r="D138" s="239" t="s">
        <v>203</v>
      </c>
      <c r="E138" s="240"/>
      <c r="F138" s="64" t="s">
        <v>204</v>
      </c>
      <c r="G138" s="459">
        <f>+G137+G136+G134+G133+G132+G129+G128</f>
        <v>21</v>
      </c>
      <c r="H138" s="459"/>
      <c r="I138" s="459"/>
      <c r="J138" s="459"/>
      <c r="K138" s="459"/>
      <c r="L138" s="459"/>
      <c r="M138" s="459"/>
      <c r="N138" s="459"/>
      <c r="O138" s="459"/>
      <c r="P138" s="459"/>
      <c r="Q138" s="459"/>
      <c r="R138" s="459"/>
      <c r="S138" s="459"/>
      <c r="T138" s="1"/>
    </row>
    <row r="139" spans="1:20" ht="16.5" customHeight="1" thickBot="1" x14ac:dyDescent="0.3">
      <c r="A139" s="321"/>
      <c r="B139" s="6"/>
      <c r="C139" s="268"/>
      <c r="D139" s="241"/>
      <c r="E139" s="242"/>
      <c r="F139" s="65" t="s">
        <v>205</v>
      </c>
      <c r="G139" s="470">
        <f>+G125+G126+G127-G138</f>
        <v>4</v>
      </c>
      <c r="H139" s="470"/>
      <c r="I139" s="470"/>
      <c r="J139" s="470"/>
      <c r="K139" s="470"/>
      <c r="L139" s="470"/>
      <c r="M139" s="470"/>
      <c r="N139" s="470"/>
      <c r="O139" s="470"/>
      <c r="P139" s="470"/>
      <c r="Q139" s="470"/>
      <c r="R139" s="470"/>
      <c r="S139" s="470"/>
      <c r="T139" s="1"/>
    </row>
    <row r="140" spans="1:20" ht="19.5" thickBot="1" x14ac:dyDescent="0.3">
      <c r="A140" s="321"/>
      <c r="B140" s="6"/>
      <c r="C140" s="268"/>
      <c r="D140" s="269" t="s">
        <v>142</v>
      </c>
      <c r="E140" s="269"/>
      <c r="F140" s="269"/>
      <c r="G140" s="269"/>
      <c r="H140" s="269"/>
      <c r="I140" s="269"/>
      <c r="J140" s="269"/>
      <c r="K140" s="269"/>
      <c r="L140" s="269"/>
      <c r="M140" s="269"/>
      <c r="N140" s="269"/>
      <c r="O140" s="269"/>
      <c r="P140" s="269"/>
      <c r="Q140" s="269"/>
      <c r="R140" s="269"/>
      <c r="S140" s="270"/>
      <c r="T140" s="1"/>
    </row>
    <row r="141" spans="1:20" ht="16.5" customHeight="1" x14ac:dyDescent="0.25">
      <c r="A141" s="321"/>
      <c r="B141" s="6"/>
      <c r="C141" s="268"/>
      <c r="D141" s="271" t="s">
        <v>206</v>
      </c>
      <c r="E141" s="272"/>
      <c r="F141" s="52" t="s">
        <v>207</v>
      </c>
      <c r="G141" s="460">
        <v>0</v>
      </c>
      <c r="H141" s="471"/>
      <c r="I141" s="471"/>
      <c r="J141" s="471"/>
      <c r="K141" s="471"/>
      <c r="L141" s="471"/>
      <c r="M141" s="471"/>
      <c r="N141" s="471"/>
      <c r="O141" s="471"/>
      <c r="P141" s="471"/>
      <c r="Q141" s="471"/>
      <c r="R141" s="471"/>
      <c r="S141" s="471"/>
      <c r="T141" s="1"/>
    </row>
    <row r="142" spans="1:20" ht="34.5" customHeight="1" x14ac:dyDescent="0.25">
      <c r="A142" s="321"/>
      <c r="B142" s="6"/>
      <c r="C142" s="268"/>
      <c r="D142" s="241"/>
      <c r="E142" s="242"/>
      <c r="F142" s="54" t="s">
        <v>208</v>
      </c>
      <c r="G142" s="472">
        <f>SUM(H142:S142)</f>
        <v>8</v>
      </c>
      <c r="H142" s="454"/>
      <c r="I142" s="454"/>
      <c r="J142" s="454">
        <v>1</v>
      </c>
      <c r="K142" s="454">
        <v>1</v>
      </c>
      <c r="L142" s="454">
        <v>1</v>
      </c>
      <c r="M142" s="454">
        <v>1</v>
      </c>
      <c r="N142" s="454">
        <v>1</v>
      </c>
      <c r="O142" s="454">
        <v>1</v>
      </c>
      <c r="P142" s="454">
        <v>1</v>
      </c>
      <c r="Q142" s="454">
        <v>1</v>
      </c>
      <c r="R142" s="454"/>
      <c r="S142" s="454"/>
      <c r="T142" s="1"/>
    </row>
    <row r="143" spans="1:20" ht="16.5" customHeight="1" x14ac:dyDescent="0.25">
      <c r="A143" s="321"/>
      <c r="B143" s="6"/>
      <c r="C143" s="268"/>
      <c r="D143" s="241"/>
      <c r="E143" s="242"/>
      <c r="F143" s="146" t="s">
        <v>209</v>
      </c>
      <c r="G143" s="472">
        <f t="shared" ref="G143:G154" si="12">SUM(H143:S143)</f>
        <v>2</v>
      </c>
      <c r="H143" s="454"/>
      <c r="I143" s="454"/>
      <c r="J143" s="454"/>
      <c r="K143" s="454"/>
      <c r="L143" s="454"/>
      <c r="M143" s="454">
        <v>1</v>
      </c>
      <c r="N143" s="454">
        <v>1</v>
      </c>
      <c r="O143" s="454"/>
      <c r="P143" s="454"/>
      <c r="Q143" s="454"/>
      <c r="R143" s="454"/>
      <c r="S143" s="454"/>
      <c r="T143" s="1"/>
    </row>
    <row r="144" spans="1:20" ht="16.5" customHeight="1" x14ac:dyDescent="0.25">
      <c r="A144" s="321"/>
      <c r="B144" s="6"/>
      <c r="C144" s="268"/>
      <c r="D144" s="241"/>
      <c r="E144" s="242"/>
      <c r="F144" s="146" t="s">
        <v>210</v>
      </c>
      <c r="G144" s="472">
        <f t="shared" si="12"/>
        <v>2</v>
      </c>
      <c r="H144" s="454"/>
      <c r="I144" s="454"/>
      <c r="J144" s="454"/>
      <c r="K144" s="454"/>
      <c r="L144" s="454"/>
      <c r="M144" s="454"/>
      <c r="N144" s="454"/>
      <c r="O144" s="454"/>
      <c r="P144" s="454"/>
      <c r="Q144" s="454"/>
      <c r="R144" s="454">
        <v>1</v>
      </c>
      <c r="S144" s="454">
        <v>1</v>
      </c>
      <c r="T144" s="1"/>
    </row>
    <row r="145" spans="1:20" ht="16.5" customHeight="1" x14ac:dyDescent="0.25">
      <c r="A145" s="321"/>
      <c r="B145" s="6"/>
      <c r="C145" s="268"/>
      <c r="D145" s="241"/>
      <c r="E145" s="242"/>
      <c r="F145" s="146" t="s">
        <v>211</v>
      </c>
      <c r="G145" s="472">
        <f t="shared" si="12"/>
        <v>1</v>
      </c>
      <c r="H145" s="454"/>
      <c r="I145" s="454"/>
      <c r="J145" s="454"/>
      <c r="K145" s="454"/>
      <c r="L145" s="454"/>
      <c r="M145" s="454"/>
      <c r="N145" s="454"/>
      <c r="O145" s="454"/>
      <c r="P145" s="454"/>
      <c r="Q145" s="454"/>
      <c r="R145" s="454"/>
      <c r="S145" s="454">
        <v>1</v>
      </c>
      <c r="T145" s="1"/>
    </row>
    <row r="146" spans="1:20" ht="16.5" customHeight="1" x14ac:dyDescent="0.25">
      <c r="A146" s="321"/>
      <c r="B146" s="6"/>
      <c r="C146" s="268"/>
      <c r="D146" s="241"/>
      <c r="E146" s="242"/>
      <c r="F146" s="57" t="s">
        <v>212</v>
      </c>
      <c r="G146" s="472">
        <f t="shared" si="12"/>
        <v>2</v>
      </c>
      <c r="H146" s="454"/>
      <c r="I146" s="454"/>
      <c r="J146" s="454"/>
      <c r="K146" s="454"/>
      <c r="L146" s="454"/>
      <c r="M146" s="454"/>
      <c r="N146" s="454"/>
      <c r="O146" s="454"/>
      <c r="P146" s="454"/>
      <c r="Q146" s="454"/>
      <c r="R146" s="454">
        <v>1</v>
      </c>
      <c r="S146" s="454">
        <v>1</v>
      </c>
      <c r="T146" s="1"/>
    </row>
    <row r="147" spans="1:20" ht="16.5" customHeight="1" x14ac:dyDescent="0.25">
      <c r="A147" s="321"/>
      <c r="B147" s="6"/>
      <c r="C147" s="268"/>
      <c r="D147" s="241"/>
      <c r="E147" s="242"/>
      <c r="F147" s="57" t="s">
        <v>213</v>
      </c>
      <c r="G147" s="472">
        <f t="shared" si="12"/>
        <v>1</v>
      </c>
      <c r="H147" s="454"/>
      <c r="I147" s="454"/>
      <c r="J147" s="454"/>
      <c r="K147" s="454"/>
      <c r="L147" s="454"/>
      <c r="M147" s="454"/>
      <c r="N147" s="454"/>
      <c r="O147" s="454"/>
      <c r="P147" s="454"/>
      <c r="Q147" s="454"/>
      <c r="R147" s="454"/>
      <c r="S147" s="454">
        <v>1</v>
      </c>
      <c r="T147" s="1"/>
    </row>
    <row r="148" spans="1:20" ht="16.5" customHeight="1" x14ac:dyDescent="0.25">
      <c r="A148" s="321"/>
      <c r="B148" s="6"/>
      <c r="C148" s="268"/>
      <c r="D148" s="241"/>
      <c r="E148" s="242"/>
      <c r="F148" s="57" t="s">
        <v>214</v>
      </c>
      <c r="G148" s="472">
        <f t="shared" si="12"/>
        <v>2</v>
      </c>
      <c r="H148" s="454"/>
      <c r="I148" s="454"/>
      <c r="J148" s="454"/>
      <c r="K148" s="454"/>
      <c r="L148" s="454"/>
      <c r="M148" s="454"/>
      <c r="N148" s="454"/>
      <c r="O148" s="454"/>
      <c r="P148" s="454"/>
      <c r="Q148" s="454">
        <v>1</v>
      </c>
      <c r="R148" s="454"/>
      <c r="S148" s="454">
        <v>1</v>
      </c>
      <c r="T148" s="1"/>
    </row>
    <row r="149" spans="1:20" ht="16.5" customHeight="1" x14ac:dyDescent="0.25">
      <c r="A149" s="321"/>
      <c r="B149" s="6"/>
      <c r="C149" s="268"/>
      <c r="D149" s="241"/>
      <c r="E149" s="242"/>
      <c r="F149" s="148" t="s">
        <v>215</v>
      </c>
      <c r="G149" s="472">
        <f t="shared" si="12"/>
        <v>0</v>
      </c>
      <c r="H149" s="454"/>
      <c r="I149" s="454"/>
      <c r="J149" s="454"/>
      <c r="K149" s="454"/>
      <c r="L149" s="454"/>
      <c r="M149" s="454"/>
      <c r="N149" s="454"/>
      <c r="O149" s="454"/>
      <c r="P149" s="454"/>
      <c r="Q149" s="454"/>
      <c r="R149" s="454"/>
      <c r="S149" s="454">
        <v>0</v>
      </c>
      <c r="T149" s="1"/>
    </row>
    <row r="150" spans="1:20" ht="16.5" customHeight="1" x14ac:dyDescent="0.25">
      <c r="A150" s="321"/>
      <c r="B150" s="6"/>
      <c r="C150" s="268"/>
      <c r="D150" s="241"/>
      <c r="E150" s="242"/>
      <c r="F150" s="148" t="s">
        <v>216</v>
      </c>
      <c r="G150" s="472">
        <f t="shared" si="12"/>
        <v>0</v>
      </c>
      <c r="H150" s="454"/>
      <c r="I150" s="454"/>
      <c r="J150" s="454"/>
      <c r="K150" s="454"/>
      <c r="L150" s="454"/>
      <c r="M150" s="454"/>
      <c r="N150" s="454"/>
      <c r="O150" s="454"/>
      <c r="P150" s="454"/>
      <c r="Q150" s="454"/>
      <c r="R150" s="454"/>
      <c r="S150" s="454">
        <v>0</v>
      </c>
      <c r="T150" s="1"/>
    </row>
    <row r="151" spans="1:20" ht="16.5" customHeight="1" x14ac:dyDescent="0.25">
      <c r="A151" s="321"/>
      <c r="B151" s="6"/>
      <c r="C151" s="268"/>
      <c r="D151" s="241"/>
      <c r="E151" s="242"/>
      <c r="F151" s="149" t="s">
        <v>217</v>
      </c>
      <c r="G151" s="472">
        <f t="shared" si="12"/>
        <v>0</v>
      </c>
      <c r="H151" s="454"/>
      <c r="I151" s="454"/>
      <c r="J151" s="454"/>
      <c r="K151" s="454"/>
      <c r="L151" s="454"/>
      <c r="M151" s="454"/>
      <c r="N151" s="454"/>
      <c r="O151" s="454"/>
      <c r="P151" s="454"/>
      <c r="Q151" s="454"/>
      <c r="R151" s="454"/>
      <c r="S151" s="454">
        <v>0</v>
      </c>
      <c r="T151" s="1"/>
    </row>
    <row r="152" spans="1:20" ht="16.5" customHeight="1" x14ac:dyDescent="0.25">
      <c r="A152" s="321"/>
      <c r="B152" s="6"/>
      <c r="C152" s="268"/>
      <c r="D152" s="241"/>
      <c r="E152" s="242"/>
      <c r="F152" s="148" t="s">
        <v>218</v>
      </c>
      <c r="G152" s="472">
        <f t="shared" si="12"/>
        <v>0</v>
      </c>
      <c r="H152" s="454"/>
      <c r="I152" s="454"/>
      <c r="J152" s="454"/>
      <c r="K152" s="454"/>
      <c r="L152" s="454"/>
      <c r="M152" s="454"/>
      <c r="N152" s="454"/>
      <c r="O152" s="454"/>
      <c r="P152" s="454"/>
      <c r="Q152" s="454"/>
      <c r="R152" s="454"/>
      <c r="S152" s="454">
        <v>0</v>
      </c>
      <c r="T152" s="1"/>
    </row>
    <row r="153" spans="1:20" ht="16.5" customHeight="1" x14ac:dyDescent="0.25">
      <c r="A153" s="321"/>
      <c r="B153" s="6"/>
      <c r="C153" s="268"/>
      <c r="D153" s="241"/>
      <c r="E153" s="242"/>
      <c r="F153" s="148" t="s">
        <v>219</v>
      </c>
      <c r="G153" s="472">
        <f t="shared" si="12"/>
        <v>1</v>
      </c>
      <c r="H153" s="454"/>
      <c r="I153" s="454"/>
      <c r="J153" s="454"/>
      <c r="K153" s="454"/>
      <c r="L153" s="454"/>
      <c r="M153" s="454"/>
      <c r="N153" s="454"/>
      <c r="O153" s="454"/>
      <c r="P153" s="454"/>
      <c r="Q153" s="454"/>
      <c r="R153" s="454"/>
      <c r="S153" s="454">
        <v>1</v>
      </c>
      <c r="T153" s="1"/>
    </row>
    <row r="154" spans="1:20" ht="16.5" customHeight="1" x14ac:dyDescent="0.25">
      <c r="A154" s="321"/>
      <c r="B154" s="6"/>
      <c r="C154" s="268"/>
      <c r="D154" s="243"/>
      <c r="E154" s="244"/>
      <c r="F154" s="148" t="s">
        <v>220</v>
      </c>
      <c r="G154" s="472">
        <f t="shared" si="12"/>
        <v>1</v>
      </c>
      <c r="H154" s="454"/>
      <c r="I154" s="454"/>
      <c r="J154" s="454"/>
      <c r="K154" s="454"/>
      <c r="L154" s="454"/>
      <c r="M154" s="454"/>
      <c r="N154" s="454"/>
      <c r="O154" s="454"/>
      <c r="P154" s="454"/>
      <c r="Q154" s="454"/>
      <c r="R154" s="454"/>
      <c r="S154" s="454">
        <v>1</v>
      </c>
      <c r="T154" s="1"/>
    </row>
    <row r="155" spans="1:20" ht="16.5" customHeight="1" x14ac:dyDescent="0.25">
      <c r="A155" s="321"/>
      <c r="B155" s="6"/>
      <c r="C155" s="268"/>
      <c r="D155" s="239" t="s">
        <v>221</v>
      </c>
      <c r="E155" s="240"/>
      <c r="F155" s="64" t="s">
        <v>222</v>
      </c>
      <c r="G155" s="459">
        <f>+G143+G144+G145+G149+G150+G151+G152+G153+G154</f>
        <v>7</v>
      </c>
      <c r="H155" s="459"/>
      <c r="I155" s="459"/>
      <c r="J155" s="459"/>
      <c r="K155" s="459"/>
      <c r="L155" s="459"/>
      <c r="M155" s="459"/>
      <c r="N155" s="459"/>
      <c r="O155" s="459"/>
      <c r="P155" s="459"/>
      <c r="Q155" s="459"/>
      <c r="R155" s="459"/>
      <c r="S155" s="459"/>
      <c r="T155" s="1"/>
    </row>
    <row r="156" spans="1:20" ht="16.5" customHeight="1" x14ac:dyDescent="0.25">
      <c r="A156" s="321"/>
      <c r="B156" s="6"/>
      <c r="C156" s="268"/>
      <c r="D156" s="241"/>
      <c r="E156" s="242"/>
      <c r="F156" s="65" t="s">
        <v>223</v>
      </c>
      <c r="G156" s="470">
        <f>+G141+G142-G155</f>
        <v>1</v>
      </c>
      <c r="H156" s="470"/>
      <c r="I156" s="470"/>
      <c r="J156" s="470"/>
      <c r="K156" s="470"/>
      <c r="L156" s="470"/>
      <c r="M156" s="470"/>
      <c r="N156" s="470"/>
      <c r="O156" s="470"/>
      <c r="P156" s="470"/>
      <c r="Q156" s="470"/>
      <c r="R156" s="470"/>
      <c r="S156" s="470"/>
      <c r="T156" s="1"/>
    </row>
    <row r="157" spans="1:20" ht="16.5" customHeight="1" x14ac:dyDescent="0.25">
      <c r="A157" s="321"/>
      <c r="B157" s="6"/>
      <c r="C157" s="268"/>
      <c r="D157" s="239" t="s">
        <v>224</v>
      </c>
      <c r="E157" s="240"/>
      <c r="F157" s="54" t="s">
        <v>225</v>
      </c>
      <c r="G157" s="469"/>
      <c r="H157" s="469"/>
      <c r="I157" s="469"/>
      <c r="J157" s="469"/>
      <c r="K157" s="469"/>
      <c r="L157" s="469"/>
      <c r="M157" s="469"/>
      <c r="N157" s="469"/>
      <c r="O157" s="469"/>
      <c r="P157" s="469"/>
      <c r="Q157" s="469"/>
      <c r="R157" s="469"/>
      <c r="S157" s="469"/>
      <c r="T157" s="1"/>
    </row>
    <row r="158" spans="1:20" ht="31.5" x14ac:dyDescent="0.25">
      <c r="A158" s="321"/>
      <c r="B158" s="6"/>
      <c r="C158" s="268"/>
      <c r="D158" s="241"/>
      <c r="E158" s="242"/>
      <c r="F158" s="54" t="s">
        <v>226</v>
      </c>
      <c r="G158" s="472">
        <f>SUM(H158:S158)</f>
        <v>4</v>
      </c>
      <c r="H158" s="454"/>
      <c r="I158" s="454"/>
      <c r="J158" s="454"/>
      <c r="K158" s="454"/>
      <c r="L158" s="454"/>
      <c r="M158" s="454">
        <v>1</v>
      </c>
      <c r="N158" s="454"/>
      <c r="O158" s="454">
        <v>1</v>
      </c>
      <c r="P158" s="454"/>
      <c r="Q158" s="454">
        <v>1</v>
      </c>
      <c r="R158" s="454"/>
      <c r="S158" s="454">
        <v>1</v>
      </c>
      <c r="T158" s="1"/>
    </row>
    <row r="159" spans="1:20" ht="16.5" customHeight="1" x14ac:dyDescent="0.25">
      <c r="A159" s="321"/>
      <c r="B159" s="6"/>
      <c r="C159" s="268"/>
      <c r="D159" s="241"/>
      <c r="E159" s="242"/>
      <c r="F159" s="146" t="s">
        <v>227</v>
      </c>
      <c r="G159" s="472">
        <f t="shared" ref="G159:G167" si="13">SUM(H159:S159)</f>
        <v>1</v>
      </c>
      <c r="H159" s="454"/>
      <c r="I159" s="454"/>
      <c r="J159" s="454"/>
      <c r="K159" s="454"/>
      <c r="L159" s="454"/>
      <c r="M159" s="454"/>
      <c r="N159" s="454"/>
      <c r="O159" s="454"/>
      <c r="P159" s="454"/>
      <c r="Q159" s="454"/>
      <c r="R159" s="454"/>
      <c r="S159" s="454">
        <v>1</v>
      </c>
      <c r="T159" s="1"/>
    </row>
    <row r="160" spans="1:20" ht="16.5" customHeight="1" x14ac:dyDescent="0.25">
      <c r="A160" s="321"/>
      <c r="B160" s="6"/>
      <c r="C160" s="268"/>
      <c r="D160" s="241"/>
      <c r="E160" s="242"/>
      <c r="F160" s="146" t="s">
        <v>228</v>
      </c>
      <c r="G160" s="472">
        <f t="shared" si="13"/>
        <v>1</v>
      </c>
      <c r="H160" s="454"/>
      <c r="I160" s="454"/>
      <c r="J160" s="454"/>
      <c r="K160" s="454"/>
      <c r="L160" s="454"/>
      <c r="M160" s="454"/>
      <c r="N160" s="454"/>
      <c r="O160" s="454"/>
      <c r="P160" s="454"/>
      <c r="Q160" s="454"/>
      <c r="R160" s="454"/>
      <c r="S160" s="454">
        <v>1</v>
      </c>
      <c r="T160" s="1"/>
    </row>
    <row r="161" spans="1:20" ht="16.5" customHeight="1" x14ac:dyDescent="0.25">
      <c r="A161" s="321"/>
      <c r="B161" s="6"/>
      <c r="C161" s="268"/>
      <c r="D161" s="241"/>
      <c r="E161" s="242"/>
      <c r="F161" s="146" t="s">
        <v>229</v>
      </c>
      <c r="G161" s="472">
        <f t="shared" si="13"/>
        <v>0</v>
      </c>
      <c r="H161" s="454"/>
      <c r="I161" s="454"/>
      <c r="J161" s="454"/>
      <c r="K161" s="454"/>
      <c r="L161" s="454"/>
      <c r="M161" s="454"/>
      <c r="N161" s="454"/>
      <c r="O161" s="454"/>
      <c r="P161" s="454"/>
      <c r="Q161" s="454"/>
      <c r="R161" s="454"/>
      <c r="S161" s="454"/>
      <c r="T161" s="1"/>
    </row>
    <row r="162" spans="1:20" ht="16.5" customHeight="1" x14ac:dyDescent="0.25">
      <c r="A162" s="321"/>
      <c r="B162" s="6"/>
      <c r="C162" s="268"/>
      <c r="D162" s="241"/>
      <c r="E162" s="242"/>
      <c r="F162" s="146" t="s">
        <v>230</v>
      </c>
      <c r="G162" s="472">
        <f t="shared" si="13"/>
        <v>0</v>
      </c>
      <c r="H162" s="454"/>
      <c r="I162" s="454"/>
      <c r="J162" s="454"/>
      <c r="K162" s="454"/>
      <c r="L162" s="454"/>
      <c r="M162" s="454"/>
      <c r="N162" s="454"/>
      <c r="O162" s="454"/>
      <c r="P162" s="454"/>
      <c r="Q162" s="454"/>
      <c r="R162" s="454"/>
      <c r="S162" s="454"/>
      <c r="T162" s="1"/>
    </row>
    <row r="163" spans="1:20" ht="16.5" customHeight="1" x14ac:dyDescent="0.25">
      <c r="A163" s="321"/>
      <c r="B163" s="6"/>
      <c r="C163" s="268"/>
      <c r="D163" s="241"/>
      <c r="E163" s="242"/>
      <c r="F163" s="54" t="s">
        <v>231</v>
      </c>
      <c r="G163" s="472">
        <f t="shared" si="13"/>
        <v>1</v>
      </c>
      <c r="H163" s="454"/>
      <c r="I163" s="454"/>
      <c r="J163" s="454"/>
      <c r="K163" s="454"/>
      <c r="L163" s="454"/>
      <c r="M163" s="454"/>
      <c r="N163" s="454"/>
      <c r="O163" s="454">
        <v>1</v>
      </c>
      <c r="P163" s="454"/>
      <c r="Q163" s="454"/>
      <c r="R163" s="454"/>
      <c r="S163" s="454"/>
      <c r="T163" s="1"/>
    </row>
    <row r="164" spans="1:20" ht="16.5" customHeight="1" x14ac:dyDescent="0.25">
      <c r="A164" s="321"/>
      <c r="B164" s="6"/>
      <c r="C164" s="268"/>
      <c r="D164" s="241"/>
      <c r="E164" s="242"/>
      <c r="F164" s="54" t="s">
        <v>232</v>
      </c>
      <c r="G164" s="472">
        <f t="shared" si="13"/>
        <v>0</v>
      </c>
      <c r="H164" s="454"/>
      <c r="I164" s="454"/>
      <c r="J164" s="454"/>
      <c r="K164" s="454"/>
      <c r="L164" s="454"/>
      <c r="M164" s="454"/>
      <c r="N164" s="454"/>
      <c r="O164" s="454"/>
      <c r="P164" s="454"/>
      <c r="Q164" s="454"/>
      <c r="R164" s="454"/>
      <c r="S164" s="454"/>
      <c r="T164" s="1"/>
    </row>
    <row r="165" spans="1:20" ht="16.5" customHeight="1" x14ac:dyDescent="0.25">
      <c r="A165" s="321"/>
      <c r="B165" s="6"/>
      <c r="C165" s="268"/>
      <c r="D165" s="241"/>
      <c r="E165" s="242"/>
      <c r="F165" s="54" t="s">
        <v>233</v>
      </c>
      <c r="G165" s="472">
        <f t="shared" si="13"/>
        <v>1</v>
      </c>
      <c r="H165" s="454"/>
      <c r="I165" s="454"/>
      <c r="J165" s="454"/>
      <c r="K165" s="454"/>
      <c r="L165" s="454"/>
      <c r="M165" s="454"/>
      <c r="N165" s="454"/>
      <c r="O165" s="454">
        <v>1</v>
      </c>
      <c r="P165" s="454"/>
      <c r="Q165" s="454"/>
      <c r="R165" s="454"/>
      <c r="S165" s="454"/>
      <c r="T165" s="1"/>
    </row>
    <row r="166" spans="1:20" ht="16.5" customHeight="1" x14ac:dyDescent="0.25">
      <c r="A166" s="321"/>
      <c r="B166" s="6"/>
      <c r="C166" s="268"/>
      <c r="D166" s="241"/>
      <c r="E166" s="242"/>
      <c r="F166" s="146" t="s">
        <v>234</v>
      </c>
      <c r="G166" s="472">
        <f t="shared" si="13"/>
        <v>0</v>
      </c>
      <c r="H166" s="454"/>
      <c r="I166" s="454"/>
      <c r="J166" s="454"/>
      <c r="K166" s="454"/>
      <c r="L166" s="454"/>
      <c r="M166" s="454"/>
      <c r="N166" s="454"/>
      <c r="O166" s="454"/>
      <c r="P166" s="454"/>
      <c r="Q166" s="454"/>
      <c r="R166" s="454"/>
      <c r="S166" s="454"/>
      <c r="T166" s="1"/>
    </row>
    <row r="167" spans="1:20" ht="16.5" customHeight="1" x14ac:dyDescent="0.25">
      <c r="A167" s="321"/>
      <c r="B167" s="6"/>
      <c r="C167" s="268"/>
      <c r="D167" s="243"/>
      <c r="E167" s="244"/>
      <c r="F167" s="146" t="s">
        <v>235</v>
      </c>
      <c r="G167" s="472">
        <f t="shared" si="13"/>
        <v>0</v>
      </c>
      <c r="H167" s="454"/>
      <c r="I167" s="454"/>
      <c r="J167" s="454"/>
      <c r="K167" s="454"/>
      <c r="L167" s="454"/>
      <c r="M167" s="454"/>
      <c r="N167" s="454"/>
      <c r="O167" s="454"/>
      <c r="P167" s="454"/>
      <c r="Q167" s="454"/>
      <c r="R167" s="454"/>
      <c r="S167" s="454"/>
      <c r="T167" s="1"/>
    </row>
    <row r="168" spans="1:20" ht="16.5" customHeight="1" x14ac:dyDescent="0.25">
      <c r="A168" s="321"/>
      <c r="B168" s="6"/>
      <c r="C168" s="268"/>
      <c r="D168" s="245" t="s">
        <v>236</v>
      </c>
      <c r="E168" s="246"/>
      <c r="F168" s="64" t="s">
        <v>237</v>
      </c>
      <c r="G168" s="459">
        <f>+G167+G166+G162+G161+G160+G159</f>
        <v>2</v>
      </c>
      <c r="H168" s="459"/>
      <c r="I168" s="459"/>
      <c r="J168" s="459"/>
      <c r="K168" s="459"/>
      <c r="L168" s="459"/>
      <c r="M168" s="459"/>
      <c r="N168" s="459"/>
      <c r="O168" s="459"/>
      <c r="P168" s="459"/>
      <c r="Q168" s="459"/>
      <c r="R168" s="459"/>
      <c r="S168" s="459"/>
      <c r="T168" s="1"/>
    </row>
    <row r="169" spans="1:20" ht="16.5" customHeight="1" x14ac:dyDescent="0.25">
      <c r="A169" s="321"/>
      <c r="B169" s="6"/>
      <c r="C169" s="268"/>
      <c r="D169" s="245"/>
      <c r="E169" s="246"/>
      <c r="F169" s="64" t="s">
        <v>238</v>
      </c>
      <c r="G169" s="459">
        <f>+G158+G157-G168</f>
        <v>2</v>
      </c>
      <c r="H169" s="459"/>
      <c r="I169" s="459"/>
      <c r="J169" s="459"/>
      <c r="K169" s="459"/>
      <c r="L169" s="459"/>
      <c r="M169" s="459"/>
      <c r="N169" s="459"/>
      <c r="O169" s="459"/>
      <c r="P169" s="459"/>
      <c r="Q169" s="459"/>
      <c r="R169" s="459"/>
      <c r="S169" s="459"/>
      <c r="T169" s="1"/>
    </row>
    <row r="170" spans="1:20" ht="15.75" x14ac:dyDescent="0.25">
      <c r="A170" s="321"/>
      <c r="B170" s="6"/>
      <c r="C170" s="247" t="s">
        <v>239</v>
      </c>
      <c r="D170" s="250" t="s">
        <v>240</v>
      </c>
      <c r="E170" s="250"/>
      <c r="F170" s="68" t="s">
        <v>241</v>
      </c>
      <c r="G170" s="473">
        <f>SUM(H170:S170)</f>
        <v>0</v>
      </c>
      <c r="H170" s="473"/>
      <c r="I170" s="474"/>
      <c r="J170" s="474"/>
      <c r="K170" s="474"/>
      <c r="L170" s="474"/>
      <c r="M170" s="474"/>
      <c r="N170" s="474"/>
      <c r="O170" s="474"/>
      <c r="P170" s="474"/>
      <c r="Q170" s="474"/>
      <c r="R170" s="474"/>
      <c r="S170" s="474"/>
      <c r="T170" s="1"/>
    </row>
    <row r="171" spans="1:20" ht="15.75" x14ac:dyDescent="0.25">
      <c r="A171" s="321"/>
      <c r="B171" s="6"/>
      <c r="C171" s="248"/>
      <c r="D171" s="250"/>
      <c r="E171" s="250"/>
      <c r="F171" s="71" t="s">
        <v>242</v>
      </c>
      <c r="G171" s="473">
        <f t="shared" ref="G171:G173" si="14">SUM(H171:S171)</f>
        <v>0</v>
      </c>
      <c r="H171" s="475"/>
      <c r="I171" s="475"/>
      <c r="J171" s="475"/>
      <c r="K171" s="475"/>
      <c r="L171" s="475"/>
      <c r="M171" s="475"/>
      <c r="N171" s="475"/>
      <c r="O171" s="475"/>
      <c r="P171" s="475"/>
      <c r="Q171" s="475"/>
      <c r="R171" s="475"/>
      <c r="S171" s="475"/>
      <c r="T171" s="1"/>
    </row>
    <row r="172" spans="1:20" ht="15.75" x14ac:dyDescent="0.25">
      <c r="A172" s="321"/>
      <c r="B172" s="6"/>
      <c r="C172" s="248"/>
      <c r="D172" s="250"/>
      <c r="E172" s="250"/>
      <c r="F172" s="73" t="s">
        <v>243</v>
      </c>
      <c r="G172" s="473">
        <f t="shared" si="14"/>
        <v>0</v>
      </c>
      <c r="H172" s="475"/>
      <c r="I172" s="475"/>
      <c r="J172" s="475"/>
      <c r="K172" s="475"/>
      <c r="L172" s="475"/>
      <c r="M172" s="475"/>
      <c r="N172" s="475"/>
      <c r="O172" s="475"/>
      <c r="P172" s="475"/>
      <c r="Q172" s="475"/>
      <c r="R172" s="475"/>
      <c r="S172" s="475"/>
      <c r="T172" s="1"/>
    </row>
    <row r="173" spans="1:20" ht="16.5" thickBot="1" x14ac:dyDescent="0.3">
      <c r="A173" s="321"/>
      <c r="B173" s="6"/>
      <c r="C173" s="249"/>
      <c r="D173" s="251"/>
      <c r="E173" s="251"/>
      <c r="F173" s="74" t="s">
        <v>244</v>
      </c>
      <c r="G173" s="473">
        <f t="shared" si="14"/>
        <v>0</v>
      </c>
      <c r="H173" s="476"/>
      <c r="I173" s="476"/>
      <c r="J173" s="476"/>
      <c r="K173" s="476"/>
      <c r="L173" s="476"/>
      <c r="M173" s="476"/>
      <c r="N173" s="476"/>
      <c r="O173" s="476"/>
      <c r="P173" s="476"/>
      <c r="Q173" s="476"/>
      <c r="R173" s="476"/>
      <c r="S173" s="476"/>
      <c r="T173" s="1"/>
    </row>
    <row r="174" spans="1:20" ht="19.5" thickBot="1" x14ac:dyDescent="0.3">
      <c r="A174" s="321"/>
      <c r="B174" s="252" t="s">
        <v>245</v>
      </c>
      <c r="C174" s="254" t="s">
        <v>246</v>
      </c>
      <c r="D174" s="254"/>
      <c r="E174" s="254"/>
      <c r="F174" s="254"/>
      <c r="G174" s="254"/>
      <c r="H174" s="254"/>
      <c r="I174" s="254"/>
      <c r="J174" s="254"/>
      <c r="K174" s="254"/>
      <c r="L174" s="254"/>
      <c r="M174" s="254"/>
      <c r="N174" s="254"/>
      <c r="O174" s="254"/>
      <c r="P174" s="254"/>
      <c r="Q174" s="254"/>
      <c r="R174" s="254"/>
      <c r="S174" s="255"/>
      <c r="T174" s="1"/>
    </row>
    <row r="175" spans="1:20" ht="19.5" thickBot="1" x14ac:dyDescent="0.3">
      <c r="A175" s="321"/>
      <c r="B175" s="253"/>
      <c r="C175" s="256" t="s">
        <v>247</v>
      </c>
      <c r="D175" s="257" t="s">
        <v>248</v>
      </c>
      <c r="E175" s="258"/>
      <c r="F175" s="258"/>
      <c r="G175" s="258"/>
      <c r="H175" s="258"/>
      <c r="I175" s="258"/>
      <c r="J175" s="258"/>
      <c r="K175" s="258"/>
      <c r="L175" s="258"/>
      <c r="M175" s="258"/>
      <c r="N175" s="258"/>
      <c r="O175" s="258"/>
      <c r="P175" s="258"/>
      <c r="Q175" s="258"/>
      <c r="R175" s="258"/>
      <c r="S175" s="259"/>
      <c r="T175" s="1"/>
    </row>
    <row r="176" spans="1:20" ht="19.5" thickBot="1" x14ac:dyDescent="0.3">
      <c r="A176" s="321"/>
      <c r="B176" s="253"/>
      <c r="C176" s="256"/>
      <c r="D176" s="260" t="s">
        <v>249</v>
      </c>
      <c r="E176" s="221"/>
      <c r="F176" s="150" t="s">
        <v>250</v>
      </c>
      <c r="G176" s="77">
        <f>SUM(H176:S176)</f>
        <v>1</v>
      </c>
      <c r="H176" s="78"/>
      <c r="I176" s="78"/>
      <c r="J176" s="78"/>
      <c r="K176" s="78"/>
      <c r="L176" s="78"/>
      <c r="M176" s="78"/>
      <c r="N176" s="78"/>
      <c r="O176" s="78"/>
      <c r="P176" s="78"/>
      <c r="Q176" s="78"/>
      <c r="R176" s="78"/>
      <c r="S176" s="79">
        <v>1</v>
      </c>
      <c r="T176" s="1"/>
    </row>
    <row r="177" spans="1:20" ht="19.5" thickBot="1" x14ac:dyDescent="0.3">
      <c r="A177" s="321"/>
      <c r="B177" s="253"/>
      <c r="C177" s="256"/>
      <c r="D177" s="220"/>
      <c r="E177" s="221"/>
      <c r="F177" s="151" t="s">
        <v>251</v>
      </c>
      <c r="G177" s="81">
        <f t="shared" ref="G177:G240" si="15">SUM(H177:S177)</f>
        <v>4</v>
      </c>
      <c r="H177" s="82"/>
      <c r="I177" s="82"/>
      <c r="J177" s="82"/>
      <c r="K177" s="82"/>
      <c r="L177" s="82"/>
      <c r="M177" s="82">
        <v>1</v>
      </c>
      <c r="N177" s="82"/>
      <c r="O177" s="82">
        <v>1</v>
      </c>
      <c r="P177" s="82">
        <v>1</v>
      </c>
      <c r="Q177" s="82"/>
      <c r="R177" s="82"/>
      <c r="S177" s="83">
        <v>1</v>
      </c>
      <c r="T177" s="1"/>
    </row>
    <row r="178" spans="1:20" ht="19.5" thickBot="1" x14ac:dyDescent="0.3">
      <c r="A178" s="321"/>
      <c r="B178" s="253"/>
      <c r="C178" s="256"/>
      <c r="D178" s="220"/>
      <c r="E178" s="221"/>
      <c r="F178" s="151" t="s">
        <v>252</v>
      </c>
      <c r="G178" s="81">
        <f t="shared" si="15"/>
        <v>4</v>
      </c>
      <c r="H178" s="82"/>
      <c r="I178" s="82"/>
      <c r="J178" s="82"/>
      <c r="K178" s="82"/>
      <c r="L178" s="82"/>
      <c r="M178" s="82"/>
      <c r="N178" s="82">
        <v>1</v>
      </c>
      <c r="O178" s="82"/>
      <c r="P178" s="82">
        <v>1</v>
      </c>
      <c r="Q178" s="82"/>
      <c r="R178" s="82">
        <v>1</v>
      </c>
      <c r="S178" s="83">
        <v>1</v>
      </c>
      <c r="T178" s="1"/>
    </row>
    <row r="179" spans="1:20" ht="19.5" thickBot="1" x14ac:dyDescent="0.3">
      <c r="A179" s="321"/>
      <c r="B179" s="253"/>
      <c r="C179" s="256"/>
      <c r="D179" s="220"/>
      <c r="E179" s="221"/>
      <c r="F179" s="151" t="s">
        <v>253</v>
      </c>
      <c r="G179" s="81">
        <f t="shared" si="15"/>
        <v>7</v>
      </c>
      <c r="H179" s="82"/>
      <c r="I179" s="82"/>
      <c r="J179" s="82"/>
      <c r="K179" s="82"/>
      <c r="L179" s="82">
        <v>1</v>
      </c>
      <c r="M179" s="82">
        <v>1</v>
      </c>
      <c r="N179" s="82">
        <v>1</v>
      </c>
      <c r="O179" s="82">
        <v>1</v>
      </c>
      <c r="P179" s="82"/>
      <c r="Q179" s="82">
        <v>1</v>
      </c>
      <c r="R179" s="82">
        <v>1</v>
      </c>
      <c r="S179" s="83">
        <v>1</v>
      </c>
      <c r="T179" s="1"/>
    </row>
    <row r="180" spans="1:20" ht="19.5" thickBot="1" x14ac:dyDescent="0.3">
      <c r="A180" s="321"/>
      <c r="B180" s="253"/>
      <c r="C180" s="256"/>
      <c r="D180" s="220"/>
      <c r="E180" s="221"/>
      <c r="F180" s="151" t="s">
        <v>254</v>
      </c>
      <c r="G180" s="81">
        <f t="shared" si="15"/>
        <v>19</v>
      </c>
      <c r="H180" s="82"/>
      <c r="I180" s="82"/>
      <c r="J180" s="82">
        <v>1</v>
      </c>
      <c r="K180" s="82">
        <v>2</v>
      </c>
      <c r="L180" s="82">
        <v>2</v>
      </c>
      <c r="M180" s="82">
        <v>2</v>
      </c>
      <c r="N180" s="82">
        <v>2</v>
      </c>
      <c r="O180" s="82">
        <v>2</v>
      </c>
      <c r="P180" s="82">
        <v>2</v>
      </c>
      <c r="Q180" s="82">
        <v>2</v>
      </c>
      <c r="R180" s="82">
        <v>2</v>
      </c>
      <c r="S180" s="83">
        <v>2</v>
      </c>
      <c r="T180" s="1"/>
    </row>
    <row r="181" spans="1:20" ht="33.75" customHeight="1" thickBot="1" x14ac:dyDescent="0.3">
      <c r="A181" s="321"/>
      <c r="B181" s="253"/>
      <c r="C181" s="256"/>
      <c r="D181" s="220"/>
      <c r="E181" s="221"/>
      <c r="F181" s="152" t="s">
        <v>255</v>
      </c>
      <c r="G181" s="81">
        <f t="shared" si="15"/>
        <v>1</v>
      </c>
      <c r="H181" s="82"/>
      <c r="I181" s="82"/>
      <c r="J181" s="82"/>
      <c r="K181" s="82"/>
      <c r="L181" s="82"/>
      <c r="M181" s="82"/>
      <c r="N181" s="82"/>
      <c r="O181" s="82"/>
      <c r="P181" s="82"/>
      <c r="Q181" s="82"/>
      <c r="R181" s="82"/>
      <c r="S181" s="83">
        <v>1</v>
      </c>
      <c r="T181" s="1"/>
    </row>
    <row r="182" spans="1:20" ht="30.75" thickBot="1" x14ac:dyDescent="0.3">
      <c r="A182" s="321"/>
      <c r="B182" s="253"/>
      <c r="C182" s="256"/>
      <c r="D182" s="220"/>
      <c r="E182" s="221"/>
      <c r="F182" s="152" t="s">
        <v>256</v>
      </c>
      <c r="G182" s="81">
        <f t="shared" si="15"/>
        <v>3</v>
      </c>
      <c r="H182" s="82"/>
      <c r="I182" s="82"/>
      <c r="J182" s="82"/>
      <c r="K182" s="82"/>
      <c r="L182" s="82"/>
      <c r="M182" s="82"/>
      <c r="N182" s="82"/>
      <c r="O182" s="82"/>
      <c r="P182" s="82"/>
      <c r="Q182" s="82">
        <v>1</v>
      </c>
      <c r="R182" s="82">
        <v>1</v>
      </c>
      <c r="S182" s="83">
        <v>1</v>
      </c>
      <c r="T182" s="1"/>
    </row>
    <row r="183" spans="1:20" ht="19.5" thickBot="1" x14ac:dyDescent="0.3">
      <c r="A183" s="321"/>
      <c r="B183" s="253"/>
      <c r="C183" s="256"/>
      <c r="D183" s="220"/>
      <c r="E183" s="221"/>
      <c r="F183" s="152" t="s">
        <v>257</v>
      </c>
      <c r="G183" s="81">
        <f t="shared" si="15"/>
        <v>1</v>
      </c>
      <c r="H183" s="82"/>
      <c r="I183" s="82"/>
      <c r="J183" s="82"/>
      <c r="K183" s="82"/>
      <c r="L183" s="82"/>
      <c r="M183" s="82"/>
      <c r="N183" s="82"/>
      <c r="O183" s="82"/>
      <c r="P183" s="82"/>
      <c r="Q183" s="82"/>
      <c r="R183" s="82"/>
      <c r="S183" s="83">
        <v>1</v>
      </c>
      <c r="T183" s="1"/>
    </row>
    <row r="184" spans="1:20" ht="30.75" thickBot="1" x14ac:dyDescent="0.3">
      <c r="A184" s="321"/>
      <c r="B184" s="253"/>
      <c r="C184" s="256"/>
      <c r="D184" s="220"/>
      <c r="E184" s="221"/>
      <c r="F184" s="152" t="s">
        <v>258</v>
      </c>
      <c r="G184" s="81">
        <f t="shared" si="15"/>
        <v>1</v>
      </c>
      <c r="H184" s="82"/>
      <c r="I184" s="82"/>
      <c r="J184" s="82"/>
      <c r="K184" s="82"/>
      <c r="L184" s="82"/>
      <c r="M184" s="82"/>
      <c r="N184" s="82"/>
      <c r="O184" s="82"/>
      <c r="P184" s="82"/>
      <c r="Q184" s="82"/>
      <c r="R184" s="82"/>
      <c r="S184" s="83">
        <v>1</v>
      </c>
      <c r="T184" s="1"/>
    </row>
    <row r="185" spans="1:20" ht="19.5" thickBot="1" x14ac:dyDescent="0.3">
      <c r="A185" s="321"/>
      <c r="B185" s="253"/>
      <c r="C185" s="256"/>
      <c r="D185" s="220"/>
      <c r="E185" s="221"/>
      <c r="F185" s="152" t="s">
        <v>259</v>
      </c>
      <c r="G185" s="81">
        <f t="shared" si="15"/>
        <v>1</v>
      </c>
      <c r="H185" s="82"/>
      <c r="I185" s="82"/>
      <c r="J185" s="82"/>
      <c r="K185" s="82"/>
      <c r="L185" s="82"/>
      <c r="M185" s="82"/>
      <c r="N185" s="82"/>
      <c r="O185" s="82"/>
      <c r="P185" s="82"/>
      <c r="Q185" s="82"/>
      <c r="R185" s="82"/>
      <c r="S185" s="83">
        <v>1</v>
      </c>
      <c r="T185" s="1"/>
    </row>
    <row r="186" spans="1:20" ht="30.75" thickBot="1" x14ac:dyDescent="0.3">
      <c r="A186" s="321"/>
      <c r="B186" s="253"/>
      <c r="C186" s="256"/>
      <c r="D186" s="220"/>
      <c r="E186" s="221"/>
      <c r="F186" s="152" t="s">
        <v>260</v>
      </c>
      <c r="G186" s="81">
        <f t="shared" si="15"/>
        <v>1</v>
      </c>
      <c r="H186" s="82"/>
      <c r="I186" s="82"/>
      <c r="J186" s="82"/>
      <c r="K186" s="82"/>
      <c r="L186" s="82"/>
      <c r="M186" s="82"/>
      <c r="N186" s="82"/>
      <c r="O186" s="82"/>
      <c r="P186" s="82"/>
      <c r="Q186" s="82"/>
      <c r="R186" s="82"/>
      <c r="S186" s="83">
        <v>1</v>
      </c>
      <c r="T186" s="1"/>
    </row>
    <row r="187" spans="1:20" ht="30.75" thickBot="1" x14ac:dyDescent="0.3">
      <c r="A187" s="321"/>
      <c r="B187" s="253"/>
      <c r="C187" s="256"/>
      <c r="D187" s="220"/>
      <c r="E187" s="221"/>
      <c r="F187" s="152" t="s">
        <v>261</v>
      </c>
      <c r="G187" s="81">
        <f t="shared" si="15"/>
        <v>1</v>
      </c>
      <c r="H187" s="82"/>
      <c r="I187" s="82"/>
      <c r="J187" s="82"/>
      <c r="K187" s="82"/>
      <c r="L187" s="82"/>
      <c r="M187" s="82"/>
      <c r="N187" s="82"/>
      <c r="O187" s="82"/>
      <c r="P187" s="82"/>
      <c r="Q187" s="82"/>
      <c r="R187" s="82"/>
      <c r="S187" s="83">
        <v>1</v>
      </c>
      <c r="T187" s="1"/>
    </row>
    <row r="188" spans="1:20" ht="19.5" thickBot="1" x14ac:dyDescent="0.3">
      <c r="A188" s="321"/>
      <c r="B188" s="253"/>
      <c r="C188" s="256"/>
      <c r="D188" s="220"/>
      <c r="E188" s="221"/>
      <c r="F188" s="152" t="s">
        <v>262</v>
      </c>
      <c r="G188" s="81">
        <f t="shared" si="15"/>
        <v>1</v>
      </c>
      <c r="H188" s="82"/>
      <c r="I188" s="82"/>
      <c r="J188" s="82"/>
      <c r="K188" s="82"/>
      <c r="L188" s="82"/>
      <c r="M188" s="82"/>
      <c r="N188" s="82"/>
      <c r="O188" s="82"/>
      <c r="P188" s="82"/>
      <c r="Q188" s="82"/>
      <c r="R188" s="82"/>
      <c r="S188" s="83">
        <v>1</v>
      </c>
      <c r="T188" s="1"/>
    </row>
    <row r="189" spans="1:20" ht="19.5" thickBot="1" x14ac:dyDescent="0.3">
      <c r="A189" s="321"/>
      <c r="B189" s="253"/>
      <c r="C189" s="256"/>
      <c r="D189" s="220"/>
      <c r="E189" s="221"/>
      <c r="F189" s="152" t="s">
        <v>263</v>
      </c>
      <c r="G189" s="81">
        <f t="shared" si="15"/>
        <v>1</v>
      </c>
      <c r="H189" s="82"/>
      <c r="I189" s="82"/>
      <c r="J189" s="82"/>
      <c r="K189" s="82"/>
      <c r="L189" s="82"/>
      <c r="M189" s="82"/>
      <c r="N189" s="82"/>
      <c r="O189" s="82"/>
      <c r="P189" s="82"/>
      <c r="Q189" s="82"/>
      <c r="R189" s="82"/>
      <c r="S189" s="83">
        <v>1</v>
      </c>
      <c r="T189" s="1"/>
    </row>
    <row r="190" spans="1:20" ht="30.75" thickBot="1" x14ac:dyDescent="0.3">
      <c r="A190" s="321"/>
      <c r="B190" s="253"/>
      <c r="C190" s="256"/>
      <c r="D190" s="220"/>
      <c r="E190" s="221"/>
      <c r="F190" s="152" t="s">
        <v>264</v>
      </c>
      <c r="G190" s="81">
        <f t="shared" si="15"/>
        <v>1</v>
      </c>
      <c r="H190" s="82"/>
      <c r="I190" s="82"/>
      <c r="J190" s="82"/>
      <c r="K190" s="82"/>
      <c r="L190" s="82"/>
      <c r="M190" s="82"/>
      <c r="N190" s="82"/>
      <c r="O190" s="82"/>
      <c r="P190" s="82"/>
      <c r="Q190" s="82"/>
      <c r="R190" s="82"/>
      <c r="S190" s="83">
        <v>1</v>
      </c>
      <c r="T190" s="1"/>
    </row>
    <row r="191" spans="1:20" ht="31.5" customHeight="1" thickBot="1" x14ac:dyDescent="0.3">
      <c r="A191" s="321"/>
      <c r="B191" s="253"/>
      <c r="C191" s="256"/>
      <c r="D191" s="220"/>
      <c r="E191" s="221"/>
      <c r="F191" s="152" t="s">
        <v>265</v>
      </c>
      <c r="G191" s="81">
        <f t="shared" si="15"/>
        <v>1</v>
      </c>
      <c r="H191" s="82"/>
      <c r="I191" s="82"/>
      <c r="J191" s="82"/>
      <c r="K191" s="82"/>
      <c r="L191" s="82"/>
      <c r="M191" s="82"/>
      <c r="N191" s="82"/>
      <c r="O191" s="82"/>
      <c r="P191" s="82"/>
      <c r="Q191" s="82"/>
      <c r="R191" s="82"/>
      <c r="S191" s="83">
        <v>1</v>
      </c>
      <c r="T191" s="1"/>
    </row>
    <row r="192" spans="1:20" ht="19.5" thickBot="1" x14ac:dyDescent="0.3">
      <c r="A192" s="321"/>
      <c r="B192" s="253"/>
      <c r="C192" s="256"/>
      <c r="D192" s="220"/>
      <c r="E192" s="221"/>
      <c r="F192" s="152" t="s">
        <v>266</v>
      </c>
      <c r="G192" s="81">
        <f t="shared" si="15"/>
        <v>1</v>
      </c>
      <c r="H192" s="82"/>
      <c r="I192" s="82"/>
      <c r="J192" s="82"/>
      <c r="K192" s="82"/>
      <c r="L192" s="82"/>
      <c r="M192" s="82"/>
      <c r="N192" s="82"/>
      <c r="O192" s="82"/>
      <c r="P192" s="82"/>
      <c r="Q192" s="82"/>
      <c r="R192" s="82"/>
      <c r="S192" s="83">
        <v>1</v>
      </c>
      <c r="T192" s="1"/>
    </row>
    <row r="193" spans="1:20" ht="22.5" customHeight="1" thickBot="1" x14ac:dyDescent="0.3">
      <c r="A193" s="321"/>
      <c r="B193" s="253"/>
      <c r="C193" s="256"/>
      <c r="D193" s="220"/>
      <c r="E193" s="221"/>
      <c r="F193" s="152" t="s">
        <v>267</v>
      </c>
      <c r="G193" s="81">
        <f t="shared" si="15"/>
        <v>5</v>
      </c>
      <c r="H193" s="82"/>
      <c r="I193" s="82"/>
      <c r="J193" s="82"/>
      <c r="K193" s="82"/>
      <c r="L193" s="82"/>
      <c r="M193" s="82"/>
      <c r="N193" s="82"/>
      <c r="O193" s="82">
        <v>1</v>
      </c>
      <c r="P193" s="82">
        <v>1</v>
      </c>
      <c r="Q193" s="82">
        <v>1</v>
      </c>
      <c r="R193" s="82">
        <v>1</v>
      </c>
      <c r="S193" s="83">
        <v>1</v>
      </c>
      <c r="T193" s="1"/>
    </row>
    <row r="194" spans="1:20" ht="19.5" thickBot="1" x14ac:dyDescent="0.3">
      <c r="A194" s="321"/>
      <c r="B194" s="253"/>
      <c r="C194" s="256"/>
      <c r="D194" s="220"/>
      <c r="E194" s="221"/>
      <c r="F194" s="152" t="s">
        <v>268</v>
      </c>
      <c r="G194" s="81">
        <f t="shared" si="15"/>
        <v>1</v>
      </c>
      <c r="H194" s="82"/>
      <c r="I194" s="82"/>
      <c r="J194" s="82"/>
      <c r="K194" s="82"/>
      <c r="L194" s="82"/>
      <c r="M194" s="82"/>
      <c r="N194" s="82"/>
      <c r="O194" s="82"/>
      <c r="P194" s="82"/>
      <c r="Q194" s="82"/>
      <c r="R194" s="82"/>
      <c r="S194" s="83">
        <v>1</v>
      </c>
      <c r="T194" s="1"/>
    </row>
    <row r="195" spans="1:20" ht="19.5" thickBot="1" x14ac:dyDescent="0.3">
      <c r="A195" s="321"/>
      <c r="B195" s="253"/>
      <c r="C195" s="256"/>
      <c r="D195" s="220"/>
      <c r="E195" s="221"/>
      <c r="F195" s="152" t="s">
        <v>269</v>
      </c>
      <c r="G195" s="81">
        <f t="shared" si="15"/>
        <v>1</v>
      </c>
      <c r="H195" s="82"/>
      <c r="I195" s="82"/>
      <c r="J195" s="82"/>
      <c r="K195" s="82"/>
      <c r="L195" s="82"/>
      <c r="M195" s="82"/>
      <c r="N195" s="82"/>
      <c r="O195" s="82"/>
      <c r="P195" s="82"/>
      <c r="Q195" s="82"/>
      <c r="R195" s="82"/>
      <c r="S195" s="83">
        <v>1</v>
      </c>
      <c r="T195" s="1"/>
    </row>
    <row r="196" spans="1:20" ht="19.5" thickBot="1" x14ac:dyDescent="0.3">
      <c r="A196" s="321"/>
      <c r="B196" s="253"/>
      <c r="C196" s="256"/>
      <c r="D196" s="220"/>
      <c r="E196" s="221"/>
      <c r="F196" s="152" t="s">
        <v>270</v>
      </c>
      <c r="G196" s="81">
        <f t="shared" si="15"/>
        <v>5</v>
      </c>
      <c r="H196" s="82"/>
      <c r="I196" s="82"/>
      <c r="J196" s="82"/>
      <c r="K196" s="82"/>
      <c r="L196" s="82"/>
      <c r="M196" s="82">
        <v>1</v>
      </c>
      <c r="N196" s="82"/>
      <c r="O196" s="82">
        <v>1</v>
      </c>
      <c r="P196" s="82"/>
      <c r="Q196" s="82">
        <v>1</v>
      </c>
      <c r="R196" s="82">
        <v>1</v>
      </c>
      <c r="S196" s="83">
        <v>1</v>
      </c>
      <c r="T196" s="1"/>
    </row>
    <row r="197" spans="1:20" ht="19.5" thickBot="1" x14ac:dyDescent="0.3">
      <c r="A197" s="321"/>
      <c r="B197" s="253"/>
      <c r="C197" s="256"/>
      <c r="D197" s="220"/>
      <c r="E197" s="221"/>
      <c r="F197" s="152" t="s">
        <v>271</v>
      </c>
      <c r="G197" s="81">
        <f t="shared" si="15"/>
        <v>13</v>
      </c>
      <c r="H197" s="82"/>
      <c r="I197" s="82"/>
      <c r="J197" s="82"/>
      <c r="K197" s="82"/>
      <c r="L197" s="82">
        <v>1</v>
      </c>
      <c r="M197" s="82">
        <v>1</v>
      </c>
      <c r="N197" s="82">
        <v>2</v>
      </c>
      <c r="O197" s="82">
        <v>2</v>
      </c>
      <c r="P197" s="82">
        <v>2</v>
      </c>
      <c r="Q197" s="82">
        <v>2</v>
      </c>
      <c r="R197" s="82">
        <v>2</v>
      </c>
      <c r="S197" s="83">
        <v>1</v>
      </c>
      <c r="T197" s="1"/>
    </row>
    <row r="198" spans="1:20" ht="19.5" thickBot="1" x14ac:dyDescent="0.3">
      <c r="A198" s="321"/>
      <c r="B198" s="253"/>
      <c r="C198" s="256"/>
      <c r="D198" s="220"/>
      <c r="E198" s="221"/>
      <c r="F198" s="152" t="s">
        <v>272</v>
      </c>
      <c r="G198" s="81">
        <f t="shared" si="15"/>
        <v>1</v>
      </c>
      <c r="H198" s="82"/>
      <c r="I198" s="82"/>
      <c r="J198" s="82"/>
      <c r="K198" s="82"/>
      <c r="L198" s="82"/>
      <c r="M198" s="82"/>
      <c r="N198" s="82"/>
      <c r="O198" s="82"/>
      <c r="P198" s="82"/>
      <c r="Q198" s="82"/>
      <c r="R198" s="82"/>
      <c r="S198" s="83">
        <v>1</v>
      </c>
      <c r="T198" s="1"/>
    </row>
    <row r="199" spans="1:20" ht="19.5" thickBot="1" x14ac:dyDescent="0.3">
      <c r="A199" s="321"/>
      <c r="B199" s="253"/>
      <c r="C199" s="256"/>
      <c r="D199" s="220"/>
      <c r="E199" s="221"/>
      <c r="F199" s="152" t="s">
        <v>273</v>
      </c>
      <c r="G199" s="81">
        <f t="shared" si="15"/>
        <v>3</v>
      </c>
      <c r="H199" s="82"/>
      <c r="I199" s="82"/>
      <c r="J199" s="82"/>
      <c r="K199" s="82"/>
      <c r="L199" s="82"/>
      <c r="M199" s="82"/>
      <c r="N199" s="82"/>
      <c r="O199" s="82"/>
      <c r="P199" s="82"/>
      <c r="Q199" s="82">
        <v>1</v>
      </c>
      <c r="R199" s="82">
        <v>1</v>
      </c>
      <c r="S199" s="83">
        <v>1</v>
      </c>
      <c r="T199" s="1"/>
    </row>
    <row r="200" spans="1:20" ht="19.5" thickBot="1" x14ac:dyDescent="0.3">
      <c r="A200" s="321"/>
      <c r="B200" s="253"/>
      <c r="C200" s="256"/>
      <c r="D200" s="220"/>
      <c r="E200" s="221"/>
      <c r="F200" s="152" t="s">
        <v>274</v>
      </c>
      <c r="G200" s="81">
        <f t="shared" si="15"/>
        <v>1</v>
      </c>
      <c r="H200" s="82"/>
      <c r="I200" s="82"/>
      <c r="J200" s="82"/>
      <c r="K200" s="82"/>
      <c r="L200" s="82"/>
      <c r="M200" s="82"/>
      <c r="N200" s="82"/>
      <c r="O200" s="82"/>
      <c r="P200" s="82"/>
      <c r="Q200" s="82"/>
      <c r="R200" s="82"/>
      <c r="S200" s="83">
        <v>1</v>
      </c>
      <c r="T200" s="1"/>
    </row>
    <row r="201" spans="1:20" ht="19.5" thickBot="1" x14ac:dyDescent="0.3">
      <c r="A201" s="321"/>
      <c r="B201" s="253"/>
      <c r="C201" s="256"/>
      <c r="D201" s="220"/>
      <c r="E201" s="221"/>
      <c r="F201" s="152" t="s">
        <v>275</v>
      </c>
      <c r="G201" s="81">
        <f t="shared" si="15"/>
        <v>1</v>
      </c>
      <c r="H201" s="82"/>
      <c r="I201" s="82"/>
      <c r="J201" s="82"/>
      <c r="K201" s="82"/>
      <c r="L201" s="82"/>
      <c r="M201" s="82"/>
      <c r="N201" s="82"/>
      <c r="O201" s="82"/>
      <c r="P201" s="82"/>
      <c r="Q201" s="82"/>
      <c r="R201" s="82"/>
      <c r="S201" s="83">
        <v>1</v>
      </c>
      <c r="T201" s="1"/>
    </row>
    <row r="202" spans="1:20" ht="19.5" thickBot="1" x14ac:dyDescent="0.3">
      <c r="A202" s="321"/>
      <c r="B202" s="253"/>
      <c r="C202" s="256"/>
      <c r="D202" s="220"/>
      <c r="E202" s="221"/>
      <c r="F202" s="152" t="s">
        <v>276</v>
      </c>
      <c r="G202" s="81">
        <f t="shared" si="15"/>
        <v>1</v>
      </c>
      <c r="H202" s="82"/>
      <c r="I202" s="82"/>
      <c r="J202" s="82"/>
      <c r="K202" s="82"/>
      <c r="L202" s="82"/>
      <c r="M202" s="82"/>
      <c r="N202" s="82"/>
      <c r="O202" s="82"/>
      <c r="P202" s="82"/>
      <c r="Q202" s="82"/>
      <c r="R202" s="82"/>
      <c r="S202" s="83">
        <v>1</v>
      </c>
      <c r="T202" s="1"/>
    </row>
    <row r="203" spans="1:20" ht="19.5" thickBot="1" x14ac:dyDescent="0.3">
      <c r="A203" s="321"/>
      <c r="B203" s="253"/>
      <c r="C203" s="256"/>
      <c r="D203" s="220"/>
      <c r="E203" s="221"/>
      <c r="F203" s="152" t="s">
        <v>277</v>
      </c>
      <c r="G203" s="81">
        <f t="shared" si="15"/>
        <v>1</v>
      </c>
      <c r="H203" s="82"/>
      <c r="I203" s="82"/>
      <c r="J203" s="82"/>
      <c r="K203" s="82"/>
      <c r="L203" s="82"/>
      <c r="M203" s="82"/>
      <c r="N203" s="82"/>
      <c r="O203" s="82"/>
      <c r="P203" s="82"/>
      <c r="Q203" s="82"/>
      <c r="R203" s="82"/>
      <c r="S203" s="83">
        <v>1</v>
      </c>
      <c r="T203" s="1"/>
    </row>
    <row r="204" spans="1:20" ht="19.5" thickBot="1" x14ac:dyDescent="0.3">
      <c r="A204" s="321"/>
      <c r="B204" s="253"/>
      <c r="C204" s="256"/>
      <c r="D204" s="220"/>
      <c r="E204" s="221"/>
      <c r="F204" s="152" t="s">
        <v>278</v>
      </c>
      <c r="G204" s="81">
        <f t="shared" si="15"/>
        <v>1</v>
      </c>
      <c r="H204" s="82"/>
      <c r="I204" s="82"/>
      <c r="J204" s="82"/>
      <c r="K204" s="82"/>
      <c r="L204" s="82"/>
      <c r="M204" s="82"/>
      <c r="N204" s="82"/>
      <c r="O204" s="82"/>
      <c r="P204" s="82"/>
      <c r="Q204" s="82"/>
      <c r="R204" s="82"/>
      <c r="S204" s="83">
        <v>1</v>
      </c>
      <c r="T204" s="1"/>
    </row>
    <row r="205" spans="1:20" ht="19.5" thickBot="1" x14ac:dyDescent="0.3">
      <c r="A205" s="321"/>
      <c r="B205" s="253"/>
      <c r="C205" s="256"/>
      <c r="D205" s="220"/>
      <c r="E205" s="221"/>
      <c r="F205" s="152" t="s">
        <v>279</v>
      </c>
      <c r="G205" s="81">
        <f t="shared" si="15"/>
        <v>1</v>
      </c>
      <c r="H205" s="82"/>
      <c r="I205" s="82"/>
      <c r="J205" s="82"/>
      <c r="K205" s="82"/>
      <c r="L205" s="82"/>
      <c r="M205" s="82"/>
      <c r="N205" s="82"/>
      <c r="O205" s="82"/>
      <c r="P205" s="82"/>
      <c r="Q205" s="82"/>
      <c r="R205" s="82"/>
      <c r="S205" s="83">
        <v>1</v>
      </c>
      <c r="T205" s="1"/>
    </row>
    <row r="206" spans="1:20" ht="33" customHeight="1" thickBot="1" x14ac:dyDescent="0.3">
      <c r="A206" s="321"/>
      <c r="B206" s="253"/>
      <c r="C206" s="256"/>
      <c r="D206" s="220"/>
      <c r="E206" s="221"/>
      <c r="F206" s="152" t="s">
        <v>280</v>
      </c>
      <c r="G206" s="81">
        <f t="shared" si="15"/>
        <v>1</v>
      </c>
      <c r="H206" s="82"/>
      <c r="I206" s="82"/>
      <c r="J206" s="82"/>
      <c r="K206" s="82"/>
      <c r="L206" s="82"/>
      <c r="M206" s="82"/>
      <c r="N206" s="82"/>
      <c r="O206" s="82"/>
      <c r="P206" s="82"/>
      <c r="Q206" s="82"/>
      <c r="R206" s="82"/>
      <c r="S206" s="83">
        <v>1</v>
      </c>
      <c r="T206" s="1"/>
    </row>
    <row r="207" spans="1:20" ht="30.75" thickBot="1" x14ac:dyDescent="0.3">
      <c r="A207" s="321"/>
      <c r="B207" s="253"/>
      <c r="C207" s="256"/>
      <c r="D207" s="220"/>
      <c r="E207" s="221"/>
      <c r="F207" s="152" t="s">
        <v>281</v>
      </c>
      <c r="G207" s="81">
        <f t="shared" si="15"/>
        <v>1</v>
      </c>
      <c r="H207" s="82"/>
      <c r="I207" s="82"/>
      <c r="J207" s="82"/>
      <c r="K207" s="82"/>
      <c r="L207" s="82"/>
      <c r="M207" s="82"/>
      <c r="N207" s="82"/>
      <c r="O207" s="82"/>
      <c r="P207" s="82"/>
      <c r="Q207" s="82"/>
      <c r="R207" s="82"/>
      <c r="S207" s="83">
        <v>1</v>
      </c>
      <c r="T207" s="1"/>
    </row>
    <row r="208" spans="1:20" ht="30.75" thickBot="1" x14ac:dyDescent="0.3">
      <c r="A208" s="321"/>
      <c r="B208" s="253"/>
      <c r="C208" s="256"/>
      <c r="D208" s="220"/>
      <c r="E208" s="221"/>
      <c r="F208" s="152" t="s">
        <v>282</v>
      </c>
      <c r="G208" s="81">
        <f t="shared" si="15"/>
        <v>3</v>
      </c>
      <c r="H208" s="82"/>
      <c r="I208" s="82"/>
      <c r="J208" s="82"/>
      <c r="K208" s="82"/>
      <c r="L208" s="82"/>
      <c r="M208" s="82"/>
      <c r="N208" s="82"/>
      <c r="O208" s="82">
        <v>1</v>
      </c>
      <c r="P208" s="82"/>
      <c r="Q208" s="82">
        <v>1</v>
      </c>
      <c r="R208" s="82"/>
      <c r="S208" s="83">
        <v>1</v>
      </c>
      <c r="T208" s="1"/>
    </row>
    <row r="209" spans="1:20" ht="19.5" thickBot="1" x14ac:dyDescent="0.3">
      <c r="A209" s="321"/>
      <c r="B209" s="253"/>
      <c r="C209" s="256"/>
      <c r="D209" s="220"/>
      <c r="E209" s="221"/>
      <c r="F209" s="152" t="s">
        <v>283</v>
      </c>
      <c r="G209" s="81">
        <f t="shared" si="15"/>
        <v>3</v>
      </c>
      <c r="H209" s="82"/>
      <c r="I209" s="82"/>
      <c r="J209" s="82"/>
      <c r="K209" s="82"/>
      <c r="L209" s="82"/>
      <c r="M209" s="82"/>
      <c r="N209" s="82"/>
      <c r="O209" s="82">
        <v>1</v>
      </c>
      <c r="P209" s="82"/>
      <c r="Q209" s="82">
        <v>1</v>
      </c>
      <c r="R209" s="82"/>
      <c r="S209" s="83">
        <v>1</v>
      </c>
      <c r="T209" s="1"/>
    </row>
    <row r="210" spans="1:20" ht="19.5" thickBot="1" x14ac:dyDescent="0.3">
      <c r="A210" s="321"/>
      <c r="B210" s="253"/>
      <c r="C210" s="256"/>
      <c r="D210" s="220"/>
      <c r="E210" s="221"/>
      <c r="F210" s="152" t="s">
        <v>284</v>
      </c>
      <c r="G210" s="81">
        <f t="shared" si="15"/>
        <v>1</v>
      </c>
      <c r="H210" s="82"/>
      <c r="I210" s="82"/>
      <c r="J210" s="82"/>
      <c r="K210" s="82"/>
      <c r="L210" s="82"/>
      <c r="M210" s="82"/>
      <c r="N210" s="82"/>
      <c r="O210" s="82"/>
      <c r="P210" s="82"/>
      <c r="Q210" s="82"/>
      <c r="R210" s="82"/>
      <c r="S210" s="83">
        <v>1</v>
      </c>
      <c r="T210" s="1"/>
    </row>
    <row r="211" spans="1:20" ht="30.75" thickBot="1" x14ac:dyDescent="0.3">
      <c r="A211" s="321"/>
      <c r="B211" s="253"/>
      <c r="C211" s="256"/>
      <c r="D211" s="220"/>
      <c r="E211" s="221"/>
      <c r="F211" s="152" t="s">
        <v>285</v>
      </c>
      <c r="G211" s="81">
        <f t="shared" si="15"/>
        <v>1</v>
      </c>
      <c r="H211" s="82"/>
      <c r="I211" s="82"/>
      <c r="J211" s="82"/>
      <c r="K211" s="82"/>
      <c r="L211" s="82"/>
      <c r="M211" s="82"/>
      <c r="N211" s="82"/>
      <c r="O211" s="82"/>
      <c r="P211" s="82"/>
      <c r="Q211" s="82"/>
      <c r="R211" s="82"/>
      <c r="S211" s="83">
        <v>1</v>
      </c>
      <c r="T211" s="1"/>
    </row>
    <row r="212" spans="1:20" ht="30.75" thickBot="1" x14ac:dyDescent="0.3">
      <c r="A212" s="321"/>
      <c r="B212" s="253"/>
      <c r="C212" s="256"/>
      <c r="D212" s="220"/>
      <c r="E212" s="221"/>
      <c r="F212" s="152" t="s">
        <v>286</v>
      </c>
      <c r="G212" s="81">
        <f t="shared" si="15"/>
        <v>3</v>
      </c>
      <c r="H212" s="82"/>
      <c r="I212" s="82"/>
      <c r="J212" s="82"/>
      <c r="K212" s="82"/>
      <c r="L212" s="82"/>
      <c r="M212" s="82"/>
      <c r="N212" s="82"/>
      <c r="O212" s="82"/>
      <c r="P212" s="82"/>
      <c r="Q212" s="82">
        <v>1</v>
      </c>
      <c r="R212" s="82">
        <v>1</v>
      </c>
      <c r="S212" s="83">
        <v>1</v>
      </c>
      <c r="T212" s="1"/>
    </row>
    <row r="213" spans="1:20" ht="19.5" thickBot="1" x14ac:dyDescent="0.3">
      <c r="A213" s="321"/>
      <c r="B213" s="253"/>
      <c r="C213" s="256"/>
      <c r="D213" s="220"/>
      <c r="E213" s="221"/>
      <c r="F213" s="152" t="s">
        <v>287</v>
      </c>
      <c r="G213" s="81">
        <f t="shared" si="15"/>
        <v>1</v>
      </c>
      <c r="H213" s="82"/>
      <c r="I213" s="82"/>
      <c r="J213" s="82"/>
      <c r="K213" s="82"/>
      <c r="L213" s="82"/>
      <c r="M213" s="82"/>
      <c r="N213" s="82"/>
      <c r="O213" s="82"/>
      <c r="P213" s="82"/>
      <c r="Q213" s="82"/>
      <c r="R213" s="82"/>
      <c r="S213" s="83">
        <v>1</v>
      </c>
      <c r="T213" s="1"/>
    </row>
    <row r="214" spans="1:20" ht="19.5" thickBot="1" x14ac:dyDescent="0.3">
      <c r="A214" s="321"/>
      <c r="B214" s="253"/>
      <c r="C214" s="256"/>
      <c r="D214" s="220"/>
      <c r="E214" s="221"/>
      <c r="F214" s="152" t="s">
        <v>288</v>
      </c>
      <c r="G214" s="81">
        <f t="shared" si="15"/>
        <v>1</v>
      </c>
      <c r="H214" s="82"/>
      <c r="I214" s="82"/>
      <c r="J214" s="82"/>
      <c r="K214" s="82"/>
      <c r="L214" s="82"/>
      <c r="M214" s="82"/>
      <c r="N214" s="82"/>
      <c r="O214" s="82"/>
      <c r="P214" s="82"/>
      <c r="Q214" s="82"/>
      <c r="R214" s="82"/>
      <c r="S214" s="83">
        <v>1</v>
      </c>
      <c r="T214" s="1"/>
    </row>
    <row r="215" spans="1:20" ht="19.5" thickBot="1" x14ac:dyDescent="0.3">
      <c r="A215" s="321"/>
      <c r="B215" s="253"/>
      <c r="C215" s="256"/>
      <c r="D215" s="220"/>
      <c r="E215" s="221"/>
      <c r="F215" s="152" t="s">
        <v>289</v>
      </c>
      <c r="G215" s="81">
        <f t="shared" si="15"/>
        <v>1</v>
      </c>
      <c r="H215" s="82"/>
      <c r="I215" s="82"/>
      <c r="J215" s="82"/>
      <c r="K215" s="82"/>
      <c r="L215" s="82"/>
      <c r="M215" s="82"/>
      <c r="N215" s="82"/>
      <c r="O215" s="82"/>
      <c r="P215" s="82"/>
      <c r="Q215" s="82"/>
      <c r="R215" s="82"/>
      <c r="S215" s="83">
        <v>1</v>
      </c>
      <c r="T215" s="1"/>
    </row>
    <row r="216" spans="1:20" ht="19.5" thickBot="1" x14ac:dyDescent="0.3">
      <c r="A216" s="321"/>
      <c r="B216" s="253"/>
      <c r="C216" s="256"/>
      <c r="D216" s="220"/>
      <c r="E216" s="221"/>
      <c r="F216" s="152" t="s">
        <v>290</v>
      </c>
      <c r="G216" s="81">
        <f t="shared" si="15"/>
        <v>1</v>
      </c>
      <c r="H216" s="82"/>
      <c r="I216" s="82"/>
      <c r="J216" s="82"/>
      <c r="K216" s="82"/>
      <c r="L216" s="82"/>
      <c r="M216" s="82"/>
      <c r="N216" s="82"/>
      <c r="O216" s="82"/>
      <c r="P216" s="82"/>
      <c r="Q216" s="82"/>
      <c r="R216" s="82"/>
      <c r="S216" s="83">
        <v>1</v>
      </c>
      <c r="T216" s="1"/>
    </row>
    <row r="217" spans="1:20" ht="19.5" thickBot="1" x14ac:dyDescent="0.3">
      <c r="A217" s="321"/>
      <c r="B217" s="253"/>
      <c r="C217" s="256"/>
      <c r="D217" s="220"/>
      <c r="E217" s="221"/>
      <c r="F217" s="152" t="s">
        <v>291</v>
      </c>
      <c r="G217" s="81">
        <f t="shared" si="15"/>
        <v>1</v>
      </c>
      <c r="H217" s="82"/>
      <c r="I217" s="82"/>
      <c r="J217" s="82"/>
      <c r="K217" s="82"/>
      <c r="L217" s="82"/>
      <c r="M217" s="82"/>
      <c r="N217" s="82"/>
      <c r="O217" s="82"/>
      <c r="P217" s="82"/>
      <c r="Q217" s="82"/>
      <c r="R217" s="82"/>
      <c r="S217" s="83">
        <v>1</v>
      </c>
      <c r="T217" s="1"/>
    </row>
    <row r="218" spans="1:20" ht="19.5" thickBot="1" x14ac:dyDescent="0.3">
      <c r="A218" s="321"/>
      <c r="B218" s="253"/>
      <c r="C218" s="256"/>
      <c r="D218" s="220"/>
      <c r="E218" s="221"/>
      <c r="F218" s="152" t="s">
        <v>292</v>
      </c>
      <c r="G218" s="81">
        <f t="shared" si="15"/>
        <v>1</v>
      </c>
      <c r="H218" s="82"/>
      <c r="I218" s="82"/>
      <c r="J218" s="82"/>
      <c r="K218" s="82"/>
      <c r="L218" s="82"/>
      <c r="M218" s="82"/>
      <c r="N218" s="82"/>
      <c r="O218" s="82"/>
      <c r="P218" s="82"/>
      <c r="Q218" s="82"/>
      <c r="R218" s="82"/>
      <c r="S218" s="83">
        <v>1</v>
      </c>
      <c r="T218" s="1"/>
    </row>
    <row r="219" spans="1:20" ht="19.5" thickBot="1" x14ac:dyDescent="0.3">
      <c r="A219" s="321"/>
      <c r="B219" s="253"/>
      <c r="C219" s="256"/>
      <c r="D219" s="220"/>
      <c r="E219" s="221"/>
      <c r="F219" s="152" t="s">
        <v>293</v>
      </c>
      <c r="G219" s="81">
        <f t="shared" si="15"/>
        <v>1</v>
      </c>
      <c r="H219" s="82"/>
      <c r="I219" s="82"/>
      <c r="J219" s="82"/>
      <c r="K219" s="82"/>
      <c r="L219" s="82"/>
      <c r="M219" s="82"/>
      <c r="N219" s="82"/>
      <c r="O219" s="82"/>
      <c r="P219" s="82"/>
      <c r="Q219" s="82"/>
      <c r="R219" s="82"/>
      <c r="S219" s="83">
        <v>1</v>
      </c>
      <c r="T219" s="1"/>
    </row>
    <row r="220" spans="1:20" ht="30.75" thickBot="1" x14ac:dyDescent="0.3">
      <c r="A220" s="321"/>
      <c r="B220" s="253"/>
      <c r="C220" s="256"/>
      <c r="D220" s="220"/>
      <c r="E220" s="221"/>
      <c r="F220" s="152" t="s">
        <v>294</v>
      </c>
      <c r="G220" s="81">
        <f t="shared" si="15"/>
        <v>1</v>
      </c>
      <c r="H220" s="82"/>
      <c r="I220" s="82"/>
      <c r="J220" s="82"/>
      <c r="K220" s="82"/>
      <c r="L220" s="82"/>
      <c r="M220" s="82"/>
      <c r="N220" s="82"/>
      <c r="O220" s="82"/>
      <c r="P220" s="82"/>
      <c r="Q220" s="82"/>
      <c r="R220" s="82"/>
      <c r="S220" s="83">
        <v>1</v>
      </c>
      <c r="T220" s="1"/>
    </row>
    <row r="221" spans="1:20" ht="30.75" thickBot="1" x14ac:dyDescent="0.3">
      <c r="A221" s="321"/>
      <c r="B221" s="253"/>
      <c r="C221" s="256"/>
      <c r="D221" s="220"/>
      <c r="E221" s="221"/>
      <c r="F221" s="152" t="s">
        <v>295</v>
      </c>
      <c r="G221" s="81">
        <f t="shared" si="15"/>
        <v>9</v>
      </c>
      <c r="H221" s="82"/>
      <c r="I221" s="82"/>
      <c r="J221" s="82"/>
      <c r="K221" s="82">
        <v>1</v>
      </c>
      <c r="L221" s="82">
        <v>1</v>
      </c>
      <c r="M221" s="82">
        <v>1</v>
      </c>
      <c r="N221" s="82">
        <v>1</v>
      </c>
      <c r="O221" s="82">
        <v>1</v>
      </c>
      <c r="P221" s="82">
        <v>1</v>
      </c>
      <c r="Q221" s="82">
        <v>1</v>
      </c>
      <c r="R221" s="82">
        <v>1</v>
      </c>
      <c r="S221" s="82">
        <v>1</v>
      </c>
      <c r="T221" s="1"/>
    </row>
    <row r="222" spans="1:20" ht="19.5" thickBot="1" x14ac:dyDescent="0.3">
      <c r="A222" s="321"/>
      <c r="B222" s="253"/>
      <c r="C222" s="256"/>
      <c r="D222" s="220"/>
      <c r="E222" s="221"/>
      <c r="F222" s="152" t="s">
        <v>296</v>
      </c>
      <c r="G222" s="81">
        <f t="shared" si="15"/>
        <v>4</v>
      </c>
      <c r="H222" s="82"/>
      <c r="I222" s="82"/>
      <c r="J222" s="82"/>
      <c r="K222" s="82"/>
      <c r="L222" s="82"/>
      <c r="M222" s="82"/>
      <c r="N222" s="82"/>
      <c r="O222" s="82"/>
      <c r="P222" s="82">
        <v>1</v>
      </c>
      <c r="Q222" s="82">
        <v>1</v>
      </c>
      <c r="R222" s="82">
        <v>1</v>
      </c>
      <c r="S222" s="83">
        <v>1</v>
      </c>
      <c r="T222" s="1"/>
    </row>
    <row r="223" spans="1:20" ht="19.5" thickBot="1" x14ac:dyDescent="0.3">
      <c r="A223" s="321"/>
      <c r="B223" s="253"/>
      <c r="C223" s="256"/>
      <c r="D223" s="220"/>
      <c r="E223" s="221"/>
      <c r="F223" s="152" t="s">
        <v>297</v>
      </c>
      <c r="G223" s="81">
        <f t="shared" si="15"/>
        <v>6</v>
      </c>
      <c r="H223" s="82"/>
      <c r="I223" s="82"/>
      <c r="J223" s="82"/>
      <c r="K223" s="82">
        <v>1</v>
      </c>
      <c r="L223" s="82"/>
      <c r="M223" s="82">
        <v>1</v>
      </c>
      <c r="N223" s="82"/>
      <c r="O223" s="82">
        <v>1</v>
      </c>
      <c r="P223" s="82"/>
      <c r="Q223" s="82">
        <v>1</v>
      </c>
      <c r="R223" s="82">
        <v>1</v>
      </c>
      <c r="S223" s="83">
        <v>1</v>
      </c>
      <c r="T223" s="1"/>
    </row>
    <row r="224" spans="1:20" ht="19.5" thickBot="1" x14ac:dyDescent="0.3">
      <c r="A224" s="321"/>
      <c r="B224" s="253"/>
      <c r="C224" s="256"/>
      <c r="D224" s="220"/>
      <c r="E224" s="221"/>
      <c r="F224" s="152" t="s">
        <v>298</v>
      </c>
      <c r="G224" s="81">
        <f t="shared" si="15"/>
        <v>2</v>
      </c>
      <c r="H224" s="82"/>
      <c r="I224" s="82"/>
      <c r="J224" s="82"/>
      <c r="K224" s="82"/>
      <c r="L224" s="82"/>
      <c r="M224" s="82"/>
      <c r="N224" s="82"/>
      <c r="O224" s="82"/>
      <c r="P224" s="82"/>
      <c r="Q224" s="82"/>
      <c r="R224" s="82">
        <v>1</v>
      </c>
      <c r="S224" s="83">
        <v>1</v>
      </c>
      <c r="T224" s="1"/>
    </row>
    <row r="225" spans="1:20" ht="30" customHeight="1" thickBot="1" x14ac:dyDescent="0.3">
      <c r="A225" s="321"/>
      <c r="B225" s="253"/>
      <c r="C225" s="256"/>
      <c r="D225" s="220"/>
      <c r="E225" s="221"/>
      <c r="F225" s="152" t="s">
        <v>299</v>
      </c>
      <c r="G225" s="81">
        <f t="shared" si="15"/>
        <v>6</v>
      </c>
      <c r="H225" s="82"/>
      <c r="I225" s="82"/>
      <c r="J225" s="82"/>
      <c r="K225" s="82"/>
      <c r="L225" s="82"/>
      <c r="M225" s="82"/>
      <c r="N225" s="82">
        <v>1</v>
      </c>
      <c r="O225" s="82">
        <v>1</v>
      </c>
      <c r="P225" s="82">
        <v>1</v>
      </c>
      <c r="Q225" s="82">
        <v>1</v>
      </c>
      <c r="R225" s="82">
        <v>1</v>
      </c>
      <c r="S225" s="83">
        <v>1</v>
      </c>
      <c r="T225" s="1"/>
    </row>
    <row r="226" spans="1:20" ht="19.5" thickBot="1" x14ac:dyDescent="0.3">
      <c r="A226" s="321"/>
      <c r="B226" s="253"/>
      <c r="C226" s="256"/>
      <c r="D226" s="220"/>
      <c r="E226" s="221"/>
      <c r="F226" s="152" t="s">
        <v>300</v>
      </c>
      <c r="G226" s="81">
        <f t="shared" si="15"/>
        <v>2</v>
      </c>
      <c r="H226" s="82"/>
      <c r="I226" s="82"/>
      <c r="J226" s="82"/>
      <c r="K226" s="82"/>
      <c r="L226" s="82"/>
      <c r="M226" s="82"/>
      <c r="N226" s="82">
        <v>1</v>
      </c>
      <c r="O226" s="82"/>
      <c r="P226" s="82"/>
      <c r="Q226" s="82"/>
      <c r="R226" s="82"/>
      <c r="S226" s="83">
        <v>1</v>
      </c>
      <c r="T226" s="1"/>
    </row>
    <row r="227" spans="1:20" ht="19.5" customHeight="1" thickBot="1" x14ac:dyDescent="0.3">
      <c r="A227" s="321"/>
      <c r="B227" s="253"/>
      <c r="C227" s="256"/>
      <c r="D227" s="220"/>
      <c r="E227" s="221"/>
      <c r="F227" s="152" t="s">
        <v>301</v>
      </c>
      <c r="G227" s="81">
        <f t="shared" si="15"/>
        <v>1</v>
      </c>
      <c r="H227" s="82"/>
      <c r="I227" s="82"/>
      <c r="J227" s="82"/>
      <c r="K227" s="82"/>
      <c r="L227" s="82"/>
      <c r="M227" s="82"/>
      <c r="N227" s="82"/>
      <c r="O227" s="82"/>
      <c r="P227" s="82"/>
      <c r="Q227" s="82"/>
      <c r="R227" s="82"/>
      <c r="S227" s="83">
        <v>1</v>
      </c>
      <c r="T227" s="1"/>
    </row>
    <row r="228" spans="1:20" ht="19.5" customHeight="1" thickBot="1" x14ac:dyDescent="0.3">
      <c r="A228" s="321"/>
      <c r="B228" s="253"/>
      <c r="C228" s="256"/>
      <c r="D228" s="220"/>
      <c r="E228" s="221"/>
      <c r="F228" s="153" t="s">
        <v>302</v>
      </c>
      <c r="G228" s="86">
        <f t="shared" si="15"/>
        <v>0</v>
      </c>
      <c r="H228" s="154"/>
      <c r="I228" s="154"/>
      <c r="J228" s="154"/>
      <c r="K228" s="154"/>
      <c r="L228" s="154"/>
      <c r="M228" s="154"/>
      <c r="N228" s="154"/>
      <c r="O228" s="154"/>
      <c r="P228" s="154"/>
      <c r="Q228" s="154"/>
      <c r="R228" s="154"/>
      <c r="S228" s="477"/>
      <c r="T228" s="1"/>
    </row>
    <row r="229" spans="1:20" ht="16.5" thickBot="1" x14ac:dyDescent="0.3">
      <c r="A229" s="321"/>
      <c r="B229" s="253"/>
      <c r="C229" s="256"/>
      <c r="D229" s="222"/>
      <c r="E229" s="223"/>
      <c r="F229" s="155" t="s">
        <v>303</v>
      </c>
      <c r="G229" s="88">
        <f>SUM(G176:G228)</f>
        <v>135</v>
      </c>
      <c r="H229" s="88">
        <f t="shared" ref="H229:S229" si="16">SUM(H176:H228)</f>
        <v>0</v>
      </c>
      <c r="I229" s="88">
        <f t="shared" si="16"/>
        <v>0</v>
      </c>
      <c r="J229" s="88">
        <f t="shared" si="16"/>
        <v>1</v>
      </c>
      <c r="K229" s="88">
        <f t="shared" si="16"/>
        <v>4</v>
      </c>
      <c r="L229" s="88">
        <f t="shared" si="16"/>
        <v>5</v>
      </c>
      <c r="M229" s="88">
        <f t="shared" si="16"/>
        <v>8</v>
      </c>
      <c r="N229" s="88">
        <f t="shared" si="16"/>
        <v>9</v>
      </c>
      <c r="O229" s="88">
        <f t="shared" si="16"/>
        <v>13</v>
      </c>
      <c r="P229" s="88">
        <f t="shared" si="16"/>
        <v>10</v>
      </c>
      <c r="Q229" s="88">
        <f t="shared" si="16"/>
        <v>16</v>
      </c>
      <c r="R229" s="88">
        <f t="shared" si="16"/>
        <v>16</v>
      </c>
      <c r="S229" s="89">
        <f t="shared" si="16"/>
        <v>53</v>
      </c>
      <c r="T229" s="1"/>
    </row>
    <row r="230" spans="1:20" ht="19.5" thickBot="1" x14ac:dyDescent="0.3">
      <c r="A230" s="321"/>
      <c r="B230" s="253"/>
      <c r="C230" s="256"/>
      <c r="D230" s="261" t="s">
        <v>304</v>
      </c>
      <c r="E230" s="262"/>
      <c r="F230" s="156" t="s">
        <v>305</v>
      </c>
      <c r="G230" s="77">
        <f t="shared" si="15"/>
        <v>20</v>
      </c>
      <c r="H230" s="78">
        <v>0</v>
      </c>
      <c r="I230" s="78">
        <v>1</v>
      </c>
      <c r="J230" s="78">
        <v>1</v>
      </c>
      <c r="K230" s="78">
        <v>2</v>
      </c>
      <c r="L230" s="78">
        <v>2</v>
      </c>
      <c r="M230" s="78">
        <v>2</v>
      </c>
      <c r="N230" s="78">
        <v>2</v>
      </c>
      <c r="O230" s="78">
        <v>2</v>
      </c>
      <c r="P230" s="78">
        <v>2</v>
      </c>
      <c r="Q230" s="78">
        <v>2</v>
      </c>
      <c r="R230" s="78">
        <v>2</v>
      </c>
      <c r="S230" s="78">
        <v>2</v>
      </c>
      <c r="T230" s="1"/>
    </row>
    <row r="231" spans="1:20" ht="19.5" thickBot="1" x14ac:dyDescent="0.3">
      <c r="A231" s="321"/>
      <c r="B231" s="253"/>
      <c r="C231" s="256"/>
      <c r="D231" s="224"/>
      <c r="E231" s="225"/>
      <c r="F231" s="157" t="s">
        <v>306</v>
      </c>
      <c r="G231" s="81">
        <f t="shared" si="15"/>
        <v>7</v>
      </c>
      <c r="H231" s="82"/>
      <c r="I231" s="82"/>
      <c r="J231" s="82"/>
      <c r="K231" s="82"/>
      <c r="L231" s="82">
        <v>1</v>
      </c>
      <c r="M231" s="82">
        <v>1</v>
      </c>
      <c r="N231" s="82">
        <v>1</v>
      </c>
      <c r="O231" s="82"/>
      <c r="P231" s="82">
        <v>1</v>
      </c>
      <c r="Q231" s="82">
        <v>1</v>
      </c>
      <c r="R231" s="82">
        <v>1</v>
      </c>
      <c r="S231" s="83">
        <v>1</v>
      </c>
      <c r="T231" s="1"/>
    </row>
    <row r="232" spans="1:20" ht="19.5" thickBot="1" x14ac:dyDescent="0.3">
      <c r="A232" s="321"/>
      <c r="B232" s="253"/>
      <c r="C232" s="256"/>
      <c r="D232" s="224"/>
      <c r="E232" s="225"/>
      <c r="F232" s="157" t="s">
        <v>307</v>
      </c>
      <c r="G232" s="81">
        <f t="shared" si="15"/>
        <v>6</v>
      </c>
      <c r="H232" s="82"/>
      <c r="I232" s="82"/>
      <c r="J232" s="82"/>
      <c r="K232" s="82"/>
      <c r="L232" s="82">
        <v>1</v>
      </c>
      <c r="M232" s="82">
        <v>1</v>
      </c>
      <c r="N232" s="82">
        <v>1</v>
      </c>
      <c r="O232" s="82">
        <v>1</v>
      </c>
      <c r="P232" s="82">
        <v>1</v>
      </c>
      <c r="Q232" s="82">
        <v>1</v>
      </c>
      <c r="R232" s="82"/>
      <c r="S232" s="83"/>
      <c r="T232" s="1"/>
    </row>
    <row r="233" spans="1:20" ht="19.5" thickBot="1" x14ac:dyDescent="0.3">
      <c r="A233" s="321"/>
      <c r="B233" s="253"/>
      <c r="C233" s="256"/>
      <c r="D233" s="224"/>
      <c r="E233" s="225"/>
      <c r="F233" s="157" t="s">
        <v>308</v>
      </c>
      <c r="G233" s="81">
        <f t="shared" si="15"/>
        <v>20</v>
      </c>
      <c r="H233" s="82"/>
      <c r="I233" s="82"/>
      <c r="J233" s="82">
        <v>1</v>
      </c>
      <c r="K233" s="82">
        <v>2</v>
      </c>
      <c r="L233" s="82">
        <v>2</v>
      </c>
      <c r="M233" s="82">
        <v>2</v>
      </c>
      <c r="N233" s="82">
        <v>2</v>
      </c>
      <c r="O233" s="82">
        <v>2</v>
      </c>
      <c r="P233" s="82">
        <v>2</v>
      </c>
      <c r="Q233" s="82">
        <v>2</v>
      </c>
      <c r="R233" s="82">
        <v>3</v>
      </c>
      <c r="S233" s="82">
        <v>2</v>
      </c>
      <c r="T233" s="1"/>
    </row>
    <row r="234" spans="1:20" ht="19.5" thickBot="1" x14ac:dyDescent="0.3">
      <c r="A234" s="321"/>
      <c r="B234" s="253"/>
      <c r="C234" s="256"/>
      <c r="D234" s="224"/>
      <c r="E234" s="225"/>
      <c r="F234" s="157" t="s">
        <v>309</v>
      </c>
      <c r="G234" s="81">
        <f t="shared" si="15"/>
        <v>50</v>
      </c>
      <c r="H234" s="82"/>
      <c r="I234" s="82"/>
      <c r="J234" s="82">
        <v>5</v>
      </c>
      <c r="K234" s="82">
        <v>5</v>
      </c>
      <c r="L234" s="82">
        <v>5</v>
      </c>
      <c r="M234" s="82">
        <v>5</v>
      </c>
      <c r="N234" s="82">
        <v>5</v>
      </c>
      <c r="O234" s="82">
        <v>5</v>
      </c>
      <c r="P234" s="82">
        <v>5</v>
      </c>
      <c r="Q234" s="82">
        <v>5</v>
      </c>
      <c r="R234" s="82">
        <v>5</v>
      </c>
      <c r="S234" s="82">
        <v>5</v>
      </c>
      <c r="T234" s="1"/>
    </row>
    <row r="235" spans="1:20" ht="30" customHeight="1" thickBot="1" x14ac:dyDescent="0.3">
      <c r="A235" s="321"/>
      <c r="B235" s="252"/>
      <c r="C235" s="256"/>
      <c r="D235" s="224"/>
      <c r="E235" s="225"/>
      <c r="F235" s="157" t="s">
        <v>310</v>
      </c>
      <c r="G235" s="81">
        <f t="shared" si="15"/>
        <v>3</v>
      </c>
      <c r="H235" s="100"/>
      <c r="I235" s="100"/>
      <c r="J235" s="100"/>
      <c r="K235" s="100"/>
      <c r="L235" s="100"/>
      <c r="M235" s="100"/>
      <c r="N235" s="100"/>
      <c r="O235" s="100">
        <v>1</v>
      </c>
      <c r="P235" s="100"/>
      <c r="Q235" s="100">
        <v>1</v>
      </c>
      <c r="R235" s="100"/>
      <c r="S235" s="101">
        <v>1</v>
      </c>
      <c r="T235" s="1"/>
    </row>
    <row r="236" spans="1:20" ht="35.25" customHeight="1" thickBot="1" x14ac:dyDescent="0.3">
      <c r="A236" s="321"/>
      <c r="B236" s="252"/>
      <c r="C236" s="256"/>
      <c r="D236" s="224"/>
      <c r="E236" s="225"/>
      <c r="F236" s="157" t="s">
        <v>311</v>
      </c>
      <c r="G236" s="81">
        <f t="shared" si="15"/>
        <v>1</v>
      </c>
      <c r="H236" s="100"/>
      <c r="I236" s="100"/>
      <c r="J236" s="100"/>
      <c r="K236" s="100"/>
      <c r="L236" s="100"/>
      <c r="M236" s="100"/>
      <c r="N236" s="100"/>
      <c r="O236" s="100"/>
      <c r="P236" s="100"/>
      <c r="Q236" s="100"/>
      <c r="R236" s="100"/>
      <c r="S236" s="101">
        <v>1</v>
      </c>
      <c r="T236" s="1"/>
    </row>
    <row r="237" spans="1:20" ht="15.75" customHeight="1" thickBot="1" x14ac:dyDescent="0.3">
      <c r="A237" s="321"/>
      <c r="B237" s="252"/>
      <c r="C237" s="256"/>
      <c r="D237" s="224"/>
      <c r="E237" s="225"/>
      <c r="F237" s="157" t="s">
        <v>312</v>
      </c>
      <c r="G237" s="81">
        <f t="shared" si="15"/>
        <v>1</v>
      </c>
      <c r="H237" s="100"/>
      <c r="I237" s="100"/>
      <c r="J237" s="100"/>
      <c r="K237" s="100"/>
      <c r="L237" s="100"/>
      <c r="M237" s="100"/>
      <c r="N237" s="100"/>
      <c r="O237" s="100"/>
      <c r="P237" s="100"/>
      <c r="Q237" s="100"/>
      <c r="R237" s="100"/>
      <c r="S237" s="101">
        <v>1</v>
      </c>
      <c r="T237" s="1"/>
    </row>
    <row r="238" spans="1:20" ht="33.75" customHeight="1" thickBot="1" x14ac:dyDescent="0.3">
      <c r="A238" s="321"/>
      <c r="B238" s="252"/>
      <c r="C238" s="256"/>
      <c r="D238" s="224"/>
      <c r="E238" s="225"/>
      <c r="F238" s="157" t="s">
        <v>313</v>
      </c>
      <c r="G238" s="81">
        <f t="shared" si="15"/>
        <v>1</v>
      </c>
      <c r="H238" s="100"/>
      <c r="I238" s="100"/>
      <c r="J238" s="100"/>
      <c r="K238" s="100"/>
      <c r="L238" s="100"/>
      <c r="M238" s="100"/>
      <c r="N238" s="100"/>
      <c r="O238" s="100"/>
      <c r="P238" s="100"/>
      <c r="Q238" s="100"/>
      <c r="R238" s="100"/>
      <c r="S238" s="101">
        <v>1</v>
      </c>
      <c r="T238" s="1"/>
    </row>
    <row r="239" spans="1:20" ht="15.75" customHeight="1" thickBot="1" x14ac:dyDescent="0.3">
      <c r="A239" s="321"/>
      <c r="B239" s="252"/>
      <c r="C239" s="256"/>
      <c r="D239" s="224"/>
      <c r="E239" s="225"/>
      <c r="F239" s="157" t="s">
        <v>314</v>
      </c>
      <c r="G239" s="81">
        <f t="shared" si="15"/>
        <v>1</v>
      </c>
      <c r="H239" s="100"/>
      <c r="I239" s="100"/>
      <c r="J239" s="100"/>
      <c r="K239" s="100"/>
      <c r="L239" s="100"/>
      <c r="M239" s="100"/>
      <c r="N239" s="100"/>
      <c r="O239" s="100"/>
      <c r="P239" s="100"/>
      <c r="Q239" s="100"/>
      <c r="R239" s="100"/>
      <c r="S239" s="101">
        <v>1</v>
      </c>
      <c r="T239" s="1"/>
    </row>
    <row r="240" spans="1:20" ht="31.5" customHeight="1" thickBot="1" x14ac:dyDescent="0.3">
      <c r="A240" s="321"/>
      <c r="B240" s="252"/>
      <c r="C240" s="256"/>
      <c r="D240" s="224"/>
      <c r="E240" s="225"/>
      <c r="F240" s="157" t="s">
        <v>315</v>
      </c>
      <c r="G240" s="81">
        <f t="shared" si="15"/>
        <v>1</v>
      </c>
      <c r="H240" s="100"/>
      <c r="I240" s="100"/>
      <c r="J240" s="100"/>
      <c r="K240" s="100"/>
      <c r="L240" s="100"/>
      <c r="M240" s="100"/>
      <c r="N240" s="100"/>
      <c r="O240" s="100"/>
      <c r="P240" s="100"/>
      <c r="Q240" s="100"/>
      <c r="R240" s="100"/>
      <c r="S240" s="101">
        <v>1</v>
      </c>
      <c r="T240" s="1"/>
    </row>
    <row r="241" spans="1:20" ht="31.5" customHeight="1" thickBot="1" x14ac:dyDescent="0.3">
      <c r="A241" s="321"/>
      <c r="B241" s="252"/>
      <c r="C241" s="256"/>
      <c r="D241" s="224"/>
      <c r="E241" s="225"/>
      <c r="F241" s="157" t="s">
        <v>316</v>
      </c>
      <c r="G241" s="81">
        <f t="shared" ref="G241:G304" si="17">SUM(H241:S241)</f>
        <v>1</v>
      </c>
      <c r="H241" s="100"/>
      <c r="I241" s="100"/>
      <c r="J241" s="100"/>
      <c r="K241" s="100"/>
      <c r="L241" s="100"/>
      <c r="M241" s="100"/>
      <c r="N241" s="100"/>
      <c r="O241" s="100"/>
      <c r="P241" s="100"/>
      <c r="Q241" s="100"/>
      <c r="R241" s="100"/>
      <c r="S241" s="101">
        <v>1</v>
      </c>
      <c r="T241" s="1"/>
    </row>
    <row r="242" spans="1:20" ht="15.75" customHeight="1" thickBot="1" x14ac:dyDescent="0.3">
      <c r="A242" s="321"/>
      <c r="B242" s="252"/>
      <c r="C242" s="256"/>
      <c r="D242" s="224"/>
      <c r="E242" s="225"/>
      <c r="F242" s="157" t="s">
        <v>317</v>
      </c>
      <c r="G242" s="81">
        <f t="shared" si="17"/>
        <v>1</v>
      </c>
      <c r="H242" s="100"/>
      <c r="I242" s="100"/>
      <c r="J242" s="100"/>
      <c r="K242" s="100"/>
      <c r="L242" s="100"/>
      <c r="M242" s="100"/>
      <c r="N242" s="100"/>
      <c r="O242" s="100"/>
      <c r="P242" s="100"/>
      <c r="Q242" s="100"/>
      <c r="R242" s="100"/>
      <c r="S242" s="101">
        <v>1</v>
      </c>
      <c r="T242" s="1"/>
    </row>
    <row r="243" spans="1:20" ht="15.75" customHeight="1" thickBot="1" x14ac:dyDescent="0.3">
      <c r="A243" s="321"/>
      <c r="B243" s="252"/>
      <c r="C243" s="256"/>
      <c r="D243" s="224"/>
      <c r="E243" s="225"/>
      <c r="F243" s="157" t="s">
        <v>318</v>
      </c>
      <c r="G243" s="81">
        <f t="shared" si="17"/>
        <v>1</v>
      </c>
      <c r="H243" s="100"/>
      <c r="I243" s="100"/>
      <c r="J243" s="100"/>
      <c r="K243" s="100"/>
      <c r="L243" s="100"/>
      <c r="M243" s="100"/>
      <c r="N243" s="100"/>
      <c r="O243" s="100"/>
      <c r="P243" s="100"/>
      <c r="Q243" s="100"/>
      <c r="R243" s="100"/>
      <c r="S243" s="101">
        <v>1</v>
      </c>
      <c r="T243" s="1"/>
    </row>
    <row r="244" spans="1:20" ht="31.5" customHeight="1" thickBot="1" x14ac:dyDescent="0.3">
      <c r="A244" s="321"/>
      <c r="B244" s="252"/>
      <c r="C244" s="256"/>
      <c r="D244" s="224"/>
      <c r="E244" s="225"/>
      <c r="F244" s="157" t="s">
        <v>319</v>
      </c>
      <c r="G244" s="81">
        <f t="shared" si="17"/>
        <v>1</v>
      </c>
      <c r="H244" s="100"/>
      <c r="I244" s="100"/>
      <c r="J244" s="100"/>
      <c r="K244" s="100"/>
      <c r="L244" s="100"/>
      <c r="M244" s="100"/>
      <c r="N244" s="100"/>
      <c r="O244" s="100"/>
      <c r="P244" s="100"/>
      <c r="Q244" s="100"/>
      <c r="R244" s="100"/>
      <c r="S244" s="101">
        <v>1</v>
      </c>
      <c r="T244" s="1"/>
    </row>
    <row r="245" spans="1:20" ht="20.25" customHeight="1" thickBot="1" x14ac:dyDescent="0.3">
      <c r="A245" s="321"/>
      <c r="B245" s="252"/>
      <c r="C245" s="256"/>
      <c r="D245" s="224"/>
      <c r="E245" s="225"/>
      <c r="F245" s="157" t="s">
        <v>320</v>
      </c>
      <c r="G245" s="81">
        <f t="shared" si="17"/>
        <v>1</v>
      </c>
      <c r="H245" s="100"/>
      <c r="I245" s="100"/>
      <c r="J245" s="100"/>
      <c r="K245" s="100"/>
      <c r="L245" s="100"/>
      <c r="M245" s="100"/>
      <c r="N245" s="100"/>
      <c r="O245" s="100"/>
      <c r="P245" s="100"/>
      <c r="Q245" s="100"/>
      <c r="R245" s="100"/>
      <c r="S245" s="101">
        <v>1</v>
      </c>
      <c r="T245" s="1"/>
    </row>
    <row r="246" spans="1:20" ht="15.75" customHeight="1" thickBot="1" x14ac:dyDescent="0.3">
      <c r="A246" s="321"/>
      <c r="B246" s="252"/>
      <c r="C246" s="256"/>
      <c r="D246" s="224"/>
      <c r="E246" s="225"/>
      <c r="F246" s="157" t="s">
        <v>321</v>
      </c>
      <c r="G246" s="81">
        <f t="shared" si="17"/>
        <v>7</v>
      </c>
      <c r="H246" s="100"/>
      <c r="I246" s="100"/>
      <c r="J246" s="100"/>
      <c r="K246" s="100"/>
      <c r="L246" s="100"/>
      <c r="M246" s="101">
        <v>1</v>
      </c>
      <c r="N246" s="101">
        <v>1</v>
      </c>
      <c r="O246" s="101">
        <v>1</v>
      </c>
      <c r="P246" s="101">
        <v>1</v>
      </c>
      <c r="Q246" s="101">
        <v>1</v>
      </c>
      <c r="R246" s="101">
        <v>1</v>
      </c>
      <c r="S246" s="101">
        <v>1</v>
      </c>
      <c r="T246" s="1"/>
    </row>
    <row r="247" spans="1:20" ht="18" customHeight="1" thickBot="1" x14ac:dyDescent="0.3">
      <c r="A247" s="321"/>
      <c r="B247" s="252"/>
      <c r="C247" s="256"/>
      <c r="D247" s="224"/>
      <c r="E247" s="225"/>
      <c r="F247" s="157" t="s">
        <v>322</v>
      </c>
      <c r="G247" s="81">
        <f t="shared" si="17"/>
        <v>15</v>
      </c>
      <c r="H247" s="100"/>
      <c r="I247" s="100"/>
      <c r="J247" s="100"/>
      <c r="K247" s="101">
        <v>1</v>
      </c>
      <c r="L247" s="101">
        <v>1</v>
      </c>
      <c r="M247" s="101">
        <v>1</v>
      </c>
      <c r="N247" s="100">
        <v>2</v>
      </c>
      <c r="O247" s="100">
        <v>2</v>
      </c>
      <c r="P247" s="100">
        <v>2</v>
      </c>
      <c r="Q247" s="100">
        <v>2</v>
      </c>
      <c r="R247" s="100">
        <v>2</v>
      </c>
      <c r="S247" s="100">
        <v>2</v>
      </c>
      <c r="T247" s="1"/>
    </row>
    <row r="248" spans="1:20" ht="15.75" customHeight="1" thickBot="1" x14ac:dyDescent="0.3">
      <c r="A248" s="321"/>
      <c r="B248" s="252"/>
      <c r="C248" s="256"/>
      <c r="D248" s="224"/>
      <c r="E248" s="225"/>
      <c r="F248" s="157" t="s">
        <v>323</v>
      </c>
      <c r="G248" s="81">
        <f t="shared" si="17"/>
        <v>1</v>
      </c>
      <c r="H248" s="100"/>
      <c r="I248" s="100"/>
      <c r="J248" s="100"/>
      <c r="K248" s="100"/>
      <c r="L248" s="100"/>
      <c r="M248" s="100"/>
      <c r="N248" s="100"/>
      <c r="O248" s="100"/>
      <c r="P248" s="100"/>
      <c r="Q248" s="100"/>
      <c r="R248" s="100"/>
      <c r="S248" s="101">
        <v>1</v>
      </c>
      <c r="T248" s="1"/>
    </row>
    <row r="249" spans="1:20" ht="15.75" customHeight="1" thickBot="1" x14ac:dyDescent="0.3">
      <c r="A249" s="321"/>
      <c r="B249" s="252"/>
      <c r="C249" s="256"/>
      <c r="D249" s="224"/>
      <c r="E249" s="225"/>
      <c r="F249" s="157" t="s">
        <v>324</v>
      </c>
      <c r="G249" s="81">
        <f t="shared" si="17"/>
        <v>1</v>
      </c>
      <c r="H249" s="100"/>
      <c r="I249" s="100"/>
      <c r="J249" s="100"/>
      <c r="K249" s="100"/>
      <c r="L249" s="100"/>
      <c r="M249" s="100"/>
      <c r="N249" s="100"/>
      <c r="O249" s="100"/>
      <c r="P249" s="100"/>
      <c r="Q249" s="100"/>
      <c r="R249" s="100"/>
      <c r="S249" s="101">
        <v>1</v>
      </c>
      <c r="T249" s="1"/>
    </row>
    <row r="250" spans="1:20" ht="16.5" customHeight="1" thickBot="1" x14ac:dyDescent="0.3">
      <c r="A250" s="321"/>
      <c r="B250" s="252"/>
      <c r="C250" s="256"/>
      <c r="D250" s="224"/>
      <c r="E250" s="225"/>
      <c r="F250" s="157" t="s">
        <v>325</v>
      </c>
      <c r="G250" s="81">
        <f t="shared" si="17"/>
        <v>11</v>
      </c>
      <c r="H250" s="100"/>
      <c r="I250" s="100"/>
      <c r="J250" s="100"/>
      <c r="K250" s="100"/>
      <c r="L250" s="100"/>
      <c r="M250" s="100"/>
      <c r="N250" s="100">
        <v>2</v>
      </c>
      <c r="O250" s="100">
        <v>2</v>
      </c>
      <c r="P250" s="100">
        <v>2</v>
      </c>
      <c r="Q250" s="100">
        <v>2</v>
      </c>
      <c r="R250" s="100">
        <v>2</v>
      </c>
      <c r="S250" s="101">
        <v>1</v>
      </c>
      <c r="T250" s="1"/>
    </row>
    <row r="251" spans="1:20" ht="22.5" customHeight="1" thickBot="1" x14ac:dyDescent="0.3">
      <c r="A251" s="321"/>
      <c r="B251" s="252"/>
      <c r="C251" s="256"/>
      <c r="D251" s="224"/>
      <c r="E251" s="225"/>
      <c r="F251" s="157" t="s">
        <v>326</v>
      </c>
      <c r="G251" s="81">
        <f t="shared" si="17"/>
        <v>18</v>
      </c>
      <c r="H251" s="100"/>
      <c r="I251" s="100"/>
      <c r="J251" s="100">
        <v>1</v>
      </c>
      <c r="K251" s="100">
        <v>2</v>
      </c>
      <c r="L251" s="100">
        <v>2</v>
      </c>
      <c r="M251" s="100">
        <v>2</v>
      </c>
      <c r="N251" s="100">
        <v>2</v>
      </c>
      <c r="O251" s="100">
        <v>2</v>
      </c>
      <c r="P251" s="100">
        <v>2</v>
      </c>
      <c r="Q251" s="100">
        <v>2</v>
      </c>
      <c r="R251" s="100">
        <v>2</v>
      </c>
      <c r="S251" s="101">
        <v>1</v>
      </c>
      <c r="T251" s="1"/>
    </row>
    <row r="252" spans="1:20" ht="19.5" customHeight="1" thickBot="1" x14ac:dyDescent="0.3">
      <c r="A252" s="321"/>
      <c r="B252" s="252"/>
      <c r="C252" s="256"/>
      <c r="D252" s="224"/>
      <c r="E252" s="225"/>
      <c r="F252" s="157" t="s">
        <v>327</v>
      </c>
      <c r="G252" s="81">
        <f t="shared" si="17"/>
        <v>1</v>
      </c>
      <c r="H252" s="100"/>
      <c r="I252" s="100"/>
      <c r="J252" s="100"/>
      <c r="K252" s="100"/>
      <c r="L252" s="100"/>
      <c r="M252" s="100"/>
      <c r="N252" s="100"/>
      <c r="O252" s="100"/>
      <c r="P252" s="100"/>
      <c r="Q252" s="100"/>
      <c r="R252" s="100"/>
      <c r="S252" s="101">
        <v>1</v>
      </c>
      <c r="T252" s="1"/>
    </row>
    <row r="253" spans="1:20" ht="16.5" customHeight="1" thickBot="1" x14ac:dyDescent="0.3">
      <c r="A253" s="321"/>
      <c r="B253" s="252"/>
      <c r="C253" s="256"/>
      <c r="D253" s="224"/>
      <c r="E253" s="225"/>
      <c r="F253" s="157" t="s">
        <v>328</v>
      </c>
      <c r="G253" s="81">
        <f t="shared" si="17"/>
        <v>8</v>
      </c>
      <c r="H253" s="100"/>
      <c r="I253" s="100"/>
      <c r="J253" s="100"/>
      <c r="K253" s="100"/>
      <c r="L253" s="100"/>
      <c r="M253" s="100"/>
      <c r="N253" s="100">
        <v>1</v>
      </c>
      <c r="O253" s="100">
        <v>1</v>
      </c>
      <c r="P253" s="100">
        <v>1</v>
      </c>
      <c r="Q253" s="100">
        <v>1</v>
      </c>
      <c r="R253" s="100">
        <v>2</v>
      </c>
      <c r="S253" s="101">
        <v>2</v>
      </c>
      <c r="T253" s="1"/>
    </row>
    <row r="254" spans="1:20" ht="15.75" customHeight="1" thickBot="1" x14ac:dyDescent="0.3">
      <c r="A254" s="321"/>
      <c r="B254" s="252"/>
      <c r="C254" s="256"/>
      <c r="D254" s="224"/>
      <c r="E254" s="225"/>
      <c r="F254" s="157" t="s">
        <v>329</v>
      </c>
      <c r="G254" s="81">
        <f t="shared" si="17"/>
        <v>1</v>
      </c>
      <c r="H254" s="100"/>
      <c r="I254" s="100"/>
      <c r="J254" s="100"/>
      <c r="K254" s="100"/>
      <c r="L254" s="100"/>
      <c r="M254" s="100"/>
      <c r="N254" s="100"/>
      <c r="O254" s="100"/>
      <c r="P254" s="100"/>
      <c r="Q254" s="100"/>
      <c r="R254" s="100"/>
      <c r="S254" s="101">
        <v>1</v>
      </c>
      <c r="T254" s="1"/>
    </row>
    <row r="255" spans="1:20" ht="15.75" customHeight="1" thickBot="1" x14ac:dyDescent="0.3">
      <c r="A255" s="321"/>
      <c r="B255" s="252"/>
      <c r="C255" s="256"/>
      <c r="D255" s="224"/>
      <c r="E255" s="225"/>
      <c r="F255" s="157" t="s">
        <v>330</v>
      </c>
      <c r="G255" s="81">
        <f t="shared" si="17"/>
        <v>1</v>
      </c>
      <c r="H255" s="100"/>
      <c r="I255" s="100"/>
      <c r="J255" s="100"/>
      <c r="K255" s="100"/>
      <c r="L255" s="100"/>
      <c r="M255" s="100"/>
      <c r="N255" s="100"/>
      <c r="O255" s="100"/>
      <c r="P255" s="100"/>
      <c r="Q255" s="100"/>
      <c r="R255" s="100"/>
      <c r="S255" s="101">
        <v>1</v>
      </c>
      <c r="T255" s="1"/>
    </row>
    <row r="256" spans="1:20" ht="16.5" customHeight="1" thickBot="1" x14ac:dyDescent="0.3">
      <c r="A256" s="321"/>
      <c r="B256" s="252"/>
      <c r="C256" s="256"/>
      <c r="D256" s="224"/>
      <c r="E256" s="225"/>
      <c r="F256" s="157" t="s">
        <v>331</v>
      </c>
      <c r="G256" s="81">
        <f t="shared" si="17"/>
        <v>1</v>
      </c>
      <c r="H256" s="100"/>
      <c r="I256" s="100"/>
      <c r="J256" s="100"/>
      <c r="K256" s="100"/>
      <c r="L256" s="100"/>
      <c r="M256" s="100"/>
      <c r="N256" s="100"/>
      <c r="O256" s="100"/>
      <c r="P256" s="100"/>
      <c r="Q256" s="100"/>
      <c r="R256" s="100"/>
      <c r="S256" s="101">
        <v>1</v>
      </c>
      <c r="T256" s="1"/>
    </row>
    <row r="257" spans="1:20" ht="15.75" customHeight="1" thickBot="1" x14ac:dyDescent="0.3">
      <c r="A257" s="321"/>
      <c r="B257" s="252"/>
      <c r="C257" s="256"/>
      <c r="D257" s="224"/>
      <c r="E257" s="225"/>
      <c r="F257" s="157" t="s">
        <v>332</v>
      </c>
      <c r="G257" s="81">
        <f t="shared" si="17"/>
        <v>1</v>
      </c>
      <c r="H257" s="100"/>
      <c r="I257" s="100"/>
      <c r="J257" s="100"/>
      <c r="K257" s="100"/>
      <c r="L257" s="100"/>
      <c r="M257" s="100"/>
      <c r="N257" s="100"/>
      <c r="O257" s="100"/>
      <c r="P257" s="100"/>
      <c r="Q257" s="100"/>
      <c r="R257" s="100"/>
      <c r="S257" s="101">
        <v>1</v>
      </c>
      <c r="T257" s="1"/>
    </row>
    <row r="258" spans="1:20" ht="15.75" customHeight="1" thickBot="1" x14ac:dyDescent="0.3">
      <c r="A258" s="321"/>
      <c r="B258" s="252"/>
      <c r="C258" s="256"/>
      <c r="D258" s="224"/>
      <c r="E258" s="225"/>
      <c r="F258" s="157" t="s">
        <v>333</v>
      </c>
      <c r="G258" s="81">
        <f t="shared" si="17"/>
        <v>1</v>
      </c>
      <c r="H258" s="100"/>
      <c r="I258" s="100"/>
      <c r="J258" s="100"/>
      <c r="K258" s="100"/>
      <c r="L258" s="100"/>
      <c r="M258" s="100"/>
      <c r="N258" s="100"/>
      <c r="O258" s="100"/>
      <c r="P258" s="100"/>
      <c r="Q258" s="100"/>
      <c r="R258" s="100"/>
      <c r="S258" s="101">
        <v>1</v>
      </c>
      <c r="T258" s="1"/>
    </row>
    <row r="259" spans="1:20" ht="16.5" customHeight="1" thickBot="1" x14ac:dyDescent="0.3">
      <c r="A259" s="321"/>
      <c r="B259" s="252"/>
      <c r="C259" s="256"/>
      <c r="D259" s="224"/>
      <c r="E259" s="225"/>
      <c r="F259" s="157" t="s">
        <v>334</v>
      </c>
      <c r="G259" s="81">
        <f t="shared" si="17"/>
        <v>1</v>
      </c>
      <c r="H259" s="100"/>
      <c r="I259" s="100"/>
      <c r="J259" s="100"/>
      <c r="K259" s="100"/>
      <c r="L259" s="100"/>
      <c r="M259" s="100"/>
      <c r="N259" s="100"/>
      <c r="O259" s="100"/>
      <c r="P259" s="100"/>
      <c r="Q259" s="100"/>
      <c r="R259" s="100"/>
      <c r="S259" s="101">
        <v>1</v>
      </c>
      <c r="T259" s="1"/>
    </row>
    <row r="260" spans="1:20" ht="33.75" customHeight="1" thickBot="1" x14ac:dyDescent="0.3">
      <c r="A260" s="321"/>
      <c r="B260" s="252"/>
      <c r="C260" s="256"/>
      <c r="D260" s="224"/>
      <c r="E260" s="225"/>
      <c r="F260" s="157" t="s">
        <v>335</v>
      </c>
      <c r="G260" s="81">
        <f t="shared" si="17"/>
        <v>13</v>
      </c>
      <c r="H260" s="100"/>
      <c r="I260" s="100"/>
      <c r="J260" s="100"/>
      <c r="K260" s="100">
        <v>1</v>
      </c>
      <c r="L260" s="100">
        <v>1</v>
      </c>
      <c r="M260" s="100">
        <v>1</v>
      </c>
      <c r="N260" s="100">
        <v>1</v>
      </c>
      <c r="O260" s="100">
        <v>2</v>
      </c>
      <c r="P260" s="100">
        <v>2</v>
      </c>
      <c r="Q260" s="100">
        <v>2</v>
      </c>
      <c r="R260" s="100">
        <v>2</v>
      </c>
      <c r="S260" s="101">
        <v>1</v>
      </c>
      <c r="T260" s="1"/>
    </row>
    <row r="261" spans="1:20" ht="31.5" customHeight="1" thickBot="1" x14ac:dyDescent="0.3">
      <c r="A261" s="321"/>
      <c r="B261" s="252"/>
      <c r="C261" s="256"/>
      <c r="D261" s="224"/>
      <c r="E261" s="225"/>
      <c r="F261" s="157" t="s">
        <v>336</v>
      </c>
      <c r="G261" s="81">
        <f t="shared" si="17"/>
        <v>1</v>
      </c>
      <c r="H261" s="100"/>
      <c r="I261" s="100"/>
      <c r="J261" s="100"/>
      <c r="K261" s="100"/>
      <c r="L261" s="100"/>
      <c r="M261" s="100"/>
      <c r="N261" s="100"/>
      <c r="O261" s="100"/>
      <c r="P261" s="100"/>
      <c r="Q261" s="100"/>
      <c r="R261" s="100"/>
      <c r="S261" s="101">
        <v>1</v>
      </c>
      <c r="T261" s="1"/>
    </row>
    <row r="262" spans="1:20" ht="34.5" customHeight="1" thickBot="1" x14ac:dyDescent="0.3">
      <c r="A262" s="321"/>
      <c r="B262" s="252"/>
      <c r="C262" s="256"/>
      <c r="D262" s="224"/>
      <c r="E262" s="225"/>
      <c r="F262" s="157" t="s">
        <v>337</v>
      </c>
      <c r="G262" s="81">
        <f t="shared" si="17"/>
        <v>7</v>
      </c>
      <c r="H262" s="100"/>
      <c r="I262" s="100"/>
      <c r="J262" s="100"/>
      <c r="K262" s="100"/>
      <c r="L262" s="100"/>
      <c r="M262" s="100">
        <v>1</v>
      </c>
      <c r="N262" s="100">
        <v>1</v>
      </c>
      <c r="O262" s="100">
        <v>1</v>
      </c>
      <c r="P262" s="100">
        <v>1</v>
      </c>
      <c r="Q262" s="100">
        <v>1</v>
      </c>
      <c r="R262" s="100">
        <v>1</v>
      </c>
      <c r="S262" s="101">
        <v>1</v>
      </c>
      <c r="T262" s="1"/>
    </row>
    <row r="263" spans="1:20" ht="15.75" customHeight="1" thickBot="1" x14ac:dyDescent="0.3">
      <c r="A263" s="321"/>
      <c r="B263" s="252"/>
      <c r="C263" s="256"/>
      <c r="D263" s="224"/>
      <c r="E263" s="225"/>
      <c r="F263" s="157" t="s">
        <v>338</v>
      </c>
      <c r="G263" s="81">
        <f t="shared" si="17"/>
        <v>3</v>
      </c>
      <c r="H263" s="100"/>
      <c r="I263" s="100"/>
      <c r="J263" s="100"/>
      <c r="K263" s="100"/>
      <c r="L263" s="100"/>
      <c r="M263" s="100"/>
      <c r="N263" s="100"/>
      <c r="O263" s="100"/>
      <c r="P263" s="100"/>
      <c r="Q263" s="100">
        <v>1</v>
      </c>
      <c r="R263" s="100">
        <v>1</v>
      </c>
      <c r="S263" s="101">
        <v>1</v>
      </c>
      <c r="T263" s="1"/>
    </row>
    <row r="264" spans="1:20" ht="15.75" customHeight="1" thickBot="1" x14ac:dyDescent="0.3">
      <c r="A264" s="321"/>
      <c r="B264" s="252"/>
      <c r="C264" s="256"/>
      <c r="D264" s="224"/>
      <c r="E264" s="225"/>
      <c r="F264" s="157" t="s">
        <v>339</v>
      </c>
      <c r="G264" s="81">
        <f t="shared" si="17"/>
        <v>1</v>
      </c>
      <c r="H264" s="100"/>
      <c r="I264" s="100"/>
      <c r="J264" s="100"/>
      <c r="K264" s="100"/>
      <c r="L264" s="100"/>
      <c r="M264" s="100"/>
      <c r="N264" s="100"/>
      <c r="O264" s="100"/>
      <c r="P264" s="100"/>
      <c r="Q264" s="100"/>
      <c r="R264" s="100"/>
      <c r="S264" s="101">
        <v>1</v>
      </c>
      <c r="T264" s="1"/>
    </row>
    <row r="265" spans="1:20" ht="34.5" customHeight="1" thickBot="1" x14ac:dyDescent="0.3">
      <c r="A265" s="321"/>
      <c r="B265" s="252"/>
      <c r="C265" s="256"/>
      <c r="D265" s="224"/>
      <c r="E265" s="225"/>
      <c r="F265" s="157" t="s">
        <v>340</v>
      </c>
      <c r="G265" s="81">
        <f t="shared" si="17"/>
        <v>1</v>
      </c>
      <c r="H265" s="100"/>
      <c r="I265" s="100"/>
      <c r="J265" s="100"/>
      <c r="K265" s="100"/>
      <c r="L265" s="100"/>
      <c r="M265" s="100"/>
      <c r="N265" s="100"/>
      <c r="O265" s="100"/>
      <c r="P265" s="100"/>
      <c r="Q265" s="100"/>
      <c r="R265" s="100"/>
      <c r="S265" s="101">
        <v>1</v>
      </c>
      <c r="T265" s="1"/>
    </row>
    <row r="266" spans="1:20" ht="35.25" customHeight="1" thickBot="1" x14ac:dyDescent="0.3">
      <c r="A266" s="321"/>
      <c r="B266" s="252"/>
      <c r="C266" s="256"/>
      <c r="D266" s="224"/>
      <c r="E266" s="225"/>
      <c r="F266" s="157" t="s">
        <v>341</v>
      </c>
      <c r="G266" s="81">
        <f t="shared" si="17"/>
        <v>1</v>
      </c>
      <c r="H266" s="100"/>
      <c r="I266" s="100"/>
      <c r="J266" s="100"/>
      <c r="K266" s="100"/>
      <c r="L266" s="100"/>
      <c r="M266" s="100"/>
      <c r="N266" s="100"/>
      <c r="O266" s="100"/>
      <c r="P266" s="100"/>
      <c r="Q266" s="100"/>
      <c r="R266" s="100"/>
      <c r="S266" s="101">
        <v>1</v>
      </c>
      <c r="T266" s="1"/>
    </row>
    <row r="267" spans="1:20" ht="18" customHeight="1" thickBot="1" x14ac:dyDescent="0.3">
      <c r="A267" s="321"/>
      <c r="B267" s="252"/>
      <c r="C267" s="256"/>
      <c r="D267" s="224"/>
      <c r="E267" s="225"/>
      <c r="F267" s="157" t="s">
        <v>342</v>
      </c>
      <c r="G267" s="81">
        <f t="shared" si="17"/>
        <v>10</v>
      </c>
      <c r="H267" s="100"/>
      <c r="I267" s="100"/>
      <c r="J267" s="100"/>
      <c r="K267" s="100">
        <v>1</v>
      </c>
      <c r="L267" s="100">
        <v>1</v>
      </c>
      <c r="M267" s="100">
        <v>1</v>
      </c>
      <c r="N267" s="100">
        <v>1</v>
      </c>
      <c r="O267" s="100">
        <v>1</v>
      </c>
      <c r="P267" s="100">
        <v>1</v>
      </c>
      <c r="Q267" s="100">
        <v>1</v>
      </c>
      <c r="R267" s="100">
        <v>1</v>
      </c>
      <c r="S267" s="101">
        <v>2</v>
      </c>
      <c r="T267" s="1"/>
    </row>
    <row r="268" spans="1:20" ht="16.5" customHeight="1" thickBot="1" x14ac:dyDescent="0.3">
      <c r="A268" s="321"/>
      <c r="B268" s="252"/>
      <c r="C268" s="256"/>
      <c r="D268" s="224"/>
      <c r="E268" s="225"/>
      <c r="F268" s="157" t="s">
        <v>343</v>
      </c>
      <c r="G268" s="81">
        <f t="shared" si="17"/>
        <v>15</v>
      </c>
      <c r="H268" s="100"/>
      <c r="I268" s="100"/>
      <c r="J268" s="100"/>
      <c r="K268" s="100"/>
      <c r="L268" s="100">
        <v>1</v>
      </c>
      <c r="M268" s="100">
        <v>2</v>
      </c>
      <c r="N268" s="100">
        <v>2</v>
      </c>
      <c r="O268" s="100">
        <v>2</v>
      </c>
      <c r="P268" s="100">
        <v>2</v>
      </c>
      <c r="Q268" s="100">
        <v>2</v>
      </c>
      <c r="R268" s="100">
        <v>2</v>
      </c>
      <c r="S268" s="101">
        <v>2</v>
      </c>
      <c r="T268" s="1"/>
    </row>
    <row r="269" spans="1:20" ht="15.75" customHeight="1" thickBot="1" x14ac:dyDescent="0.3">
      <c r="A269" s="321"/>
      <c r="B269" s="252"/>
      <c r="C269" s="256"/>
      <c r="D269" s="224"/>
      <c r="E269" s="225"/>
      <c r="F269" s="157" t="s">
        <v>344</v>
      </c>
      <c r="G269" s="81">
        <f t="shared" si="17"/>
        <v>1</v>
      </c>
      <c r="H269" s="100"/>
      <c r="I269" s="100"/>
      <c r="J269" s="100"/>
      <c r="K269" s="100"/>
      <c r="L269" s="100"/>
      <c r="M269" s="100"/>
      <c r="N269" s="100"/>
      <c r="O269" s="100"/>
      <c r="P269" s="100"/>
      <c r="Q269" s="100"/>
      <c r="R269" s="100"/>
      <c r="S269" s="101">
        <v>1</v>
      </c>
      <c r="T269" s="1"/>
    </row>
    <row r="270" spans="1:20" ht="15.75" customHeight="1" thickBot="1" x14ac:dyDescent="0.3">
      <c r="A270" s="321"/>
      <c r="B270" s="252"/>
      <c r="C270" s="256"/>
      <c r="D270" s="224"/>
      <c r="E270" s="225"/>
      <c r="F270" s="157" t="s">
        <v>345</v>
      </c>
      <c r="G270" s="81">
        <f t="shared" si="17"/>
        <v>1</v>
      </c>
      <c r="H270" s="100"/>
      <c r="I270" s="100"/>
      <c r="J270" s="100"/>
      <c r="K270" s="100"/>
      <c r="L270" s="100"/>
      <c r="M270" s="100"/>
      <c r="N270" s="100"/>
      <c r="O270" s="100"/>
      <c r="P270" s="100"/>
      <c r="Q270" s="100"/>
      <c r="R270" s="100"/>
      <c r="S270" s="101">
        <v>1</v>
      </c>
      <c r="T270" s="1"/>
    </row>
    <row r="271" spans="1:20" ht="16.5" customHeight="1" thickBot="1" x14ac:dyDescent="0.3">
      <c r="A271" s="321"/>
      <c r="B271" s="252"/>
      <c r="C271" s="256"/>
      <c r="D271" s="224"/>
      <c r="E271" s="225"/>
      <c r="F271" s="157" t="s">
        <v>346</v>
      </c>
      <c r="G271" s="81">
        <f t="shared" si="17"/>
        <v>1</v>
      </c>
      <c r="H271" s="100"/>
      <c r="I271" s="100"/>
      <c r="J271" s="100"/>
      <c r="K271" s="100"/>
      <c r="L271" s="100"/>
      <c r="M271" s="100"/>
      <c r="N271" s="100"/>
      <c r="O271" s="100"/>
      <c r="P271" s="100"/>
      <c r="Q271" s="100"/>
      <c r="R271" s="100"/>
      <c r="S271" s="101">
        <v>1</v>
      </c>
      <c r="T271" s="1"/>
    </row>
    <row r="272" spans="1:20" ht="15.75" customHeight="1" thickBot="1" x14ac:dyDescent="0.3">
      <c r="A272" s="321"/>
      <c r="B272" s="252"/>
      <c r="C272" s="256"/>
      <c r="D272" s="224"/>
      <c r="E272" s="225"/>
      <c r="F272" s="157" t="s">
        <v>347</v>
      </c>
      <c r="G272" s="81">
        <f t="shared" si="17"/>
        <v>1</v>
      </c>
      <c r="H272" s="100"/>
      <c r="I272" s="100"/>
      <c r="J272" s="100"/>
      <c r="K272" s="100"/>
      <c r="L272" s="100"/>
      <c r="M272" s="100"/>
      <c r="N272" s="100"/>
      <c r="O272" s="100"/>
      <c r="P272" s="100"/>
      <c r="Q272" s="100"/>
      <c r="R272" s="100"/>
      <c r="S272" s="101">
        <v>1</v>
      </c>
      <c r="T272" s="1"/>
    </row>
    <row r="273" spans="1:20" ht="15.75" customHeight="1" thickBot="1" x14ac:dyDescent="0.3">
      <c r="A273" s="321"/>
      <c r="B273" s="252"/>
      <c r="C273" s="256"/>
      <c r="D273" s="224"/>
      <c r="E273" s="225"/>
      <c r="F273" s="157" t="s">
        <v>348</v>
      </c>
      <c r="G273" s="81">
        <f t="shared" si="17"/>
        <v>1</v>
      </c>
      <c r="H273" s="100"/>
      <c r="I273" s="100"/>
      <c r="J273" s="100"/>
      <c r="K273" s="100"/>
      <c r="L273" s="100"/>
      <c r="M273" s="100"/>
      <c r="N273" s="100"/>
      <c r="O273" s="100"/>
      <c r="P273" s="100"/>
      <c r="Q273" s="100"/>
      <c r="R273" s="100"/>
      <c r="S273" s="101">
        <v>1</v>
      </c>
      <c r="T273" s="1"/>
    </row>
    <row r="274" spans="1:20" ht="32.25" customHeight="1" thickBot="1" x14ac:dyDescent="0.3">
      <c r="A274" s="321"/>
      <c r="B274" s="252"/>
      <c r="C274" s="256"/>
      <c r="D274" s="224"/>
      <c r="E274" s="225"/>
      <c r="F274" s="157" t="s">
        <v>349</v>
      </c>
      <c r="G274" s="81">
        <f t="shared" si="17"/>
        <v>1</v>
      </c>
      <c r="H274" s="100"/>
      <c r="I274" s="100"/>
      <c r="J274" s="100"/>
      <c r="K274" s="100"/>
      <c r="L274" s="100"/>
      <c r="M274" s="100"/>
      <c r="N274" s="100"/>
      <c r="O274" s="100"/>
      <c r="P274" s="100"/>
      <c r="Q274" s="100"/>
      <c r="R274" s="100"/>
      <c r="S274" s="101">
        <v>1</v>
      </c>
      <c r="T274" s="1"/>
    </row>
    <row r="275" spans="1:20" ht="31.5" customHeight="1" thickBot="1" x14ac:dyDescent="0.3">
      <c r="A275" s="321"/>
      <c r="B275" s="252"/>
      <c r="C275" s="256"/>
      <c r="D275" s="224"/>
      <c r="E275" s="225"/>
      <c r="F275" s="157" t="s">
        <v>350</v>
      </c>
      <c r="G275" s="81">
        <f t="shared" si="17"/>
        <v>1</v>
      </c>
      <c r="H275" s="100"/>
      <c r="I275" s="100"/>
      <c r="J275" s="100"/>
      <c r="K275" s="100"/>
      <c r="L275" s="100"/>
      <c r="M275" s="100"/>
      <c r="N275" s="100"/>
      <c r="O275" s="100"/>
      <c r="P275" s="100"/>
      <c r="Q275" s="100"/>
      <c r="R275" s="100"/>
      <c r="S275" s="101">
        <v>1</v>
      </c>
      <c r="T275" s="1"/>
    </row>
    <row r="276" spans="1:20" ht="15.75" customHeight="1" thickBot="1" x14ac:dyDescent="0.3">
      <c r="A276" s="321"/>
      <c r="B276" s="252"/>
      <c r="C276" s="256"/>
      <c r="D276" s="224"/>
      <c r="E276" s="225"/>
      <c r="F276" s="157" t="s">
        <v>351</v>
      </c>
      <c r="G276" s="81">
        <f t="shared" si="17"/>
        <v>18</v>
      </c>
      <c r="H276" s="100"/>
      <c r="I276" s="100"/>
      <c r="J276" s="100">
        <v>1</v>
      </c>
      <c r="K276" s="100">
        <v>1</v>
      </c>
      <c r="L276" s="100">
        <v>2</v>
      </c>
      <c r="M276" s="100">
        <v>2</v>
      </c>
      <c r="N276" s="100">
        <v>2</v>
      </c>
      <c r="O276" s="100">
        <v>2</v>
      </c>
      <c r="P276" s="100">
        <v>2</v>
      </c>
      <c r="Q276" s="100">
        <v>2</v>
      </c>
      <c r="R276" s="100">
        <v>2</v>
      </c>
      <c r="S276" s="101">
        <v>2</v>
      </c>
      <c r="T276" s="1"/>
    </row>
    <row r="277" spans="1:20" ht="16.5" customHeight="1" thickBot="1" x14ac:dyDescent="0.3">
      <c r="A277" s="321"/>
      <c r="B277" s="252"/>
      <c r="C277" s="256"/>
      <c r="D277" s="224"/>
      <c r="E277" s="225"/>
      <c r="F277" s="94" t="s">
        <v>352</v>
      </c>
      <c r="G277" s="81">
        <f t="shared" si="17"/>
        <v>6</v>
      </c>
      <c r="H277" s="100"/>
      <c r="I277" s="100"/>
      <c r="J277" s="100"/>
      <c r="K277" s="100"/>
      <c r="L277" s="100"/>
      <c r="M277" s="100"/>
      <c r="N277" s="100">
        <v>1</v>
      </c>
      <c r="O277" s="100">
        <v>1</v>
      </c>
      <c r="P277" s="100">
        <v>1</v>
      </c>
      <c r="Q277" s="100">
        <v>1</v>
      </c>
      <c r="R277" s="100">
        <v>1</v>
      </c>
      <c r="S277" s="101">
        <v>1</v>
      </c>
      <c r="T277" s="1"/>
    </row>
    <row r="278" spans="1:20" ht="15.75" customHeight="1" thickBot="1" x14ac:dyDescent="0.3">
      <c r="A278" s="321"/>
      <c r="B278" s="252"/>
      <c r="C278" s="256"/>
      <c r="D278" s="224"/>
      <c r="E278" s="225"/>
      <c r="F278" s="157" t="s">
        <v>353</v>
      </c>
      <c r="G278" s="81">
        <f t="shared" si="17"/>
        <v>1</v>
      </c>
      <c r="H278" s="100"/>
      <c r="I278" s="100"/>
      <c r="J278" s="100"/>
      <c r="K278" s="100"/>
      <c r="L278" s="100"/>
      <c r="M278" s="100"/>
      <c r="N278" s="100"/>
      <c r="O278" s="100"/>
      <c r="P278" s="100"/>
      <c r="Q278" s="100"/>
      <c r="R278" s="100"/>
      <c r="S278" s="101">
        <v>1</v>
      </c>
      <c r="T278" s="1"/>
    </row>
    <row r="279" spans="1:20" ht="16.5" customHeight="1" thickBot="1" x14ac:dyDescent="0.3">
      <c r="A279" s="321"/>
      <c r="B279" s="252"/>
      <c r="C279" s="256"/>
      <c r="D279" s="224"/>
      <c r="E279" s="225"/>
      <c r="F279" s="158" t="s">
        <v>354</v>
      </c>
      <c r="G279" s="81">
        <f t="shared" si="17"/>
        <v>6</v>
      </c>
      <c r="H279" s="100"/>
      <c r="I279" s="100"/>
      <c r="J279" s="100"/>
      <c r="K279" s="100"/>
      <c r="L279" s="100"/>
      <c r="M279" s="100"/>
      <c r="N279" s="100">
        <v>1</v>
      </c>
      <c r="O279" s="100">
        <v>1</v>
      </c>
      <c r="P279" s="100">
        <v>1</v>
      </c>
      <c r="Q279" s="100">
        <v>1</v>
      </c>
      <c r="R279" s="100">
        <v>1</v>
      </c>
      <c r="S279" s="101">
        <v>1</v>
      </c>
      <c r="T279" s="1"/>
    </row>
    <row r="280" spans="1:20" ht="16.5" customHeight="1" thickBot="1" x14ac:dyDescent="0.3">
      <c r="A280" s="321"/>
      <c r="B280" s="252"/>
      <c r="C280" s="256"/>
      <c r="D280" s="224"/>
      <c r="E280" s="225"/>
      <c r="F280" s="157" t="s">
        <v>355</v>
      </c>
      <c r="G280" s="81">
        <f t="shared" si="17"/>
        <v>6</v>
      </c>
      <c r="H280" s="100"/>
      <c r="I280" s="100"/>
      <c r="J280" s="100"/>
      <c r="K280" s="100"/>
      <c r="L280" s="100"/>
      <c r="M280" s="100">
        <v>1</v>
      </c>
      <c r="N280" s="100"/>
      <c r="O280" s="100">
        <v>1</v>
      </c>
      <c r="P280" s="100">
        <v>1</v>
      </c>
      <c r="Q280" s="100">
        <v>1</v>
      </c>
      <c r="R280" s="100"/>
      <c r="S280" s="101">
        <v>2</v>
      </c>
      <c r="T280" s="1"/>
    </row>
    <row r="281" spans="1:20" ht="16.5" customHeight="1" thickBot="1" x14ac:dyDescent="0.3">
      <c r="A281" s="321"/>
      <c r="B281" s="252"/>
      <c r="C281" s="256"/>
      <c r="D281" s="224"/>
      <c r="E281" s="225"/>
      <c r="F281" s="157" t="s">
        <v>356</v>
      </c>
      <c r="G281" s="81">
        <f t="shared" si="17"/>
        <v>4</v>
      </c>
      <c r="H281" s="100"/>
      <c r="I281" s="100"/>
      <c r="J281" s="100"/>
      <c r="K281" s="100"/>
      <c r="L281" s="100">
        <v>1</v>
      </c>
      <c r="M281" s="100"/>
      <c r="N281" s="100">
        <v>1</v>
      </c>
      <c r="O281" s="100"/>
      <c r="P281" s="100">
        <v>1</v>
      </c>
      <c r="Q281" s="100"/>
      <c r="R281" s="100">
        <v>1</v>
      </c>
      <c r="S281" s="101"/>
      <c r="T281" s="1"/>
    </row>
    <row r="282" spans="1:20" ht="16.5" customHeight="1" thickBot="1" x14ac:dyDescent="0.3">
      <c r="A282" s="321"/>
      <c r="B282" s="252"/>
      <c r="C282" s="256"/>
      <c r="D282" s="224"/>
      <c r="E282" s="225"/>
      <c r="F282" s="159" t="s">
        <v>357</v>
      </c>
      <c r="G282" s="86">
        <f t="shared" si="17"/>
        <v>1</v>
      </c>
      <c r="H282" s="160"/>
      <c r="I282" s="160"/>
      <c r="J282" s="160"/>
      <c r="K282" s="160"/>
      <c r="L282" s="160"/>
      <c r="M282" s="160"/>
      <c r="N282" s="160"/>
      <c r="O282" s="160"/>
      <c r="P282" s="160"/>
      <c r="Q282" s="160"/>
      <c r="R282" s="160"/>
      <c r="S282" s="400">
        <v>1</v>
      </c>
      <c r="T282" s="1">
        <v>1</v>
      </c>
    </row>
    <row r="283" spans="1:20" ht="16.5" customHeight="1" thickBot="1" x14ac:dyDescent="0.3">
      <c r="A283" s="321"/>
      <c r="B283" s="252"/>
      <c r="C283" s="256"/>
      <c r="D283" s="263"/>
      <c r="E283" s="264"/>
      <c r="F283" s="155" t="s">
        <v>358</v>
      </c>
      <c r="G283" s="88">
        <f>SUM(G230:G282)</f>
        <v>285</v>
      </c>
      <c r="H283" s="88">
        <f t="shared" ref="H283:S283" si="18">SUM(H230:H282)</f>
        <v>0</v>
      </c>
      <c r="I283" s="88">
        <f t="shared" si="18"/>
        <v>1</v>
      </c>
      <c r="J283" s="88">
        <f t="shared" si="18"/>
        <v>9</v>
      </c>
      <c r="K283" s="88">
        <f t="shared" si="18"/>
        <v>15</v>
      </c>
      <c r="L283" s="88">
        <f t="shared" si="18"/>
        <v>20</v>
      </c>
      <c r="M283" s="88">
        <f t="shared" si="18"/>
        <v>23</v>
      </c>
      <c r="N283" s="88">
        <f t="shared" si="18"/>
        <v>29</v>
      </c>
      <c r="O283" s="88">
        <f t="shared" si="18"/>
        <v>30</v>
      </c>
      <c r="P283" s="88">
        <f t="shared" si="18"/>
        <v>31</v>
      </c>
      <c r="Q283" s="88">
        <f t="shared" si="18"/>
        <v>32</v>
      </c>
      <c r="R283" s="88">
        <f t="shared" si="18"/>
        <v>32</v>
      </c>
      <c r="S283" s="89">
        <f t="shared" si="18"/>
        <v>63</v>
      </c>
      <c r="T283" s="1"/>
    </row>
    <row r="284" spans="1:20" ht="15.75" customHeight="1" thickBot="1" x14ac:dyDescent="0.3">
      <c r="A284" s="321"/>
      <c r="B284" s="252"/>
      <c r="C284" s="256"/>
      <c r="D284" s="218" t="s">
        <v>359</v>
      </c>
      <c r="E284" s="219"/>
      <c r="F284" s="161" t="s">
        <v>360</v>
      </c>
      <c r="G284" s="77">
        <f t="shared" si="17"/>
        <v>1</v>
      </c>
      <c r="H284" s="98"/>
      <c r="I284" s="98"/>
      <c r="J284" s="98"/>
      <c r="K284" s="98"/>
      <c r="L284" s="98"/>
      <c r="M284" s="98"/>
      <c r="N284" s="98"/>
      <c r="O284" s="98"/>
      <c r="P284" s="98"/>
      <c r="Q284" s="98"/>
      <c r="R284" s="98"/>
      <c r="S284" s="99">
        <v>1</v>
      </c>
      <c r="T284" s="1"/>
    </row>
    <row r="285" spans="1:20" ht="15.75" customHeight="1" thickBot="1" x14ac:dyDescent="0.3">
      <c r="A285" s="321"/>
      <c r="B285" s="252"/>
      <c r="C285" s="256"/>
      <c r="D285" s="220"/>
      <c r="E285" s="221"/>
      <c r="F285" s="152" t="s">
        <v>361</v>
      </c>
      <c r="G285" s="77">
        <f t="shared" si="17"/>
        <v>1</v>
      </c>
      <c r="H285" s="100"/>
      <c r="I285" s="100"/>
      <c r="J285" s="100"/>
      <c r="K285" s="100"/>
      <c r="L285" s="100"/>
      <c r="M285" s="100"/>
      <c r="N285" s="100"/>
      <c r="O285" s="100"/>
      <c r="P285" s="100"/>
      <c r="Q285" s="100"/>
      <c r="R285" s="100"/>
      <c r="S285" s="99">
        <v>1</v>
      </c>
      <c r="T285" s="1"/>
    </row>
    <row r="286" spans="1:20" ht="16.5" customHeight="1" thickBot="1" x14ac:dyDescent="0.3">
      <c r="A286" s="321"/>
      <c r="B286" s="252"/>
      <c r="C286" s="256"/>
      <c r="D286" s="220"/>
      <c r="E286" s="221"/>
      <c r="F286" s="152" t="s">
        <v>362</v>
      </c>
      <c r="G286" s="77">
        <f t="shared" si="17"/>
        <v>1</v>
      </c>
      <c r="H286" s="100"/>
      <c r="I286" s="100"/>
      <c r="J286" s="100"/>
      <c r="K286" s="100"/>
      <c r="L286" s="100"/>
      <c r="M286" s="100"/>
      <c r="N286" s="100"/>
      <c r="O286" s="100"/>
      <c r="P286" s="100"/>
      <c r="Q286" s="100"/>
      <c r="R286" s="100"/>
      <c r="S286" s="99">
        <v>1</v>
      </c>
      <c r="T286" s="1"/>
    </row>
    <row r="287" spans="1:20" ht="15.75" customHeight="1" thickBot="1" x14ac:dyDescent="0.3">
      <c r="A287" s="321"/>
      <c r="B287" s="252"/>
      <c r="C287" s="256"/>
      <c r="D287" s="220"/>
      <c r="E287" s="221"/>
      <c r="F287" s="152" t="s">
        <v>363</v>
      </c>
      <c r="G287" s="77">
        <f t="shared" si="17"/>
        <v>1</v>
      </c>
      <c r="H287" s="100"/>
      <c r="I287" s="100"/>
      <c r="J287" s="100"/>
      <c r="K287" s="100"/>
      <c r="L287" s="100"/>
      <c r="M287" s="100"/>
      <c r="N287" s="100"/>
      <c r="O287" s="100"/>
      <c r="P287" s="100"/>
      <c r="Q287" s="100"/>
      <c r="R287" s="100"/>
      <c r="S287" s="99">
        <v>1</v>
      </c>
      <c r="T287" s="1"/>
    </row>
    <row r="288" spans="1:20" ht="15.75" customHeight="1" thickBot="1" x14ac:dyDescent="0.3">
      <c r="A288" s="321"/>
      <c r="B288" s="252"/>
      <c r="C288" s="256"/>
      <c r="D288" s="220"/>
      <c r="E288" s="221"/>
      <c r="F288" s="152" t="s">
        <v>364</v>
      </c>
      <c r="G288" s="77">
        <f t="shared" si="17"/>
        <v>1</v>
      </c>
      <c r="H288" s="100"/>
      <c r="I288" s="100"/>
      <c r="J288" s="100"/>
      <c r="K288" s="100"/>
      <c r="L288" s="100"/>
      <c r="M288" s="100"/>
      <c r="N288" s="100"/>
      <c r="O288" s="100"/>
      <c r="P288" s="100"/>
      <c r="Q288" s="100"/>
      <c r="R288" s="100"/>
      <c r="S288" s="99">
        <v>1</v>
      </c>
      <c r="T288" s="1"/>
    </row>
    <row r="289" spans="1:20" ht="32.25" customHeight="1" thickBot="1" x14ac:dyDescent="0.3">
      <c r="A289" s="321"/>
      <c r="B289" s="252"/>
      <c r="C289" s="256"/>
      <c r="D289" s="220"/>
      <c r="E289" s="221"/>
      <c r="F289" s="152" t="s">
        <v>365</v>
      </c>
      <c r="G289" s="77">
        <f t="shared" si="17"/>
        <v>1</v>
      </c>
      <c r="H289" s="100"/>
      <c r="I289" s="100"/>
      <c r="J289" s="100"/>
      <c r="K289" s="100"/>
      <c r="L289" s="100"/>
      <c r="M289" s="100"/>
      <c r="N289" s="100"/>
      <c r="O289" s="100"/>
      <c r="P289" s="100"/>
      <c r="Q289" s="100"/>
      <c r="R289" s="100"/>
      <c r="S289" s="99">
        <v>1</v>
      </c>
      <c r="T289" s="1"/>
    </row>
    <row r="290" spans="1:20" ht="33" customHeight="1" thickBot="1" x14ac:dyDescent="0.3">
      <c r="A290" s="321"/>
      <c r="B290" s="252"/>
      <c r="C290" s="256"/>
      <c r="D290" s="220"/>
      <c r="E290" s="221"/>
      <c r="F290" s="152" t="s">
        <v>366</v>
      </c>
      <c r="G290" s="77">
        <f t="shared" si="17"/>
        <v>1</v>
      </c>
      <c r="H290" s="100"/>
      <c r="I290" s="100"/>
      <c r="J290" s="100"/>
      <c r="K290" s="100"/>
      <c r="L290" s="100"/>
      <c r="M290" s="100"/>
      <c r="N290" s="100"/>
      <c r="O290" s="100"/>
      <c r="P290" s="100"/>
      <c r="Q290" s="100"/>
      <c r="R290" s="100"/>
      <c r="S290" s="99">
        <v>1</v>
      </c>
      <c r="T290" s="1"/>
    </row>
    <row r="291" spans="1:20" ht="15.75" customHeight="1" thickBot="1" x14ac:dyDescent="0.3">
      <c r="A291" s="321"/>
      <c r="B291" s="252"/>
      <c r="C291" s="256"/>
      <c r="D291" s="220"/>
      <c r="E291" s="221"/>
      <c r="F291" s="152" t="s">
        <v>367</v>
      </c>
      <c r="G291" s="77">
        <f t="shared" si="17"/>
        <v>1</v>
      </c>
      <c r="H291" s="100"/>
      <c r="I291" s="100"/>
      <c r="J291" s="100"/>
      <c r="K291" s="100"/>
      <c r="L291" s="100"/>
      <c r="M291" s="100"/>
      <c r="N291" s="100"/>
      <c r="O291" s="100"/>
      <c r="P291" s="100"/>
      <c r="Q291" s="100"/>
      <c r="R291" s="100"/>
      <c r="S291" s="99">
        <v>1</v>
      </c>
      <c r="T291" s="1"/>
    </row>
    <row r="292" spans="1:20" ht="33.75" customHeight="1" thickBot="1" x14ac:dyDescent="0.3">
      <c r="A292" s="321"/>
      <c r="B292" s="252"/>
      <c r="C292" s="256"/>
      <c r="D292" s="220"/>
      <c r="E292" s="221"/>
      <c r="F292" s="152" t="s">
        <v>368</v>
      </c>
      <c r="G292" s="77">
        <f t="shared" si="17"/>
        <v>1</v>
      </c>
      <c r="H292" s="100"/>
      <c r="I292" s="100"/>
      <c r="J292" s="100"/>
      <c r="K292" s="100"/>
      <c r="L292" s="100"/>
      <c r="M292" s="100"/>
      <c r="N292" s="100"/>
      <c r="O292" s="100"/>
      <c r="P292" s="100"/>
      <c r="Q292" s="100"/>
      <c r="R292" s="100"/>
      <c r="S292" s="99">
        <v>1</v>
      </c>
      <c r="T292" s="1"/>
    </row>
    <row r="293" spans="1:20" ht="15.75" customHeight="1" thickBot="1" x14ac:dyDescent="0.3">
      <c r="A293" s="321"/>
      <c r="B293" s="252"/>
      <c r="C293" s="256"/>
      <c r="D293" s="220"/>
      <c r="E293" s="221"/>
      <c r="F293" s="152" t="s">
        <v>369</v>
      </c>
      <c r="G293" s="77">
        <f t="shared" si="17"/>
        <v>1</v>
      </c>
      <c r="H293" s="100"/>
      <c r="I293" s="100"/>
      <c r="J293" s="100"/>
      <c r="K293" s="100"/>
      <c r="L293" s="100"/>
      <c r="M293" s="100"/>
      <c r="N293" s="100"/>
      <c r="O293" s="100"/>
      <c r="P293" s="100"/>
      <c r="Q293" s="100"/>
      <c r="R293" s="100"/>
      <c r="S293" s="99">
        <v>1</v>
      </c>
      <c r="T293" s="1"/>
    </row>
    <row r="294" spans="1:20" ht="34.5" customHeight="1" thickBot="1" x14ac:dyDescent="0.3">
      <c r="A294" s="321"/>
      <c r="B294" s="252"/>
      <c r="C294" s="256"/>
      <c r="D294" s="220"/>
      <c r="E294" s="221"/>
      <c r="F294" s="152" t="s">
        <v>370</v>
      </c>
      <c r="G294" s="77">
        <f t="shared" si="17"/>
        <v>1</v>
      </c>
      <c r="H294" s="100"/>
      <c r="I294" s="100"/>
      <c r="J294" s="100"/>
      <c r="K294" s="100"/>
      <c r="L294" s="100"/>
      <c r="M294" s="100"/>
      <c r="N294" s="100"/>
      <c r="O294" s="100"/>
      <c r="P294" s="100"/>
      <c r="Q294" s="100"/>
      <c r="R294" s="100"/>
      <c r="S294" s="99">
        <v>1</v>
      </c>
      <c r="T294" s="1"/>
    </row>
    <row r="295" spans="1:20" ht="33.75" customHeight="1" thickBot="1" x14ac:dyDescent="0.3">
      <c r="A295" s="321"/>
      <c r="B295" s="252"/>
      <c r="C295" s="256"/>
      <c r="D295" s="220"/>
      <c r="E295" s="221"/>
      <c r="F295" s="152" t="s">
        <v>371</v>
      </c>
      <c r="G295" s="77">
        <f t="shared" si="17"/>
        <v>1</v>
      </c>
      <c r="H295" s="100"/>
      <c r="I295" s="100"/>
      <c r="J295" s="100"/>
      <c r="K295" s="100"/>
      <c r="L295" s="100"/>
      <c r="M295" s="100"/>
      <c r="N295" s="100"/>
      <c r="O295" s="100"/>
      <c r="P295" s="100"/>
      <c r="Q295" s="100"/>
      <c r="R295" s="100"/>
      <c r="S295" s="99">
        <v>1</v>
      </c>
      <c r="T295" s="1"/>
    </row>
    <row r="296" spans="1:20" ht="15.75" customHeight="1" thickBot="1" x14ac:dyDescent="0.3">
      <c r="A296" s="321"/>
      <c r="B296" s="252"/>
      <c r="C296" s="256"/>
      <c r="D296" s="220"/>
      <c r="E296" s="221"/>
      <c r="F296" s="152" t="s">
        <v>372</v>
      </c>
      <c r="G296" s="77">
        <f t="shared" si="17"/>
        <v>1</v>
      </c>
      <c r="H296" s="100"/>
      <c r="I296" s="100"/>
      <c r="J296" s="100"/>
      <c r="K296" s="100"/>
      <c r="L296" s="100"/>
      <c r="M296" s="100"/>
      <c r="N296" s="100"/>
      <c r="O296" s="100"/>
      <c r="P296" s="100"/>
      <c r="Q296" s="100"/>
      <c r="R296" s="100"/>
      <c r="S296" s="99">
        <v>1</v>
      </c>
      <c r="T296" s="1"/>
    </row>
    <row r="297" spans="1:20" ht="15.75" customHeight="1" thickBot="1" x14ac:dyDescent="0.3">
      <c r="A297" s="321"/>
      <c r="B297" s="252"/>
      <c r="C297" s="256"/>
      <c r="D297" s="220"/>
      <c r="E297" s="221"/>
      <c r="F297" s="152" t="s">
        <v>373</v>
      </c>
      <c r="G297" s="77">
        <f t="shared" si="17"/>
        <v>1</v>
      </c>
      <c r="H297" s="100"/>
      <c r="I297" s="100"/>
      <c r="J297" s="100"/>
      <c r="K297" s="100"/>
      <c r="L297" s="100"/>
      <c r="M297" s="100"/>
      <c r="N297" s="100"/>
      <c r="O297" s="100"/>
      <c r="P297" s="100"/>
      <c r="Q297" s="100"/>
      <c r="R297" s="100"/>
      <c r="S297" s="99">
        <v>1</v>
      </c>
      <c r="T297" s="1"/>
    </row>
    <row r="298" spans="1:20" ht="33.75" customHeight="1" thickBot="1" x14ac:dyDescent="0.3">
      <c r="A298" s="321"/>
      <c r="B298" s="252"/>
      <c r="C298" s="256"/>
      <c r="D298" s="220"/>
      <c r="E298" s="221"/>
      <c r="F298" s="152" t="s">
        <v>374</v>
      </c>
      <c r="G298" s="77">
        <f t="shared" si="17"/>
        <v>1</v>
      </c>
      <c r="H298" s="100"/>
      <c r="I298" s="100"/>
      <c r="J298" s="100"/>
      <c r="K298" s="100"/>
      <c r="L298" s="100"/>
      <c r="M298" s="100"/>
      <c r="N298" s="100"/>
      <c r="O298" s="100"/>
      <c r="P298" s="100"/>
      <c r="Q298" s="100"/>
      <c r="R298" s="100"/>
      <c r="S298" s="99">
        <v>1</v>
      </c>
      <c r="T298" s="1"/>
    </row>
    <row r="299" spans="1:20" ht="16.5" customHeight="1" thickBot="1" x14ac:dyDescent="0.3">
      <c r="A299" s="321"/>
      <c r="B299" s="252"/>
      <c r="C299" s="256"/>
      <c r="D299" s="220"/>
      <c r="E299" s="221"/>
      <c r="F299" s="152" t="s">
        <v>375</v>
      </c>
      <c r="G299" s="77">
        <f t="shared" si="17"/>
        <v>1</v>
      </c>
      <c r="H299" s="100"/>
      <c r="I299" s="100"/>
      <c r="J299" s="100"/>
      <c r="K299" s="100"/>
      <c r="L299" s="100"/>
      <c r="M299" s="100"/>
      <c r="N299" s="100"/>
      <c r="O299" s="100"/>
      <c r="P299" s="100"/>
      <c r="Q299" s="100"/>
      <c r="R299" s="100"/>
      <c r="S299" s="99">
        <v>1</v>
      </c>
      <c r="T299" s="1"/>
    </row>
    <row r="300" spans="1:20" ht="15.75" customHeight="1" thickBot="1" x14ac:dyDescent="0.3">
      <c r="A300" s="321"/>
      <c r="B300" s="252"/>
      <c r="C300" s="256"/>
      <c r="D300" s="220"/>
      <c r="E300" s="221"/>
      <c r="F300" s="152" t="s">
        <v>376</v>
      </c>
      <c r="G300" s="77">
        <f t="shared" si="17"/>
        <v>1</v>
      </c>
      <c r="H300" s="100"/>
      <c r="I300" s="100"/>
      <c r="J300" s="100"/>
      <c r="K300" s="100"/>
      <c r="L300" s="100"/>
      <c r="M300" s="100"/>
      <c r="N300" s="100"/>
      <c r="O300" s="100"/>
      <c r="P300" s="100"/>
      <c r="Q300" s="100"/>
      <c r="R300" s="100"/>
      <c r="S300" s="99">
        <v>1</v>
      </c>
      <c r="T300" s="1"/>
    </row>
    <row r="301" spans="1:20" ht="17.25" customHeight="1" thickBot="1" x14ac:dyDescent="0.3">
      <c r="A301" s="321"/>
      <c r="B301" s="252"/>
      <c r="C301" s="256"/>
      <c r="D301" s="220"/>
      <c r="E301" s="221"/>
      <c r="F301" s="152" t="s">
        <v>377</v>
      </c>
      <c r="G301" s="77">
        <f t="shared" si="17"/>
        <v>1</v>
      </c>
      <c r="H301" s="100"/>
      <c r="I301" s="100"/>
      <c r="J301" s="100"/>
      <c r="K301" s="100"/>
      <c r="L301" s="100"/>
      <c r="M301" s="100"/>
      <c r="N301" s="100"/>
      <c r="O301" s="100"/>
      <c r="P301" s="100"/>
      <c r="Q301" s="100"/>
      <c r="R301" s="100"/>
      <c r="S301" s="99">
        <v>1</v>
      </c>
      <c r="T301" s="1"/>
    </row>
    <row r="302" spans="1:20" ht="15.75" customHeight="1" thickBot="1" x14ac:dyDescent="0.3">
      <c r="A302" s="321"/>
      <c r="B302" s="252"/>
      <c r="C302" s="256"/>
      <c r="D302" s="220"/>
      <c r="E302" s="221"/>
      <c r="F302" s="152" t="s">
        <v>378</v>
      </c>
      <c r="G302" s="77">
        <f t="shared" si="17"/>
        <v>1</v>
      </c>
      <c r="H302" s="100"/>
      <c r="I302" s="100"/>
      <c r="J302" s="100"/>
      <c r="K302" s="100"/>
      <c r="L302" s="100"/>
      <c r="M302" s="100"/>
      <c r="N302" s="100"/>
      <c r="O302" s="100"/>
      <c r="P302" s="100"/>
      <c r="Q302" s="100"/>
      <c r="R302" s="100"/>
      <c r="S302" s="99">
        <v>1</v>
      </c>
      <c r="T302" s="1"/>
    </row>
    <row r="303" spans="1:20" ht="15.75" customHeight="1" thickBot="1" x14ac:dyDescent="0.3">
      <c r="A303" s="321"/>
      <c r="B303" s="252"/>
      <c r="C303" s="256"/>
      <c r="D303" s="220"/>
      <c r="E303" s="221"/>
      <c r="F303" s="152" t="s">
        <v>379</v>
      </c>
      <c r="G303" s="77">
        <f t="shared" si="17"/>
        <v>1</v>
      </c>
      <c r="H303" s="100"/>
      <c r="I303" s="100"/>
      <c r="J303" s="100"/>
      <c r="K303" s="100"/>
      <c r="L303" s="100"/>
      <c r="M303" s="100"/>
      <c r="N303" s="100"/>
      <c r="O303" s="100"/>
      <c r="P303" s="100"/>
      <c r="Q303" s="100"/>
      <c r="R303" s="100"/>
      <c r="S303" s="99">
        <v>1</v>
      </c>
      <c r="T303" s="1"/>
    </row>
    <row r="304" spans="1:20" ht="16.5" customHeight="1" thickBot="1" x14ac:dyDescent="0.3">
      <c r="A304" s="321"/>
      <c r="B304" s="252"/>
      <c r="C304" s="256"/>
      <c r="D304" s="220"/>
      <c r="E304" s="221"/>
      <c r="F304" s="152" t="s">
        <v>380</v>
      </c>
      <c r="G304" s="77">
        <f t="shared" si="17"/>
        <v>1</v>
      </c>
      <c r="H304" s="100"/>
      <c r="I304" s="100"/>
      <c r="J304" s="100"/>
      <c r="K304" s="100"/>
      <c r="L304" s="100"/>
      <c r="M304" s="100"/>
      <c r="N304" s="100"/>
      <c r="O304" s="100"/>
      <c r="P304" s="100"/>
      <c r="Q304" s="100"/>
      <c r="R304" s="100"/>
      <c r="S304" s="99">
        <v>1</v>
      </c>
      <c r="T304" s="1"/>
    </row>
    <row r="305" spans="1:20" ht="15.75" customHeight="1" thickBot="1" x14ac:dyDescent="0.3">
      <c r="A305" s="321"/>
      <c r="B305" s="252"/>
      <c r="C305" s="256"/>
      <c r="D305" s="220"/>
      <c r="E305" s="221"/>
      <c r="F305" s="152" t="s">
        <v>381</v>
      </c>
      <c r="G305" s="77">
        <f t="shared" ref="G305:G336" si="19">SUM(H305:S305)</f>
        <v>1</v>
      </c>
      <c r="H305" s="100"/>
      <c r="I305" s="100"/>
      <c r="J305" s="100"/>
      <c r="K305" s="100"/>
      <c r="L305" s="100"/>
      <c r="M305" s="100"/>
      <c r="N305" s="100"/>
      <c r="O305" s="100"/>
      <c r="P305" s="100"/>
      <c r="Q305" s="100"/>
      <c r="R305" s="100"/>
      <c r="S305" s="99">
        <v>1</v>
      </c>
      <c r="T305" s="1"/>
    </row>
    <row r="306" spans="1:20" ht="15.75" customHeight="1" thickBot="1" x14ac:dyDescent="0.3">
      <c r="A306" s="321"/>
      <c r="B306" s="252"/>
      <c r="C306" s="256"/>
      <c r="D306" s="220"/>
      <c r="E306" s="221"/>
      <c r="F306" s="152" t="s">
        <v>382</v>
      </c>
      <c r="G306" s="77">
        <f t="shared" si="19"/>
        <v>1</v>
      </c>
      <c r="H306" s="100"/>
      <c r="I306" s="100"/>
      <c r="J306" s="100"/>
      <c r="K306" s="100"/>
      <c r="L306" s="100"/>
      <c r="M306" s="100"/>
      <c r="N306" s="100"/>
      <c r="O306" s="100"/>
      <c r="P306" s="100"/>
      <c r="Q306" s="100"/>
      <c r="R306" s="100"/>
      <c r="S306" s="99">
        <v>1</v>
      </c>
      <c r="T306" s="1"/>
    </row>
    <row r="307" spans="1:20" ht="16.5" customHeight="1" thickBot="1" x14ac:dyDescent="0.3">
      <c r="A307" s="321"/>
      <c r="B307" s="252"/>
      <c r="C307" s="256"/>
      <c r="D307" s="220"/>
      <c r="E307" s="221"/>
      <c r="F307" s="152" t="s">
        <v>383</v>
      </c>
      <c r="G307" s="77">
        <f t="shared" si="19"/>
        <v>1</v>
      </c>
      <c r="H307" s="100"/>
      <c r="I307" s="100"/>
      <c r="J307" s="100"/>
      <c r="K307" s="100"/>
      <c r="L307" s="100"/>
      <c r="M307" s="100"/>
      <c r="N307" s="100"/>
      <c r="O307" s="100"/>
      <c r="P307" s="100"/>
      <c r="Q307" s="100"/>
      <c r="R307" s="100"/>
      <c r="S307" s="99">
        <v>1</v>
      </c>
      <c r="T307" s="1"/>
    </row>
    <row r="308" spans="1:20" ht="15.75" customHeight="1" thickBot="1" x14ac:dyDescent="0.3">
      <c r="A308" s="321"/>
      <c r="B308" s="252"/>
      <c r="C308" s="256"/>
      <c r="D308" s="220"/>
      <c r="E308" s="221"/>
      <c r="F308" s="152" t="s">
        <v>384</v>
      </c>
      <c r="G308" s="77">
        <f t="shared" si="19"/>
        <v>1</v>
      </c>
      <c r="H308" s="100"/>
      <c r="I308" s="100"/>
      <c r="J308" s="100"/>
      <c r="K308" s="100"/>
      <c r="L308" s="100"/>
      <c r="M308" s="100"/>
      <c r="N308" s="100"/>
      <c r="O308" s="100"/>
      <c r="P308" s="100"/>
      <c r="Q308" s="100"/>
      <c r="R308" s="100"/>
      <c r="S308" s="99">
        <v>1</v>
      </c>
      <c r="T308" s="1"/>
    </row>
    <row r="309" spans="1:20" ht="15.75" customHeight="1" thickBot="1" x14ac:dyDescent="0.3">
      <c r="A309" s="321"/>
      <c r="B309" s="252"/>
      <c r="C309" s="256"/>
      <c r="D309" s="220"/>
      <c r="E309" s="221"/>
      <c r="F309" s="152" t="s">
        <v>385</v>
      </c>
      <c r="G309" s="77">
        <f t="shared" si="19"/>
        <v>1</v>
      </c>
      <c r="H309" s="100"/>
      <c r="I309" s="100"/>
      <c r="J309" s="100"/>
      <c r="K309" s="100"/>
      <c r="L309" s="100"/>
      <c r="M309" s="100"/>
      <c r="N309" s="100"/>
      <c r="O309" s="100"/>
      <c r="P309" s="100"/>
      <c r="Q309" s="100"/>
      <c r="R309" s="100"/>
      <c r="S309" s="99">
        <v>1</v>
      </c>
      <c r="T309" s="1"/>
    </row>
    <row r="310" spans="1:20" ht="15.75" customHeight="1" thickBot="1" x14ac:dyDescent="0.3">
      <c r="A310" s="321"/>
      <c r="B310" s="252"/>
      <c r="C310" s="256"/>
      <c r="D310" s="220"/>
      <c r="E310" s="221"/>
      <c r="F310" s="152" t="s">
        <v>386</v>
      </c>
      <c r="G310" s="77">
        <f t="shared" si="19"/>
        <v>1</v>
      </c>
      <c r="H310" s="100"/>
      <c r="I310" s="100"/>
      <c r="J310" s="100"/>
      <c r="K310" s="100"/>
      <c r="L310" s="100"/>
      <c r="M310" s="100"/>
      <c r="N310" s="100"/>
      <c r="O310" s="100"/>
      <c r="P310" s="100"/>
      <c r="Q310" s="100"/>
      <c r="R310" s="100"/>
      <c r="S310" s="99">
        <v>1</v>
      </c>
      <c r="T310" s="1"/>
    </row>
    <row r="311" spans="1:20" ht="15.75" customHeight="1" thickBot="1" x14ac:dyDescent="0.3">
      <c r="A311" s="321"/>
      <c r="B311" s="252"/>
      <c r="C311" s="256"/>
      <c r="D311" s="220"/>
      <c r="E311" s="221"/>
      <c r="F311" s="152" t="s">
        <v>387</v>
      </c>
      <c r="G311" s="77">
        <f t="shared" si="19"/>
        <v>1</v>
      </c>
      <c r="H311" s="100"/>
      <c r="I311" s="100"/>
      <c r="J311" s="100"/>
      <c r="K311" s="100"/>
      <c r="L311" s="100"/>
      <c r="M311" s="100"/>
      <c r="N311" s="100"/>
      <c r="O311" s="100"/>
      <c r="P311" s="100"/>
      <c r="Q311" s="100"/>
      <c r="R311" s="100"/>
      <c r="S311" s="99">
        <v>1</v>
      </c>
      <c r="T311" s="1"/>
    </row>
    <row r="312" spans="1:20" ht="15.75" customHeight="1" thickBot="1" x14ac:dyDescent="0.3">
      <c r="A312" s="321"/>
      <c r="B312" s="252"/>
      <c r="C312" s="256"/>
      <c r="D312" s="220"/>
      <c r="E312" s="221"/>
      <c r="F312" s="152" t="s">
        <v>388</v>
      </c>
      <c r="G312" s="77">
        <f t="shared" si="19"/>
        <v>1</v>
      </c>
      <c r="H312" s="100"/>
      <c r="I312" s="100"/>
      <c r="J312" s="100"/>
      <c r="K312" s="100"/>
      <c r="L312" s="100"/>
      <c r="M312" s="100"/>
      <c r="N312" s="100"/>
      <c r="O312" s="100"/>
      <c r="P312" s="100"/>
      <c r="Q312" s="100"/>
      <c r="R312" s="100"/>
      <c r="S312" s="99">
        <v>1</v>
      </c>
      <c r="T312" s="1"/>
    </row>
    <row r="313" spans="1:20" ht="15.75" customHeight="1" thickBot="1" x14ac:dyDescent="0.3">
      <c r="A313" s="321"/>
      <c r="B313" s="252"/>
      <c r="C313" s="256"/>
      <c r="D313" s="220"/>
      <c r="E313" s="221"/>
      <c r="F313" s="152" t="s">
        <v>389</v>
      </c>
      <c r="G313" s="77">
        <f t="shared" si="19"/>
        <v>1</v>
      </c>
      <c r="H313" s="100"/>
      <c r="I313" s="100"/>
      <c r="J313" s="100"/>
      <c r="K313" s="100"/>
      <c r="L313" s="100"/>
      <c r="M313" s="100"/>
      <c r="N313" s="100"/>
      <c r="O313" s="100"/>
      <c r="P313" s="100"/>
      <c r="Q313" s="100"/>
      <c r="R313" s="100"/>
      <c r="S313" s="99">
        <v>1</v>
      </c>
      <c r="T313" s="1"/>
    </row>
    <row r="314" spans="1:20" ht="31.5" customHeight="1" thickBot="1" x14ac:dyDescent="0.3">
      <c r="A314" s="321"/>
      <c r="B314" s="252"/>
      <c r="C314" s="256"/>
      <c r="D314" s="220"/>
      <c r="E314" s="221"/>
      <c r="F314" s="152" t="s">
        <v>390</v>
      </c>
      <c r="G314" s="77">
        <f t="shared" si="19"/>
        <v>1</v>
      </c>
      <c r="H314" s="100"/>
      <c r="I314" s="100"/>
      <c r="J314" s="100"/>
      <c r="K314" s="100"/>
      <c r="L314" s="100"/>
      <c r="M314" s="100"/>
      <c r="N314" s="100"/>
      <c r="O314" s="100"/>
      <c r="P314" s="100"/>
      <c r="Q314" s="100"/>
      <c r="R314" s="100"/>
      <c r="S314" s="99">
        <v>1</v>
      </c>
      <c r="T314" s="1"/>
    </row>
    <row r="315" spans="1:20" ht="30.75" customHeight="1" thickBot="1" x14ac:dyDescent="0.3">
      <c r="A315" s="321"/>
      <c r="B315" s="252"/>
      <c r="C315" s="256"/>
      <c r="D315" s="220"/>
      <c r="E315" s="221"/>
      <c r="F315" s="152" t="s">
        <v>391</v>
      </c>
      <c r="G315" s="77">
        <f t="shared" si="19"/>
        <v>1</v>
      </c>
      <c r="H315" s="100"/>
      <c r="I315" s="100"/>
      <c r="J315" s="100"/>
      <c r="K315" s="100"/>
      <c r="L315" s="100"/>
      <c r="M315" s="100"/>
      <c r="N315" s="100"/>
      <c r="O315" s="100"/>
      <c r="P315" s="100"/>
      <c r="Q315" s="100"/>
      <c r="R315" s="100"/>
      <c r="S315" s="99">
        <v>1</v>
      </c>
      <c r="T315" s="1"/>
    </row>
    <row r="316" spans="1:20" ht="33.75" customHeight="1" thickBot="1" x14ac:dyDescent="0.3">
      <c r="A316" s="321"/>
      <c r="B316" s="252"/>
      <c r="C316" s="256"/>
      <c r="D316" s="220"/>
      <c r="E316" s="221"/>
      <c r="F316" s="152" t="s">
        <v>392</v>
      </c>
      <c r="G316" s="77">
        <f t="shared" si="19"/>
        <v>1</v>
      </c>
      <c r="H316" s="100"/>
      <c r="I316" s="100"/>
      <c r="J316" s="100"/>
      <c r="K316" s="100"/>
      <c r="L316" s="100"/>
      <c r="M316" s="100"/>
      <c r="N316" s="100"/>
      <c r="O316" s="100"/>
      <c r="P316" s="100"/>
      <c r="Q316" s="100"/>
      <c r="R316" s="100"/>
      <c r="S316" s="99">
        <v>1</v>
      </c>
      <c r="T316" s="1"/>
    </row>
    <row r="317" spans="1:20" ht="15.75" customHeight="1" thickBot="1" x14ac:dyDescent="0.3">
      <c r="A317" s="321"/>
      <c r="B317" s="252"/>
      <c r="C317" s="256"/>
      <c r="D317" s="220"/>
      <c r="E317" s="221"/>
      <c r="F317" s="152" t="s">
        <v>393</v>
      </c>
      <c r="G317" s="77">
        <f t="shared" si="19"/>
        <v>1</v>
      </c>
      <c r="H317" s="100"/>
      <c r="I317" s="100"/>
      <c r="J317" s="100"/>
      <c r="K317" s="100"/>
      <c r="L317" s="100"/>
      <c r="M317" s="100"/>
      <c r="N317" s="100"/>
      <c r="O317" s="100"/>
      <c r="P317" s="100"/>
      <c r="Q317" s="100"/>
      <c r="R317" s="100"/>
      <c r="S317" s="99">
        <v>1</v>
      </c>
      <c r="T317" s="1"/>
    </row>
    <row r="318" spans="1:20" ht="15.75" customHeight="1" thickBot="1" x14ac:dyDescent="0.3">
      <c r="A318" s="321"/>
      <c r="B318" s="252"/>
      <c r="C318" s="256"/>
      <c r="D318" s="220"/>
      <c r="E318" s="221"/>
      <c r="F318" s="152" t="s">
        <v>394</v>
      </c>
      <c r="G318" s="77">
        <f t="shared" si="19"/>
        <v>1</v>
      </c>
      <c r="H318" s="100"/>
      <c r="I318" s="100"/>
      <c r="J318" s="100"/>
      <c r="K318" s="100"/>
      <c r="L318" s="100"/>
      <c r="M318" s="100"/>
      <c r="N318" s="100"/>
      <c r="O318" s="100"/>
      <c r="P318" s="100"/>
      <c r="Q318" s="100"/>
      <c r="R318" s="100"/>
      <c r="S318" s="99">
        <v>1</v>
      </c>
      <c r="T318" s="1"/>
    </row>
    <row r="319" spans="1:20" ht="31.5" customHeight="1" thickBot="1" x14ac:dyDescent="0.3">
      <c r="A319" s="321"/>
      <c r="B319" s="252"/>
      <c r="C319" s="256"/>
      <c r="D319" s="220"/>
      <c r="E319" s="221"/>
      <c r="F319" s="152" t="s">
        <v>395</v>
      </c>
      <c r="G319" s="77">
        <f t="shared" si="19"/>
        <v>1</v>
      </c>
      <c r="H319" s="100"/>
      <c r="I319" s="100"/>
      <c r="J319" s="100"/>
      <c r="K319" s="100"/>
      <c r="L319" s="100"/>
      <c r="M319" s="100"/>
      <c r="N319" s="100"/>
      <c r="O319" s="100"/>
      <c r="P319" s="100"/>
      <c r="Q319" s="100"/>
      <c r="R319" s="100"/>
      <c r="S319" s="99">
        <v>1</v>
      </c>
      <c r="T319" s="1"/>
    </row>
    <row r="320" spans="1:20" ht="30" customHeight="1" thickBot="1" x14ac:dyDescent="0.3">
      <c r="A320" s="321"/>
      <c r="B320" s="252"/>
      <c r="C320" s="256"/>
      <c r="D320" s="220"/>
      <c r="E320" s="221"/>
      <c r="F320" s="152" t="s">
        <v>396</v>
      </c>
      <c r="G320" s="77">
        <f t="shared" si="19"/>
        <v>1</v>
      </c>
      <c r="H320" s="100"/>
      <c r="I320" s="100"/>
      <c r="J320" s="100"/>
      <c r="K320" s="100"/>
      <c r="L320" s="100"/>
      <c r="M320" s="100"/>
      <c r="N320" s="100"/>
      <c r="O320" s="100"/>
      <c r="P320" s="100"/>
      <c r="Q320" s="100"/>
      <c r="R320" s="100"/>
      <c r="S320" s="99">
        <v>1</v>
      </c>
      <c r="T320" s="1"/>
    </row>
    <row r="321" spans="1:20" ht="15.75" customHeight="1" thickBot="1" x14ac:dyDescent="0.3">
      <c r="A321" s="321"/>
      <c r="B321" s="252"/>
      <c r="C321" s="256"/>
      <c r="D321" s="220"/>
      <c r="E321" s="221"/>
      <c r="F321" s="152" t="s">
        <v>397</v>
      </c>
      <c r="G321" s="77">
        <f t="shared" si="19"/>
        <v>1</v>
      </c>
      <c r="H321" s="100"/>
      <c r="I321" s="100"/>
      <c r="J321" s="100"/>
      <c r="K321" s="100"/>
      <c r="L321" s="100"/>
      <c r="M321" s="100"/>
      <c r="N321" s="100"/>
      <c r="O321" s="100"/>
      <c r="P321" s="100"/>
      <c r="Q321" s="100"/>
      <c r="R321" s="100"/>
      <c r="S321" s="99">
        <v>1</v>
      </c>
      <c r="T321" s="1"/>
    </row>
    <row r="322" spans="1:20" ht="15.75" customHeight="1" thickBot="1" x14ac:dyDescent="0.3">
      <c r="A322" s="321"/>
      <c r="B322" s="252"/>
      <c r="C322" s="256"/>
      <c r="D322" s="220"/>
      <c r="E322" s="221"/>
      <c r="F322" s="152" t="s">
        <v>398</v>
      </c>
      <c r="G322" s="77">
        <f t="shared" si="19"/>
        <v>1</v>
      </c>
      <c r="H322" s="100"/>
      <c r="I322" s="100"/>
      <c r="J322" s="100"/>
      <c r="K322" s="100"/>
      <c r="L322" s="100"/>
      <c r="M322" s="100"/>
      <c r="N322" s="100"/>
      <c r="O322" s="100"/>
      <c r="P322" s="100"/>
      <c r="Q322" s="100"/>
      <c r="R322" s="100"/>
      <c r="S322" s="99">
        <v>1</v>
      </c>
      <c r="T322" s="1"/>
    </row>
    <row r="323" spans="1:20" ht="15.75" customHeight="1" thickBot="1" x14ac:dyDescent="0.3">
      <c r="A323" s="321"/>
      <c r="B323" s="252"/>
      <c r="C323" s="256"/>
      <c r="D323" s="220"/>
      <c r="E323" s="221"/>
      <c r="F323" s="152" t="s">
        <v>399</v>
      </c>
      <c r="G323" s="77">
        <f t="shared" si="19"/>
        <v>1</v>
      </c>
      <c r="H323" s="100"/>
      <c r="I323" s="100"/>
      <c r="J323" s="100"/>
      <c r="K323" s="100"/>
      <c r="L323" s="100"/>
      <c r="M323" s="100"/>
      <c r="N323" s="100"/>
      <c r="O323" s="100"/>
      <c r="P323" s="100"/>
      <c r="Q323" s="100"/>
      <c r="R323" s="100"/>
      <c r="S323" s="99">
        <v>1</v>
      </c>
      <c r="T323" s="1"/>
    </row>
    <row r="324" spans="1:20" ht="15.75" customHeight="1" thickBot="1" x14ac:dyDescent="0.3">
      <c r="A324" s="321"/>
      <c r="B324" s="252"/>
      <c r="C324" s="256"/>
      <c r="D324" s="220"/>
      <c r="E324" s="221"/>
      <c r="F324" s="152" t="s">
        <v>400</v>
      </c>
      <c r="G324" s="77">
        <f t="shared" si="19"/>
        <v>1</v>
      </c>
      <c r="H324" s="100"/>
      <c r="I324" s="100"/>
      <c r="J324" s="100"/>
      <c r="K324" s="100"/>
      <c r="L324" s="100"/>
      <c r="M324" s="100"/>
      <c r="N324" s="100"/>
      <c r="O324" s="100"/>
      <c r="P324" s="100"/>
      <c r="Q324" s="100"/>
      <c r="R324" s="100"/>
      <c r="S324" s="99">
        <v>1</v>
      </c>
      <c r="T324" s="1"/>
    </row>
    <row r="325" spans="1:20" ht="16.5" customHeight="1" thickBot="1" x14ac:dyDescent="0.3">
      <c r="A325" s="321"/>
      <c r="B325" s="252"/>
      <c r="C325" s="256"/>
      <c r="D325" s="220"/>
      <c r="E325" s="221"/>
      <c r="F325" s="152" t="s">
        <v>401</v>
      </c>
      <c r="G325" s="77">
        <f t="shared" si="19"/>
        <v>1</v>
      </c>
      <c r="H325" s="100"/>
      <c r="I325" s="100"/>
      <c r="J325" s="100"/>
      <c r="K325" s="100"/>
      <c r="L325" s="100"/>
      <c r="M325" s="100"/>
      <c r="N325" s="100"/>
      <c r="O325" s="100"/>
      <c r="P325" s="100"/>
      <c r="Q325" s="100"/>
      <c r="R325" s="100"/>
      <c r="S325" s="99">
        <v>1</v>
      </c>
      <c r="T325" s="1"/>
    </row>
    <row r="326" spans="1:20" ht="15.75" customHeight="1" thickBot="1" x14ac:dyDescent="0.3">
      <c r="A326" s="321"/>
      <c r="B326" s="252"/>
      <c r="C326" s="256"/>
      <c r="D326" s="220"/>
      <c r="E326" s="221"/>
      <c r="F326" s="152" t="s">
        <v>402</v>
      </c>
      <c r="G326" s="77">
        <f t="shared" si="19"/>
        <v>1</v>
      </c>
      <c r="H326" s="100"/>
      <c r="I326" s="100"/>
      <c r="J326" s="100"/>
      <c r="K326" s="100"/>
      <c r="L326" s="100"/>
      <c r="M326" s="100"/>
      <c r="N326" s="100"/>
      <c r="O326" s="100"/>
      <c r="P326" s="100"/>
      <c r="Q326" s="100"/>
      <c r="R326" s="100"/>
      <c r="S326" s="99">
        <v>1</v>
      </c>
      <c r="T326" s="1"/>
    </row>
    <row r="327" spans="1:20" ht="15.75" customHeight="1" thickBot="1" x14ac:dyDescent="0.3">
      <c r="A327" s="321"/>
      <c r="B327" s="252"/>
      <c r="C327" s="256"/>
      <c r="D327" s="220"/>
      <c r="E327" s="221"/>
      <c r="F327" s="152" t="s">
        <v>403</v>
      </c>
      <c r="G327" s="77">
        <f t="shared" si="19"/>
        <v>1</v>
      </c>
      <c r="H327" s="100"/>
      <c r="I327" s="100"/>
      <c r="J327" s="100"/>
      <c r="K327" s="100"/>
      <c r="L327" s="100"/>
      <c r="M327" s="100"/>
      <c r="N327" s="100"/>
      <c r="O327" s="100"/>
      <c r="P327" s="100"/>
      <c r="Q327" s="100"/>
      <c r="R327" s="100"/>
      <c r="S327" s="99">
        <v>1</v>
      </c>
      <c r="T327" s="1"/>
    </row>
    <row r="328" spans="1:20" ht="34.5" customHeight="1" thickBot="1" x14ac:dyDescent="0.3">
      <c r="A328" s="321"/>
      <c r="B328" s="252"/>
      <c r="C328" s="256"/>
      <c r="D328" s="220"/>
      <c r="E328" s="221"/>
      <c r="F328" s="152" t="s">
        <v>404</v>
      </c>
      <c r="G328" s="77">
        <f t="shared" si="19"/>
        <v>1</v>
      </c>
      <c r="H328" s="100"/>
      <c r="I328" s="100"/>
      <c r="J328" s="100"/>
      <c r="K328" s="100"/>
      <c r="L328" s="100"/>
      <c r="M328" s="100"/>
      <c r="N328" s="100"/>
      <c r="O328" s="100"/>
      <c r="P328" s="100"/>
      <c r="Q328" s="100"/>
      <c r="R328" s="100"/>
      <c r="S328" s="99">
        <v>1</v>
      </c>
      <c r="T328" s="1"/>
    </row>
    <row r="329" spans="1:20" ht="33.75" customHeight="1" thickBot="1" x14ac:dyDescent="0.3">
      <c r="A329" s="321"/>
      <c r="B329" s="252"/>
      <c r="C329" s="256"/>
      <c r="D329" s="220"/>
      <c r="E329" s="221"/>
      <c r="F329" s="152" t="s">
        <v>405</v>
      </c>
      <c r="G329" s="77">
        <f t="shared" si="19"/>
        <v>1</v>
      </c>
      <c r="H329" s="100"/>
      <c r="I329" s="100"/>
      <c r="J329" s="100"/>
      <c r="K329" s="100"/>
      <c r="L329" s="100"/>
      <c r="M329" s="100"/>
      <c r="N329" s="100"/>
      <c r="O329" s="100"/>
      <c r="P329" s="100"/>
      <c r="Q329" s="100"/>
      <c r="R329" s="100"/>
      <c r="S329" s="99">
        <v>1</v>
      </c>
      <c r="T329" s="1"/>
    </row>
    <row r="330" spans="1:20" ht="15.75" customHeight="1" thickBot="1" x14ac:dyDescent="0.3">
      <c r="A330" s="321"/>
      <c r="B330" s="252"/>
      <c r="C330" s="256"/>
      <c r="D330" s="220"/>
      <c r="E330" s="221"/>
      <c r="F330" s="152" t="s">
        <v>406</v>
      </c>
      <c r="G330" s="77">
        <f t="shared" si="19"/>
        <v>1</v>
      </c>
      <c r="H330" s="100"/>
      <c r="I330" s="100"/>
      <c r="J330" s="100"/>
      <c r="K330" s="100"/>
      <c r="L330" s="100"/>
      <c r="M330" s="100"/>
      <c r="N330" s="100"/>
      <c r="O330" s="100"/>
      <c r="P330" s="100"/>
      <c r="Q330" s="100"/>
      <c r="R330" s="100"/>
      <c r="S330" s="99">
        <v>1</v>
      </c>
      <c r="T330" s="1"/>
    </row>
    <row r="331" spans="1:20" ht="16.5" customHeight="1" thickBot="1" x14ac:dyDescent="0.3">
      <c r="A331" s="321"/>
      <c r="B331" s="252"/>
      <c r="C331" s="256"/>
      <c r="D331" s="220"/>
      <c r="E331" s="221"/>
      <c r="F331" s="152" t="s">
        <v>407</v>
      </c>
      <c r="G331" s="77">
        <f t="shared" si="19"/>
        <v>1</v>
      </c>
      <c r="H331" s="100"/>
      <c r="I331" s="100"/>
      <c r="J331" s="100"/>
      <c r="K331" s="100"/>
      <c r="L331" s="100"/>
      <c r="M331" s="100"/>
      <c r="N331" s="100"/>
      <c r="O331" s="100"/>
      <c r="P331" s="100"/>
      <c r="Q331" s="100"/>
      <c r="R331" s="100"/>
      <c r="S331" s="99">
        <v>1</v>
      </c>
      <c r="T331" s="1"/>
    </row>
    <row r="332" spans="1:20" ht="15.75" customHeight="1" thickBot="1" x14ac:dyDescent="0.3">
      <c r="A332" s="321"/>
      <c r="B332" s="252"/>
      <c r="C332" s="256"/>
      <c r="D332" s="220"/>
      <c r="E332" s="221"/>
      <c r="F332" s="152" t="s">
        <v>408</v>
      </c>
      <c r="G332" s="77">
        <f t="shared" si="19"/>
        <v>1</v>
      </c>
      <c r="H332" s="100"/>
      <c r="I332" s="100"/>
      <c r="J332" s="100"/>
      <c r="K332" s="100"/>
      <c r="L332" s="100"/>
      <c r="M332" s="100"/>
      <c r="N332" s="100"/>
      <c r="O332" s="100"/>
      <c r="P332" s="100"/>
      <c r="Q332" s="100"/>
      <c r="R332" s="100"/>
      <c r="S332" s="99">
        <v>1</v>
      </c>
      <c r="T332" s="1"/>
    </row>
    <row r="333" spans="1:20" ht="17.25" customHeight="1" thickBot="1" x14ac:dyDescent="0.3">
      <c r="A333" s="321"/>
      <c r="B333" s="252"/>
      <c r="C333" s="256"/>
      <c r="D333" s="220"/>
      <c r="E333" s="221"/>
      <c r="F333" s="152" t="s">
        <v>409</v>
      </c>
      <c r="G333" s="77">
        <f t="shared" si="19"/>
        <v>1</v>
      </c>
      <c r="H333" s="100"/>
      <c r="I333" s="100"/>
      <c r="J333" s="100"/>
      <c r="K333" s="100"/>
      <c r="L333" s="100"/>
      <c r="M333" s="100"/>
      <c r="N333" s="100"/>
      <c r="O333" s="100"/>
      <c r="P333" s="100"/>
      <c r="Q333" s="100"/>
      <c r="R333" s="100"/>
      <c r="S333" s="99">
        <v>1</v>
      </c>
      <c r="T333" s="1"/>
    </row>
    <row r="334" spans="1:20" ht="16.5" customHeight="1" thickBot="1" x14ac:dyDescent="0.3">
      <c r="A334" s="321"/>
      <c r="B334" s="252"/>
      <c r="C334" s="256"/>
      <c r="D334" s="220"/>
      <c r="E334" s="221"/>
      <c r="F334" s="152" t="s">
        <v>410</v>
      </c>
      <c r="G334" s="77">
        <f t="shared" si="19"/>
        <v>1</v>
      </c>
      <c r="H334" s="100"/>
      <c r="I334" s="100"/>
      <c r="J334" s="100"/>
      <c r="K334" s="100"/>
      <c r="L334" s="100"/>
      <c r="M334" s="100"/>
      <c r="N334" s="100"/>
      <c r="O334" s="100"/>
      <c r="P334" s="100"/>
      <c r="Q334" s="100"/>
      <c r="R334" s="100"/>
      <c r="S334" s="99">
        <v>1</v>
      </c>
      <c r="T334" s="1"/>
    </row>
    <row r="335" spans="1:20" ht="21" customHeight="1" thickBot="1" x14ac:dyDescent="0.3">
      <c r="A335" s="321"/>
      <c r="B335" s="252"/>
      <c r="C335" s="256"/>
      <c r="D335" s="220"/>
      <c r="E335" s="221"/>
      <c r="F335" s="152" t="s">
        <v>411</v>
      </c>
      <c r="G335" s="77">
        <f t="shared" si="19"/>
        <v>1</v>
      </c>
      <c r="H335" s="100"/>
      <c r="I335" s="100"/>
      <c r="J335" s="100"/>
      <c r="K335" s="100"/>
      <c r="L335" s="100"/>
      <c r="M335" s="100"/>
      <c r="N335" s="100"/>
      <c r="O335" s="100"/>
      <c r="P335" s="100"/>
      <c r="Q335" s="100"/>
      <c r="R335" s="100"/>
      <c r="S335" s="99">
        <v>1</v>
      </c>
      <c r="T335" s="1"/>
    </row>
    <row r="336" spans="1:20" ht="21" customHeight="1" thickBot="1" x14ac:dyDescent="0.3">
      <c r="A336" s="321"/>
      <c r="B336" s="252"/>
      <c r="C336" s="256"/>
      <c r="D336" s="220"/>
      <c r="E336" s="221"/>
      <c r="F336" s="153" t="s">
        <v>412</v>
      </c>
      <c r="G336" s="102">
        <f t="shared" si="19"/>
        <v>1</v>
      </c>
      <c r="H336" s="160"/>
      <c r="I336" s="160"/>
      <c r="J336" s="160"/>
      <c r="K336" s="160"/>
      <c r="L336" s="160"/>
      <c r="M336" s="160"/>
      <c r="N336" s="160"/>
      <c r="O336" s="160"/>
      <c r="P336" s="160"/>
      <c r="Q336" s="160"/>
      <c r="R336" s="160"/>
      <c r="S336" s="99">
        <v>1</v>
      </c>
      <c r="T336" s="1"/>
    </row>
    <row r="337" spans="1:20" ht="16.5" customHeight="1" thickBot="1" x14ac:dyDescent="0.3">
      <c r="A337" s="321"/>
      <c r="B337" s="252"/>
      <c r="C337" s="256"/>
      <c r="D337" s="222"/>
      <c r="E337" s="223"/>
      <c r="F337" s="155" t="s">
        <v>413</v>
      </c>
      <c r="G337" s="88">
        <f>SUM(G284:G336)</f>
        <v>53</v>
      </c>
      <c r="H337" s="88">
        <f t="shared" ref="H337:S337" si="20">SUM(H284:H336)</f>
        <v>0</v>
      </c>
      <c r="I337" s="88">
        <f t="shared" si="20"/>
        <v>0</v>
      </c>
      <c r="J337" s="88">
        <f t="shared" si="20"/>
        <v>0</v>
      </c>
      <c r="K337" s="88">
        <f t="shared" si="20"/>
        <v>0</v>
      </c>
      <c r="L337" s="88">
        <f t="shared" si="20"/>
        <v>0</v>
      </c>
      <c r="M337" s="88">
        <f t="shared" si="20"/>
        <v>0</v>
      </c>
      <c r="N337" s="88">
        <f t="shared" si="20"/>
        <v>0</v>
      </c>
      <c r="O337" s="88">
        <f t="shared" si="20"/>
        <v>0</v>
      </c>
      <c r="P337" s="88">
        <f t="shared" si="20"/>
        <v>0</v>
      </c>
      <c r="Q337" s="88">
        <f t="shared" si="20"/>
        <v>0</v>
      </c>
      <c r="R337" s="88">
        <f t="shared" si="20"/>
        <v>0</v>
      </c>
      <c r="S337" s="89">
        <f t="shared" si="20"/>
        <v>53</v>
      </c>
      <c r="T337" s="1"/>
    </row>
    <row r="338" spans="1:20" ht="15.75" customHeight="1" thickBot="1" x14ac:dyDescent="0.3">
      <c r="A338" s="321"/>
      <c r="B338" s="252"/>
      <c r="C338" s="256"/>
      <c r="D338" s="224" t="s">
        <v>414</v>
      </c>
      <c r="E338" s="225"/>
      <c r="F338" s="156" t="s">
        <v>415</v>
      </c>
      <c r="G338" s="77">
        <f t="shared" ref="G338:G390" si="21">SUM(H338:S338)</f>
        <v>10</v>
      </c>
      <c r="H338" s="98"/>
      <c r="I338" s="98"/>
      <c r="J338" s="98"/>
      <c r="K338" s="98">
        <v>1</v>
      </c>
      <c r="L338" s="98">
        <v>1</v>
      </c>
      <c r="M338" s="98">
        <v>1</v>
      </c>
      <c r="N338" s="98">
        <v>1</v>
      </c>
      <c r="O338" s="98">
        <v>1</v>
      </c>
      <c r="P338" s="98">
        <v>1</v>
      </c>
      <c r="Q338" s="98">
        <v>1</v>
      </c>
      <c r="R338" s="98">
        <v>1</v>
      </c>
      <c r="S338" s="98">
        <v>2</v>
      </c>
      <c r="T338" s="1"/>
    </row>
    <row r="339" spans="1:20" ht="15.75" customHeight="1" thickBot="1" x14ac:dyDescent="0.3">
      <c r="A339" s="321"/>
      <c r="B339" s="252"/>
      <c r="C339" s="256"/>
      <c r="D339" s="224"/>
      <c r="E339" s="225"/>
      <c r="F339" s="157" t="s">
        <v>416</v>
      </c>
      <c r="G339" s="81">
        <f t="shared" si="21"/>
        <v>1</v>
      </c>
      <c r="H339" s="100"/>
      <c r="I339" s="100"/>
      <c r="J339" s="100"/>
      <c r="K339" s="100"/>
      <c r="L339" s="100"/>
      <c r="M339" s="100"/>
      <c r="N339" s="100"/>
      <c r="O339" s="100"/>
      <c r="P339" s="100"/>
      <c r="Q339" s="100"/>
      <c r="R339" s="100"/>
      <c r="S339" s="100">
        <v>1</v>
      </c>
      <c r="T339" s="1"/>
    </row>
    <row r="340" spans="1:20" ht="16.5" customHeight="1" thickBot="1" x14ac:dyDescent="0.3">
      <c r="A340" s="321"/>
      <c r="B340" s="252"/>
      <c r="C340" s="256"/>
      <c r="D340" s="224"/>
      <c r="E340" s="225"/>
      <c r="F340" s="157" t="s">
        <v>417</v>
      </c>
      <c r="G340" s="81">
        <f t="shared" si="21"/>
        <v>1</v>
      </c>
      <c r="H340" s="100"/>
      <c r="I340" s="100"/>
      <c r="J340" s="100"/>
      <c r="K340" s="100"/>
      <c r="L340" s="100"/>
      <c r="M340" s="100"/>
      <c r="N340" s="100"/>
      <c r="O340" s="100"/>
      <c r="P340" s="100"/>
      <c r="Q340" s="100"/>
      <c r="R340" s="100"/>
      <c r="S340" s="100">
        <v>1</v>
      </c>
      <c r="T340" s="1"/>
    </row>
    <row r="341" spans="1:20" ht="18" customHeight="1" thickBot="1" x14ac:dyDescent="0.3">
      <c r="A341" s="321"/>
      <c r="B341" s="252"/>
      <c r="C341" s="256"/>
      <c r="D341" s="224"/>
      <c r="E341" s="225"/>
      <c r="F341" s="157" t="s">
        <v>418</v>
      </c>
      <c r="G341" s="81">
        <f t="shared" si="21"/>
        <v>1</v>
      </c>
      <c r="H341" s="100"/>
      <c r="I341" s="100"/>
      <c r="J341" s="100"/>
      <c r="K341" s="100"/>
      <c r="L341" s="100"/>
      <c r="M341" s="100"/>
      <c r="N341" s="100"/>
      <c r="O341" s="100"/>
      <c r="P341" s="100"/>
      <c r="Q341" s="100"/>
      <c r="R341" s="100"/>
      <c r="S341" s="100">
        <v>1</v>
      </c>
      <c r="T341" s="1"/>
    </row>
    <row r="342" spans="1:20" ht="18.75" customHeight="1" thickBot="1" x14ac:dyDescent="0.3">
      <c r="A342" s="321"/>
      <c r="B342" s="252"/>
      <c r="C342" s="256"/>
      <c r="D342" s="224"/>
      <c r="E342" s="225"/>
      <c r="F342" s="157" t="s">
        <v>419</v>
      </c>
      <c r="G342" s="81">
        <f t="shared" si="21"/>
        <v>20</v>
      </c>
      <c r="H342" s="100"/>
      <c r="I342" s="100"/>
      <c r="J342" s="100">
        <v>2</v>
      </c>
      <c r="K342" s="100">
        <v>2</v>
      </c>
      <c r="L342" s="100">
        <v>2</v>
      </c>
      <c r="M342" s="100">
        <v>2</v>
      </c>
      <c r="N342" s="100">
        <v>2</v>
      </c>
      <c r="O342" s="100">
        <v>2</v>
      </c>
      <c r="P342" s="100">
        <v>2</v>
      </c>
      <c r="Q342" s="100">
        <v>2</v>
      </c>
      <c r="R342" s="100">
        <v>2</v>
      </c>
      <c r="S342" s="100">
        <v>2</v>
      </c>
      <c r="T342" s="1"/>
    </row>
    <row r="343" spans="1:20" ht="30.75" customHeight="1" thickBot="1" x14ac:dyDescent="0.3">
      <c r="A343" s="321"/>
      <c r="B343" s="252"/>
      <c r="C343" s="256"/>
      <c r="D343" s="224"/>
      <c r="E343" s="225"/>
      <c r="F343" s="157" t="s">
        <v>420</v>
      </c>
      <c r="G343" s="81">
        <f t="shared" si="21"/>
        <v>1</v>
      </c>
      <c r="H343" s="100"/>
      <c r="I343" s="100"/>
      <c r="J343" s="100"/>
      <c r="K343" s="100"/>
      <c r="L343" s="100"/>
      <c r="M343" s="100"/>
      <c r="N343" s="100"/>
      <c r="O343" s="100"/>
      <c r="P343" s="100"/>
      <c r="Q343" s="100"/>
      <c r="R343" s="100"/>
      <c r="S343" s="100">
        <v>1</v>
      </c>
      <c r="T343" s="1"/>
    </row>
    <row r="344" spans="1:20" ht="33" customHeight="1" thickBot="1" x14ac:dyDescent="0.3">
      <c r="A344" s="321"/>
      <c r="B344" s="252"/>
      <c r="C344" s="256"/>
      <c r="D344" s="224"/>
      <c r="E344" s="225"/>
      <c r="F344" s="157" t="s">
        <v>421</v>
      </c>
      <c r="G344" s="81">
        <f t="shared" si="21"/>
        <v>1</v>
      </c>
      <c r="H344" s="100"/>
      <c r="I344" s="100"/>
      <c r="J344" s="100"/>
      <c r="K344" s="100"/>
      <c r="L344" s="100"/>
      <c r="M344" s="100"/>
      <c r="N344" s="100"/>
      <c r="O344" s="100"/>
      <c r="P344" s="100"/>
      <c r="Q344" s="100"/>
      <c r="R344" s="100"/>
      <c r="S344" s="100">
        <v>1</v>
      </c>
      <c r="T344" s="1"/>
    </row>
    <row r="345" spans="1:20" ht="15.75" customHeight="1" thickBot="1" x14ac:dyDescent="0.3">
      <c r="A345" s="321"/>
      <c r="B345" s="252"/>
      <c r="C345" s="256"/>
      <c r="D345" s="224"/>
      <c r="E345" s="225"/>
      <c r="F345" s="157" t="s">
        <v>422</v>
      </c>
      <c r="G345" s="81">
        <f t="shared" si="21"/>
        <v>1</v>
      </c>
      <c r="H345" s="100"/>
      <c r="I345" s="100"/>
      <c r="J345" s="100"/>
      <c r="K345" s="100"/>
      <c r="L345" s="100"/>
      <c r="M345" s="100"/>
      <c r="N345" s="100"/>
      <c r="O345" s="100"/>
      <c r="P345" s="100"/>
      <c r="Q345" s="100"/>
      <c r="R345" s="100"/>
      <c r="S345" s="100">
        <v>1</v>
      </c>
      <c r="T345" s="1"/>
    </row>
    <row r="346" spans="1:20" ht="33.75" customHeight="1" thickBot="1" x14ac:dyDescent="0.3">
      <c r="A346" s="321"/>
      <c r="B346" s="252"/>
      <c r="C346" s="256"/>
      <c r="D346" s="224"/>
      <c r="E346" s="225"/>
      <c r="F346" s="157" t="s">
        <v>423</v>
      </c>
      <c r="G346" s="81">
        <f t="shared" si="21"/>
        <v>1</v>
      </c>
      <c r="H346" s="100"/>
      <c r="I346" s="100"/>
      <c r="J346" s="100"/>
      <c r="K346" s="100"/>
      <c r="L346" s="100"/>
      <c r="M346" s="100"/>
      <c r="N346" s="100"/>
      <c r="O346" s="100"/>
      <c r="P346" s="100"/>
      <c r="Q346" s="100"/>
      <c r="R346" s="100"/>
      <c r="S346" s="100">
        <v>1</v>
      </c>
      <c r="T346" s="1"/>
    </row>
    <row r="347" spans="1:20" ht="15.75" customHeight="1" thickBot="1" x14ac:dyDescent="0.3">
      <c r="A347" s="321"/>
      <c r="B347" s="252"/>
      <c r="C347" s="256"/>
      <c r="D347" s="224"/>
      <c r="E347" s="225"/>
      <c r="F347" s="157" t="s">
        <v>424</v>
      </c>
      <c r="G347" s="81">
        <f t="shared" si="21"/>
        <v>1</v>
      </c>
      <c r="H347" s="100"/>
      <c r="I347" s="100"/>
      <c r="J347" s="100"/>
      <c r="K347" s="100"/>
      <c r="L347" s="100"/>
      <c r="M347" s="100"/>
      <c r="N347" s="100"/>
      <c r="O347" s="100"/>
      <c r="P347" s="100"/>
      <c r="Q347" s="100"/>
      <c r="R347" s="100"/>
      <c r="S347" s="100">
        <v>1</v>
      </c>
      <c r="T347" s="1"/>
    </row>
    <row r="348" spans="1:20" ht="33.75" customHeight="1" thickBot="1" x14ac:dyDescent="0.3">
      <c r="A348" s="321"/>
      <c r="B348" s="252"/>
      <c r="C348" s="256"/>
      <c r="D348" s="224"/>
      <c r="E348" s="225"/>
      <c r="F348" s="157" t="s">
        <v>425</v>
      </c>
      <c r="G348" s="81">
        <f t="shared" si="21"/>
        <v>1</v>
      </c>
      <c r="H348" s="100"/>
      <c r="I348" s="100"/>
      <c r="J348" s="100"/>
      <c r="K348" s="100"/>
      <c r="L348" s="100"/>
      <c r="M348" s="100"/>
      <c r="N348" s="100"/>
      <c r="O348" s="100"/>
      <c r="P348" s="100"/>
      <c r="Q348" s="100"/>
      <c r="R348" s="100"/>
      <c r="S348" s="100">
        <v>1</v>
      </c>
      <c r="T348" s="1"/>
    </row>
    <row r="349" spans="1:20" ht="33" customHeight="1" thickBot="1" x14ac:dyDescent="0.3">
      <c r="A349" s="321"/>
      <c r="B349" s="252"/>
      <c r="C349" s="256"/>
      <c r="D349" s="224"/>
      <c r="E349" s="225"/>
      <c r="F349" s="157" t="s">
        <v>426</v>
      </c>
      <c r="G349" s="81">
        <f t="shared" si="21"/>
        <v>1</v>
      </c>
      <c r="H349" s="100"/>
      <c r="I349" s="100"/>
      <c r="J349" s="100"/>
      <c r="K349" s="100"/>
      <c r="L349" s="100"/>
      <c r="M349" s="100"/>
      <c r="N349" s="100"/>
      <c r="O349" s="100"/>
      <c r="P349" s="100"/>
      <c r="Q349" s="100"/>
      <c r="R349" s="100"/>
      <c r="S349" s="100">
        <v>1</v>
      </c>
      <c r="T349" s="1"/>
    </row>
    <row r="350" spans="1:20" ht="15.75" customHeight="1" thickBot="1" x14ac:dyDescent="0.3">
      <c r="A350" s="321"/>
      <c r="B350" s="252"/>
      <c r="C350" s="256"/>
      <c r="D350" s="224"/>
      <c r="E350" s="225"/>
      <c r="F350" s="157" t="s">
        <v>427</v>
      </c>
      <c r="G350" s="81">
        <f t="shared" si="21"/>
        <v>1</v>
      </c>
      <c r="H350" s="100"/>
      <c r="I350" s="100"/>
      <c r="J350" s="100"/>
      <c r="K350" s="100"/>
      <c r="L350" s="100"/>
      <c r="M350" s="100"/>
      <c r="N350" s="100"/>
      <c r="O350" s="100"/>
      <c r="P350" s="100"/>
      <c r="Q350" s="100"/>
      <c r="R350" s="100"/>
      <c r="S350" s="100">
        <v>1</v>
      </c>
      <c r="T350" s="1"/>
    </row>
    <row r="351" spans="1:20" ht="15.75" customHeight="1" thickBot="1" x14ac:dyDescent="0.3">
      <c r="A351" s="321"/>
      <c r="B351" s="252"/>
      <c r="C351" s="256"/>
      <c r="D351" s="224"/>
      <c r="E351" s="225"/>
      <c r="F351" s="157" t="s">
        <v>428</v>
      </c>
      <c r="G351" s="81">
        <f t="shared" si="21"/>
        <v>1</v>
      </c>
      <c r="H351" s="100"/>
      <c r="I351" s="100"/>
      <c r="J351" s="100"/>
      <c r="K351" s="100"/>
      <c r="L351" s="100"/>
      <c r="M351" s="100"/>
      <c r="N351" s="100"/>
      <c r="O351" s="100"/>
      <c r="P351" s="100"/>
      <c r="Q351" s="100"/>
      <c r="R351" s="100"/>
      <c r="S351" s="100">
        <v>1</v>
      </c>
      <c r="T351" s="1"/>
    </row>
    <row r="352" spans="1:20" ht="33.75" customHeight="1" thickBot="1" x14ac:dyDescent="0.3">
      <c r="A352" s="321"/>
      <c r="B352" s="252"/>
      <c r="C352" s="256"/>
      <c r="D352" s="224"/>
      <c r="E352" s="225"/>
      <c r="F352" s="157" t="s">
        <v>429</v>
      </c>
      <c r="G352" s="81">
        <f>SUM(H352:S352)</f>
        <v>1</v>
      </c>
      <c r="H352" s="100"/>
      <c r="I352" s="100"/>
      <c r="J352" s="100"/>
      <c r="K352" s="100"/>
      <c r="L352" s="100"/>
      <c r="M352" s="100"/>
      <c r="N352" s="100"/>
      <c r="O352" s="100"/>
      <c r="P352" s="100"/>
      <c r="Q352" s="100"/>
      <c r="R352" s="100"/>
      <c r="S352" s="100">
        <v>1</v>
      </c>
      <c r="T352" s="1"/>
    </row>
    <row r="353" spans="1:20" ht="18.75" customHeight="1" thickBot="1" x14ac:dyDescent="0.3">
      <c r="A353" s="321"/>
      <c r="B353" s="252"/>
      <c r="C353" s="256"/>
      <c r="D353" s="224"/>
      <c r="E353" s="225"/>
      <c r="F353" s="157" t="s">
        <v>430</v>
      </c>
      <c r="G353" s="81">
        <f t="shared" si="21"/>
        <v>3</v>
      </c>
      <c r="H353" s="100"/>
      <c r="I353" s="100"/>
      <c r="J353" s="100"/>
      <c r="K353" s="100"/>
      <c r="L353" s="100"/>
      <c r="M353" s="100"/>
      <c r="N353" s="100"/>
      <c r="O353" s="100"/>
      <c r="P353" s="100"/>
      <c r="Q353" s="100">
        <v>1</v>
      </c>
      <c r="R353" s="100">
        <v>1</v>
      </c>
      <c r="S353" s="100">
        <v>1</v>
      </c>
      <c r="T353" s="1"/>
    </row>
    <row r="354" spans="1:20" ht="15.75" customHeight="1" thickBot="1" x14ac:dyDescent="0.3">
      <c r="A354" s="321"/>
      <c r="B354" s="252"/>
      <c r="C354" s="256"/>
      <c r="D354" s="224"/>
      <c r="E354" s="225"/>
      <c r="F354" s="157" t="s">
        <v>431</v>
      </c>
      <c r="G354" s="81">
        <f t="shared" si="21"/>
        <v>3</v>
      </c>
      <c r="H354" s="100"/>
      <c r="I354" s="100"/>
      <c r="J354" s="100"/>
      <c r="K354" s="100"/>
      <c r="L354" s="100"/>
      <c r="M354" s="100"/>
      <c r="N354" s="100"/>
      <c r="O354" s="100"/>
      <c r="P354" s="100"/>
      <c r="Q354" s="100">
        <v>1</v>
      </c>
      <c r="R354" s="100">
        <v>1</v>
      </c>
      <c r="S354" s="100">
        <v>1</v>
      </c>
      <c r="T354" s="1"/>
    </row>
    <row r="355" spans="1:20" ht="18" customHeight="1" thickBot="1" x14ac:dyDescent="0.3">
      <c r="A355" s="321"/>
      <c r="B355" s="252"/>
      <c r="C355" s="256"/>
      <c r="D355" s="224"/>
      <c r="E355" s="225"/>
      <c r="F355" s="157" t="s">
        <v>432</v>
      </c>
      <c r="G355" s="81">
        <f t="shared" si="21"/>
        <v>10</v>
      </c>
      <c r="H355" s="100"/>
      <c r="I355" s="100"/>
      <c r="J355" s="100">
        <v>1</v>
      </c>
      <c r="K355" s="100">
        <v>1</v>
      </c>
      <c r="L355" s="100">
        <v>1</v>
      </c>
      <c r="M355" s="100">
        <v>1</v>
      </c>
      <c r="N355" s="100">
        <v>1</v>
      </c>
      <c r="O355" s="100">
        <v>1</v>
      </c>
      <c r="P355" s="100">
        <v>1</v>
      </c>
      <c r="Q355" s="100">
        <v>1</v>
      </c>
      <c r="R355" s="100">
        <v>1</v>
      </c>
      <c r="S355" s="100">
        <v>1</v>
      </c>
      <c r="T355" s="1"/>
    </row>
    <row r="356" spans="1:20" ht="15.75" customHeight="1" thickBot="1" x14ac:dyDescent="0.3">
      <c r="A356" s="321"/>
      <c r="B356" s="252"/>
      <c r="C356" s="256"/>
      <c r="D356" s="224"/>
      <c r="E356" s="225"/>
      <c r="F356" s="157" t="s">
        <v>433</v>
      </c>
      <c r="G356" s="81">
        <f t="shared" si="21"/>
        <v>1</v>
      </c>
      <c r="H356" s="100"/>
      <c r="I356" s="100"/>
      <c r="J356" s="100"/>
      <c r="K356" s="100"/>
      <c r="L356" s="100"/>
      <c r="M356" s="100"/>
      <c r="N356" s="100"/>
      <c r="O356" s="100"/>
      <c r="P356" s="100"/>
      <c r="Q356" s="100"/>
      <c r="R356" s="100"/>
      <c r="S356" s="100">
        <v>1</v>
      </c>
      <c r="T356" s="1"/>
    </row>
    <row r="357" spans="1:20" ht="15.75" customHeight="1" thickBot="1" x14ac:dyDescent="0.3">
      <c r="A357" s="321"/>
      <c r="B357" s="252"/>
      <c r="C357" s="256"/>
      <c r="D357" s="224"/>
      <c r="E357" s="225"/>
      <c r="F357" s="157" t="s">
        <v>434</v>
      </c>
      <c r="G357" s="81">
        <f t="shared" si="21"/>
        <v>1</v>
      </c>
      <c r="H357" s="100"/>
      <c r="I357" s="100"/>
      <c r="J357" s="100"/>
      <c r="K357" s="100"/>
      <c r="L357" s="100"/>
      <c r="M357" s="100"/>
      <c r="N357" s="100"/>
      <c r="O357" s="100"/>
      <c r="P357" s="100"/>
      <c r="Q357" s="100"/>
      <c r="R357" s="100"/>
      <c r="S357" s="100">
        <v>1</v>
      </c>
      <c r="T357" s="1"/>
    </row>
    <row r="358" spans="1:20" ht="16.5" customHeight="1" thickBot="1" x14ac:dyDescent="0.3">
      <c r="A358" s="321"/>
      <c r="B358" s="252"/>
      <c r="C358" s="256"/>
      <c r="D358" s="224"/>
      <c r="E358" s="225"/>
      <c r="F358" s="157" t="s">
        <v>435</v>
      </c>
      <c r="G358" s="81">
        <f t="shared" si="21"/>
        <v>1</v>
      </c>
      <c r="H358" s="100"/>
      <c r="I358" s="100"/>
      <c r="J358" s="100"/>
      <c r="K358" s="100"/>
      <c r="L358" s="100"/>
      <c r="M358" s="100"/>
      <c r="N358" s="100"/>
      <c r="O358" s="100"/>
      <c r="P358" s="100"/>
      <c r="Q358" s="100"/>
      <c r="R358" s="100"/>
      <c r="S358" s="100">
        <v>1</v>
      </c>
      <c r="T358" s="1"/>
    </row>
    <row r="359" spans="1:20" ht="15.75" customHeight="1" thickBot="1" x14ac:dyDescent="0.3">
      <c r="A359" s="321"/>
      <c r="B359" s="252"/>
      <c r="C359" s="256"/>
      <c r="D359" s="224"/>
      <c r="E359" s="225"/>
      <c r="F359" s="157" t="s">
        <v>436</v>
      </c>
      <c r="G359" s="81">
        <f t="shared" si="21"/>
        <v>10</v>
      </c>
      <c r="H359" s="100"/>
      <c r="I359" s="100"/>
      <c r="J359" s="100">
        <v>1</v>
      </c>
      <c r="K359" s="100">
        <v>1</v>
      </c>
      <c r="L359" s="100">
        <v>1</v>
      </c>
      <c r="M359" s="100">
        <v>1</v>
      </c>
      <c r="N359" s="100">
        <v>1</v>
      </c>
      <c r="O359" s="100">
        <v>1</v>
      </c>
      <c r="P359" s="100">
        <v>1</v>
      </c>
      <c r="Q359" s="100">
        <v>1</v>
      </c>
      <c r="R359" s="100">
        <v>1</v>
      </c>
      <c r="S359" s="100">
        <v>1</v>
      </c>
      <c r="T359" s="1"/>
    </row>
    <row r="360" spans="1:20" ht="15.75" customHeight="1" thickBot="1" x14ac:dyDescent="0.3">
      <c r="A360" s="321"/>
      <c r="B360" s="252"/>
      <c r="C360" s="256"/>
      <c r="D360" s="224"/>
      <c r="E360" s="225"/>
      <c r="F360" s="157" t="s">
        <v>437</v>
      </c>
      <c r="G360" s="81">
        <f t="shared" si="21"/>
        <v>1</v>
      </c>
      <c r="H360" s="100"/>
      <c r="I360" s="100"/>
      <c r="J360" s="100"/>
      <c r="K360" s="100"/>
      <c r="L360" s="100"/>
      <c r="M360" s="100"/>
      <c r="N360" s="100"/>
      <c r="O360" s="100"/>
      <c r="P360" s="100"/>
      <c r="Q360" s="100"/>
      <c r="R360" s="100"/>
      <c r="S360" s="100">
        <v>1</v>
      </c>
      <c r="T360" s="1">
        <v>1</v>
      </c>
    </row>
    <row r="361" spans="1:20" ht="16.5" customHeight="1" thickBot="1" x14ac:dyDescent="0.3">
      <c r="A361" s="321"/>
      <c r="B361" s="252"/>
      <c r="C361" s="256"/>
      <c r="D361" s="224"/>
      <c r="E361" s="225"/>
      <c r="F361" s="157" t="s">
        <v>438</v>
      </c>
      <c r="G361" s="81">
        <f t="shared" si="21"/>
        <v>2</v>
      </c>
      <c r="H361" s="100"/>
      <c r="I361" s="100"/>
      <c r="J361" s="100"/>
      <c r="K361" s="100"/>
      <c r="L361" s="100"/>
      <c r="M361" s="100"/>
      <c r="N361" s="100"/>
      <c r="O361" s="100"/>
      <c r="P361" s="100"/>
      <c r="Q361" s="100"/>
      <c r="R361" s="100">
        <v>1</v>
      </c>
      <c r="S361" s="100">
        <v>1</v>
      </c>
      <c r="T361" s="1">
        <v>1</v>
      </c>
    </row>
    <row r="362" spans="1:20" ht="15.75" customHeight="1" thickBot="1" x14ac:dyDescent="0.3">
      <c r="A362" s="321"/>
      <c r="B362" s="252"/>
      <c r="C362" s="256"/>
      <c r="D362" s="224"/>
      <c r="E362" s="225"/>
      <c r="F362" s="157" t="s">
        <v>439</v>
      </c>
      <c r="G362" s="81">
        <f t="shared" si="21"/>
        <v>1</v>
      </c>
      <c r="H362" s="100"/>
      <c r="I362" s="100"/>
      <c r="J362" s="100"/>
      <c r="K362" s="100"/>
      <c r="L362" s="100"/>
      <c r="M362" s="100"/>
      <c r="N362" s="100"/>
      <c r="O362" s="100"/>
      <c r="P362" s="100"/>
      <c r="Q362" s="100"/>
      <c r="R362" s="100"/>
      <c r="S362" s="100">
        <v>1</v>
      </c>
      <c r="T362" s="1"/>
    </row>
    <row r="363" spans="1:20" ht="15.75" customHeight="1" thickBot="1" x14ac:dyDescent="0.3">
      <c r="A363" s="321"/>
      <c r="B363" s="252"/>
      <c r="C363" s="256"/>
      <c r="D363" s="224"/>
      <c r="E363" s="225"/>
      <c r="F363" s="157" t="s">
        <v>440</v>
      </c>
      <c r="G363" s="81">
        <f t="shared" si="21"/>
        <v>1</v>
      </c>
      <c r="H363" s="100"/>
      <c r="I363" s="100"/>
      <c r="J363" s="100"/>
      <c r="K363" s="100"/>
      <c r="L363" s="100"/>
      <c r="M363" s="100"/>
      <c r="N363" s="100"/>
      <c r="O363" s="100"/>
      <c r="P363" s="100"/>
      <c r="Q363" s="100"/>
      <c r="R363" s="100"/>
      <c r="S363" s="100">
        <v>1</v>
      </c>
      <c r="T363" s="1"/>
    </row>
    <row r="364" spans="1:20" ht="16.5" customHeight="1" thickBot="1" x14ac:dyDescent="0.3">
      <c r="A364" s="321"/>
      <c r="B364" s="252"/>
      <c r="C364" s="256"/>
      <c r="D364" s="224"/>
      <c r="E364" s="225"/>
      <c r="F364" s="157" t="s">
        <v>441</v>
      </c>
      <c r="G364" s="81">
        <f t="shared" si="21"/>
        <v>1</v>
      </c>
      <c r="H364" s="100"/>
      <c r="I364" s="100"/>
      <c r="J364" s="100"/>
      <c r="K364" s="100"/>
      <c r="L364" s="100"/>
      <c r="M364" s="100"/>
      <c r="N364" s="100"/>
      <c r="O364" s="100"/>
      <c r="P364" s="100"/>
      <c r="Q364" s="100"/>
      <c r="R364" s="100"/>
      <c r="S364" s="100">
        <v>1</v>
      </c>
      <c r="T364" s="1"/>
    </row>
    <row r="365" spans="1:20" ht="15.75" customHeight="1" thickBot="1" x14ac:dyDescent="0.3">
      <c r="A365" s="321"/>
      <c r="B365" s="252"/>
      <c r="C365" s="256"/>
      <c r="D365" s="224"/>
      <c r="E365" s="225"/>
      <c r="F365" s="157" t="s">
        <v>442</v>
      </c>
      <c r="G365" s="81">
        <f t="shared" si="21"/>
        <v>1</v>
      </c>
      <c r="H365" s="100"/>
      <c r="I365" s="100"/>
      <c r="J365" s="100"/>
      <c r="K365" s="100"/>
      <c r="L365" s="100"/>
      <c r="M365" s="100"/>
      <c r="N365" s="100"/>
      <c r="O365" s="100"/>
      <c r="P365" s="100"/>
      <c r="Q365" s="100"/>
      <c r="R365" s="100"/>
      <c r="S365" s="100">
        <v>1</v>
      </c>
      <c r="T365" s="1"/>
    </row>
    <row r="366" spans="1:20" ht="15.75" customHeight="1" thickBot="1" x14ac:dyDescent="0.3">
      <c r="A366" s="321"/>
      <c r="B366" s="252"/>
      <c r="C366" s="256"/>
      <c r="D366" s="224"/>
      <c r="E366" s="225"/>
      <c r="F366" s="157" t="s">
        <v>443</v>
      </c>
      <c r="G366" s="81">
        <f t="shared" si="21"/>
        <v>1</v>
      </c>
      <c r="H366" s="100"/>
      <c r="I366" s="100"/>
      <c r="J366" s="100"/>
      <c r="K366" s="100"/>
      <c r="L366" s="100"/>
      <c r="M366" s="100"/>
      <c r="N366" s="100"/>
      <c r="O366" s="100"/>
      <c r="P366" s="100"/>
      <c r="Q366" s="100"/>
      <c r="R366" s="100"/>
      <c r="S366" s="100">
        <v>1</v>
      </c>
      <c r="T366" s="1"/>
    </row>
    <row r="367" spans="1:20" ht="16.5" customHeight="1" thickBot="1" x14ac:dyDescent="0.3">
      <c r="A367" s="321"/>
      <c r="B367" s="252"/>
      <c r="C367" s="256"/>
      <c r="D367" s="224"/>
      <c r="E367" s="225"/>
      <c r="F367" s="157" t="s">
        <v>444</v>
      </c>
      <c r="G367" s="81">
        <f t="shared" si="21"/>
        <v>1</v>
      </c>
      <c r="H367" s="100"/>
      <c r="I367" s="100"/>
      <c r="J367" s="100"/>
      <c r="K367" s="100"/>
      <c r="L367" s="100"/>
      <c r="M367" s="100"/>
      <c r="N367" s="100"/>
      <c r="O367" s="100"/>
      <c r="P367" s="100"/>
      <c r="Q367" s="100"/>
      <c r="R367" s="100"/>
      <c r="S367" s="100">
        <v>1</v>
      </c>
      <c r="T367" s="1"/>
    </row>
    <row r="368" spans="1:20" ht="17.25" customHeight="1" thickBot="1" x14ac:dyDescent="0.3">
      <c r="A368" s="321"/>
      <c r="B368" s="252"/>
      <c r="C368" s="256"/>
      <c r="D368" s="224"/>
      <c r="E368" s="225"/>
      <c r="F368" s="157" t="s">
        <v>445</v>
      </c>
      <c r="G368" s="81">
        <f t="shared" si="21"/>
        <v>1</v>
      </c>
      <c r="H368" s="100"/>
      <c r="I368" s="100"/>
      <c r="J368" s="100"/>
      <c r="K368" s="100"/>
      <c r="L368" s="100"/>
      <c r="M368" s="100"/>
      <c r="N368" s="100"/>
      <c r="O368" s="100"/>
      <c r="P368" s="100"/>
      <c r="Q368" s="100"/>
      <c r="R368" s="100"/>
      <c r="S368" s="100">
        <v>1</v>
      </c>
      <c r="T368" s="1"/>
    </row>
    <row r="369" spans="1:20" ht="31.5" customHeight="1" thickBot="1" x14ac:dyDescent="0.3">
      <c r="A369" s="321"/>
      <c r="B369" s="252"/>
      <c r="C369" s="256"/>
      <c r="D369" s="224"/>
      <c r="E369" s="225"/>
      <c r="F369" s="157" t="s">
        <v>446</v>
      </c>
      <c r="G369" s="81">
        <f t="shared" si="21"/>
        <v>1</v>
      </c>
      <c r="H369" s="100"/>
      <c r="I369" s="100"/>
      <c r="J369" s="100"/>
      <c r="K369" s="100"/>
      <c r="L369" s="100"/>
      <c r="M369" s="100"/>
      <c r="N369" s="100"/>
      <c r="O369" s="100"/>
      <c r="P369" s="100"/>
      <c r="Q369" s="100"/>
      <c r="R369" s="100"/>
      <c r="S369" s="100">
        <v>1</v>
      </c>
      <c r="T369" s="1"/>
    </row>
    <row r="370" spans="1:20" ht="33.75" customHeight="1" thickBot="1" x14ac:dyDescent="0.3">
      <c r="A370" s="321"/>
      <c r="B370" s="252"/>
      <c r="C370" s="256"/>
      <c r="D370" s="224"/>
      <c r="E370" s="225"/>
      <c r="F370" s="157" t="s">
        <v>447</v>
      </c>
      <c r="G370" s="81">
        <f t="shared" si="21"/>
        <v>4</v>
      </c>
      <c r="H370" s="100"/>
      <c r="I370" s="100"/>
      <c r="J370" s="100"/>
      <c r="K370" s="100"/>
      <c r="L370" s="100"/>
      <c r="M370" s="100">
        <v>1</v>
      </c>
      <c r="N370" s="100"/>
      <c r="O370" s="100">
        <v>1</v>
      </c>
      <c r="P370" s="100"/>
      <c r="Q370" s="100">
        <v>1</v>
      </c>
      <c r="R370" s="100"/>
      <c r="S370" s="100">
        <v>1</v>
      </c>
      <c r="T370" s="1"/>
    </row>
    <row r="371" spans="1:20" ht="15.75" customHeight="1" thickBot="1" x14ac:dyDescent="0.3">
      <c r="A371" s="321"/>
      <c r="B371" s="252"/>
      <c r="C371" s="256"/>
      <c r="D371" s="224"/>
      <c r="E371" s="225"/>
      <c r="F371" s="157" t="s">
        <v>448</v>
      </c>
      <c r="G371" s="81">
        <f t="shared" si="21"/>
        <v>1</v>
      </c>
      <c r="H371" s="100"/>
      <c r="I371" s="100"/>
      <c r="J371" s="100"/>
      <c r="K371" s="100"/>
      <c r="L371" s="100"/>
      <c r="M371" s="100"/>
      <c r="N371" s="100"/>
      <c r="O371" s="100"/>
      <c r="P371" s="100"/>
      <c r="Q371" s="100"/>
      <c r="R371" s="100"/>
      <c r="S371" s="100">
        <v>1</v>
      </c>
      <c r="T371" s="1"/>
    </row>
    <row r="372" spans="1:20" ht="15.75" customHeight="1" thickBot="1" x14ac:dyDescent="0.3">
      <c r="A372" s="321"/>
      <c r="B372" s="252"/>
      <c r="C372" s="256"/>
      <c r="D372" s="224"/>
      <c r="E372" s="225"/>
      <c r="F372" s="157" t="s">
        <v>449</v>
      </c>
      <c r="G372" s="81">
        <f t="shared" si="21"/>
        <v>2</v>
      </c>
      <c r="H372" s="100"/>
      <c r="I372" s="100"/>
      <c r="J372" s="100"/>
      <c r="K372" s="100"/>
      <c r="L372" s="100"/>
      <c r="M372" s="100"/>
      <c r="N372" s="100"/>
      <c r="O372" s="100"/>
      <c r="P372" s="100"/>
      <c r="Q372" s="100">
        <v>1</v>
      </c>
      <c r="R372" s="100"/>
      <c r="S372" s="100">
        <v>1</v>
      </c>
      <c r="T372" s="1"/>
    </row>
    <row r="373" spans="1:20" ht="31.5" customHeight="1" thickBot="1" x14ac:dyDescent="0.3">
      <c r="A373" s="321"/>
      <c r="B373" s="252"/>
      <c r="C373" s="256"/>
      <c r="D373" s="224"/>
      <c r="E373" s="225"/>
      <c r="F373" s="157" t="s">
        <v>450</v>
      </c>
      <c r="G373" s="81">
        <f t="shared" si="21"/>
        <v>1</v>
      </c>
      <c r="H373" s="100"/>
      <c r="I373" s="100"/>
      <c r="J373" s="100"/>
      <c r="K373" s="100"/>
      <c r="L373" s="100"/>
      <c r="M373" s="100"/>
      <c r="N373" s="100"/>
      <c r="O373" s="100"/>
      <c r="P373" s="100"/>
      <c r="Q373" s="100"/>
      <c r="R373" s="100"/>
      <c r="S373" s="100">
        <v>1</v>
      </c>
      <c r="T373" s="1"/>
    </row>
    <row r="374" spans="1:20" ht="33" customHeight="1" thickBot="1" x14ac:dyDescent="0.3">
      <c r="A374" s="321"/>
      <c r="B374" s="252"/>
      <c r="C374" s="256"/>
      <c r="D374" s="224"/>
      <c r="E374" s="225"/>
      <c r="F374" s="157" t="s">
        <v>451</v>
      </c>
      <c r="G374" s="81">
        <f t="shared" si="21"/>
        <v>1</v>
      </c>
      <c r="H374" s="100"/>
      <c r="I374" s="100"/>
      <c r="J374" s="100"/>
      <c r="K374" s="100"/>
      <c r="L374" s="100"/>
      <c r="M374" s="100"/>
      <c r="N374" s="100"/>
      <c r="O374" s="100"/>
      <c r="P374" s="100"/>
      <c r="Q374" s="100"/>
      <c r="R374" s="100"/>
      <c r="S374" s="100">
        <v>1</v>
      </c>
      <c r="T374" s="1"/>
    </row>
    <row r="375" spans="1:20" ht="15.75" customHeight="1" thickBot="1" x14ac:dyDescent="0.3">
      <c r="A375" s="321"/>
      <c r="B375" s="252"/>
      <c r="C375" s="256"/>
      <c r="D375" s="224"/>
      <c r="E375" s="225"/>
      <c r="F375" s="157" t="s">
        <v>452</v>
      </c>
      <c r="G375" s="81">
        <f t="shared" si="21"/>
        <v>1</v>
      </c>
      <c r="H375" s="100"/>
      <c r="I375" s="100"/>
      <c r="J375" s="100"/>
      <c r="K375" s="100"/>
      <c r="L375" s="100"/>
      <c r="M375" s="100"/>
      <c r="N375" s="100"/>
      <c r="O375" s="100"/>
      <c r="P375" s="100"/>
      <c r="Q375" s="100"/>
      <c r="R375" s="100"/>
      <c r="S375" s="100">
        <v>1</v>
      </c>
      <c r="T375" s="1"/>
    </row>
    <row r="376" spans="1:20" ht="16.5" customHeight="1" thickBot="1" x14ac:dyDescent="0.3">
      <c r="A376" s="321"/>
      <c r="B376" s="252"/>
      <c r="C376" s="256"/>
      <c r="D376" s="224"/>
      <c r="E376" s="225"/>
      <c r="F376" s="157" t="s">
        <v>453</v>
      </c>
      <c r="G376" s="81">
        <f t="shared" si="21"/>
        <v>1</v>
      </c>
      <c r="H376" s="100"/>
      <c r="I376" s="100"/>
      <c r="J376" s="100"/>
      <c r="K376" s="100"/>
      <c r="L376" s="100"/>
      <c r="M376" s="100"/>
      <c r="N376" s="100"/>
      <c r="O376" s="100"/>
      <c r="P376" s="100"/>
      <c r="Q376" s="100"/>
      <c r="R376" s="100"/>
      <c r="S376" s="100">
        <v>1</v>
      </c>
      <c r="T376" s="1"/>
    </row>
    <row r="377" spans="1:20" ht="15.75" customHeight="1" thickBot="1" x14ac:dyDescent="0.3">
      <c r="A377" s="321"/>
      <c r="B377" s="252"/>
      <c r="C377" s="256"/>
      <c r="D377" s="224"/>
      <c r="E377" s="225"/>
      <c r="F377" s="157" t="s">
        <v>454</v>
      </c>
      <c r="G377" s="81">
        <f t="shared" si="21"/>
        <v>1</v>
      </c>
      <c r="H377" s="100"/>
      <c r="I377" s="100"/>
      <c r="J377" s="100"/>
      <c r="K377" s="100"/>
      <c r="L377" s="100"/>
      <c r="M377" s="100"/>
      <c r="N377" s="100"/>
      <c r="O377" s="100"/>
      <c r="P377" s="100"/>
      <c r="Q377" s="100"/>
      <c r="R377" s="100"/>
      <c r="S377" s="100">
        <v>1</v>
      </c>
      <c r="T377" s="1"/>
    </row>
    <row r="378" spans="1:20" ht="15.75" customHeight="1" thickBot="1" x14ac:dyDescent="0.3">
      <c r="A378" s="321"/>
      <c r="B378" s="252"/>
      <c r="C378" s="256"/>
      <c r="D378" s="224"/>
      <c r="E378" s="225"/>
      <c r="F378" s="157" t="s">
        <v>455</v>
      </c>
      <c r="G378" s="81">
        <f t="shared" si="21"/>
        <v>2</v>
      </c>
      <c r="H378" s="100"/>
      <c r="I378" s="100"/>
      <c r="J378" s="100"/>
      <c r="K378" s="100"/>
      <c r="L378" s="100"/>
      <c r="M378" s="100"/>
      <c r="N378" s="100"/>
      <c r="O378" s="100"/>
      <c r="P378" s="100"/>
      <c r="Q378" s="100"/>
      <c r="R378" s="100">
        <v>1</v>
      </c>
      <c r="S378" s="100">
        <v>1</v>
      </c>
      <c r="T378" s="1"/>
    </row>
    <row r="379" spans="1:20" ht="16.5" customHeight="1" thickBot="1" x14ac:dyDescent="0.3">
      <c r="A379" s="321"/>
      <c r="B379" s="252"/>
      <c r="C379" s="256"/>
      <c r="D379" s="224"/>
      <c r="E379" s="225"/>
      <c r="F379" s="157" t="s">
        <v>456</v>
      </c>
      <c r="G379" s="81">
        <f t="shared" si="21"/>
        <v>1</v>
      </c>
      <c r="H379" s="100"/>
      <c r="I379" s="100"/>
      <c r="J379" s="100"/>
      <c r="K379" s="100"/>
      <c r="L379" s="100"/>
      <c r="M379" s="100"/>
      <c r="N379" s="100"/>
      <c r="O379" s="100"/>
      <c r="P379" s="100"/>
      <c r="Q379" s="100"/>
      <c r="R379" s="100"/>
      <c r="S379" s="100">
        <v>1</v>
      </c>
      <c r="T379" s="1"/>
    </row>
    <row r="380" spans="1:20" ht="15.75" customHeight="1" thickBot="1" x14ac:dyDescent="0.3">
      <c r="A380" s="321"/>
      <c r="B380" s="252"/>
      <c r="C380" s="256"/>
      <c r="D380" s="224"/>
      <c r="E380" s="225"/>
      <c r="F380" s="157" t="s">
        <v>457</v>
      </c>
      <c r="G380" s="81">
        <f t="shared" si="21"/>
        <v>1</v>
      </c>
      <c r="H380" s="100"/>
      <c r="I380" s="100"/>
      <c r="J380" s="100"/>
      <c r="K380" s="100"/>
      <c r="L380" s="100"/>
      <c r="M380" s="100"/>
      <c r="N380" s="100"/>
      <c r="O380" s="100"/>
      <c r="P380" s="100"/>
      <c r="Q380" s="100"/>
      <c r="R380" s="100"/>
      <c r="S380" s="100">
        <v>1</v>
      </c>
      <c r="T380" s="1"/>
    </row>
    <row r="381" spans="1:20" ht="15.75" customHeight="1" thickBot="1" x14ac:dyDescent="0.3">
      <c r="A381" s="321"/>
      <c r="B381" s="252"/>
      <c r="C381" s="256"/>
      <c r="D381" s="224"/>
      <c r="E381" s="225"/>
      <c r="F381" s="157" t="s">
        <v>458</v>
      </c>
      <c r="G381" s="81">
        <f t="shared" si="21"/>
        <v>1</v>
      </c>
      <c r="H381" s="100"/>
      <c r="I381" s="100"/>
      <c r="J381" s="100"/>
      <c r="K381" s="100"/>
      <c r="L381" s="100"/>
      <c r="M381" s="100"/>
      <c r="N381" s="100"/>
      <c r="O381" s="100"/>
      <c r="P381" s="100"/>
      <c r="Q381" s="100"/>
      <c r="R381" s="100"/>
      <c r="S381" s="100">
        <v>1</v>
      </c>
      <c r="T381" s="1"/>
    </row>
    <row r="382" spans="1:20" ht="33.75" customHeight="1" thickBot="1" x14ac:dyDescent="0.3">
      <c r="A382" s="321"/>
      <c r="B382" s="252"/>
      <c r="C382" s="256"/>
      <c r="D382" s="224"/>
      <c r="E382" s="225"/>
      <c r="F382" s="157" t="s">
        <v>459</v>
      </c>
      <c r="G382" s="81">
        <f t="shared" si="21"/>
        <v>1</v>
      </c>
      <c r="H382" s="100"/>
      <c r="I382" s="100"/>
      <c r="J382" s="100"/>
      <c r="K382" s="100"/>
      <c r="L382" s="100"/>
      <c r="M382" s="100"/>
      <c r="N382" s="100"/>
      <c r="O382" s="100"/>
      <c r="P382" s="100"/>
      <c r="Q382" s="100"/>
      <c r="R382" s="100"/>
      <c r="S382" s="100">
        <v>1</v>
      </c>
      <c r="T382" s="1"/>
    </row>
    <row r="383" spans="1:20" ht="31.5" customHeight="1" thickBot="1" x14ac:dyDescent="0.3">
      <c r="A383" s="321"/>
      <c r="B383" s="252"/>
      <c r="C383" s="256"/>
      <c r="D383" s="224"/>
      <c r="E383" s="225"/>
      <c r="F383" s="157" t="s">
        <v>460</v>
      </c>
      <c r="G383" s="81">
        <f t="shared" si="21"/>
        <v>1</v>
      </c>
      <c r="H383" s="100"/>
      <c r="I383" s="100"/>
      <c r="J383" s="100"/>
      <c r="K383" s="100"/>
      <c r="L383" s="100"/>
      <c r="M383" s="100"/>
      <c r="N383" s="100"/>
      <c r="O383" s="100"/>
      <c r="P383" s="100"/>
      <c r="Q383" s="100"/>
      <c r="R383" s="100"/>
      <c r="S383" s="100">
        <v>1</v>
      </c>
      <c r="T383" s="1"/>
    </row>
    <row r="384" spans="1:20" ht="15.75" customHeight="1" thickBot="1" x14ac:dyDescent="0.3">
      <c r="A384" s="321"/>
      <c r="B384" s="252"/>
      <c r="C384" s="256"/>
      <c r="D384" s="224"/>
      <c r="E384" s="225"/>
      <c r="F384" s="157" t="s">
        <v>461</v>
      </c>
      <c r="G384" s="81">
        <f t="shared" si="21"/>
        <v>5</v>
      </c>
      <c r="H384" s="100"/>
      <c r="I384" s="100"/>
      <c r="J384" s="100"/>
      <c r="K384" s="100"/>
      <c r="L384" s="100"/>
      <c r="M384" s="100">
        <v>1</v>
      </c>
      <c r="N384" s="100"/>
      <c r="O384" s="100">
        <v>1</v>
      </c>
      <c r="P384" s="100"/>
      <c r="Q384" s="100">
        <v>1</v>
      </c>
      <c r="R384" s="100"/>
      <c r="S384" s="100">
        <v>2</v>
      </c>
      <c r="T384" s="1"/>
    </row>
    <row r="385" spans="1:20" ht="16.5" customHeight="1" thickBot="1" x14ac:dyDescent="0.3">
      <c r="A385" s="321"/>
      <c r="B385" s="252"/>
      <c r="C385" s="256"/>
      <c r="D385" s="224"/>
      <c r="E385" s="225"/>
      <c r="F385" s="94" t="s">
        <v>462</v>
      </c>
      <c r="G385" s="81">
        <f t="shared" si="21"/>
        <v>1</v>
      </c>
      <c r="H385" s="100"/>
      <c r="I385" s="100"/>
      <c r="J385" s="100"/>
      <c r="K385" s="100"/>
      <c r="L385" s="100"/>
      <c r="M385" s="100"/>
      <c r="N385" s="100"/>
      <c r="O385" s="100"/>
      <c r="P385" s="100"/>
      <c r="Q385" s="100"/>
      <c r="R385" s="100"/>
      <c r="S385" s="100">
        <v>1</v>
      </c>
      <c r="T385" s="1"/>
    </row>
    <row r="386" spans="1:20" ht="15.75" customHeight="1" thickBot="1" x14ac:dyDescent="0.3">
      <c r="A386" s="321"/>
      <c r="B386" s="252"/>
      <c r="C386" s="256"/>
      <c r="D386" s="224"/>
      <c r="E386" s="225"/>
      <c r="F386" s="157" t="s">
        <v>463</v>
      </c>
      <c r="G386" s="81">
        <f t="shared" si="21"/>
        <v>1</v>
      </c>
      <c r="H386" s="100"/>
      <c r="I386" s="100"/>
      <c r="J386" s="100"/>
      <c r="K386" s="100"/>
      <c r="L386" s="100"/>
      <c r="M386" s="100"/>
      <c r="N386" s="100"/>
      <c r="O386" s="100"/>
      <c r="P386" s="100"/>
      <c r="Q386" s="100"/>
      <c r="R386" s="100"/>
      <c r="S386" s="100">
        <v>1</v>
      </c>
      <c r="T386" s="1"/>
    </row>
    <row r="387" spans="1:20" ht="19.5" customHeight="1" thickBot="1" x14ac:dyDescent="0.3">
      <c r="A387" s="321"/>
      <c r="B387" s="252"/>
      <c r="C387" s="256"/>
      <c r="D387" s="224"/>
      <c r="E387" s="225"/>
      <c r="F387" s="157" t="s">
        <v>464</v>
      </c>
      <c r="G387" s="81">
        <f t="shared" si="21"/>
        <v>1</v>
      </c>
      <c r="H387" s="100"/>
      <c r="I387" s="100"/>
      <c r="J387" s="100"/>
      <c r="K387" s="100"/>
      <c r="L387" s="100"/>
      <c r="M387" s="100"/>
      <c r="N387" s="100"/>
      <c r="O387" s="100"/>
      <c r="P387" s="100"/>
      <c r="Q387" s="100"/>
      <c r="R387" s="100"/>
      <c r="S387" s="100">
        <v>1</v>
      </c>
      <c r="T387" s="1"/>
    </row>
    <row r="388" spans="1:20" ht="16.5" customHeight="1" thickBot="1" x14ac:dyDescent="0.3">
      <c r="A388" s="321"/>
      <c r="B388" s="252"/>
      <c r="C388" s="256"/>
      <c r="D388" s="224"/>
      <c r="E388" s="225"/>
      <c r="F388" s="157" t="s">
        <v>465</v>
      </c>
      <c r="G388" s="81">
        <f t="shared" si="21"/>
        <v>1</v>
      </c>
      <c r="H388" s="100"/>
      <c r="I388" s="100"/>
      <c r="J388" s="100"/>
      <c r="K388" s="100"/>
      <c r="L388" s="100"/>
      <c r="M388" s="100"/>
      <c r="N388" s="100"/>
      <c r="O388" s="100"/>
      <c r="P388" s="100"/>
      <c r="Q388" s="100"/>
      <c r="R388" s="100"/>
      <c r="S388" s="100">
        <v>1</v>
      </c>
      <c r="T388" s="1"/>
    </row>
    <row r="389" spans="1:20" ht="21" customHeight="1" thickBot="1" x14ac:dyDescent="0.3">
      <c r="A389" s="321"/>
      <c r="B389" s="252"/>
      <c r="C389" s="256"/>
      <c r="D389" s="224"/>
      <c r="E389" s="225"/>
      <c r="F389" s="157" t="s">
        <v>466</v>
      </c>
      <c r="G389" s="81">
        <f t="shared" si="21"/>
        <v>1</v>
      </c>
      <c r="H389" s="100"/>
      <c r="I389" s="100"/>
      <c r="J389" s="100"/>
      <c r="K389" s="100"/>
      <c r="L389" s="100"/>
      <c r="M389" s="100"/>
      <c r="N389" s="100"/>
      <c r="O389" s="100"/>
      <c r="P389" s="100"/>
      <c r="Q389" s="100"/>
      <c r="R389" s="100"/>
      <c r="S389" s="100">
        <v>1</v>
      </c>
      <c r="T389" s="1"/>
    </row>
    <row r="390" spans="1:20" ht="19.5" customHeight="1" thickBot="1" x14ac:dyDescent="0.3">
      <c r="A390" s="321"/>
      <c r="B390" s="252"/>
      <c r="C390" s="256"/>
      <c r="D390" s="224"/>
      <c r="E390" s="225"/>
      <c r="F390" s="159" t="s">
        <v>467</v>
      </c>
      <c r="G390" s="86">
        <f t="shared" si="21"/>
        <v>1</v>
      </c>
      <c r="H390" s="160"/>
      <c r="I390" s="160"/>
      <c r="J390" s="160"/>
      <c r="K390" s="160"/>
      <c r="L390" s="160"/>
      <c r="M390" s="160"/>
      <c r="N390" s="160"/>
      <c r="O390" s="160"/>
      <c r="P390" s="160"/>
      <c r="Q390" s="160"/>
      <c r="R390" s="160"/>
      <c r="S390" s="160">
        <v>1</v>
      </c>
      <c r="T390" s="1"/>
    </row>
    <row r="391" spans="1:20" ht="16.5" customHeight="1" thickBot="1" x14ac:dyDescent="0.3">
      <c r="A391" s="321"/>
      <c r="B391" s="252"/>
      <c r="C391" s="256"/>
      <c r="D391" s="224"/>
      <c r="E391" s="226"/>
      <c r="F391" s="162" t="s">
        <v>468</v>
      </c>
      <c r="G391" s="89">
        <f>SUM(G338:G390)</f>
        <v>113</v>
      </c>
      <c r="H391" s="104">
        <f t="shared" ref="H391:S391" si="22">SUM(H338:H390)</f>
        <v>0</v>
      </c>
      <c r="I391" s="105">
        <f t="shared" si="22"/>
        <v>0</v>
      </c>
      <c r="J391" s="105">
        <f t="shared" si="22"/>
        <v>4</v>
      </c>
      <c r="K391" s="105">
        <f t="shared" si="22"/>
        <v>5</v>
      </c>
      <c r="L391" s="105">
        <f t="shared" si="22"/>
        <v>5</v>
      </c>
      <c r="M391" s="105">
        <f t="shared" si="22"/>
        <v>7</v>
      </c>
      <c r="N391" s="105">
        <f t="shared" si="22"/>
        <v>5</v>
      </c>
      <c r="O391" s="105">
        <f t="shared" si="22"/>
        <v>7</v>
      </c>
      <c r="P391" s="105">
        <f t="shared" si="22"/>
        <v>5</v>
      </c>
      <c r="Q391" s="105">
        <f t="shared" si="22"/>
        <v>10</v>
      </c>
      <c r="R391" s="105">
        <f t="shared" si="22"/>
        <v>9</v>
      </c>
      <c r="S391" s="105">
        <f t="shared" si="22"/>
        <v>56</v>
      </c>
      <c r="T391" s="1"/>
    </row>
    <row r="392" spans="1:20" ht="19.5" thickBot="1" x14ac:dyDescent="0.3">
      <c r="A392" s="321"/>
      <c r="B392" s="252"/>
      <c r="C392" s="227" t="s">
        <v>469</v>
      </c>
      <c r="D392" s="228"/>
      <c r="E392" s="229"/>
      <c r="F392" s="230"/>
      <c r="G392" s="230"/>
      <c r="H392" s="229"/>
      <c r="I392" s="229"/>
      <c r="J392" s="229"/>
      <c r="K392" s="229"/>
      <c r="L392" s="229"/>
      <c r="M392" s="229"/>
      <c r="N392" s="229"/>
      <c r="O392" s="229"/>
      <c r="P392" s="229"/>
      <c r="Q392" s="229"/>
      <c r="R392" s="229"/>
      <c r="S392" s="231"/>
      <c r="T392" s="1"/>
    </row>
    <row r="393" spans="1:20" ht="16.5" thickBot="1" x14ac:dyDescent="0.3">
      <c r="A393" s="321"/>
      <c r="B393" s="252"/>
      <c r="C393" s="232" t="s">
        <v>470</v>
      </c>
      <c r="D393" s="235" t="s">
        <v>471</v>
      </c>
      <c r="E393" s="191" t="s">
        <v>472</v>
      </c>
      <c r="F393" s="191"/>
      <c r="G393" s="106">
        <v>0</v>
      </c>
      <c r="H393" s="106">
        <f>+G401</f>
        <v>0</v>
      </c>
      <c r="I393" s="106">
        <f t="shared" ref="I393:J393" si="23">+H401</f>
        <v>0</v>
      </c>
      <c r="J393" s="106">
        <f t="shared" si="23"/>
        <v>0</v>
      </c>
      <c r="K393" s="106"/>
      <c r="L393" s="106"/>
      <c r="M393" s="106"/>
      <c r="N393" s="106"/>
      <c r="O393" s="106"/>
      <c r="P393" s="106"/>
      <c r="Q393" s="106"/>
      <c r="R393" s="106"/>
      <c r="S393" s="106"/>
      <c r="T393" s="1"/>
    </row>
    <row r="394" spans="1:20" ht="16.5" thickBot="1" x14ac:dyDescent="0.3">
      <c r="A394" s="321"/>
      <c r="B394" s="252"/>
      <c r="C394" s="232"/>
      <c r="D394" s="235"/>
      <c r="E394" s="191" t="s">
        <v>473</v>
      </c>
      <c r="F394" s="191"/>
      <c r="G394" s="107">
        <f>+G229</f>
        <v>135</v>
      </c>
      <c r="H394" s="107">
        <f t="shared" ref="H394:S394" si="24">+H229</f>
        <v>0</v>
      </c>
      <c r="I394" s="107">
        <f t="shared" si="24"/>
        <v>0</v>
      </c>
      <c r="J394" s="107">
        <f t="shared" si="24"/>
        <v>1</v>
      </c>
      <c r="K394" s="107">
        <f t="shared" si="24"/>
        <v>4</v>
      </c>
      <c r="L394" s="107">
        <f t="shared" si="24"/>
        <v>5</v>
      </c>
      <c r="M394" s="107">
        <f t="shared" si="24"/>
        <v>8</v>
      </c>
      <c r="N394" s="107">
        <f t="shared" si="24"/>
        <v>9</v>
      </c>
      <c r="O394" s="107">
        <f t="shared" si="24"/>
        <v>13</v>
      </c>
      <c r="P394" s="107">
        <f t="shared" si="24"/>
        <v>10</v>
      </c>
      <c r="Q394" s="107">
        <f t="shared" si="24"/>
        <v>16</v>
      </c>
      <c r="R394" s="107">
        <f t="shared" si="24"/>
        <v>16</v>
      </c>
      <c r="S394" s="107">
        <f t="shared" si="24"/>
        <v>53</v>
      </c>
      <c r="T394" s="1"/>
    </row>
    <row r="395" spans="1:20" ht="16.5" thickBot="1" x14ac:dyDescent="0.3">
      <c r="A395" s="321"/>
      <c r="B395" s="252"/>
      <c r="C395" s="232"/>
      <c r="D395" s="235"/>
      <c r="E395" s="191" t="s">
        <v>474</v>
      </c>
      <c r="F395" s="191"/>
      <c r="G395" s="107">
        <f>SUM(G396:G400)</f>
        <v>135</v>
      </c>
      <c r="H395" s="107">
        <f t="shared" ref="H395:S395" si="25">SUM(H396:H400)</f>
        <v>0</v>
      </c>
      <c r="I395" s="107">
        <f t="shared" si="25"/>
        <v>0</v>
      </c>
      <c r="J395" s="107">
        <f t="shared" si="25"/>
        <v>1</v>
      </c>
      <c r="K395" s="107">
        <f t="shared" si="25"/>
        <v>4</v>
      </c>
      <c r="L395" s="107">
        <f t="shared" si="25"/>
        <v>5</v>
      </c>
      <c r="M395" s="107">
        <f t="shared" si="25"/>
        <v>8</v>
      </c>
      <c r="N395" s="107">
        <f t="shared" si="25"/>
        <v>9</v>
      </c>
      <c r="O395" s="107">
        <f t="shared" si="25"/>
        <v>13</v>
      </c>
      <c r="P395" s="107">
        <f t="shared" si="25"/>
        <v>10</v>
      </c>
      <c r="Q395" s="107">
        <f t="shared" si="25"/>
        <v>16</v>
      </c>
      <c r="R395" s="107">
        <f t="shared" si="25"/>
        <v>16</v>
      </c>
      <c r="S395" s="107">
        <f t="shared" si="25"/>
        <v>53</v>
      </c>
      <c r="T395" s="1"/>
    </row>
    <row r="396" spans="1:20" ht="16.5" thickBot="1" x14ac:dyDescent="0.3">
      <c r="A396" s="321"/>
      <c r="B396" s="252"/>
      <c r="C396" s="232"/>
      <c r="D396" s="235"/>
      <c r="E396" s="210" t="s">
        <v>475</v>
      </c>
      <c r="F396" s="210"/>
      <c r="G396" s="29">
        <f>SUM(H396:S396)</f>
        <v>0</v>
      </c>
      <c r="H396" s="108"/>
      <c r="I396" s="108"/>
      <c r="J396" s="108"/>
      <c r="K396" s="108"/>
      <c r="L396" s="108"/>
      <c r="M396" s="108"/>
      <c r="N396" s="108"/>
      <c r="O396" s="108"/>
      <c r="P396" s="108"/>
      <c r="Q396" s="108"/>
      <c r="R396" s="108"/>
      <c r="S396" s="109"/>
      <c r="T396" s="1"/>
    </row>
    <row r="397" spans="1:20" ht="16.5" thickBot="1" x14ac:dyDescent="0.3">
      <c r="A397" s="321"/>
      <c r="B397" s="252"/>
      <c r="C397" s="232"/>
      <c r="D397" s="235"/>
      <c r="E397" s="190" t="s">
        <v>476</v>
      </c>
      <c r="F397" s="190"/>
      <c r="G397" s="29">
        <f t="shared" ref="G397:G400" si="26">SUM(H397:S397)</f>
        <v>0</v>
      </c>
      <c r="H397" s="108"/>
      <c r="I397" s="108"/>
      <c r="J397" s="108"/>
      <c r="K397" s="108"/>
      <c r="L397" s="108"/>
      <c r="M397" s="108"/>
      <c r="N397" s="108"/>
      <c r="O397" s="108"/>
      <c r="P397" s="108"/>
      <c r="Q397" s="108"/>
      <c r="R397" s="108"/>
      <c r="S397" s="109"/>
      <c r="T397" s="1"/>
    </row>
    <row r="398" spans="1:20" ht="16.5" thickBot="1" x14ac:dyDescent="0.3">
      <c r="A398" s="321"/>
      <c r="B398" s="252"/>
      <c r="C398" s="232"/>
      <c r="D398" s="235"/>
      <c r="E398" s="190" t="s">
        <v>477</v>
      </c>
      <c r="F398" s="190"/>
      <c r="G398" s="29">
        <f t="shared" si="26"/>
        <v>48</v>
      </c>
      <c r="H398" s="108"/>
      <c r="I398" s="108"/>
      <c r="J398" s="108"/>
      <c r="K398" s="108"/>
      <c r="L398" s="108"/>
      <c r="M398" s="108">
        <v>2</v>
      </c>
      <c r="N398" s="108">
        <v>2</v>
      </c>
      <c r="O398" s="108">
        <v>3</v>
      </c>
      <c r="P398" s="108">
        <v>1</v>
      </c>
      <c r="Q398" s="108">
        <v>7</v>
      </c>
      <c r="R398" s="108">
        <v>7</v>
      </c>
      <c r="S398" s="109">
        <v>26</v>
      </c>
      <c r="T398" s="1"/>
    </row>
    <row r="399" spans="1:20" ht="16.5" thickBot="1" x14ac:dyDescent="0.3">
      <c r="A399" s="321"/>
      <c r="B399" s="252"/>
      <c r="C399" s="233"/>
      <c r="D399" s="236"/>
      <c r="E399" s="190" t="s">
        <v>478</v>
      </c>
      <c r="F399" s="190"/>
      <c r="G399" s="29">
        <f t="shared" si="26"/>
        <v>0</v>
      </c>
      <c r="H399" s="119"/>
      <c r="I399" s="119"/>
      <c r="J399" s="119"/>
      <c r="K399" s="119"/>
      <c r="L399" s="119"/>
      <c r="M399" s="119"/>
      <c r="N399" s="119"/>
      <c r="O399" s="119"/>
      <c r="P399" s="119"/>
      <c r="Q399" s="119"/>
      <c r="R399" s="119"/>
      <c r="S399" s="408"/>
      <c r="T399" s="1"/>
    </row>
    <row r="400" spans="1:20" ht="16.5" thickBot="1" x14ac:dyDescent="0.3">
      <c r="A400" s="321"/>
      <c r="B400" s="252"/>
      <c r="C400" s="233"/>
      <c r="D400" s="237"/>
      <c r="E400" s="190" t="s">
        <v>479</v>
      </c>
      <c r="F400" s="190"/>
      <c r="G400" s="29">
        <f t="shared" si="26"/>
        <v>87</v>
      </c>
      <c r="H400" s="108"/>
      <c r="I400" s="108"/>
      <c r="J400" s="108">
        <v>1</v>
      </c>
      <c r="K400" s="108">
        <v>4</v>
      </c>
      <c r="L400" s="108">
        <v>5</v>
      </c>
      <c r="M400" s="108">
        <v>6</v>
      </c>
      <c r="N400" s="108">
        <v>7</v>
      </c>
      <c r="O400" s="108">
        <v>10</v>
      </c>
      <c r="P400" s="108">
        <v>9</v>
      </c>
      <c r="Q400" s="108">
        <v>9</v>
      </c>
      <c r="R400" s="108">
        <v>9</v>
      </c>
      <c r="S400" s="109">
        <v>27</v>
      </c>
      <c r="T400" s="1"/>
    </row>
    <row r="401" spans="1:20" s="112" customFormat="1" ht="60.75" customHeight="1" thickBot="1" x14ac:dyDescent="0.3">
      <c r="A401" s="321"/>
      <c r="B401" s="252"/>
      <c r="C401" s="234"/>
      <c r="D401" s="238"/>
      <c r="E401" s="213" t="s">
        <v>480</v>
      </c>
      <c r="F401" s="213"/>
      <c r="G401" s="110">
        <f>IF((G393+G394-G395)&lt;0,"Revise porque este valor no puede ser negativo",G393+G394-G395)</f>
        <v>0</v>
      </c>
      <c r="H401" s="110">
        <f t="shared" ref="H401:S401" si="27">IF((H393+H394-H395)&lt;0,"Revise porque este valor no puede ser negativo",H393+H394-H395)</f>
        <v>0</v>
      </c>
      <c r="I401" s="110">
        <f t="shared" si="27"/>
        <v>0</v>
      </c>
      <c r="J401" s="110">
        <f t="shared" si="27"/>
        <v>0</v>
      </c>
      <c r="K401" s="110">
        <f t="shared" si="27"/>
        <v>0</v>
      </c>
      <c r="L401" s="110">
        <f t="shared" si="27"/>
        <v>0</v>
      </c>
      <c r="M401" s="110">
        <f t="shared" si="27"/>
        <v>0</v>
      </c>
      <c r="N401" s="110">
        <f t="shared" si="27"/>
        <v>0</v>
      </c>
      <c r="O401" s="110">
        <f t="shared" si="27"/>
        <v>0</v>
      </c>
      <c r="P401" s="110">
        <f t="shared" si="27"/>
        <v>0</v>
      </c>
      <c r="Q401" s="110">
        <f t="shared" si="27"/>
        <v>0</v>
      </c>
      <c r="R401" s="110">
        <f t="shared" si="27"/>
        <v>0</v>
      </c>
      <c r="S401" s="110">
        <f t="shared" si="27"/>
        <v>0</v>
      </c>
      <c r="T401" s="111"/>
    </row>
    <row r="402" spans="1:20" ht="19.5" thickBot="1" x14ac:dyDescent="0.3">
      <c r="A402" s="321"/>
      <c r="B402" s="252"/>
      <c r="C402" s="214" t="s">
        <v>481</v>
      </c>
      <c r="D402" s="214"/>
      <c r="E402" s="214"/>
      <c r="F402" s="214"/>
      <c r="G402" s="214"/>
      <c r="H402" s="214"/>
      <c r="I402" s="214"/>
      <c r="J402" s="214"/>
      <c r="K402" s="214"/>
      <c r="L402" s="214"/>
      <c r="M402" s="214"/>
      <c r="N402" s="214"/>
      <c r="O402" s="214"/>
      <c r="P402" s="214"/>
      <c r="Q402" s="214"/>
      <c r="R402" s="214"/>
      <c r="S402" s="215"/>
      <c r="T402" s="1"/>
    </row>
    <row r="403" spans="1:20" ht="19.5" thickBot="1" x14ac:dyDescent="0.3">
      <c r="A403" s="321"/>
      <c r="B403" s="252"/>
      <c r="C403" s="216" t="s">
        <v>482</v>
      </c>
      <c r="D403" s="205" t="s">
        <v>483</v>
      </c>
      <c r="E403" s="206"/>
      <c r="F403" s="206"/>
      <c r="G403" s="206"/>
      <c r="H403" s="206"/>
      <c r="I403" s="206"/>
      <c r="J403" s="206"/>
      <c r="K403" s="206"/>
      <c r="L403" s="206"/>
      <c r="M403" s="206"/>
      <c r="N403" s="206"/>
      <c r="O403" s="206"/>
      <c r="P403" s="206"/>
      <c r="Q403" s="206"/>
      <c r="R403" s="206"/>
      <c r="S403" s="207"/>
      <c r="T403" s="1"/>
    </row>
    <row r="404" spans="1:20" ht="16.5" thickBot="1" x14ac:dyDescent="0.3">
      <c r="A404" s="321"/>
      <c r="B404" s="252"/>
      <c r="C404" s="217"/>
      <c r="D404" s="211" t="s">
        <v>484</v>
      </c>
      <c r="E404" s="191" t="s">
        <v>485</v>
      </c>
      <c r="F404" s="191"/>
      <c r="G404" s="113">
        <v>16</v>
      </c>
      <c r="H404" s="30">
        <f>+G412</f>
        <v>33</v>
      </c>
      <c r="I404" s="30">
        <f t="shared" ref="I404:S404" si="28">+H412</f>
        <v>21</v>
      </c>
      <c r="J404" s="30">
        <f t="shared" si="28"/>
        <v>11</v>
      </c>
      <c r="K404" s="30">
        <f t="shared" si="28"/>
        <v>0</v>
      </c>
      <c r="L404" s="30">
        <f t="shared" si="28"/>
        <v>3</v>
      </c>
      <c r="M404" s="30">
        <f t="shared" si="28"/>
        <v>11</v>
      </c>
      <c r="N404" s="30">
        <f t="shared" si="28"/>
        <v>5</v>
      </c>
      <c r="O404" s="30">
        <f t="shared" si="28"/>
        <v>11</v>
      </c>
      <c r="P404" s="30">
        <f t="shared" si="28"/>
        <v>16</v>
      </c>
      <c r="Q404" s="30">
        <f t="shared" si="28"/>
        <v>19</v>
      </c>
      <c r="R404" s="30">
        <f t="shared" si="28"/>
        <v>23</v>
      </c>
      <c r="S404" s="30">
        <f t="shared" si="28"/>
        <v>27</v>
      </c>
      <c r="T404" s="1"/>
    </row>
    <row r="405" spans="1:20" ht="16.5" thickBot="1" x14ac:dyDescent="0.3">
      <c r="A405" s="321"/>
      <c r="B405" s="252"/>
      <c r="C405" s="217"/>
      <c r="D405" s="212"/>
      <c r="E405" s="191" t="s">
        <v>486</v>
      </c>
      <c r="F405" s="191"/>
      <c r="G405" s="107">
        <f>+G283</f>
        <v>285</v>
      </c>
      <c r="H405" s="107">
        <f t="shared" ref="H405:S405" si="29">+H283</f>
        <v>0</v>
      </c>
      <c r="I405" s="107">
        <f t="shared" si="29"/>
        <v>1</v>
      </c>
      <c r="J405" s="107">
        <f t="shared" si="29"/>
        <v>9</v>
      </c>
      <c r="K405" s="107">
        <f t="shared" si="29"/>
        <v>15</v>
      </c>
      <c r="L405" s="107">
        <f t="shared" si="29"/>
        <v>20</v>
      </c>
      <c r="M405" s="107">
        <f t="shared" si="29"/>
        <v>23</v>
      </c>
      <c r="N405" s="107">
        <f t="shared" si="29"/>
        <v>29</v>
      </c>
      <c r="O405" s="107">
        <f t="shared" si="29"/>
        <v>30</v>
      </c>
      <c r="P405" s="107">
        <f t="shared" si="29"/>
        <v>31</v>
      </c>
      <c r="Q405" s="107">
        <f t="shared" si="29"/>
        <v>32</v>
      </c>
      <c r="R405" s="107">
        <f t="shared" si="29"/>
        <v>32</v>
      </c>
      <c r="S405" s="107">
        <f t="shared" si="29"/>
        <v>63</v>
      </c>
      <c r="T405" s="1"/>
    </row>
    <row r="406" spans="1:20" ht="16.5" thickBot="1" x14ac:dyDescent="0.3">
      <c r="A406" s="321"/>
      <c r="B406" s="252"/>
      <c r="C406" s="217"/>
      <c r="D406" s="212"/>
      <c r="E406" s="191" t="s">
        <v>487</v>
      </c>
      <c r="F406" s="191"/>
      <c r="G406" s="107">
        <f>+G396</f>
        <v>0</v>
      </c>
      <c r="H406" s="107">
        <f t="shared" ref="H406:S406" si="30">+H396</f>
        <v>0</v>
      </c>
      <c r="I406" s="107">
        <f t="shared" si="30"/>
        <v>0</v>
      </c>
      <c r="J406" s="107">
        <f t="shared" si="30"/>
        <v>0</v>
      </c>
      <c r="K406" s="107">
        <f t="shared" si="30"/>
        <v>0</v>
      </c>
      <c r="L406" s="107">
        <f t="shared" si="30"/>
        <v>0</v>
      </c>
      <c r="M406" s="107">
        <f t="shared" si="30"/>
        <v>0</v>
      </c>
      <c r="N406" s="107">
        <f t="shared" si="30"/>
        <v>0</v>
      </c>
      <c r="O406" s="107">
        <f t="shared" si="30"/>
        <v>0</v>
      </c>
      <c r="P406" s="107">
        <f t="shared" si="30"/>
        <v>0</v>
      </c>
      <c r="Q406" s="107">
        <f t="shared" si="30"/>
        <v>0</v>
      </c>
      <c r="R406" s="107">
        <f t="shared" si="30"/>
        <v>0</v>
      </c>
      <c r="S406" s="107">
        <f t="shared" si="30"/>
        <v>0</v>
      </c>
      <c r="T406" s="1"/>
    </row>
    <row r="407" spans="1:20" ht="16.5" thickBot="1" x14ac:dyDescent="0.3">
      <c r="A407" s="321"/>
      <c r="B407" s="252"/>
      <c r="C407" s="217"/>
      <c r="D407" s="212"/>
      <c r="E407" s="191" t="s">
        <v>488</v>
      </c>
      <c r="F407" s="191"/>
      <c r="G407" s="107">
        <f>SUM(G408:G411)</f>
        <v>268</v>
      </c>
      <c r="H407" s="107">
        <f t="shared" ref="H407:S407" si="31">SUM(H408:H411)</f>
        <v>12</v>
      </c>
      <c r="I407" s="107">
        <f t="shared" si="31"/>
        <v>11</v>
      </c>
      <c r="J407" s="107">
        <f t="shared" si="31"/>
        <v>20</v>
      </c>
      <c r="K407" s="107">
        <f t="shared" si="31"/>
        <v>12</v>
      </c>
      <c r="L407" s="107">
        <f t="shared" si="31"/>
        <v>12</v>
      </c>
      <c r="M407" s="107">
        <f t="shared" si="31"/>
        <v>29</v>
      </c>
      <c r="N407" s="107">
        <f t="shared" si="31"/>
        <v>23</v>
      </c>
      <c r="O407" s="107">
        <f t="shared" si="31"/>
        <v>25</v>
      </c>
      <c r="P407" s="107">
        <f t="shared" si="31"/>
        <v>28</v>
      </c>
      <c r="Q407" s="107">
        <f t="shared" si="31"/>
        <v>28</v>
      </c>
      <c r="R407" s="107">
        <f t="shared" si="31"/>
        <v>28</v>
      </c>
      <c r="S407" s="107">
        <f t="shared" si="31"/>
        <v>40</v>
      </c>
      <c r="T407" s="1"/>
    </row>
    <row r="408" spans="1:20" ht="16.5" thickBot="1" x14ac:dyDescent="0.3">
      <c r="A408" s="321"/>
      <c r="B408" s="252"/>
      <c r="C408" s="217"/>
      <c r="D408" s="212"/>
      <c r="E408" s="210" t="s">
        <v>489</v>
      </c>
      <c r="F408" s="210"/>
      <c r="G408" s="33">
        <f>SUM(H408:S408)</f>
        <v>173</v>
      </c>
      <c r="H408" s="33">
        <v>4</v>
      </c>
      <c r="I408" s="33">
        <v>1</v>
      </c>
      <c r="J408" s="33">
        <v>8</v>
      </c>
      <c r="K408" s="33">
        <v>12</v>
      </c>
      <c r="L408" s="33">
        <v>12</v>
      </c>
      <c r="M408" s="33">
        <v>20</v>
      </c>
      <c r="N408" s="33">
        <v>20</v>
      </c>
      <c r="O408" s="33">
        <v>20</v>
      </c>
      <c r="P408" s="33">
        <v>20</v>
      </c>
      <c r="Q408" s="33">
        <v>20</v>
      </c>
      <c r="R408" s="33">
        <v>20</v>
      </c>
      <c r="S408" s="33">
        <v>16</v>
      </c>
      <c r="T408" s="1"/>
    </row>
    <row r="409" spans="1:20" ht="16.5" thickBot="1" x14ac:dyDescent="0.3">
      <c r="A409" s="321"/>
      <c r="B409" s="252"/>
      <c r="C409" s="217"/>
      <c r="D409" s="212"/>
      <c r="E409" s="190" t="s">
        <v>490</v>
      </c>
      <c r="F409" s="190"/>
      <c r="G409" s="33">
        <f t="shared" ref="G409:G411" si="32">SUM(H409:S409)</f>
        <v>0</v>
      </c>
      <c r="H409" s="33"/>
      <c r="I409" s="33"/>
      <c r="J409" s="33"/>
      <c r="K409" s="33"/>
      <c r="L409" s="33"/>
      <c r="M409" s="33"/>
      <c r="N409" s="33"/>
      <c r="O409" s="33"/>
      <c r="P409" s="33"/>
      <c r="Q409" s="33"/>
      <c r="R409" s="33"/>
      <c r="S409" s="33"/>
      <c r="T409" s="1"/>
    </row>
    <row r="410" spans="1:20" ht="16.5" thickBot="1" x14ac:dyDescent="0.3">
      <c r="A410" s="321"/>
      <c r="B410" s="252"/>
      <c r="C410" s="217"/>
      <c r="D410" s="212"/>
      <c r="E410" s="190" t="s">
        <v>491</v>
      </c>
      <c r="F410" s="190"/>
      <c r="G410" s="33">
        <f t="shared" si="32"/>
        <v>95</v>
      </c>
      <c r="H410" s="33">
        <v>8</v>
      </c>
      <c r="I410" s="33">
        <v>10</v>
      </c>
      <c r="J410" s="33">
        <v>12</v>
      </c>
      <c r="K410" s="33"/>
      <c r="L410" s="33"/>
      <c r="M410" s="33">
        <v>9</v>
      </c>
      <c r="N410" s="33">
        <v>3</v>
      </c>
      <c r="O410" s="33">
        <v>5</v>
      </c>
      <c r="P410" s="33">
        <v>8</v>
      </c>
      <c r="Q410" s="33">
        <v>8</v>
      </c>
      <c r="R410" s="33">
        <v>8</v>
      </c>
      <c r="S410" s="33">
        <v>24</v>
      </c>
      <c r="T410" s="1"/>
    </row>
    <row r="411" spans="1:20" ht="16.5" thickBot="1" x14ac:dyDescent="0.3">
      <c r="A411" s="321"/>
      <c r="B411" s="252"/>
      <c r="C411" s="217"/>
      <c r="D411" s="212"/>
      <c r="E411" s="190" t="s">
        <v>492</v>
      </c>
      <c r="F411" s="190"/>
      <c r="G411" s="33">
        <f t="shared" si="32"/>
        <v>0</v>
      </c>
      <c r="H411" s="33"/>
      <c r="I411" s="33"/>
      <c r="J411" s="33"/>
      <c r="K411" s="33"/>
      <c r="L411" s="33"/>
      <c r="M411" s="33"/>
      <c r="N411" s="33"/>
      <c r="O411" s="33"/>
      <c r="P411" s="33"/>
      <c r="Q411" s="33"/>
      <c r="R411" s="33"/>
      <c r="S411" s="33"/>
      <c r="T411" s="1"/>
    </row>
    <row r="412" spans="1:20" ht="58.5" customHeight="1" thickBot="1" x14ac:dyDescent="0.3">
      <c r="A412" s="321"/>
      <c r="B412" s="252"/>
      <c r="C412" s="217"/>
      <c r="D412" s="212"/>
      <c r="E412" s="191" t="s">
        <v>493</v>
      </c>
      <c r="F412" s="191"/>
      <c r="G412" s="110">
        <f>IF((G404+G405+G406-G407)&lt;0,"Revise porque este valor no puede ser negativo",G404+G405+G406-G407)</f>
        <v>33</v>
      </c>
      <c r="H412" s="110">
        <f t="shared" ref="H412:S412" si="33">IF((H404+H405+H406-H407)&lt;0,"Revise porque este valor no puede ser negativo",H404+H405+H406-H407)</f>
        <v>21</v>
      </c>
      <c r="I412" s="110">
        <f t="shared" si="33"/>
        <v>11</v>
      </c>
      <c r="J412" s="110">
        <f t="shared" si="33"/>
        <v>0</v>
      </c>
      <c r="K412" s="110">
        <f t="shared" si="33"/>
        <v>3</v>
      </c>
      <c r="L412" s="110">
        <f t="shared" si="33"/>
        <v>11</v>
      </c>
      <c r="M412" s="110">
        <f t="shared" si="33"/>
        <v>5</v>
      </c>
      <c r="N412" s="110">
        <f t="shared" si="33"/>
        <v>11</v>
      </c>
      <c r="O412" s="110">
        <f t="shared" si="33"/>
        <v>16</v>
      </c>
      <c r="P412" s="110">
        <f t="shared" si="33"/>
        <v>19</v>
      </c>
      <c r="Q412" s="110">
        <f t="shared" si="33"/>
        <v>23</v>
      </c>
      <c r="R412" s="110">
        <f t="shared" si="33"/>
        <v>27</v>
      </c>
      <c r="S412" s="110">
        <f t="shared" si="33"/>
        <v>50</v>
      </c>
      <c r="T412" s="1"/>
    </row>
    <row r="413" spans="1:20" ht="19.5" thickBot="1" x14ac:dyDescent="0.3">
      <c r="A413" s="321"/>
      <c r="B413" s="252"/>
      <c r="C413" s="217"/>
      <c r="D413" s="206" t="s">
        <v>494</v>
      </c>
      <c r="E413" s="206"/>
      <c r="F413" s="206"/>
      <c r="G413" s="206"/>
      <c r="H413" s="206"/>
      <c r="I413" s="206"/>
      <c r="J413" s="206"/>
      <c r="K413" s="206"/>
      <c r="L413" s="206"/>
      <c r="M413" s="206"/>
      <c r="N413" s="206"/>
      <c r="O413" s="206"/>
      <c r="P413" s="206"/>
      <c r="Q413" s="206"/>
      <c r="R413" s="206"/>
      <c r="S413" s="207"/>
      <c r="T413" s="1"/>
    </row>
    <row r="414" spans="1:20" ht="16.5" thickBot="1" x14ac:dyDescent="0.3">
      <c r="A414" s="321"/>
      <c r="B414" s="252"/>
      <c r="C414" s="217"/>
      <c r="D414" s="211" t="s">
        <v>495</v>
      </c>
      <c r="E414" s="191" t="s">
        <v>496</v>
      </c>
      <c r="F414" s="191"/>
      <c r="G414" s="113"/>
      <c r="H414" s="114">
        <f>+G422</f>
        <v>23</v>
      </c>
      <c r="I414" s="114">
        <f t="shared" ref="I414:S414" si="34">+H422</f>
        <v>22</v>
      </c>
      <c r="J414" s="114">
        <f t="shared" si="34"/>
        <v>21</v>
      </c>
      <c r="K414" s="114">
        <f t="shared" si="34"/>
        <v>20</v>
      </c>
      <c r="L414" s="114">
        <f t="shared" si="34"/>
        <v>20</v>
      </c>
      <c r="M414" s="114">
        <f t="shared" si="34"/>
        <v>18</v>
      </c>
      <c r="N414" s="114">
        <f t="shared" si="34"/>
        <v>15</v>
      </c>
      <c r="O414" s="114">
        <f t="shared" si="34"/>
        <v>12</v>
      </c>
      <c r="P414" s="114">
        <f t="shared" si="34"/>
        <v>10</v>
      </c>
      <c r="Q414" s="114">
        <f t="shared" si="34"/>
        <v>8</v>
      </c>
      <c r="R414" s="114">
        <f t="shared" si="34"/>
        <v>5</v>
      </c>
      <c r="S414" s="114">
        <f t="shared" si="34"/>
        <v>1</v>
      </c>
      <c r="T414" s="1"/>
    </row>
    <row r="415" spans="1:20" ht="16.5" thickBot="1" x14ac:dyDescent="0.3">
      <c r="A415" s="321"/>
      <c r="B415" s="252"/>
      <c r="C415" s="217"/>
      <c r="D415" s="212"/>
      <c r="E415" s="191" t="s">
        <v>497</v>
      </c>
      <c r="F415" s="191"/>
      <c r="G415" s="107">
        <f>+G337</f>
        <v>53</v>
      </c>
      <c r="H415" s="107">
        <f t="shared" ref="H415:S415" si="35">+H337</f>
        <v>0</v>
      </c>
      <c r="I415" s="107">
        <f t="shared" si="35"/>
        <v>0</v>
      </c>
      <c r="J415" s="107">
        <f t="shared" si="35"/>
        <v>0</v>
      </c>
      <c r="K415" s="107">
        <f t="shared" si="35"/>
        <v>0</v>
      </c>
      <c r="L415" s="107">
        <f t="shared" si="35"/>
        <v>0</v>
      </c>
      <c r="M415" s="107">
        <f t="shared" si="35"/>
        <v>0</v>
      </c>
      <c r="N415" s="107">
        <f t="shared" si="35"/>
        <v>0</v>
      </c>
      <c r="O415" s="107">
        <f t="shared" si="35"/>
        <v>0</v>
      </c>
      <c r="P415" s="107">
        <f t="shared" si="35"/>
        <v>0</v>
      </c>
      <c r="Q415" s="107">
        <f t="shared" si="35"/>
        <v>0</v>
      </c>
      <c r="R415" s="107">
        <f t="shared" si="35"/>
        <v>0</v>
      </c>
      <c r="S415" s="107">
        <f t="shared" si="35"/>
        <v>53</v>
      </c>
      <c r="T415" s="1"/>
    </row>
    <row r="416" spans="1:20" ht="16.5" thickBot="1" x14ac:dyDescent="0.3">
      <c r="A416" s="321"/>
      <c r="B416" s="252"/>
      <c r="C416" s="217"/>
      <c r="D416" s="212"/>
      <c r="E416" s="191" t="s">
        <v>498</v>
      </c>
      <c r="F416" s="191"/>
      <c r="G416" s="107">
        <f>+G397</f>
        <v>0</v>
      </c>
      <c r="H416" s="107">
        <f t="shared" ref="H416:S416" si="36">+H397</f>
        <v>0</v>
      </c>
      <c r="I416" s="107">
        <f t="shared" si="36"/>
        <v>0</v>
      </c>
      <c r="J416" s="107">
        <f t="shared" si="36"/>
        <v>0</v>
      </c>
      <c r="K416" s="107">
        <f t="shared" si="36"/>
        <v>0</v>
      </c>
      <c r="L416" s="107">
        <f t="shared" si="36"/>
        <v>0</v>
      </c>
      <c r="M416" s="107">
        <f t="shared" si="36"/>
        <v>0</v>
      </c>
      <c r="N416" s="107">
        <f t="shared" si="36"/>
        <v>0</v>
      </c>
      <c r="O416" s="107">
        <f t="shared" si="36"/>
        <v>0</v>
      </c>
      <c r="P416" s="107">
        <f t="shared" si="36"/>
        <v>0</v>
      </c>
      <c r="Q416" s="107">
        <f t="shared" si="36"/>
        <v>0</v>
      </c>
      <c r="R416" s="107">
        <f t="shared" si="36"/>
        <v>0</v>
      </c>
      <c r="S416" s="107">
        <f t="shared" si="36"/>
        <v>0</v>
      </c>
      <c r="T416" s="1"/>
    </row>
    <row r="417" spans="1:20" ht="16.5" thickBot="1" x14ac:dyDescent="0.3">
      <c r="A417" s="321"/>
      <c r="B417" s="252"/>
      <c r="C417" s="217"/>
      <c r="D417" s="212"/>
      <c r="E417" s="191" t="s">
        <v>499</v>
      </c>
      <c r="F417" s="191"/>
      <c r="G417" s="107">
        <f>+G409</f>
        <v>0</v>
      </c>
      <c r="H417" s="107">
        <f t="shared" ref="H417:S417" si="37">+H409</f>
        <v>0</v>
      </c>
      <c r="I417" s="107">
        <f t="shared" si="37"/>
        <v>0</v>
      </c>
      <c r="J417" s="107">
        <f t="shared" si="37"/>
        <v>0</v>
      </c>
      <c r="K417" s="107">
        <f t="shared" si="37"/>
        <v>0</v>
      </c>
      <c r="L417" s="107">
        <f t="shared" si="37"/>
        <v>0</v>
      </c>
      <c r="M417" s="107">
        <f t="shared" si="37"/>
        <v>0</v>
      </c>
      <c r="N417" s="107">
        <f t="shared" si="37"/>
        <v>0</v>
      </c>
      <c r="O417" s="107">
        <f t="shared" si="37"/>
        <v>0</v>
      </c>
      <c r="P417" s="107">
        <f t="shared" si="37"/>
        <v>0</v>
      </c>
      <c r="Q417" s="107">
        <f t="shared" si="37"/>
        <v>0</v>
      </c>
      <c r="R417" s="107">
        <f t="shared" si="37"/>
        <v>0</v>
      </c>
      <c r="S417" s="107">
        <f t="shared" si="37"/>
        <v>0</v>
      </c>
      <c r="T417" s="1"/>
    </row>
    <row r="418" spans="1:20" ht="16.5" thickBot="1" x14ac:dyDescent="0.3">
      <c r="A418" s="321"/>
      <c r="B418" s="252"/>
      <c r="C418" s="217"/>
      <c r="D418" s="212"/>
      <c r="E418" s="191" t="s">
        <v>500</v>
      </c>
      <c r="F418" s="191"/>
      <c r="G418" s="115">
        <f>SUM(G419:G421)</f>
        <v>30</v>
      </c>
      <c r="H418" s="115">
        <f t="shared" ref="H418:S418" si="38">SUM(H419:H421)</f>
        <v>1</v>
      </c>
      <c r="I418" s="115">
        <f t="shared" si="38"/>
        <v>1</v>
      </c>
      <c r="J418" s="115">
        <f t="shared" si="38"/>
        <v>1</v>
      </c>
      <c r="K418" s="115">
        <f t="shared" si="38"/>
        <v>0</v>
      </c>
      <c r="L418" s="115">
        <f t="shared" si="38"/>
        <v>2</v>
      </c>
      <c r="M418" s="115">
        <f t="shared" si="38"/>
        <v>3</v>
      </c>
      <c r="N418" s="115">
        <f t="shared" si="38"/>
        <v>3</v>
      </c>
      <c r="O418" s="115">
        <f t="shared" si="38"/>
        <v>2</v>
      </c>
      <c r="P418" s="115">
        <f t="shared" si="38"/>
        <v>2</v>
      </c>
      <c r="Q418" s="115">
        <f t="shared" si="38"/>
        <v>3</v>
      </c>
      <c r="R418" s="115">
        <f t="shared" si="38"/>
        <v>4</v>
      </c>
      <c r="S418" s="115">
        <f t="shared" si="38"/>
        <v>8</v>
      </c>
      <c r="T418" s="1"/>
    </row>
    <row r="419" spans="1:20" ht="16.5" thickBot="1" x14ac:dyDescent="0.3">
      <c r="A419" s="321"/>
      <c r="B419" s="252"/>
      <c r="C419" s="217"/>
      <c r="D419" s="212"/>
      <c r="E419" s="210" t="s">
        <v>501</v>
      </c>
      <c r="F419" s="210"/>
      <c r="G419" s="33">
        <f>SUM(H419:S419)</f>
        <v>17</v>
      </c>
      <c r="H419" s="33"/>
      <c r="I419" s="33"/>
      <c r="J419" s="33"/>
      <c r="K419" s="33"/>
      <c r="L419" s="33">
        <v>1</v>
      </c>
      <c r="M419" s="33">
        <v>2</v>
      </c>
      <c r="N419" s="33">
        <v>2</v>
      </c>
      <c r="O419" s="33">
        <v>2</v>
      </c>
      <c r="P419" s="33">
        <v>2</v>
      </c>
      <c r="Q419" s="33">
        <v>2</v>
      </c>
      <c r="R419" s="33">
        <v>2</v>
      </c>
      <c r="S419" s="33">
        <v>4</v>
      </c>
      <c r="T419" s="1"/>
    </row>
    <row r="420" spans="1:20" ht="16.5" thickBot="1" x14ac:dyDescent="0.3">
      <c r="A420" s="321"/>
      <c r="B420" s="252"/>
      <c r="C420" s="217"/>
      <c r="D420" s="212"/>
      <c r="E420" s="190" t="s">
        <v>502</v>
      </c>
      <c r="F420" s="190"/>
      <c r="G420" s="33">
        <f t="shared" ref="G420:G421" si="39">SUM(H420:S420)</f>
        <v>13</v>
      </c>
      <c r="H420" s="33">
        <v>1</v>
      </c>
      <c r="I420" s="33">
        <v>1</v>
      </c>
      <c r="J420" s="33">
        <v>1</v>
      </c>
      <c r="K420" s="33"/>
      <c r="L420" s="33">
        <v>1</v>
      </c>
      <c r="M420" s="33">
        <v>1</v>
      </c>
      <c r="N420" s="33">
        <v>1</v>
      </c>
      <c r="O420" s="33">
        <v>0</v>
      </c>
      <c r="P420" s="33">
        <v>0</v>
      </c>
      <c r="Q420" s="33">
        <v>1</v>
      </c>
      <c r="R420" s="33">
        <v>2</v>
      </c>
      <c r="S420" s="33">
        <v>4</v>
      </c>
      <c r="T420" s="1"/>
    </row>
    <row r="421" spans="1:20" ht="16.5" thickBot="1" x14ac:dyDescent="0.3">
      <c r="A421" s="321"/>
      <c r="B421" s="252"/>
      <c r="C421" s="217"/>
      <c r="D421" s="212"/>
      <c r="E421" s="190" t="s">
        <v>503</v>
      </c>
      <c r="F421" s="190"/>
      <c r="G421" s="33">
        <f t="shared" si="39"/>
        <v>0</v>
      </c>
      <c r="H421" s="33"/>
      <c r="I421" s="33"/>
      <c r="J421" s="33"/>
      <c r="K421" s="33"/>
      <c r="L421" s="33"/>
      <c r="M421" s="33"/>
      <c r="N421" s="33"/>
      <c r="O421" s="33"/>
      <c r="P421" s="33"/>
      <c r="Q421" s="33"/>
      <c r="R421" s="33"/>
      <c r="S421" s="33"/>
      <c r="T421" s="1"/>
    </row>
    <row r="422" spans="1:20" ht="16.5" thickBot="1" x14ac:dyDescent="0.3">
      <c r="A422" s="321"/>
      <c r="B422" s="252"/>
      <c r="C422" s="217"/>
      <c r="D422" s="212"/>
      <c r="E422" s="191" t="s">
        <v>504</v>
      </c>
      <c r="F422" s="191"/>
      <c r="G422" s="110">
        <f>IF((G414+G415+G416+G417-G418)&lt;0,"Revise porque este valor no puede ser negativo",G414+G415+G416+G417-G418)</f>
        <v>23</v>
      </c>
      <c r="H422" s="110">
        <f t="shared" ref="H422:S422" si="40">IF((H414+H415+H416+H417-H418)&lt;0,"Revise porque este valor no puede ser negativo",H414+H415+H416+H417-H418)</f>
        <v>22</v>
      </c>
      <c r="I422" s="110">
        <f t="shared" si="40"/>
        <v>21</v>
      </c>
      <c r="J422" s="110">
        <f t="shared" si="40"/>
        <v>20</v>
      </c>
      <c r="K422" s="110">
        <f t="shared" si="40"/>
        <v>20</v>
      </c>
      <c r="L422" s="110">
        <f t="shared" si="40"/>
        <v>18</v>
      </c>
      <c r="M422" s="110">
        <f t="shared" si="40"/>
        <v>15</v>
      </c>
      <c r="N422" s="110">
        <f t="shared" si="40"/>
        <v>12</v>
      </c>
      <c r="O422" s="110">
        <f t="shared" si="40"/>
        <v>10</v>
      </c>
      <c r="P422" s="110">
        <f t="shared" si="40"/>
        <v>8</v>
      </c>
      <c r="Q422" s="110">
        <f t="shared" si="40"/>
        <v>5</v>
      </c>
      <c r="R422" s="110">
        <f t="shared" si="40"/>
        <v>1</v>
      </c>
      <c r="S422" s="110">
        <f t="shared" si="40"/>
        <v>46</v>
      </c>
      <c r="T422" s="1"/>
    </row>
    <row r="423" spans="1:20" ht="19.5" thickBot="1" x14ac:dyDescent="0.3">
      <c r="A423" s="321"/>
      <c r="B423" s="252"/>
      <c r="C423" s="199" t="s">
        <v>505</v>
      </c>
      <c r="D423" s="200"/>
      <c r="E423" s="201"/>
      <c r="F423" s="201"/>
      <c r="G423" s="200"/>
      <c r="H423" s="200"/>
      <c r="I423" s="200"/>
      <c r="J423" s="200"/>
      <c r="K423" s="200"/>
      <c r="L423" s="200"/>
      <c r="M423" s="200"/>
      <c r="N423" s="200"/>
      <c r="O423" s="200"/>
      <c r="P423" s="200"/>
      <c r="Q423" s="200"/>
      <c r="R423" s="200"/>
      <c r="S423" s="202"/>
      <c r="T423" s="1"/>
    </row>
    <row r="424" spans="1:20" ht="19.5" thickBot="1" x14ac:dyDescent="0.3">
      <c r="A424" s="321"/>
      <c r="B424" s="252"/>
      <c r="C424" s="203" t="s">
        <v>506</v>
      </c>
      <c r="D424" s="205" t="s">
        <v>507</v>
      </c>
      <c r="E424" s="206"/>
      <c r="F424" s="206"/>
      <c r="G424" s="206"/>
      <c r="H424" s="206"/>
      <c r="I424" s="206"/>
      <c r="J424" s="206"/>
      <c r="K424" s="206"/>
      <c r="L424" s="206"/>
      <c r="M424" s="206"/>
      <c r="N424" s="206"/>
      <c r="O424" s="206"/>
      <c r="P424" s="206"/>
      <c r="Q424" s="206"/>
      <c r="R424" s="206"/>
      <c r="S424" s="207"/>
      <c r="T424" s="1"/>
    </row>
    <row r="425" spans="1:20" ht="16.5" thickBot="1" x14ac:dyDescent="0.3">
      <c r="A425" s="321"/>
      <c r="B425" s="252"/>
      <c r="C425" s="204"/>
      <c r="D425" s="208" t="s">
        <v>508</v>
      </c>
      <c r="E425" s="191" t="s">
        <v>509</v>
      </c>
      <c r="F425" s="191"/>
      <c r="G425" s="116"/>
      <c r="H425" s="114">
        <f>+G431</f>
        <v>0</v>
      </c>
      <c r="I425" s="114">
        <f t="shared" ref="I425:S425" si="41">+H431</f>
        <v>0</v>
      </c>
      <c r="J425" s="114">
        <f t="shared" si="41"/>
        <v>0</v>
      </c>
      <c r="K425" s="114">
        <f t="shared" si="41"/>
        <v>1</v>
      </c>
      <c r="L425" s="114">
        <f t="shared" si="41"/>
        <v>4</v>
      </c>
      <c r="M425" s="114">
        <f t="shared" si="41"/>
        <v>12</v>
      </c>
      <c r="N425" s="114">
        <f t="shared" si="41"/>
        <v>19</v>
      </c>
      <c r="O425" s="114">
        <f t="shared" si="41"/>
        <v>21</v>
      </c>
      <c r="P425" s="114">
        <f t="shared" si="41"/>
        <v>26</v>
      </c>
      <c r="Q425" s="114">
        <f t="shared" si="41"/>
        <v>30</v>
      </c>
      <c r="R425" s="114">
        <f t="shared" si="41"/>
        <v>42</v>
      </c>
      <c r="S425" s="114">
        <f t="shared" si="41"/>
        <v>52</v>
      </c>
      <c r="T425" s="1"/>
    </row>
    <row r="426" spans="1:20" ht="16.5" thickBot="1" x14ac:dyDescent="0.3">
      <c r="A426" s="321"/>
      <c r="B426" s="252"/>
      <c r="C426" s="204"/>
      <c r="D426" s="209"/>
      <c r="E426" s="191" t="s">
        <v>510</v>
      </c>
      <c r="F426" s="191"/>
      <c r="G426" s="117">
        <f>+G391</f>
        <v>113</v>
      </c>
      <c r="H426" s="115">
        <f t="shared" ref="H426:S426" si="42">SUM(H338:H391)</f>
        <v>0</v>
      </c>
      <c r="I426" s="115">
        <f t="shared" si="42"/>
        <v>0</v>
      </c>
      <c r="J426" s="115">
        <f t="shared" si="42"/>
        <v>8</v>
      </c>
      <c r="K426" s="115">
        <f t="shared" si="42"/>
        <v>10</v>
      </c>
      <c r="L426" s="115">
        <f t="shared" si="42"/>
        <v>10</v>
      </c>
      <c r="M426" s="115">
        <f t="shared" si="42"/>
        <v>14</v>
      </c>
      <c r="N426" s="115">
        <f t="shared" si="42"/>
        <v>10</v>
      </c>
      <c r="O426" s="115">
        <f t="shared" si="42"/>
        <v>14</v>
      </c>
      <c r="P426" s="115">
        <f t="shared" si="42"/>
        <v>10</v>
      </c>
      <c r="Q426" s="115">
        <f t="shared" si="42"/>
        <v>20</v>
      </c>
      <c r="R426" s="115">
        <f t="shared" si="42"/>
        <v>18</v>
      </c>
      <c r="S426" s="115">
        <f t="shared" si="42"/>
        <v>112</v>
      </c>
      <c r="T426" s="1"/>
    </row>
    <row r="427" spans="1:20" ht="16.5" thickBot="1" x14ac:dyDescent="0.3">
      <c r="A427" s="321"/>
      <c r="B427" s="252"/>
      <c r="C427" s="204"/>
      <c r="D427" s="209"/>
      <c r="E427" s="191" t="s">
        <v>511</v>
      </c>
      <c r="F427" s="191"/>
      <c r="G427" s="117">
        <f>SUM(G428:G430)</f>
        <v>113</v>
      </c>
      <c r="H427" s="117">
        <f t="shared" ref="H427:S427" si="43">SUM(H428:H430)</f>
        <v>0</v>
      </c>
      <c r="I427" s="117">
        <f t="shared" si="43"/>
        <v>0</v>
      </c>
      <c r="J427" s="117">
        <f t="shared" si="43"/>
        <v>7</v>
      </c>
      <c r="K427" s="117">
        <f t="shared" si="43"/>
        <v>7</v>
      </c>
      <c r="L427" s="117">
        <f t="shared" si="43"/>
        <v>2</v>
      </c>
      <c r="M427" s="117">
        <f t="shared" si="43"/>
        <v>7</v>
      </c>
      <c r="N427" s="117">
        <f t="shared" si="43"/>
        <v>8</v>
      </c>
      <c r="O427" s="117">
        <f t="shared" si="43"/>
        <v>9</v>
      </c>
      <c r="P427" s="117">
        <f t="shared" si="43"/>
        <v>6</v>
      </c>
      <c r="Q427" s="117">
        <f t="shared" si="43"/>
        <v>8</v>
      </c>
      <c r="R427" s="117">
        <f t="shared" si="43"/>
        <v>8</v>
      </c>
      <c r="S427" s="117">
        <f t="shared" si="43"/>
        <v>51</v>
      </c>
      <c r="T427" s="1"/>
    </row>
    <row r="428" spans="1:20" ht="16.5" thickBot="1" x14ac:dyDescent="0.3">
      <c r="A428" s="321"/>
      <c r="B428" s="252"/>
      <c r="C428" s="204"/>
      <c r="D428" s="209"/>
      <c r="E428" s="210" t="s">
        <v>512</v>
      </c>
      <c r="F428" s="210"/>
      <c r="G428" s="118">
        <f>SUM(H428:S428)</f>
        <v>73</v>
      </c>
      <c r="H428" s="33"/>
      <c r="I428" s="33"/>
      <c r="J428" s="33">
        <v>6</v>
      </c>
      <c r="K428" s="33">
        <v>6</v>
      </c>
      <c r="L428" s="33">
        <v>1</v>
      </c>
      <c r="M428" s="33">
        <v>6</v>
      </c>
      <c r="N428" s="33">
        <v>6</v>
      </c>
      <c r="O428" s="33">
        <v>5</v>
      </c>
      <c r="P428" s="33">
        <v>5</v>
      </c>
      <c r="Q428" s="33">
        <v>7</v>
      </c>
      <c r="R428" s="33">
        <v>7</v>
      </c>
      <c r="S428" s="33">
        <v>24</v>
      </c>
      <c r="T428" s="1"/>
    </row>
    <row r="429" spans="1:20" ht="16.5" thickBot="1" x14ac:dyDescent="0.3">
      <c r="A429" s="321"/>
      <c r="B429" s="252"/>
      <c r="C429" s="204"/>
      <c r="D429" s="209"/>
      <c r="E429" s="190" t="s">
        <v>513</v>
      </c>
      <c r="F429" s="190"/>
      <c r="G429" s="118">
        <f t="shared" ref="G429:G430" si="44">SUM(H429:S429)</f>
        <v>39</v>
      </c>
      <c r="H429" s="33"/>
      <c r="I429" s="33"/>
      <c r="J429" s="33">
        <v>1</v>
      </c>
      <c r="K429" s="33">
        <v>1</v>
      </c>
      <c r="L429" s="33">
        <v>1</v>
      </c>
      <c r="M429" s="33">
        <v>1</v>
      </c>
      <c r="N429" s="33">
        <v>2</v>
      </c>
      <c r="O429" s="33">
        <v>4</v>
      </c>
      <c r="P429" s="33">
        <v>1</v>
      </c>
      <c r="Q429" s="33">
        <v>1</v>
      </c>
      <c r="R429" s="33">
        <v>1</v>
      </c>
      <c r="S429" s="33">
        <v>26</v>
      </c>
      <c r="T429" s="1"/>
    </row>
    <row r="430" spans="1:20" ht="16.5" thickBot="1" x14ac:dyDescent="0.3">
      <c r="A430" s="321"/>
      <c r="B430" s="252"/>
      <c r="C430" s="204"/>
      <c r="D430" s="209"/>
      <c r="E430" s="190" t="s">
        <v>514</v>
      </c>
      <c r="F430" s="190"/>
      <c r="G430" s="118">
        <f t="shared" si="44"/>
        <v>1</v>
      </c>
      <c r="H430" s="33"/>
      <c r="I430" s="33"/>
      <c r="J430" s="33"/>
      <c r="K430" s="33"/>
      <c r="L430" s="33"/>
      <c r="M430" s="33"/>
      <c r="N430" s="33"/>
      <c r="O430" s="33"/>
      <c r="P430" s="33"/>
      <c r="Q430" s="33"/>
      <c r="R430" s="33"/>
      <c r="S430" s="33">
        <v>1</v>
      </c>
      <c r="T430" s="1"/>
    </row>
    <row r="431" spans="1:20" ht="16.5" thickBot="1" x14ac:dyDescent="0.3">
      <c r="A431" s="321"/>
      <c r="B431" s="252"/>
      <c r="C431" s="204"/>
      <c r="D431" s="209"/>
      <c r="E431" s="191" t="s">
        <v>515</v>
      </c>
      <c r="F431" s="191"/>
      <c r="G431" s="110">
        <f>IF((G425+G426-G427)&lt;0,"Revise porque este valor no puede ser negativo",G425+G426-G427)</f>
        <v>0</v>
      </c>
      <c r="H431" s="110">
        <f t="shared" ref="H431:S431" si="45">IF((H425+H426-H427)&lt;0,"Revise porque este valor no puede ser negativo",H425+H426-H427)</f>
        <v>0</v>
      </c>
      <c r="I431" s="110">
        <f t="shared" si="45"/>
        <v>0</v>
      </c>
      <c r="J431" s="110">
        <f t="shared" si="45"/>
        <v>1</v>
      </c>
      <c r="K431" s="110">
        <f t="shared" si="45"/>
        <v>4</v>
      </c>
      <c r="L431" s="110">
        <f t="shared" si="45"/>
        <v>12</v>
      </c>
      <c r="M431" s="110">
        <f t="shared" si="45"/>
        <v>19</v>
      </c>
      <c r="N431" s="110">
        <f t="shared" si="45"/>
        <v>21</v>
      </c>
      <c r="O431" s="110">
        <f t="shared" si="45"/>
        <v>26</v>
      </c>
      <c r="P431" s="110">
        <f t="shared" si="45"/>
        <v>30</v>
      </c>
      <c r="Q431" s="110">
        <f t="shared" si="45"/>
        <v>42</v>
      </c>
      <c r="R431" s="110">
        <f t="shared" si="45"/>
        <v>52</v>
      </c>
      <c r="S431" s="110">
        <f t="shared" si="45"/>
        <v>113</v>
      </c>
      <c r="T431" s="1"/>
    </row>
    <row r="432" spans="1:20" s="3" customFormat="1" ht="19.5" thickBot="1" x14ac:dyDescent="0.3">
      <c r="A432" s="321"/>
      <c r="B432" s="252"/>
      <c r="C432" s="192" t="s">
        <v>516</v>
      </c>
      <c r="D432" s="192"/>
      <c r="E432" s="192"/>
      <c r="F432" s="192"/>
      <c r="G432" s="192"/>
      <c r="H432" s="192"/>
      <c r="I432" s="192"/>
      <c r="J432" s="192"/>
      <c r="K432" s="192"/>
      <c r="L432" s="192"/>
      <c r="M432" s="192"/>
      <c r="N432" s="192"/>
      <c r="O432" s="192"/>
      <c r="P432" s="192"/>
      <c r="Q432" s="192"/>
      <c r="R432" s="192"/>
      <c r="S432" s="193"/>
      <c r="T432" s="1"/>
    </row>
    <row r="433" spans="1:20" s="3" customFormat="1" ht="27" customHeight="1" thickBot="1" x14ac:dyDescent="0.3">
      <c r="A433" s="321"/>
      <c r="B433" s="252"/>
      <c r="C433" s="194" t="s">
        <v>517</v>
      </c>
      <c r="D433" s="196" t="s">
        <v>518</v>
      </c>
      <c r="E433" s="197" t="s">
        <v>519</v>
      </c>
      <c r="F433" s="197"/>
      <c r="G433" s="8">
        <f>+H433+I433+J433+K433+L433+M433+N433+O433+P433+Q433+R433+S433</f>
        <v>12</v>
      </c>
      <c r="H433" s="49">
        <v>1</v>
      </c>
      <c r="I433" s="49">
        <v>1</v>
      </c>
      <c r="J433" s="49">
        <v>1</v>
      </c>
      <c r="K433" s="49">
        <v>1</v>
      </c>
      <c r="L433" s="49">
        <v>1</v>
      </c>
      <c r="M433" s="49">
        <v>1</v>
      </c>
      <c r="N433" s="49">
        <v>1</v>
      </c>
      <c r="O433" s="49">
        <v>1</v>
      </c>
      <c r="P433" s="49">
        <v>1</v>
      </c>
      <c r="Q433" s="49">
        <v>1</v>
      </c>
      <c r="R433" s="49">
        <v>1</v>
      </c>
      <c r="S433" s="49">
        <v>1</v>
      </c>
      <c r="T433" s="1"/>
    </row>
    <row r="434" spans="1:20" s="3" customFormat="1" ht="16.5" thickBot="1" x14ac:dyDescent="0.3">
      <c r="A434" s="321"/>
      <c r="B434" s="252"/>
      <c r="C434" s="195"/>
      <c r="D434" s="179"/>
      <c r="E434" s="181" t="s">
        <v>520</v>
      </c>
      <c r="F434" s="181"/>
      <c r="G434" s="33">
        <f t="shared" ref="G434:G455" si="46">+H434+I434+J434+K434+L434+M434+N434+O434+P434+Q434+R434+S434</f>
        <v>5</v>
      </c>
      <c r="H434" s="119"/>
      <c r="I434" s="119"/>
      <c r="J434" s="119">
        <v>1</v>
      </c>
      <c r="K434" s="119"/>
      <c r="L434" s="119">
        <v>1</v>
      </c>
      <c r="M434" s="119"/>
      <c r="N434" s="119">
        <v>1</v>
      </c>
      <c r="O434" s="119"/>
      <c r="P434" s="119">
        <v>1</v>
      </c>
      <c r="Q434" s="119"/>
      <c r="R434" s="119">
        <v>1</v>
      </c>
      <c r="S434" s="119"/>
      <c r="T434" s="1"/>
    </row>
    <row r="435" spans="1:20" s="3" customFormat="1" ht="16.5" thickBot="1" x14ac:dyDescent="0.3">
      <c r="A435" s="321"/>
      <c r="B435" s="252"/>
      <c r="C435" s="195"/>
      <c r="D435" s="198" t="s">
        <v>521</v>
      </c>
      <c r="E435" s="181" t="s">
        <v>522</v>
      </c>
      <c r="F435" s="181"/>
      <c r="G435" s="33">
        <f t="shared" si="46"/>
        <v>2</v>
      </c>
      <c r="H435" s="119"/>
      <c r="I435" s="119"/>
      <c r="J435" s="119"/>
      <c r="K435" s="119"/>
      <c r="L435" s="119"/>
      <c r="M435" s="119"/>
      <c r="N435" s="119"/>
      <c r="O435" s="119"/>
      <c r="P435" s="119">
        <v>1</v>
      </c>
      <c r="Q435" s="119"/>
      <c r="R435" s="119"/>
      <c r="S435" s="119">
        <v>1</v>
      </c>
      <c r="T435" s="1"/>
    </row>
    <row r="436" spans="1:20" s="3" customFormat="1" ht="16.5" thickBot="1" x14ac:dyDescent="0.3">
      <c r="A436" s="321"/>
      <c r="B436" s="252"/>
      <c r="C436" s="195"/>
      <c r="D436" s="198"/>
      <c r="E436" s="181" t="s">
        <v>523</v>
      </c>
      <c r="F436" s="181"/>
      <c r="G436" s="33">
        <f t="shared" si="46"/>
        <v>35</v>
      </c>
      <c r="H436" s="119"/>
      <c r="I436" s="119"/>
      <c r="J436" s="119"/>
      <c r="K436" s="119"/>
      <c r="L436" s="119"/>
      <c r="M436" s="119"/>
      <c r="N436" s="119"/>
      <c r="O436" s="119"/>
      <c r="P436" s="119">
        <v>20</v>
      </c>
      <c r="Q436" s="119"/>
      <c r="R436" s="119"/>
      <c r="S436" s="119">
        <v>15</v>
      </c>
      <c r="T436" s="1"/>
    </row>
    <row r="437" spans="1:20" s="3" customFormat="1" ht="16.5" thickBot="1" x14ac:dyDescent="0.3">
      <c r="A437" s="321"/>
      <c r="B437" s="252"/>
      <c r="C437" s="195"/>
      <c r="D437" s="198"/>
      <c r="E437" s="181" t="s">
        <v>524</v>
      </c>
      <c r="F437" s="181"/>
      <c r="G437" s="33">
        <f t="shared" si="46"/>
        <v>40</v>
      </c>
      <c r="H437" s="119"/>
      <c r="I437" s="119"/>
      <c r="J437" s="119"/>
      <c r="K437" s="119"/>
      <c r="L437" s="119"/>
      <c r="M437" s="119"/>
      <c r="N437" s="119"/>
      <c r="O437" s="119"/>
      <c r="P437" s="119">
        <v>20</v>
      </c>
      <c r="Q437" s="119"/>
      <c r="R437" s="119"/>
      <c r="S437" s="119">
        <v>20</v>
      </c>
      <c r="T437" s="1"/>
    </row>
    <row r="438" spans="1:20" s="3" customFormat="1" ht="16.5" thickBot="1" x14ac:dyDescent="0.3">
      <c r="A438" s="321"/>
      <c r="B438" s="252"/>
      <c r="C438" s="195"/>
      <c r="D438" s="120" t="s">
        <v>525</v>
      </c>
      <c r="E438" s="181" t="s">
        <v>526</v>
      </c>
      <c r="F438" s="181"/>
      <c r="G438" s="33">
        <f t="shared" si="46"/>
        <v>25</v>
      </c>
      <c r="H438" s="119"/>
      <c r="I438" s="119">
        <v>2</v>
      </c>
      <c r="J438" s="119">
        <v>2</v>
      </c>
      <c r="K438" s="119">
        <v>2</v>
      </c>
      <c r="L438" s="119">
        <v>2</v>
      </c>
      <c r="M438" s="119">
        <v>2</v>
      </c>
      <c r="N438" s="119">
        <v>2</v>
      </c>
      <c r="O438" s="119">
        <v>2</v>
      </c>
      <c r="P438" s="119">
        <v>3</v>
      </c>
      <c r="Q438" s="119">
        <v>3</v>
      </c>
      <c r="R438" s="119">
        <v>3</v>
      </c>
      <c r="S438" s="119">
        <v>2</v>
      </c>
      <c r="T438" s="1"/>
    </row>
    <row r="439" spans="1:20" ht="16.5" thickBot="1" x14ac:dyDescent="0.3">
      <c r="A439" s="321"/>
      <c r="B439" s="252"/>
      <c r="C439" s="195"/>
      <c r="D439" s="179" t="s">
        <v>527</v>
      </c>
      <c r="E439" s="181" t="s">
        <v>528</v>
      </c>
      <c r="F439" s="181"/>
      <c r="G439" s="33">
        <f t="shared" si="46"/>
        <v>60</v>
      </c>
      <c r="H439" s="14">
        <v>4</v>
      </c>
      <c r="I439" s="14">
        <v>4</v>
      </c>
      <c r="J439" s="14">
        <v>5</v>
      </c>
      <c r="K439" s="14">
        <v>5</v>
      </c>
      <c r="L439" s="14">
        <v>5</v>
      </c>
      <c r="M439" s="14">
        <v>5</v>
      </c>
      <c r="N439" s="14">
        <v>5</v>
      </c>
      <c r="O439" s="14">
        <v>5</v>
      </c>
      <c r="P439" s="14">
        <v>5</v>
      </c>
      <c r="Q439" s="14">
        <v>5</v>
      </c>
      <c r="R439" s="14">
        <v>6</v>
      </c>
      <c r="S439" s="14">
        <v>6</v>
      </c>
      <c r="T439" s="1"/>
    </row>
    <row r="440" spans="1:20" ht="16.5" thickBot="1" x14ac:dyDescent="0.3">
      <c r="A440" s="321"/>
      <c r="B440" s="252"/>
      <c r="C440" s="195"/>
      <c r="D440" s="179"/>
      <c r="E440" s="181" t="s">
        <v>529</v>
      </c>
      <c r="F440" s="181"/>
      <c r="G440" s="33">
        <f t="shared" si="46"/>
        <v>6</v>
      </c>
      <c r="H440" s="14"/>
      <c r="I440" s="14"/>
      <c r="J440" s="14"/>
      <c r="K440" s="14"/>
      <c r="L440" s="14"/>
      <c r="M440" s="14"/>
      <c r="N440" s="14">
        <v>1</v>
      </c>
      <c r="O440" s="14">
        <v>1</v>
      </c>
      <c r="P440" s="14">
        <v>1</v>
      </c>
      <c r="Q440" s="14">
        <v>1</v>
      </c>
      <c r="R440" s="14">
        <v>1</v>
      </c>
      <c r="S440" s="14">
        <v>1</v>
      </c>
      <c r="T440" s="1"/>
    </row>
    <row r="441" spans="1:20" ht="16.5" thickBot="1" x14ac:dyDescent="0.3">
      <c r="A441" s="321"/>
      <c r="B441" s="252"/>
      <c r="C441" s="195"/>
      <c r="D441" s="120" t="s">
        <v>530</v>
      </c>
      <c r="E441" s="181" t="s">
        <v>531</v>
      </c>
      <c r="F441" s="181"/>
      <c r="G441" s="33">
        <f t="shared" si="46"/>
        <v>1</v>
      </c>
      <c r="H441" s="14"/>
      <c r="I441" s="14"/>
      <c r="J441" s="14"/>
      <c r="K441" s="14"/>
      <c r="L441" s="14"/>
      <c r="M441" s="14"/>
      <c r="N441" s="14"/>
      <c r="O441" s="14"/>
      <c r="P441" s="14"/>
      <c r="Q441" s="14"/>
      <c r="R441" s="14"/>
      <c r="S441" s="14">
        <v>1</v>
      </c>
      <c r="T441" s="1"/>
    </row>
    <row r="442" spans="1:20" ht="16.5" thickBot="1" x14ac:dyDescent="0.3">
      <c r="A442" s="321"/>
      <c r="B442" s="252"/>
      <c r="C442" s="195"/>
      <c r="D442" s="179" t="s">
        <v>532</v>
      </c>
      <c r="E442" s="181" t="s">
        <v>533</v>
      </c>
      <c r="F442" s="181"/>
      <c r="G442" s="33">
        <f t="shared" si="46"/>
        <v>50</v>
      </c>
      <c r="H442" s="14">
        <v>2</v>
      </c>
      <c r="I442" s="14">
        <v>4</v>
      </c>
      <c r="J442" s="14">
        <v>4</v>
      </c>
      <c r="K442" s="14">
        <v>4</v>
      </c>
      <c r="L442" s="14">
        <v>4</v>
      </c>
      <c r="M442" s="14">
        <v>4</v>
      </c>
      <c r="N442" s="14">
        <v>4</v>
      </c>
      <c r="O442" s="14">
        <v>4</v>
      </c>
      <c r="P442" s="14">
        <v>5</v>
      </c>
      <c r="Q442" s="14">
        <v>5</v>
      </c>
      <c r="R442" s="14">
        <v>5</v>
      </c>
      <c r="S442" s="14">
        <v>5</v>
      </c>
      <c r="T442" s="1"/>
    </row>
    <row r="443" spans="1:20" ht="16.5" thickBot="1" x14ac:dyDescent="0.3">
      <c r="A443" s="321"/>
      <c r="B443" s="252"/>
      <c r="C443" s="195"/>
      <c r="D443" s="179"/>
      <c r="E443" s="181" t="s">
        <v>534</v>
      </c>
      <c r="F443" s="181"/>
      <c r="G443" s="33">
        <f t="shared" si="46"/>
        <v>1</v>
      </c>
      <c r="H443" s="14"/>
      <c r="I443" s="14"/>
      <c r="J443" s="14"/>
      <c r="K443" s="14"/>
      <c r="L443" s="14"/>
      <c r="M443" s="14"/>
      <c r="N443" s="14"/>
      <c r="O443" s="14"/>
      <c r="P443" s="14"/>
      <c r="Q443" s="14"/>
      <c r="R443" s="14"/>
      <c r="S443" s="14">
        <v>1</v>
      </c>
      <c r="T443" s="1"/>
    </row>
    <row r="444" spans="1:20" ht="16.5" customHeight="1" thickBot="1" x14ac:dyDescent="0.3">
      <c r="A444" s="321"/>
      <c r="B444" s="252"/>
      <c r="C444" s="195"/>
      <c r="D444" s="120" t="s">
        <v>535</v>
      </c>
      <c r="E444" s="181" t="s">
        <v>536</v>
      </c>
      <c r="F444" s="181"/>
      <c r="G444" s="33">
        <f t="shared" si="46"/>
        <v>1</v>
      </c>
      <c r="H444" s="14"/>
      <c r="I444" s="14"/>
      <c r="J444" s="14"/>
      <c r="K444" s="14"/>
      <c r="L444" s="14"/>
      <c r="M444" s="14"/>
      <c r="N444" s="14"/>
      <c r="O444" s="14"/>
      <c r="P444" s="14"/>
      <c r="Q444" s="14"/>
      <c r="R444" s="14"/>
      <c r="S444" s="14">
        <v>1</v>
      </c>
      <c r="T444" s="1"/>
    </row>
    <row r="445" spans="1:20" ht="16.5" thickBot="1" x14ac:dyDescent="0.3">
      <c r="A445" s="321"/>
      <c r="B445" s="252"/>
      <c r="C445" s="195"/>
      <c r="D445" s="179" t="s">
        <v>537</v>
      </c>
      <c r="E445" s="181" t="s">
        <v>538</v>
      </c>
      <c r="F445" s="181"/>
      <c r="G445" s="33">
        <f t="shared" si="46"/>
        <v>1</v>
      </c>
      <c r="H445" s="14"/>
      <c r="I445" s="14"/>
      <c r="J445" s="14"/>
      <c r="K445" s="14"/>
      <c r="L445" s="14"/>
      <c r="M445" s="14"/>
      <c r="N445" s="14"/>
      <c r="O445" s="14"/>
      <c r="P445" s="14"/>
      <c r="Q445" s="14"/>
      <c r="R445" s="14"/>
      <c r="S445" s="14">
        <v>1</v>
      </c>
      <c r="T445" s="1"/>
    </row>
    <row r="446" spans="1:20" ht="16.5" thickBot="1" x14ac:dyDescent="0.3">
      <c r="A446" s="321"/>
      <c r="B446" s="252"/>
      <c r="C446" s="195"/>
      <c r="D446" s="179"/>
      <c r="E446" s="181" t="s">
        <v>539</v>
      </c>
      <c r="F446" s="181"/>
      <c r="G446" s="33">
        <f t="shared" si="46"/>
        <v>1</v>
      </c>
      <c r="H446" s="14"/>
      <c r="I446" s="14"/>
      <c r="J446" s="14"/>
      <c r="K446" s="14"/>
      <c r="L446" s="14"/>
      <c r="M446" s="14"/>
      <c r="N446" s="14"/>
      <c r="O446" s="14"/>
      <c r="P446" s="14"/>
      <c r="Q446" s="14"/>
      <c r="R446" s="14"/>
      <c r="S446" s="14">
        <v>1</v>
      </c>
      <c r="T446" s="1"/>
    </row>
    <row r="447" spans="1:20" ht="16.5" thickBot="1" x14ac:dyDescent="0.3">
      <c r="A447" s="321"/>
      <c r="B447" s="252"/>
      <c r="C447" s="195"/>
      <c r="D447" s="189" t="s">
        <v>540</v>
      </c>
      <c r="E447" s="181" t="s">
        <v>541</v>
      </c>
      <c r="F447" s="181"/>
      <c r="G447" s="33">
        <f t="shared" si="46"/>
        <v>1</v>
      </c>
      <c r="H447" s="14"/>
      <c r="I447" s="14"/>
      <c r="J447" s="14"/>
      <c r="K447" s="14"/>
      <c r="L447" s="14"/>
      <c r="M447" s="14"/>
      <c r="N447" s="14"/>
      <c r="O447" s="14"/>
      <c r="P447" s="14"/>
      <c r="Q447" s="14"/>
      <c r="R447" s="14"/>
      <c r="S447" s="14">
        <v>1</v>
      </c>
      <c r="T447" s="1"/>
    </row>
    <row r="448" spans="1:20" ht="16.5" thickBot="1" x14ac:dyDescent="0.3">
      <c r="A448" s="321"/>
      <c r="B448" s="252"/>
      <c r="C448" s="195"/>
      <c r="D448" s="189"/>
      <c r="E448" s="181" t="s">
        <v>542</v>
      </c>
      <c r="F448" s="181"/>
      <c r="G448" s="33">
        <f t="shared" si="46"/>
        <v>1</v>
      </c>
      <c r="H448" s="14"/>
      <c r="I448" s="14"/>
      <c r="J448" s="14"/>
      <c r="K448" s="14"/>
      <c r="L448" s="14"/>
      <c r="M448" s="14"/>
      <c r="N448" s="14"/>
      <c r="O448" s="14"/>
      <c r="P448" s="14"/>
      <c r="Q448" s="14"/>
      <c r="R448" s="14"/>
      <c r="S448" s="14">
        <v>1</v>
      </c>
      <c r="T448" s="1"/>
    </row>
    <row r="449" spans="1:20" ht="16.5" thickBot="1" x14ac:dyDescent="0.3">
      <c r="A449" s="321"/>
      <c r="B449" s="252"/>
      <c r="C449" s="195"/>
      <c r="D449" s="189"/>
      <c r="E449" s="181" t="s">
        <v>543</v>
      </c>
      <c r="F449" s="181"/>
      <c r="G449" s="33">
        <f t="shared" si="46"/>
        <v>1</v>
      </c>
      <c r="H449" s="14"/>
      <c r="I449" s="14"/>
      <c r="J449" s="14"/>
      <c r="K449" s="14"/>
      <c r="L449" s="14"/>
      <c r="M449" s="14"/>
      <c r="N449" s="14"/>
      <c r="O449" s="14"/>
      <c r="P449" s="14"/>
      <c r="Q449" s="14"/>
      <c r="R449" s="14"/>
      <c r="S449" s="14">
        <v>1</v>
      </c>
      <c r="T449" s="1"/>
    </row>
    <row r="450" spans="1:20" ht="16.5" thickBot="1" x14ac:dyDescent="0.3">
      <c r="A450" s="321"/>
      <c r="B450" s="252"/>
      <c r="C450" s="195"/>
      <c r="D450" s="189"/>
      <c r="E450" s="181" t="s">
        <v>544</v>
      </c>
      <c r="F450" s="181"/>
      <c r="G450" s="33">
        <f t="shared" si="46"/>
        <v>1</v>
      </c>
      <c r="H450" s="14"/>
      <c r="I450" s="14"/>
      <c r="J450" s="14"/>
      <c r="K450" s="14"/>
      <c r="L450" s="14"/>
      <c r="M450" s="14"/>
      <c r="N450" s="14"/>
      <c r="O450" s="14"/>
      <c r="P450" s="14"/>
      <c r="Q450" s="14"/>
      <c r="R450" s="14"/>
      <c r="S450" s="14">
        <v>1</v>
      </c>
      <c r="T450" s="1"/>
    </row>
    <row r="451" spans="1:20" ht="16.5" thickBot="1" x14ac:dyDescent="0.3">
      <c r="A451" s="321"/>
      <c r="B451" s="252"/>
      <c r="C451" s="195"/>
      <c r="D451" s="189"/>
      <c r="E451" s="181" t="s">
        <v>545</v>
      </c>
      <c r="F451" s="181"/>
      <c r="G451" s="33">
        <f t="shared" si="46"/>
        <v>1</v>
      </c>
      <c r="H451" s="14"/>
      <c r="I451" s="14"/>
      <c r="J451" s="14"/>
      <c r="K451" s="14"/>
      <c r="L451" s="14"/>
      <c r="M451" s="14"/>
      <c r="N451" s="14"/>
      <c r="O451" s="14"/>
      <c r="P451" s="14"/>
      <c r="Q451" s="14"/>
      <c r="R451" s="14"/>
      <c r="S451" s="14">
        <v>1</v>
      </c>
      <c r="T451" s="1"/>
    </row>
    <row r="452" spans="1:20" ht="16.5" thickBot="1" x14ac:dyDescent="0.3">
      <c r="A452" s="321"/>
      <c r="B452" s="252"/>
      <c r="C452" s="195"/>
      <c r="D452" s="189"/>
      <c r="E452" s="181" t="s">
        <v>546</v>
      </c>
      <c r="F452" s="181"/>
      <c r="G452" s="33">
        <f t="shared" si="46"/>
        <v>1</v>
      </c>
      <c r="H452" s="14"/>
      <c r="I452" s="14"/>
      <c r="J452" s="14"/>
      <c r="K452" s="14"/>
      <c r="L452" s="14"/>
      <c r="M452" s="14"/>
      <c r="N452" s="14"/>
      <c r="O452" s="14"/>
      <c r="P452" s="14"/>
      <c r="Q452" s="14"/>
      <c r="R452" s="14"/>
      <c r="S452" s="14">
        <v>1</v>
      </c>
      <c r="T452" s="1"/>
    </row>
    <row r="453" spans="1:20" ht="16.5" thickBot="1" x14ac:dyDescent="0.3">
      <c r="A453" s="321"/>
      <c r="B453" s="252"/>
      <c r="C453" s="195"/>
      <c r="D453" s="179" t="s">
        <v>547</v>
      </c>
      <c r="E453" s="181" t="s">
        <v>548</v>
      </c>
      <c r="F453" s="181"/>
      <c r="G453" s="33">
        <f t="shared" si="46"/>
        <v>1</v>
      </c>
      <c r="H453" s="14"/>
      <c r="I453" s="14"/>
      <c r="J453" s="14"/>
      <c r="K453" s="14"/>
      <c r="L453" s="14"/>
      <c r="M453" s="14"/>
      <c r="N453" s="14"/>
      <c r="O453" s="14"/>
      <c r="P453" s="14"/>
      <c r="Q453" s="14"/>
      <c r="R453" s="14"/>
      <c r="S453" s="14">
        <v>1</v>
      </c>
      <c r="T453" s="1"/>
    </row>
    <row r="454" spans="1:20" ht="16.5" thickBot="1" x14ac:dyDescent="0.3">
      <c r="A454" s="321"/>
      <c r="B454" s="252"/>
      <c r="C454" s="195"/>
      <c r="D454" s="179"/>
      <c r="E454" s="181" t="s">
        <v>549</v>
      </c>
      <c r="F454" s="181"/>
      <c r="G454" s="33">
        <f t="shared" si="46"/>
        <v>3</v>
      </c>
      <c r="H454" s="14"/>
      <c r="I454" s="14"/>
      <c r="J454" s="14"/>
      <c r="K454" s="14"/>
      <c r="L454" s="14"/>
      <c r="M454" s="14"/>
      <c r="N454" s="14">
        <v>1</v>
      </c>
      <c r="O454" s="14"/>
      <c r="P454" s="14"/>
      <c r="Q454" s="14">
        <v>1</v>
      </c>
      <c r="R454" s="14"/>
      <c r="S454" s="14">
        <v>1</v>
      </c>
      <c r="T454" s="1"/>
    </row>
    <row r="455" spans="1:20" ht="16.5" thickBot="1" x14ac:dyDescent="0.3">
      <c r="A455" s="321"/>
      <c r="B455" s="252"/>
      <c r="C455" s="195"/>
      <c r="D455" s="180"/>
      <c r="E455" s="182" t="s">
        <v>550</v>
      </c>
      <c r="F455" s="182"/>
      <c r="G455" s="121">
        <f t="shared" si="46"/>
        <v>1</v>
      </c>
      <c r="H455" s="18"/>
      <c r="I455" s="18"/>
      <c r="J455" s="18"/>
      <c r="K455" s="18"/>
      <c r="L455" s="18"/>
      <c r="M455" s="18"/>
      <c r="N455" s="18"/>
      <c r="O455" s="18"/>
      <c r="P455" s="18"/>
      <c r="Q455" s="18"/>
      <c r="R455" s="18"/>
      <c r="S455" s="18">
        <v>1</v>
      </c>
      <c r="T455" s="1"/>
    </row>
    <row r="456" spans="1:20" ht="18.75" x14ac:dyDescent="0.25">
      <c r="A456" s="321"/>
      <c r="B456" s="183" t="s">
        <v>551</v>
      </c>
      <c r="C456" s="186" t="s">
        <v>552</v>
      </c>
      <c r="D456" s="186"/>
      <c r="E456" s="186"/>
      <c r="F456" s="186"/>
      <c r="G456" s="186"/>
      <c r="H456" s="186"/>
      <c r="I456" s="186"/>
      <c r="J456" s="186"/>
      <c r="K456" s="186"/>
      <c r="L456" s="186"/>
      <c r="M456" s="186"/>
      <c r="N456" s="186"/>
      <c r="O456" s="186"/>
      <c r="P456" s="186"/>
      <c r="Q456" s="186"/>
      <c r="R456" s="186"/>
      <c r="S456" s="187"/>
      <c r="T456" s="1"/>
    </row>
    <row r="457" spans="1:20" ht="16.5" customHeight="1" x14ac:dyDescent="0.25">
      <c r="A457" s="321"/>
      <c r="B457" s="184"/>
      <c r="C457" s="188" t="s">
        <v>553</v>
      </c>
      <c r="D457" s="172" t="s">
        <v>554</v>
      </c>
      <c r="E457" s="172"/>
      <c r="F457" s="122" t="s">
        <v>555</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556</v>
      </c>
      <c r="E458" s="172"/>
      <c r="F458" s="122" t="s">
        <v>557</v>
      </c>
      <c r="G458" s="123">
        <f>+H458+K458+N458+Q458</f>
        <v>4</v>
      </c>
      <c r="H458" s="178">
        <v>1</v>
      </c>
      <c r="I458" s="178"/>
      <c r="J458" s="178"/>
      <c r="K458" s="178">
        <v>1</v>
      </c>
      <c r="L458" s="178"/>
      <c r="M458" s="178"/>
      <c r="N458" s="178">
        <v>1</v>
      </c>
      <c r="O458" s="178"/>
      <c r="P458" s="178"/>
      <c r="Q458" s="178">
        <v>1</v>
      </c>
      <c r="R458" s="178"/>
      <c r="S458" s="178"/>
      <c r="T458" s="1"/>
    </row>
    <row r="459" spans="1:20" ht="15.75" x14ac:dyDescent="0.25">
      <c r="A459" s="321"/>
      <c r="B459" s="184"/>
      <c r="C459" s="188"/>
      <c r="D459" s="172" t="s">
        <v>558</v>
      </c>
      <c r="E459" s="172"/>
      <c r="F459" s="122" t="s">
        <v>559</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560</v>
      </c>
      <c r="E460" s="172"/>
      <c r="F460" s="122" t="s">
        <v>561</v>
      </c>
      <c r="G460" s="123">
        <f>+H460</f>
        <v>1</v>
      </c>
      <c r="H460" s="178">
        <v>1</v>
      </c>
      <c r="I460" s="178"/>
      <c r="J460" s="178"/>
      <c r="K460" s="178"/>
      <c r="L460" s="178"/>
      <c r="M460" s="178"/>
      <c r="N460" s="178"/>
      <c r="O460" s="178"/>
      <c r="P460" s="178"/>
      <c r="Q460" s="178"/>
      <c r="R460" s="178"/>
      <c r="S460" s="178"/>
      <c r="T460" s="1"/>
    </row>
    <row r="461" spans="1:20" ht="16.5" customHeight="1" x14ac:dyDescent="0.25">
      <c r="A461" s="321"/>
      <c r="B461" s="184"/>
      <c r="C461" s="188"/>
      <c r="D461" s="172" t="s">
        <v>562</v>
      </c>
      <c r="E461" s="172"/>
      <c r="F461" s="54" t="s">
        <v>563</v>
      </c>
      <c r="G461" s="66">
        <f>+H461+I461+J461+K461+L461+M461+N461+O461+P461+Q461+R461+S461</f>
        <v>23</v>
      </c>
      <c r="H461" s="14">
        <v>1</v>
      </c>
      <c r="I461" s="14">
        <v>2</v>
      </c>
      <c r="J461" s="14">
        <v>2</v>
      </c>
      <c r="K461" s="14">
        <v>2</v>
      </c>
      <c r="L461" s="14">
        <v>2</v>
      </c>
      <c r="M461" s="14">
        <v>2</v>
      </c>
      <c r="N461" s="14">
        <v>2</v>
      </c>
      <c r="O461" s="14">
        <v>2</v>
      </c>
      <c r="P461" s="14">
        <v>2</v>
      </c>
      <c r="Q461" s="14">
        <v>2</v>
      </c>
      <c r="R461" s="14">
        <v>2</v>
      </c>
      <c r="S461" s="14">
        <v>2</v>
      </c>
      <c r="T461" s="1"/>
    </row>
    <row r="462" spans="1:20" ht="15.75" x14ac:dyDescent="0.25">
      <c r="A462" s="321"/>
      <c r="B462" s="184"/>
      <c r="C462" s="188"/>
      <c r="D462" s="172"/>
      <c r="E462" s="172"/>
      <c r="F462" s="54" t="s">
        <v>564</v>
      </c>
      <c r="G462" s="66">
        <f t="shared" ref="G462:G471" si="47">+H462+I462+J462+K462+L462+M462+N462+O462+P462+Q462+R462+S462</f>
        <v>23</v>
      </c>
      <c r="H462" s="14">
        <v>1</v>
      </c>
      <c r="I462" s="14">
        <v>2</v>
      </c>
      <c r="J462" s="14">
        <v>2</v>
      </c>
      <c r="K462" s="14">
        <v>2</v>
      </c>
      <c r="L462" s="14">
        <v>2</v>
      </c>
      <c r="M462" s="14">
        <v>2</v>
      </c>
      <c r="N462" s="14">
        <v>2</v>
      </c>
      <c r="O462" s="14">
        <v>2</v>
      </c>
      <c r="P462" s="14">
        <v>2</v>
      </c>
      <c r="Q462" s="14">
        <v>2</v>
      </c>
      <c r="R462" s="14">
        <v>2</v>
      </c>
      <c r="S462" s="14">
        <v>2</v>
      </c>
      <c r="T462" s="1"/>
    </row>
    <row r="463" spans="1:20" ht="16.5" customHeight="1" x14ac:dyDescent="0.25">
      <c r="A463" s="321"/>
      <c r="B463" s="184"/>
      <c r="C463" s="188"/>
      <c r="D463" s="172" t="s">
        <v>565</v>
      </c>
      <c r="E463" s="172"/>
      <c r="F463" s="124" t="s">
        <v>566</v>
      </c>
      <c r="G463" s="66">
        <f t="shared" si="47"/>
        <v>4</v>
      </c>
      <c r="H463" s="14"/>
      <c r="I463" s="14"/>
      <c r="J463" s="14"/>
      <c r="K463" s="14"/>
      <c r="L463" s="14"/>
      <c r="M463" s="14"/>
      <c r="N463" s="14"/>
      <c r="O463" s="14"/>
      <c r="P463" s="14"/>
      <c r="Q463" s="14">
        <v>2</v>
      </c>
      <c r="R463" s="14">
        <v>2</v>
      </c>
      <c r="S463" s="14"/>
      <c r="T463" s="1"/>
    </row>
    <row r="464" spans="1:20" ht="15.75" x14ac:dyDescent="0.25">
      <c r="A464" s="321"/>
      <c r="B464" s="184"/>
      <c r="C464" s="188"/>
      <c r="D464" s="172"/>
      <c r="E464" s="172"/>
      <c r="F464" s="124" t="s">
        <v>567</v>
      </c>
      <c r="G464" s="66">
        <f t="shared" si="47"/>
        <v>15</v>
      </c>
      <c r="H464" s="14"/>
      <c r="I464" s="14"/>
      <c r="J464" s="14"/>
      <c r="K464" s="14"/>
      <c r="L464" s="14">
        <v>1</v>
      </c>
      <c r="M464" s="14">
        <v>2</v>
      </c>
      <c r="N464" s="14">
        <v>2</v>
      </c>
      <c r="O464" s="14">
        <v>2</v>
      </c>
      <c r="P464" s="14">
        <v>2</v>
      </c>
      <c r="Q464" s="14">
        <v>2</v>
      </c>
      <c r="R464" s="14">
        <v>2</v>
      </c>
      <c r="S464" s="14">
        <v>2</v>
      </c>
      <c r="T464" s="1"/>
    </row>
    <row r="465" spans="1:20" ht="15.75" x14ac:dyDescent="0.25">
      <c r="A465" s="321"/>
      <c r="B465" s="184"/>
      <c r="C465" s="188"/>
      <c r="D465" s="172" t="s">
        <v>568</v>
      </c>
      <c r="E465" s="172"/>
      <c r="F465" s="124" t="s">
        <v>569</v>
      </c>
      <c r="G465" s="66">
        <f t="shared" si="47"/>
        <v>1</v>
      </c>
      <c r="H465" s="14"/>
      <c r="I465" s="14"/>
      <c r="J465" s="14"/>
      <c r="K465" s="14"/>
      <c r="L465" s="14"/>
      <c r="M465" s="14"/>
      <c r="N465" s="14"/>
      <c r="O465" s="14"/>
      <c r="P465" s="14"/>
      <c r="Q465" s="14"/>
      <c r="R465" s="14"/>
      <c r="S465" s="14">
        <v>1</v>
      </c>
      <c r="T465" s="1"/>
    </row>
    <row r="466" spans="1:20" ht="16.5" customHeight="1" x14ac:dyDescent="0.25">
      <c r="A466" s="321"/>
      <c r="B466" s="184"/>
      <c r="C466" s="188"/>
      <c r="D466" s="172" t="s">
        <v>570</v>
      </c>
      <c r="E466" s="172"/>
      <c r="F466" s="122" t="s">
        <v>571</v>
      </c>
      <c r="G466" s="66">
        <f t="shared" si="47"/>
        <v>1</v>
      </c>
      <c r="H466" s="119"/>
      <c r="I466" s="119"/>
      <c r="J466" s="119"/>
      <c r="K466" s="119"/>
      <c r="L466" s="119"/>
      <c r="M466" s="119"/>
      <c r="N466" s="119"/>
      <c r="O466" s="119"/>
      <c r="P466" s="119"/>
      <c r="Q466" s="119"/>
      <c r="R466" s="119"/>
      <c r="S466" s="119">
        <v>1</v>
      </c>
      <c r="T466" s="1"/>
    </row>
    <row r="467" spans="1:20" ht="16.5" customHeight="1" x14ac:dyDescent="0.25">
      <c r="A467" s="321"/>
      <c r="B467" s="184"/>
      <c r="C467" s="188"/>
      <c r="D467" s="172" t="s">
        <v>572</v>
      </c>
      <c r="E467" s="172"/>
      <c r="F467" s="124" t="s">
        <v>573</v>
      </c>
      <c r="G467" s="66">
        <f t="shared" si="47"/>
        <v>5</v>
      </c>
      <c r="H467" s="14"/>
      <c r="I467" s="14"/>
      <c r="J467" s="14"/>
      <c r="K467" s="14"/>
      <c r="L467" s="14"/>
      <c r="M467" s="14"/>
      <c r="N467" s="14"/>
      <c r="O467" s="14">
        <v>1</v>
      </c>
      <c r="P467" s="14">
        <v>1</v>
      </c>
      <c r="Q467" s="14">
        <v>1</v>
      </c>
      <c r="R467" s="14">
        <v>1</v>
      </c>
      <c r="S467" s="14">
        <v>1</v>
      </c>
      <c r="T467" s="1"/>
    </row>
    <row r="468" spans="1:20" ht="15.75" x14ac:dyDescent="0.25">
      <c r="A468" s="321"/>
      <c r="B468" s="184"/>
      <c r="C468" s="188"/>
      <c r="D468" s="172" t="s">
        <v>574</v>
      </c>
      <c r="E468" s="172"/>
      <c r="F468" s="122" t="s">
        <v>575</v>
      </c>
      <c r="G468" s="66">
        <f t="shared" si="47"/>
        <v>84</v>
      </c>
      <c r="H468" s="125">
        <v>7</v>
      </c>
      <c r="I468" s="125">
        <v>7</v>
      </c>
      <c r="J468" s="125">
        <v>7</v>
      </c>
      <c r="K468" s="125">
        <v>7</v>
      </c>
      <c r="L468" s="125">
        <v>7</v>
      </c>
      <c r="M468" s="125">
        <v>7</v>
      </c>
      <c r="N468" s="125">
        <v>7</v>
      </c>
      <c r="O468" s="125">
        <v>7</v>
      </c>
      <c r="P468" s="125">
        <v>7</v>
      </c>
      <c r="Q468" s="125">
        <v>7</v>
      </c>
      <c r="R468" s="125">
        <v>7</v>
      </c>
      <c r="S468" s="125">
        <v>7</v>
      </c>
      <c r="T468" s="1"/>
    </row>
    <row r="469" spans="1:20" ht="15.75" x14ac:dyDescent="0.25">
      <c r="A469" s="321"/>
      <c r="B469" s="184"/>
      <c r="C469" s="188"/>
      <c r="D469" s="172"/>
      <c r="E469" s="172"/>
      <c r="F469" s="122" t="s">
        <v>576</v>
      </c>
      <c r="G469" s="66">
        <f t="shared" si="47"/>
        <v>12</v>
      </c>
      <c r="H469" s="125">
        <v>1</v>
      </c>
      <c r="I469" s="125">
        <v>1</v>
      </c>
      <c r="J469" s="125">
        <v>1</v>
      </c>
      <c r="K469" s="125">
        <v>1</v>
      </c>
      <c r="L469" s="125">
        <v>1</v>
      </c>
      <c r="M469" s="125">
        <v>1</v>
      </c>
      <c r="N469" s="125">
        <v>1</v>
      </c>
      <c r="O469" s="125">
        <v>1</v>
      </c>
      <c r="P469" s="125">
        <v>1</v>
      </c>
      <c r="Q469" s="125">
        <v>1</v>
      </c>
      <c r="R469" s="125">
        <v>1</v>
      </c>
      <c r="S469" s="125">
        <v>1</v>
      </c>
      <c r="T469" s="1"/>
    </row>
    <row r="470" spans="1:20" ht="15.75" x14ac:dyDescent="0.25">
      <c r="A470" s="321"/>
      <c r="B470" s="184"/>
      <c r="C470" s="188"/>
      <c r="D470" s="172"/>
      <c r="E470" s="172"/>
      <c r="F470" s="122" t="s">
        <v>577</v>
      </c>
      <c r="G470" s="66">
        <f t="shared" si="47"/>
        <v>12</v>
      </c>
      <c r="H470" s="125">
        <v>1</v>
      </c>
      <c r="I470" s="125">
        <v>1</v>
      </c>
      <c r="J470" s="125">
        <v>1</v>
      </c>
      <c r="K470" s="125">
        <v>1</v>
      </c>
      <c r="L470" s="125">
        <v>1</v>
      </c>
      <c r="M470" s="125">
        <v>1</v>
      </c>
      <c r="N470" s="125">
        <v>1</v>
      </c>
      <c r="O470" s="125">
        <v>1</v>
      </c>
      <c r="P470" s="125">
        <v>1</v>
      </c>
      <c r="Q470" s="125">
        <v>1</v>
      </c>
      <c r="R470" s="125">
        <v>1</v>
      </c>
      <c r="S470" s="125">
        <v>1</v>
      </c>
      <c r="T470" s="1"/>
    </row>
    <row r="471" spans="1:20" ht="15.75" x14ac:dyDescent="0.25">
      <c r="A471" s="321"/>
      <c r="B471" s="184"/>
      <c r="C471" s="188"/>
      <c r="D471" s="172"/>
      <c r="E471" s="172"/>
      <c r="F471" s="122" t="s">
        <v>578</v>
      </c>
      <c r="G471" s="66">
        <f t="shared" si="47"/>
        <v>312</v>
      </c>
      <c r="H471" s="125">
        <v>26</v>
      </c>
      <c r="I471" s="125">
        <v>26</v>
      </c>
      <c r="J471" s="125">
        <v>26</v>
      </c>
      <c r="K471" s="125">
        <v>26</v>
      </c>
      <c r="L471" s="125">
        <v>26</v>
      </c>
      <c r="M471" s="125">
        <v>26</v>
      </c>
      <c r="N471" s="125">
        <v>26</v>
      </c>
      <c r="O471" s="125">
        <v>26</v>
      </c>
      <c r="P471" s="125">
        <v>26</v>
      </c>
      <c r="Q471" s="125">
        <v>26</v>
      </c>
      <c r="R471" s="125">
        <v>26</v>
      </c>
      <c r="S471" s="125">
        <v>26</v>
      </c>
      <c r="T471" s="1"/>
    </row>
    <row r="472" spans="1:20" ht="19.5" thickBot="1" x14ac:dyDescent="0.3">
      <c r="A472" s="321"/>
      <c r="B472" s="184"/>
      <c r="C472" s="173" t="s">
        <v>579</v>
      </c>
      <c r="D472" s="173"/>
      <c r="E472" s="173"/>
      <c r="F472" s="174"/>
      <c r="G472" s="174"/>
      <c r="H472" s="174"/>
      <c r="I472" s="174"/>
      <c r="J472" s="174"/>
      <c r="K472" s="174"/>
      <c r="L472" s="174"/>
      <c r="M472" s="174"/>
      <c r="N472" s="174"/>
      <c r="O472" s="174"/>
      <c r="P472" s="174"/>
      <c r="Q472" s="174"/>
      <c r="R472" s="174"/>
      <c r="S472" s="175"/>
      <c r="T472" s="1"/>
    </row>
    <row r="473" spans="1:20" ht="18.75" x14ac:dyDescent="0.25">
      <c r="A473" s="321"/>
      <c r="B473" s="184"/>
      <c r="C473" s="176" t="s">
        <v>580</v>
      </c>
      <c r="D473" s="176"/>
      <c r="E473" s="176"/>
      <c r="F473" s="177" t="s">
        <v>581</v>
      </c>
      <c r="G473" s="177"/>
      <c r="H473" s="177"/>
      <c r="I473" s="177"/>
      <c r="J473" s="177"/>
      <c r="K473" s="177"/>
      <c r="L473" s="177"/>
      <c r="M473" s="177"/>
      <c r="N473" s="177"/>
      <c r="O473" s="177"/>
      <c r="P473" s="177"/>
      <c r="Q473" s="177"/>
      <c r="R473" s="177"/>
      <c r="S473" s="177"/>
      <c r="T473" s="1"/>
    </row>
    <row r="474" spans="1:20" ht="16.5" customHeight="1" x14ac:dyDescent="0.25">
      <c r="A474" s="321"/>
      <c r="B474" s="184"/>
      <c r="C474" s="165"/>
      <c r="D474" s="165"/>
      <c r="E474" s="165"/>
      <c r="F474" s="126" t="s">
        <v>582</v>
      </c>
      <c r="G474" s="30"/>
      <c r="H474" s="9"/>
      <c r="I474" s="9"/>
      <c r="J474" s="9"/>
      <c r="K474" s="9"/>
      <c r="L474" s="9"/>
      <c r="M474" s="9"/>
      <c r="N474" s="9"/>
      <c r="O474" s="9"/>
      <c r="P474" s="9"/>
      <c r="Q474" s="9"/>
      <c r="R474" s="9"/>
      <c r="S474" s="9"/>
      <c r="T474" s="1"/>
    </row>
    <row r="475" spans="1:20" ht="16.5" customHeight="1" x14ac:dyDescent="0.25">
      <c r="A475" s="321"/>
      <c r="B475" s="184"/>
      <c r="C475" s="165"/>
      <c r="D475" s="165"/>
      <c r="E475" s="165"/>
      <c r="F475" s="127" t="s">
        <v>583</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584</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585</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586</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587</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588</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589</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590</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591</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592</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593</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594</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595</v>
      </c>
      <c r="G487" s="123"/>
      <c r="H487" s="60"/>
      <c r="I487" s="60"/>
      <c r="J487" s="60"/>
      <c r="K487" s="60"/>
      <c r="L487" s="60"/>
      <c r="M487" s="60"/>
      <c r="N487" s="60"/>
      <c r="O487" s="60"/>
      <c r="P487" s="60"/>
      <c r="Q487" s="60"/>
      <c r="R487" s="60"/>
      <c r="S487" s="60"/>
      <c r="T487" s="1"/>
    </row>
    <row r="488" spans="1:20" ht="16.5" customHeight="1" x14ac:dyDescent="0.25">
      <c r="A488" s="321"/>
      <c r="B488" s="184"/>
      <c r="C488" s="165"/>
      <c r="D488" s="165"/>
      <c r="E488" s="165"/>
      <c r="F488" s="127" t="s">
        <v>596</v>
      </c>
      <c r="G488" s="123"/>
      <c r="H488" s="60"/>
      <c r="I488" s="60"/>
      <c r="J488" s="60"/>
      <c r="K488" s="60"/>
      <c r="L488" s="60"/>
      <c r="M488" s="60"/>
      <c r="N488" s="60"/>
      <c r="O488" s="60"/>
      <c r="P488" s="60"/>
      <c r="Q488" s="60"/>
      <c r="R488" s="60"/>
      <c r="S488" s="60"/>
      <c r="T488" s="1"/>
    </row>
    <row r="489" spans="1:20" ht="16.5" customHeight="1" x14ac:dyDescent="0.25">
      <c r="A489" s="321"/>
      <c r="B489" s="184"/>
      <c r="C489" s="167"/>
      <c r="D489" s="167"/>
      <c r="E489" s="167"/>
      <c r="F489" s="127" t="s">
        <v>597</v>
      </c>
      <c r="G489" s="123"/>
      <c r="H489" s="60"/>
      <c r="I489" s="60"/>
      <c r="J489" s="60"/>
      <c r="K489" s="60"/>
      <c r="L489" s="60"/>
      <c r="M489" s="60"/>
      <c r="N489" s="60"/>
      <c r="O489" s="60"/>
      <c r="P489" s="60"/>
      <c r="Q489" s="60"/>
      <c r="R489" s="60"/>
      <c r="S489" s="60"/>
      <c r="T489" s="1"/>
    </row>
    <row r="490" spans="1:20" ht="16.5" customHeight="1" x14ac:dyDescent="0.25">
      <c r="A490" s="321"/>
      <c r="B490" s="184"/>
      <c r="C490" s="163" t="s">
        <v>598</v>
      </c>
      <c r="D490" s="163"/>
      <c r="E490" s="164"/>
      <c r="F490" s="169" t="s">
        <v>599</v>
      </c>
      <c r="G490" s="169"/>
      <c r="H490" s="169"/>
      <c r="I490" s="169"/>
      <c r="J490" s="169"/>
      <c r="K490" s="169"/>
      <c r="L490" s="169"/>
      <c r="M490" s="169"/>
      <c r="N490" s="169"/>
      <c r="O490" s="169"/>
      <c r="P490" s="169"/>
      <c r="Q490" s="169"/>
      <c r="R490" s="169"/>
      <c r="S490" s="169"/>
      <c r="T490" s="1"/>
    </row>
    <row r="491" spans="1:20" ht="16.5" customHeight="1" x14ac:dyDescent="0.25">
      <c r="A491" s="321"/>
      <c r="B491" s="184"/>
      <c r="C491" s="165"/>
      <c r="D491" s="165"/>
      <c r="E491" s="166"/>
      <c r="F491" s="127" t="s">
        <v>600</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601</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602</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603</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604</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605</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606</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607</v>
      </c>
      <c r="G498" s="123"/>
      <c r="H498" s="60"/>
      <c r="I498" s="60"/>
      <c r="J498" s="60"/>
      <c r="K498" s="60"/>
      <c r="L498" s="60"/>
      <c r="M498" s="60"/>
      <c r="N498" s="60"/>
      <c r="O498" s="60"/>
      <c r="P498" s="60"/>
      <c r="Q498" s="60"/>
      <c r="R498" s="60"/>
      <c r="S498" s="60"/>
      <c r="T498" s="1"/>
    </row>
    <row r="499" spans="1:20" ht="16.5" customHeight="1" x14ac:dyDescent="0.25">
      <c r="A499" s="321"/>
      <c r="B499" s="184"/>
      <c r="C499" s="165"/>
      <c r="D499" s="165"/>
      <c r="E499" s="166"/>
      <c r="F499" s="127" t="s">
        <v>608</v>
      </c>
      <c r="G499" s="123"/>
      <c r="H499" s="60"/>
      <c r="I499" s="60"/>
      <c r="J499" s="60"/>
      <c r="K499" s="60"/>
      <c r="L499" s="60"/>
      <c r="M499" s="60"/>
      <c r="N499" s="60"/>
      <c r="O499" s="60"/>
      <c r="P499" s="60"/>
      <c r="Q499" s="60"/>
      <c r="R499" s="60"/>
      <c r="S499" s="60"/>
      <c r="T499" s="1"/>
    </row>
    <row r="500" spans="1:20" ht="16.5" customHeight="1" thickBot="1" x14ac:dyDescent="0.3">
      <c r="A500" s="322"/>
      <c r="B500" s="185"/>
      <c r="C500" s="167"/>
      <c r="D500" s="167"/>
      <c r="E500" s="168"/>
      <c r="F500" s="127" t="s">
        <v>609</v>
      </c>
      <c r="G500" s="123"/>
      <c r="H500" s="60"/>
      <c r="I500" s="60"/>
      <c r="J500" s="60"/>
      <c r="K500" s="60"/>
      <c r="L500" s="60"/>
      <c r="M500" s="60"/>
      <c r="N500" s="60"/>
      <c r="O500" s="60"/>
      <c r="P500" s="60"/>
      <c r="Q500" s="60"/>
      <c r="R500" s="60"/>
      <c r="S500" s="60"/>
      <c r="T500" s="1"/>
    </row>
    <row r="501" spans="1:20" ht="6.75" customHeight="1" x14ac:dyDescent="0.25">
      <c r="A501" s="170"/>
      <c r="B501" s="171"/>
      <c r="C501" s="171"/>
      <c r="D501" s="171"/>
      <c r="E501" s="171"/>
      <c r="F501" s="171"/>
      <c r="G501" s="171"/>
      <c r="H501" s="171"/>
      <c r="I501" s="171"/>
      <c r="J501" s="171"/>
      <c r="K501" s="171"/>
      <c r="L501" s="171"/>
      <c r="M501" s="171"/>
      <c r="N501" s="171"/>
      <c r="O501" s="171"/>
      <c r="P501" s="171"/>
      <c r="Q501" s="171"/>
      <c r="R501" s="171"/>
      <c r="S501" s="171"/>
      <c r="T501" s="1"/>
    </row>
  </sheetData>
  <mergeCells count="201">
    <mergeCell ref="C490:E500"/>
    <mergeCell ref="F490:S490"/>
    <mergeCell ref="A501:S501"/>
    <mergeCell ref="D465:E465"/>
    <mergeCell ref="D466:E466"/>
    <mergeCell ref="D467:E467"/>
    <mergeCell ref="D468:E471"/>
    <mergeCell ref="C472:S472"/>
    <mergeCell ref="C473:E489"/>
    <mergeCell ref="F473:S473"/>
    <mergeCell ref="D459:E459"/>
    <mergeCell ref="H459:S459"/>
    <mergeCell ref="D460:E460"/>
    <mergeCell ref="H460:S460"/>
    <mergeCell ref="D461:E462"/>
    <mergeCell ref="D463:E464"/>
    <mergeCell ref="N457:P457"/>
    <mergeCell ref="Q457:S457"/>
    <mergeCell ref="D458:E458"/>
    <mergeCell ref="H458:J458"/>
    <mergeCell ref="K458:M458"/>
    <mergeCell ref="N458:P458"/>
    <mergeCell ref="Q458:S458"/>
    <mergeCell ref="D453:D455"/>
    <mergeCell ref="E453:F453"/>
    <mergeCell ref="E454:F454"/>
    <mergeCell ref="E455:F455"/>
    <mergeCell ref="B456:B500"/>
    <mergeCell ref="C456:S456"/>
    <mergeCell ref="C457:C471"/>
    <mergeCell ref="D457:E457"/>
    <mergeCell ref="H457:J457"/>
    <mergeCell ref="K457:M457"/>
    <mergeCell ref="D447:D452"/>
    <mergeCell ref="E447:F447"/>
    <mergeCell ref="E448:F448"/>
    <mergeCell ref="E449:F449"/>
    <mergeCell ref="E450:F450"/>
    <mergeCell ref="E451:F451"/>
    <mergeCell ref="E452:F452"/>
    <mergeCell ref="E441:F441"/>
    <mergeCell ref="D442:D443"/>
    <mergeCell ref="E442:F442"/>
    <mergeCell ref="E443:F443"/>
    <mergeCell ref="E444:F444"/>
    <mergeCell ref="D445:D446"/>
    <mergeCell ref="E445:F445"/>
    <mergeCell ref="E446:F446"/>
    <mergeCell ref="E436:F436"/>
    <mergeCell ref="E437:F437"/>
    <mergeCell ref="E438:F438"/>
    <mergeCell ref="D439:D440"/>
    <mergeCell ref="E439:F439"/>
    <mergeCell ref="E440:F440"/>
    <mergeCell ref="E429:F429"/>
    <mergeCell ref="E430:F430"/>
    <mergeCell ref="E431:F431"/>
    <mergeCell ref="C432:S432"/>
    <mergeCell ref="C433:C455"/>
    <mergeCell ref="D433:D434"/>
    <mergeCell ref="E433:F433"/>
    <mergeCell ref="E434:F434"/>
    <mergeCell ref="D435:D437"/>
    <mergeCell ref="E435:F435"/>
    <mergeCell ref="E421:F421"/>
    <mergeCell ref="E422:F422"/>
    <mergeCell ref="C423:S423"/>
    <mergeCell ref="C424:C431"/>
    <mergeCell ref="D424:S424"/>
    <mergeCell ref="D425:D431"/>
    <mergeCell ref="E425:F425"/>
    <mergeCell ref="E426:F426"/>
    <mergeCell ref="E427:F427"/>
    <mergeCell ref="E428:F428"/>
    <mergeCell ref="E412:F412"/>
    <mergeCell ref="D413:S413"/>
    <mergeCell ref="D414:D422"/>
    <mergeCell ref="E414:F414"/>
    <mergeCell ref="E415:F415"/>
    <mergeCell ref="E416:F416"/>
    <mergeCell ref="E417:F417"/>
    <mergeCell ref="E418:F418"/>
    <mergeCell ref="E419:F419"/>
    <mergeCell ref="E420:F420"/>
    <mergeCell ref="E406:F406"/>
    <mergeCell ref="E407:F407"/>
    <mergeCell ref="E408:F408"/>
    <mergeCell ref="E409:F409"/>
    <mergeCell ref="E410:F410"/>
    <mergeCell ref="E411:F411"/>
    <mergeCell ref="E398:F398"/>
    <mergeCell ref="E399:F399"/>
    <mergeCell ref="E400:F400"/>
    <mergeCell ref="E401:F401"/>
    <mergeCell ref="C402:S402"/>
    <mergeCell ref="C403:C422"/>
    <mergeCell ref="D403:S403"/>
    <mergeCell ref="D404:D412"/>
    <mergeCell ref="E404:F404"/>
    <mergeCell ref="E405:F405"/>
    <mergeCell ref="D284:E337"/>
    <mergeCell ref="D338:E391"/>
    <mergeCell ref="C392:S392"/>
    <mergeCell ref="C393:C401"/>
    <mergeCell ref="D393:D401"/>
    <mergeCell ref="E393:F393"/>
    <mergeCell ref="E394:F394"/>
    <mergeCell ref="E395:F395"/>
    <mergeCell ref="E396:F396"/>
    <mergeCell ref="E397:F397"/>
    <mergeCell ref="D157:E167"/>
    <mergeCell ref="D168:E169"/>
    <mergeCell ref="C170:C173"/>
    <mergeCell ref="D170:E173"/>
    <mergeCell ref="B174:B455"/>
    <mergeCell ref="C174:S174"/>
    <mergeCell ref="C175:C391"/>
    <mergeCell ref="D175:S175"/>
    <mergeCell ref="D176:E229"/>
    <mergeCell ref="D230:E283"/>
    <mergeCell ref="C123:S123"/>
    <mergeCell ref="C124:C169"/>
    <mergeCell ref="D124:S124"/>
    <mergeCell ref="D125:E127"/>
    <mergeCell ref="D128:E131"/>
    <mergeCell ref="D132:E137"/>
    <mergeCell ref="D138:E139"/>
    <mergeCell ref="D140:S140"/>
    <mergeCell ref="D141:E154"/>
    <mergeCell ref="D155:E156"/>
    <mergeCell ref="D79:E79"/>
    <mergeCell ref="D80:E81"/>
    <mergeCell ref="D82:E83"/>
    <mergeCell ref="C84:C122"/>
    <mergeCell ref="D84:S84"/>
    <mergeCell ref="D85:E98"/>
    <mergeCell ref="D99:E100"/>
    <mergeCell ref="D101:E120"/>
    <mergeCell ref="D121:E122"/>
    <mergeCell ref="D67:E70"/>
    <mergeCell ref="D71:E71"/>
    <mergeCell ref="D72:E72"/>
    <mergeCell ref="D73:E74"/>
    <mergeCell ref="D75:E77"/>
    <mergeCell ref="D78:E78"/>
    <mergeCell ref="D57:E57"/>
    <mergeCell ref="D58:E58"/>
    <mergeCell ref="D59:E59"/>
    <mergeCell ref="D60:E60"/>
    <mergeCell ref="D61:E61"/>
    <mergeCell ref="D62:E66"/>
    <mergeCell ref="D41:E41"/>
    <mergeCell ref="D42:E42"/>
    <mergeCell ref="D43:E43"/>
    <mergeCell ref="D44:E46"/>
    <mergeCell ref="D47:E48"/>
    <mergeCell ref="C49:C83"/>
    <mergeCell ref="D49:S49"/>
    <mergeCell ref="D50:E53"/>
    <mergeCell ref="D54:E55"/>
    <mergeCell ref="D56:E56"/>
    <mergeCell ref="C26:C30"/>
    <mergeCell ref="D26:E30"/>
    <mergeCell ref="C31:S31"/>
    <mergeCell ref="C32:C48"/>
    <mergeCell ref="D32:S32"/>
    <mergeCell ref="D33:E35"/>
    <mergeCell ref="D36:E37"/>
    <mergeCell ref="D38:E38"/>
    <mergeCell ref="D39:E39"/>
    <mergeCell ref="D40:E40"/>
    <mergeCell ref="C10:S10"/>
    <mergeCell ref="C11:C25"/>
    <mergeCell ref="D11:S11"/>
    <mergeCell ref="D12:E13"/>
    <mergeCell ref="D14:E17"/>
    <mergeCell ref="D18:E18"/>
    <mergeCell ref="D19:E19"/>
    <mergeCell ref="D20:E20"/>
    <mergeCell ref="D21:E23"/>
    <mergeCell ref="D24:E25"/>
    <mergeCell ref="Q4:S4"/>
    <mergeCell ref="B5:L5"/>
    <mergeCell ref="M5:P5"/>
    <mergeCell ref="Q5:S5"/>
    <mergeCell ref="B6:S6"/>
    <mergeCell ref="B7:B8"/>
    <mergeCell ref="C7:E8"/>
    <mergeCell ref="F7:F8"/>
    <mergeCell ref="G7:G8"/>
    <mergeCell ref="H7:S7"/>
    <mergeCell ref="A1:S1"/>
    <mergeCell ref="A2:A500"/>
    <mergeCell ref="B2:L2"/>
    <mergeCell ref="M2:P2"/>
    <mergeCell ref="Q2:S2"/>
    <mergeCell ref="B3:L3"/>
    <mergeCell ref="M3:P3"/>
    <mergeCell ref="Q3:S3"/>
    <mergeCell ref="B4:L4"/>
    <mergeCell ref="M4:P4"/>
  </mergeCells>
  <conditionalFormatting sqref="G401:S401">
    <cfRule type="cellIs" dxfId="362" priority="17" operator="equal">
      <formula>"REVISE PORQUE ESTE VALOR NO PUEDE SER NEGATIVO"</formula>
    </cfRule>
    <cfRule type="cellIs" dxfId="361" priority="21" operator="lessThan">
      <formula>0</formula>
    </cfRule>
  </conditionalFormatting>
  <conditionalFormatting sqref="G401:S401">
    <cfRule type="cellIs" dxfId="360" priority="20" operator="lessThan">
      <formula>0</formula>
    </cfRule>
  </conditionalFormatting>
  <conditionalFormatting sqref="G412:S412">
    <cfRule type="cellIs" dxfId="359" priority="16" operator="equal">
      <formula>"Revise porque este valor no puede ser negativo"</formula>
    </cfRule>
    <cfRule type="cellIs" dxfId="358" priority="19" operator="lessThan">
      <formula>0</formula>
    </cfRule>
  </conditionalFormatting>
  <conditionalFormatting sqref="G412:S412">
    <cfRule type="cellIs" dxfId="357" priority="18" operator="lessThan">
      <formula>0</formula>
    </cfRule>
  </conditionalFormatting>
  <conditionalFormatting sqref="G422:S422">
    <cfRule type="cellIs" dxfId="356" priority="13" operator="equal">
      <formula>"Revise porque este valor no puede ser negativo"</formula>
    </cfRule>
    <cfRule type="cellIs" dxfId="355" priority="15" operator="lessThan">
      <formula>0</formula>
    </cfRule>
  </conditionalFormatting>
  <conditionalFormatting sqref="G422:S422">
    <cfRule type="cellIs" dxfId="354" priority="14" operator="lessThan">
      <formula>0</formula>
    </cfRule>
  </conditionalFormatting>
  <conditionalFormatting sqref="G431 I431:S431">
    <cfRule type="cellIs" dxfId="353" priority="10" operator="equal">
      <formula>"Revise porque este valor no puede ser negativo"</formula>
    </cfRule>
    <cfRule type="cellIs" dxfId="352" priority="12" operator="lessThan">
      <formula>0</formula>
    </cfRule>
  </conditionalFormatting>
  <conditionalFormatting sqref="G431 I431:S431">
    <cfRule type="cellIs" dxfId="351" priority="11" operator="lessThan">
      <formula>0</formula>
    </cfRule>
  </conditionalFormatting>
  <conditionalFormatting sqref="H431">
    <cfRule type="cellIs" dxfId="350" priority="7" operator="equal">
      <formula>"Revise porque este valor no puede ser negativo"</formula>
    </cfRule>
    <cfRule type="cellIs" dxfId="349" priority="9" operator="lessThan">
      <formula>0</formula>
    </cfRule>
  </conditionalFormatting>
  <conditionalFormatting sqref="H431">
    <cfRule type="cellIs" dxfId="348" priority="8" operator="lessThan">
      <formula>0</formula>
    </cfRule>
  </conditionalFormatting>
  <conditionalFormatting sqref="G25">
    <cfRule type="cellIs" dxfId="347" priority="4" operator="equal">
      <formula>"REVISE PORQUE ESTE VALOR NO PUEDE SER NEGATIVO"</formula>
    </cfRule>
    <cfRule type="cellIs" dxfId="346" priority="6" operator="lessThan">
      <formula>0</formula>
    </cfRule>
  </conditionalFormatting>
  <conditionalFormatting sqref="G25">
    <cfRule type="cellIs" dxfId="345" priority="5" operator="lessThan">
      <formula>0</formula>
    </cfRule>
  </conditionalFormatting>
  <conditionalFormatting sqref="H25:S25">
    <cfRule type="cellIs" dxfId="344" priority="1" operator="equal">
      <formula>"REVISE PORQUE ESTE VALOR NO PUEDE SER NEGATIVO"</formula>
    </cfRule>
    <cfRule type="cellIs" dxfId="343" priority="3" operator="lessThan">
      <formula>0</formula>
    </cfRule>
  </conditionalFormatting>
  <conditionalFormatting sqref="H25:S25">
    <cfRule type="cellIs" dxfId="342" priority="2" operator="lessThan">
      <formula>0</formula>
    </cfRule>
  </conditionalFormatting>
  <pageMargins left="0" right="0" top="0.39370078740157483" bottom="0.39370078740157483" header="0" footer="0.31496062992125984"/>
  <pageSetup paperSize="14" scale="50" fitToHeight="0"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B1" zoomScale="57" zoomScaleNormal="57" workbookViewId="0">
      <selection activeCell="V6" sqref="V6"/>
    </sheetView>
  </sheetViews>
  <sheetFormatPr baseColWidth="10" defaultRowHeight="15" x14ac:dyDescent="0.25"/>
  <cols>
    <col min="1" max="1" width="1" style="2" customWidth="1"/>
    <col min="2" max="2" width="7.7109375" style="2" customWidth="1"/>
    <col min="3" max="3" width="30" style="2" customWidth="1"/>
    <col min="4" max="4" width="39" style="128" customWidth="1"/>
    <col min="5" max="5" width="14.7109375" style="129" customWidth="1"/>
    <col min="6" max="6" width="89" style="2" customWidth="1"/>
    <col min="7" max="7" width="15.85546875" style="131" customWidth="1"/>
    <col min="8" max="8" width="10" style="2" customWidth="1"/>
    <col min="9" max="9" width="10.7109375" style="2" customWidth="1"/>
    <col min="10" max="10" width="10.5703125" style="2" customWidth="1"/>
    <col min="11" max="11" width="6.7109375" style="2" customWidth="1"/>
    <col min="12" max="12" width="7.5703125" style="2" customWidth="1"/>
    <col min="13" max="13" width="9.28515625" style="2" customWidth="1"/>
    <col min="14" max="14" width="9" style="2" customWidth="1"/>
    <col min="15" max="15" width="10.28515625" style="2" customWidth="1"/>
    <col min="16" max="16" width="10.5703125" style="2" customWidth="1"/>
    <col min="17" max="17" width="10.28515625" style="2" customWidth="1"/>
    <col min="18" max="18" width="10.5703125" style="2" customWidth="1"/>
    <col min="19" max="19" width="9.425781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f>SUM(H12:S12)</f>
        <v>1080</v>
      </c>
      <c r="H12" s="12">
        <v>50</v>
      </c>
      <c r="I12" s="12">
        <v>98</v>
      </c>
      <c r="J12" s="12">
        <v>98</v>
      </c>
      <c r="K12" s="12">
        <v>98</v>
      </c>
      <c r="L12" s="12">
        <v>98</v>
      </c>
      <c r="M12" s="12">
        <v>98</v>
      </c>
      <c r="N12" s="12">
        <v>98</v>
      </c>
      <c r="O12" s="12">
        <v>98</v>
      </c>
      <c r="P12" s="12">
        <v>98</v>
      </c>
      <c r="Q12" s="12">
        <v>98</v>
      </c>
      <c r="R12" s="12">
        <v>98</v>
      </c>
      <c r="S12" s="12">
        <v>50</v>
      </c>
      <c r="T12" s="1"/>
    </row>
    <row r="13" spans="1:20" ht="16.5" customHeight="1" x14ac:dyDescent="0.25">
      <c r="A13" s="321"/>
      <c r="B13" s="6"/>
      <c r="C13" s="224"/>
      <c r="D13" s="285" t="s">
        <v>33</v>
      </c>
      <c r="E13" s="285"/>
      <c r="F13" s="133" t="s">
        <v>34</v>
      </c>
      <c r="G13" s="11">
        <f t="shared" ref="G13:G22" si="0">SUM(H13:S13)</f>
        <v>12</v>
      </c>
      <c r="H13" s="14">
        <v>1</v>
      </c>
      <c r="I13" s="14">
        <v>1</v>
      </c>
      <c r="J13" s="14">
        <v>1</v>
      </c>
      <c r="K13" s="14">
        <v>1</v>
      </c>
      <c r="L13" s="14">
        <v>1</v>
      </c>
      <c r="M13" s="14">
        <v>1</v>
      </c>
      <c r="N13" s="14">
        <v>1</v>
      </c>
      <c r="O13" s="14">
        <v>1</v>
      </c>
      <c r="P13" s="14">
        <v>1</v>
      </c>
      <c r="Q13" s="14">
        <v>1</v>
      </c>
      <c r="R13" s="14">
        <v>1</v>
      </c>
      <c r="S13" s="14">
        <v>1</v>
      </c>
      <c r="T13" s="1"/>
    </row>
    <row r="14" spans="1:20" ht="16.5" customHeight="1" x14ac:dyDescent="0.25">
      <c r="A14" s="321"/>
      <c r="B14" s="6"/>
      <c r="C14" s="224"/>
      <c r="D14" s="285"/>
      <c r="E14" s="285"/>
      <c r="F14" s="133" t="s">
        <v>35</v>
      </c>
      <c r="G14" s="11">
        <f t="shared" si="0"/>
        <v>280</v>
      </c>
      <c r="H14" s="14">
        <v>10</v>
      </c>
      <c r="I14" s="14">
        <v>15</v>
      </c>
      <c r="J14" s="14">
        <v>25</v>
      </c>
      <c r="K14" s="14">
        <v>30</v>
      </c>
      <c r="L14" s="14">
        <v>30</v>
      </c>
      <c r="M14" s="14">
        <v>30</v>
      </c>
      <c r="N14" s="14">
        <v>30</v>
      </c>
      <c r="O14" s="14">
        <v>30</v>
      </c>
      <c r="P14" s="14">
        <v>30</v>
      </c>
      <c r="Q14" s="14">
        <v>25</v>
      </c>
      <c r="R14" s="14">
        <v>15</v>
      </c>
      <c r="S14" s="14">
        <v>10</v>
      </c>
      <c r="T14" s="1"/>
    </row>
    <row r="15" spans="1:20" ht="16.5" customHeight="1" x14ac:dyDescent="0.25">
      <c r="A15" s="321"/>
      <c r="B15" s="6"/>
      <c r="C15" s="224"/>
      <c r="D15" s="285"/>
      <c r="E15" s="285"/>
      <c r="F15" s="133" t="s">
        <v>36</v>
      </c>
      <c r="G15" s="11">
        <f t="shared" si="0"/>
        <v>184</v>
      </c>
      <c r="H15" s="14">
        <v>4</v>
      </c>
      <c r="I15" s="14">
        <v>12</v>
      </c>
      <c r="J15" s="14">
        <v>22</v>
      </c>
      <c r="K15" s="14">
        <v>12</v>
      </c>
      <c r="L15" s="14">
        <v>22</v>
      </c>
      <c r="M15" s="14">
        <v>12</v>
      </c>
      <c r="N15" s="14">
        <v>22</v>
      </c>
      <c r="O15" s="14">
        <v>12</v>
      </c>
      <c r="P15" s="14">
        <v>22</v>
      </c>
      <c r="Q15" s="14">
        <v>12</v>
      </c>
      <c r="R15" s="14">
        <v>22</v>
      </c>
      <c r="S15" s="14">
        <v>10</v>
      </c>
      <c r="T15" s="1"/>
    </row>
    <row r="16" spans="1:20" ht="16.5" customHeight="1" x14ac:dyDescent="0.25">
      <c r="A16" s="321"/>
      <c r="B16" s="6"/>
      <c r="C16" s="224"/>
      <c r="D16" s="285"/>
      <c r="E16" s="285"/>
      <c r="F16" s="134" t="s">
        <v>37</v>
      </c>
      <c r="G16" s="11">
        <f t="shared" si="0"/>
        <v>350</v>
      </c>
      <c r="H16" s="14">
        <v>10</v>
      </c>
      <c r="I16" s="14">
        <v>30</v>
      </c>
      <c r="J16" s="14">
        <v>30</v>
      </c>
      <c r="K16" s="14">
        <v>35</v>
      </c>
      <c r="L16" s="14">
        <v>35</v>
      </c>
      <c r="M16" s="14">
        <v>35</v>
      </c>
      <c r="N16" s="14">
        <v>35</v>
      </c>
      <c r="O16" s="14">
        <v>35</v>
      </c>
      <c r="P16" s="14">
        <v>35</v>
      </c>
      <c r="Q16" s="14">
        <v>30</v>
      </c>
      <c r="R16" s="14">
        <v>30</v>
      </c>
      <c r="S16" s="14">
        <v>10</v>
      </c>
      <c r="T16" s="1"/>
    </row>
    <row r="17" spans="1:20" ht="16.5" customHeight="1" x14ac:dyDescent="0.25">
      <c r="A17" s="321"/>
      <c r="B17" s="6"/>
      <c r="C17" s="224"/>
      <c r="D17" s="283" t="s">
        <v>38</v>
      </c>
      <c r="E17" s="283"/>
      <c r="F17" s="133" t="s">
        <v>39</v>
      </c>
      <c r="G17" s="11">
        <f t="shared" si="0"/>
        <v>8</v>
      </c>
      <c r="H17" s="14">
        <v>0</v>
      </c>
      <c r="I17" s="14">
        <v>1</v>
      </c>
      <c r="J17" s="14">
        <v>0</v>
      </c>
      <c r="K17" s="14">
        <v>1</v>
      </c>
      <c r="L17" s="14">
        <v>1</v>
      </c>
      <c r="M17" s="14">
        <v>1</v>
      </c>
      <c r="N17" s="14">
        <v>1</v>
      </c>
      <c r="O17" s="14">
        <v>1</v>
      </c>
      <c r="P17" s="14">
        <v>0</v>
      </c>
      <c r="Q17" s="14">
        <v>1</v>
      </c>
      <c r="R17" s="14">
        <v>1</v>
      </c>
      <c r="S17" s="14">
        <v>0</v>
      </c>
      <c r="T17" s="1"/>
    </row>
    <row r="18" spans="1:20" ht="16.5" customHeight="1" x14ac:dyDescent="0.25">
      <c r="A18" s="321"/>
      <c r="B18" s="6"/>
      <c r="C18" s="224"/>
      <c r="D18" s="283" t="s">
        <v>40</v>
      </c>
      <c r="E18" s="283"/>
      <c r="F18" s="133" t="s">
        <v>41</v>
      </c>
      <c r="G18" s="11">
        <f t="shared" si="0"/>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21"/>
      <c r="B19" s="6"/>
      <c r="C19" s="224"/>
      <c r="D19" s="283" t="s">
        <v>42</v>
      </c>
      <c r="E19" s="283"/>
      <c r="F19" s="133" t="s">
        <v>43</v>
      </c>
      <c r="G19" s="11">
        <f t="shared" si="0"/>
        <v>6</v>
      </c>
      <c r="H19" s="14">
        <v>0</v>
      </c>
      <c r="I19" s="14">
        <v>1</v>
      </c>
      <c r="J19" s="14">
        <v>0</v>
      </c>
      <c r="K19" s="14">
        <v>0</v>
      </c>
      <c r="L19" s="14">
        <v>1</v>
      </c>
      <c r="M19" s="14">
        <v>1</v>
      </c>
      <c r="N19" s="14">
        <v>0</v>
      </c>
      <c r="O19" s="14">
        <v>1</v>
      </c>
      <c r="P19" s="14">
        <v>1</v>
      </c>
      <c r="Q19" s="14">
        <v>1</v>
      </c>
      <c r="R19" s="14">
        <v>0</v>
      </c>
      <c r="S19" s="14">
        <v>0</v>
      </c>
      <c r="T19" s="1"/>
    </row>
    <row r="20" spans="1:20" ht="16.5" customHeight="1" x14ac:dyDescent="0.25">
      <c r="A20" s="321"/>
      <c r="B20" s="6"/>
      <c r="C20" s="224"/>
      <c r="D20" s="306" t="s">
        <v>44</v>
      </c>
      <c r="E20" s="306"/>
      <c r="F20" s="135" t="s">
        <v>45</v>
      </c>
      <c r="G20" s="11">
        <f t="shared" si="0"/>
        <v>240</v>
      </c>
      <c r="H20" s="14">
        <v>10</v>
      </c>
      <c r="I20" s="14">
        <v>22</v>
      </c>
      <c r="J20" s="14">
        <v>22</v>
      </c>
      <c r="K20" s="14">
        <v>22</v>
      </c>
      <c r="L20" s="14">
        <v>22</v>
      </c>
      <c r="M20" s="14">
        <v>22</v>
      </c>
      <c r="N20" s="14">
        <v>22</v>
      </c>
      <c r="O20" s="14">
        <v>22</v>
      </c>
      <c r="P20" s="14">
        <v>22</v>
      </c>
      <c r="Q20" s="14">
        <v>22</v>
      </c>
      <c r="R20" s="14">
        <v>22</v>
      </c>
      <c r="S20" s="14">
        <v>10</v>
      </c>
      <c r="T20" s="1"/>
    </row>
    <row r="21" spans="1:20" ht="16.5" customHeight="1" x14ac:dyDescent="0.25">
      <c r="A21" s="321"/>
      <c r="B21" s="6"/>
      <c r="C21" s="224"/>
      <c r="D21" s="306"/>
      <c r="E21" s="306"/>
      <c r="F21" s="135" t="s">
        <v>46</v>
      </c>
      <c r="G21" s="11">
        <f t="shared" si="0"/>
        <v>0</v>
      </c>
      <c r="H21" s="14">
        <v>0</v>
      </c>
      <c r="I21" s="14">
        <v>0</v>
      </c>
      <c r="J21" s="14">
        <v>0</v>
      </c>
      <c r="K21" s="14"/>
      <c r="L21" s="14">
        <v>0</v>
      </c>
      <c r="M21" s="14">
        <v>0</v>
      </c>
      <c r="N21" s="14">
        <v>0</v>
      </c>
      <c r="O21" s="14">
        <v>0</v>
      </c>
      <c r="P21" s="14">
        <v>0</v>
      </c>
      <c r="Q21" s="14">
        <v>0</v>
      </c>
      <c r="R21" s="14">
        <v>0</v>
      </c>
      <c r="S21" s="14">
        <v>0</v>
      </c>
      <c r="T21" s="1"/>
    </row>
    <row r="22" spans="1:20" ht="16.5" customHeight="1" thickBot="1" x14ac:dyDescent="0.3">
      <c r="A22" s="321"/>
      <c r="B22" s="6"/>
      <c r="C22" s="224"/>
      <c r="D22" s="306"/>
      <c r="E22" s="306"/>
      <c r="F22" s="136" t="s">
        <v>47</v>
      </c>
      <c r="G22" s="11">
        <f t="shared" si="0"/>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f>SUM(H25:S25)</f>
        <v>12</v>
      </c>
      <c r="H25" s="25">
        <v>1</v>
      </c>
      <c r="I25" s="25">
        <v>1</v>
      </c>
      <c r="J25" s="25">
        <v>1</v>
      </c>
      <c r="K25" s="25">
        <v>1</v>
      </c>
      <c r="L25" s="25">
        <v>1</v>
      </c>
      <c r="M25" s="25">
        <v>1</v>
      </c>
      <c r="N25" s="25">
        <v>1</v>
      </c>
      <c r="O25" s="25">
        <v>1</v>
      </c>
      <c r="P25" s="25">
        <v>1</v>
      </c>
      <c r="Q25" s="25">
        <v>1</v>
      </c>
      <c r="R25" s="25">
        <v>1</v>
      </c>
      <c r="S25" s="25">
        <v>1</v>
      </c>
      <c r="T25" s="1"/>
    </row>
    <row r="26" spans="1:20" ht="15.75" x14ac:dyDescent="0.25">
      <c r="A26" s="321"/>
      <c r="B26" s="6"/>
      <c r="C26" s="292"/>
      <c r="D26" s="294"/>
      <c r="E26" s="242"/>
      <c r="F26" s="26" t="s">
        <v>54</v>
      </c>
      <c r="G26" s="24">
        <f t="shared" ref="G26:G29" si="1">SUM(H26:S26)</f>
        <v>12</v>
      </c>
      <c r="H26" s="14">
        <v>1</v>
      </c>
      <c r="I26" s="14">
        <v>1</v>
      </c>
      <c r="J26" s="14">
        <v>1</v>
      </c>
      <c r="K26" s="14">
        <v>1</v>
      </c>
      <c r="L26" s="14">
        <v>1</v>
      </c>
      <c r="M26" s="14">
        <v>1</v>
      </c>
      <c r="N26" s="14">
        <v>1</v>
      </c>
      <c r="O26" s="14">
        <v>1</v>
      </c>
      <c r="P26" s="14">
        <v>1</v>
      </c>
      <c r="Q26" s="14">
        <v>1</v>
      </c>
      <c r="R26" s="14">
        <v>1</v>
      </c>
      <c r="S26" s="14">
        <v>1</v>
      </c>
      <c r="T26" s="1"/>
    </row>
    <row r="27" spans="1:20" ht="15.75" x14ac:dyDescent="0.25">
      <c r="A27" s="321"/>
      <c r="B27" s="6"/>
      <c r="C27" s="292"/>
      <c r="D27" s="294"/>
      <c r="E27" s="242"/>
      <c r="F27" s="26" t="s">
        <v>55</v>
      </c>
      <c r="G27" s="24">
        <f t="shared" si="1"/>
        <v>2</v>
      </c>
      <c r="H27" s="14">
        <v>0</v>
      </c>
      <c r="I27" s="14">
        <v>0</v>
      </c>
      <c r="J27" s="14">
        <v>0</v>
      </c>
      <c r="K27" s="14">
        <v>0</v>
      </c>
      <c r="L27" s="14">
        <v>0</v>
      </c>
      <c r="M27" s="14">
        <v>1</v>
      </c>
      <c r="N27" s="14">
        <v>0</v>
      </c>
      <c r="O27" s="14">
        <v>0</v>
      </c>
      <c r="P27" s="14">
        <v>0</v>
      </c>
      <c r="Q27" s="14">
        <v>1</v>
      </c>
      <c r="R27" s="14">
        <v>0</v>
      </c>
      <c r="S27" s="14">
        <v>0</v>
      </c>
      <c r="T27" s="1"/>
    </row>
    <row r="28" spans="1:20" ht="15.75" x14ac:dyDescent="0.25">
      <c r="A28" s="321"/>
      <c r="B28" s="6"/>
      <c r="C28" s="292"/>
      <c r="D28" s="294"/>
      <c r="E28" s="242"/>
      <c r="F28" s="26" t="s">
        <v>56</v>
      </c>
      <c r="G28" s="24">
        <f t="shared" si="1"/>
        <v>9</v>
      </c>
      <c r="H28" s="14">
        <v>1</v>
      </c>
      <c r="I28" s="14">
        <v>1</v>
      </c>
      <c r="J28" s="14">
        <v>1</v>
      </c>
      <c r="K28" s="14">
        <v>1</v>
      </c>
      <c r="L28" s="14">
        <v>1</v>
      </c>
      <c r="M28" s="14">
        <v>0</v>
      </c>
      <c r="N28" s="14">
        <v>1</v>
      </c>
      <c r="O28" s="14">
        <v>1</v>
      </c>
      <c r="P28" s="14">
        <v>1</v>
      </c>
      <c r="Q28" s="14">
        <v>0</v>
      </c>
      <c r="R28" s="14"/>
      <c r="S28" s="14">
        <v>1</v>
      </c>
      <c r="T28" s="1"/>
    </row>
    <row r="29" spans="1:20" ht="16.5" thickBot="1" x14ac:dyDescent="0.3">
      <c r="A29" s="321"/>
      <c r="B29" s="6"/>
      <c r="C29" s="292"/>
      <c r="D29" s="294"/>
      <c r="E29" s="242"/>
      <c r="F29" s="27" t="s">
        <v>57</v>
      </c>
      <c r="G29" s="24">
        <f t="shared" si="1"/>
        <v>1</v>
      </c>
      <c r="H29" s="18">
        <v>0</v>
      </c>
      <c r="I29" s="18">
        <v>0</v>
      </c>
      <c r="J29" s="18">
        <v>0</v>
      </c>
      <c r="K29" s="18">
        <v>1</v>
      </c>
      <c r="L29" s="18">
        <v>0</v>
      </c>
      <c r="M29" s="18">
        <v>0</v>
      </c>
      <c r="N29" s="18">
        <v>0</v>
      </c>
      <c r="O29" s="18">
        <v>0</v>
      </c>
      <c r="P29" s="18">
        <v>0</v>
      </c>
      <c r="Q29" s="18">
        <v>0</v>
      </c>
      <c r="R29" s="18">
        <v>0</v>
      </c>
      <c r="S29" s="18">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240</v>
      </c>
      <c r="H33" s="123">
        <f t="shared" ref="H33:S33" si="2">H20</f>
        <v>10</v>
      </c>
      <c r="I33" s="123">
        <f t="shared" si="2"/>
        <v>22</v>
      </c>
      <c r="J33" s="123">
        <f t="shared" si="2"/>
        <v>22</v>
      </c>
      <c r="K33" s="123">
        <f t="shared" si="2"/>
        <v>22</v>
      </c>
      <c r="L33" s="123">
        <f t="shared" si="2"/>
        <v>22</v>
      </c>
      <c r="M33" s="123">
        <f t="shared" si="2"/>
        <v>22</v>
      </c>
      <c r="N33" s="123">
        <f t="shared" si="2"/>
        <v>22</v>
      </c>
      <c r="O33" s="123">
        <f t="shared" si="2"/>
        <v>22</v>
      </c>
      <c r="P33" s="123">
        <f t="shared" si="2"/>
        <v>22</v>
      </c>
      <c r="Q33" s="123">
        <f t="shared" si="2"/>
        <v>22</v>
      </c>
      <c r="R33" s="123">
        <f t="shared" si="2"/>
        <v>22</v>
      </c>
      <c r="S33" s="123">
        <f t="shared" si="2"/>
        <v>10</v>
      </c>
      <c r="T33" s="1"/>
    </row>
    <row r="34" spans="1:20" ht="16.5" customHeight="1" x14ac:dyDescent="0.25">
      <c r="A34" s="321"/>
      <c r="B34" s="6"/>
      <c r="C34" s="296"/>
      <c r="D34" s="301"/>
      <c r="E34" s="301"/>
      <c r="F34" s="31" t="s">
        <v>64</v>
      </c>
      <c r="G34" s="33">
        <f t="shared" ref="G34:G45" si="3">SUM(H34:S34)</f>
        <v>11</v>
      </c>
      <c r="H34" s="14">
        <v>0</v>
      </c>
      <c r="I34" s="14">
        <v>1</v>
      </c>
      <c r="J34" s="14">
        <v>1</v>
      </c>
      <c r="K34" s="14">
        <v>1</v>
      </c>
      <c r="L34" s="14">
        <v>1</v>
      </c>
      <c r="M34" s="14">
        <v>1</v>
      </c>
      <c r="N34" s="14">
        <v>1</v>
      </c>
      <c r="O34" s="14">
        <v>1</v>
      </c>
      <c r="P34" s="14">
        <v>1</v>
      </c>
      <c r="Q34" s="14">
        <v>1</v>
      </c>
      <c r="R34" s="14">
        <v>2</v>
      </c>
      <c r="S34" s="14">
        <v>0</v>
      </c>
      <c r="T34" s="1"/>
    </row>
    <row r="35" spans="1:20" ht="16.5" customHeight="1" x14ac:dyDescent="0.25">
      <c r="A35" s="321"/>
      <c r="B35" s="6"/>
      <c r="C35" s="296"/>
      <c r="D35" s="301" t="s">
        <v>65</v>
      </c>
      <c r="E35" s="301"/>
      <c r="F35" s="133" t="s">
        <v>66</v>
      </c>
      <c r="G35" s="33">
        <f t="shared" si="3"/>
        <v>50</v>
      </c>
      <c r="H35" s="14">
        <v>4</v>
      </c>
      <c r="I35" s="14">
        <v>5</v>
      </c>
      <c r="J35" s="14">
        <v>4</v>
      </c>
      <c r="K35" s="14">
        <v>4</v>
      </c>
      <c r="L35" s="14">
        <v>4</v>
      </c>
      <c r="M35" s="14">
        <v>5</v>
      </c>
      <c r="N35" s="14">
        <v>3</v>
      </c>
      <c r="O35" s="14">
        <v>4</v>
      </c>
      <c r="P35" s="14">
        <v>5</v>
      </c>
      <c r="Q35" s="14">
        <v>4</v>
      </c>
      <c r="R35" s="14">
        <v>4</v>
      </c>
      <c r="S35" s="14">
        <v>4</v>
      </c>
      <c r="T35" s="1"/>
    </row>
    <row r="36" spans="1:20" ht="16.5" customHeight="1" x14ac:dyDescent="0.25">
      <c r="A36" s="321"/>
      <c r="B36" s="6"/>
      <c r="C36" s="296"/>
      <c r="D36" s="301"/>
      <c r="E36" s="301"/>
      <c r="F36" s="133" t="s">
        <v>67</v>
      </c>
      <c r="G36" s="33">
        <f t="shared" si="3"/>
        <v>9</v>
      </c>
      <c r="H36" s="14">
        <v>0</v>
      </c>
      <c r="I36" s="14">
        <v>1</v>
      </c>
      <c r="J36" s="14">
        <v>0</v>
      </c>
      <c r="K36" s="14">
        <v>1</v>
      </c>
      <c r="L36" s="14">
        <v>1</v>
      </c>
      <c r="M36" s="14">
        <v>1</v>
      </c>
      <c r="N36" s="14">
        <v>1</v>
      </c>
      <c r="O36" s="14">
        <v>1</v>
      </c>
      <c r="P36" s="14">
        <v>1</v>
      </c>
      <c r="Q36" s="14">
        <v>1</v>
      </c>
      <c r="R36" s="14">
        <v>1</v>
      </c>
      <c r="S36" s="14">
        <v>0</v>
      </c>
      <c r="T36" s="1"/>
    </row>
    <row r="37" spans="1:20" ht="16.5" customHeight="1" x14ac:dyDescent="0.25">
      <c r="A37" s="321"/>
      <c r="B37" s="6"/>
      <c r="C37" s="296"/>
      <c r="D37" s="283" t="s">
        <v>68</v>
      </c>
      <c r="E37" s="283"/>
      <c r="F37" s="133" t="s">
        <v>69</v>
      </c>
      <c r="G37" s="33">
        <f t="shared" si="3"/>
        <v>140</v>
      </c>
      <c r="H37" s="14">
        <v>5</v>
      </c>
      <c r="I37" s="14">
        <v>13</v>
      </c>
      <c r="J37" s="14">
        <v>13</v>
      </c>
      <c r="K37" s="14">
        <v>13</v>
      </c>
      <c r="L37" s="14">
        <v>13</v>
      </c>
      <c r="M37" s="14">
        <v>13</v>
      </c>
      <c r="N37" s="14">
        <v>13</v>
      </c>
      <c r="O37" s="14">
        <v>13</v>
      </c>
      <c r="P37" s="14">
        <v>13</v>
      </c>
      <c r="Q37" s="14">
        <v>13</v>
      </c>
      <c r="R37" s="14">
        <v>13</v>
      </c>
      <c r="S37" s="14">
        <v>5</v>
      </c>
      <c r="T37" s="1"/>
    </row>
    <row r="38" spans="1:20" ht="16.5" customHeight="1" x14ac:dyDescent="0.25">
      <c r="A38" s="321"/>
      <c r="B38" s="6"/>
      <c r="C38" s="296"/>
      <c r="D38" s="283" t="s">
        <v>70</v>
      </c>
      <c r="E38" s="283"/>
      <c r="F38" s="133" t="s">
        <v>71</v>
      </c>
      <c r="G38" s="33">
        <f t="shared" si="3"/>
        <v>1</v>
      </c>
      <c r="H38" s="14">
        <v>0</v>
      </c>
      <c r="I38" s="14">
        <v>0</v>
      </c>
      <c r="J38" s="14">
        <v>0</v>
      </c>
      <c r="K38" s="14">
        <v>0</v>
      </c>
      <c r="L38" s="14">
        <v>1</v>
      </c>
      <c r="M38" s="14">
        <v>0</v>
      </c>
      <c r="N38" s="14">
        <v>0</v>
      </c>
      <c r="O38" s="14">
        <v>0</v>
      </c>
      <c r="P38" s="14">
        <v>0</v>
      </c>
      <c r="Q38" s="14">
        <v>0</v>
      </c>
      <c r="R38" s="14">
        <v>0</v>
      </c>
      <c r="S38" s="14">
        <v>0</v>
      </c>
      <c r="T38" s="1"/>
    </row>
    <row r="39" spans="1:20" ht="16.5" customHeight="1" x14ac:dyDescent="0.25">
      <c r="A39" s="321"/>
      <c r="B39" s="6"/>
      <c r="C39" s="296"/>
      <c r="D39" s="172" t="s">
        <v>72</v>
      </c>
      <c r="E39" s="172"/>
      <c r="F39" s="133" t="s">
        <v>73</v>
      </c>
      <c r="G39" s="33">
        <f t="shared" si="3"/>
        <v>5</v>
      </c>
      <c r="H39" s="14">
        <v>0</v>
      </c>
      <c r="I39" s="14">
        <v>0</v>
      </c>
      <c r="J39" s="14">
        <v>0</v>
      </c>
      <c r="K39" s="14">
        <v>0</v>
      </c>
      <c r="L39" s="14">
        <v>1</v>
      </c>
      <c r="M39" s="14">
        <v>1</v>
      </c>
      <c r="N39" s="14">
        <v>0</v>
      </c>
      <c r="O39" s="14">
        <v>0</v>
      </c>
      <c r="P39" s="14">
        <v>1</v>
      </c>
      <c r="Q39" s="14">
        <v>1</v>
      </c>
      <c r="R39" s="14">
        <v>1</v>
      </c>
      <c r="S39" s="14">
        <v>0</v>
      </c>
      <c r="T39" s="1"/>
    </row>
    <row r="40" spans="1:20" ht="16.5" customHeight="1" x14ac:dyDescent="0.25">
      <c r="A40" s="321"/>
      <c r="B40" s="6"/>
      <c r="C40" s="296"/>
      <c r="D40" s="283" t="s">
        <v>74</v>
      </c>
      <c r="E40" s="283"/>
      <c r="F40" s="35" t="s">
        <v>75</v>
      </c>
      <c r="G40" s="33">
        <f t="shared" si="3"/>
        <v>4</v>
      </c>
      <c r="H40" s="14">
        <v>0</v>
      </c>
      <c r="I40" s="14">
        <v>0</v>
      </c>
      <c r="J40" s="14">
        <v>1</v>
      </c>
      <c r="K40" s="14">
        <v>0</v>
      </c>
      <c r="L40" s="14">
        <v>0</v>
      </c>
      <c r="M40" s="14">
        <v>1</v>
      </c>
      <c r="N40" s="14">
        <v>0</v>
      </c>
      <c r="O40" s="14">
        <v>0</v>
      </c>
      <c r="P40" s="14">
        <v>0</v>
      </c>
      <c r="Q40" s="14">
        <v>1</v>
      </c>
      <c r="R40" s="14">
        <v>0</v>
      </c>
      <c r="S40" s="14">
        <v>1</v>
      </c>
      <c r="T40" s="1"/>
    </row>
    <row r="41" spans="1:20" ht="16.5" customHeight="1" x14ac:dyDescent="0.25">
      <c r="A41" s="321"/>
      <c r="B41" s="6"/>
      <c r="C41" s="296"/>
      <c r="D41" s="284" t="s">
        <v>76</v>
      </c>
      <c r="E41" s="284"/>
      <c r="F41" s="135" t="s">
        <v>77</v>
      </c>
      <c r="G41" s="33">
        <f t="shared" si="3"/>
        <v>36</v>
      </c>
      <c r="H41" s="14">
        <v>3</v>
      </c>
      <c r="I41" s="14">
        <v>3</v>
      </c>
      <c r="J41" s="14">
        <v>3</v>
      </c>
      <c r="K41" s="14">
        <v>3</v>
      </c>
      <c r="L41" s="14">
        <v>3</v>
      </c>
      <c r="M41" s="14">
        <v>3</v>
      </c>
      <c r="N41" s="14">
        <v>3</v>
      </c>
      <c r="O41" s="14">
        <v>3</v>
      </c>
      <c r="P41" s="14">
        <v>3</v>
      </c>
      <c r="Q41" s="14">
        <v>3</v>
      </c>
      <c r="R41" s="14">
        <v>3</v>
      </c>
      <c r="S41" s="14">
        <v>3</v>
      </c>
      <c r="T41" s="1"/>
    </row>
    <row r="42" spans="1:20" ht="16.5" customHeight="1" x14ac:dyDescent="0.25">
      <c r="A42" s="321"/>
      <c r="B42" s="6"/>
      <c r="C42" s="296"/>
      <c r="D42" s="284" t="s">
        <v>78</v>
      </c>
      <c r="E42" s="284"/>
      <c r="F42" s="135" t="s">
        <v>79</v>
      </c>
      <c r="G42" s="33">
        <f t="shared" si="3"/>
        <v>12</v>
      </c>
      <c r="H42" s="14">
        <v>1</v>
      </c>
      <c r="I42" s="14">
        <v>1</v>
      </c>
      <c r="J42" s="14">
        <v>1</v>
      </c>
      <c r="K42" s="14">
        <v>1</v>
      </c>
      <c r="L42" s="14">
        <v>1</v>
      </c>
      <c r="M42" s="14">
        <v>1</v>
      </c>
      <c r="N42" s="14">
        <v>1</v>
      </c>
      <c r="O42" s="14">
        <v>1</v>
      </c>
      <c r="P42" s="14">
        <v>1</v>
      </c>
      <c r="Q42" s="14">
        <v>1</v>
      </c>
      <c r="R42" s="14">
        <v>1</v>
      </c>
      <c r="S42" s="14">
        <v>1</v>
      </c>
      <c r="T42" s="1"/>
    </row>
    <row r="43" spans="1:20" ht="16.5" customHeight="1" x14ac:dyDescent="0.25">
      <c r="A43" s="321"/>
      <c r="B43" s="6"/>
      <c r="C43" s="296"/>
      <c r="D43" s="285" t="s">
        <v>80</v>
      </c>
      <c r="E43" s="285"/>
      <c r="F43" s="137" t="s">
        <v>81</v>
      </c>
      <c r="G43" s="33">
        <f t="shared" si="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21"/>
      <c r="B44" s="6"/>
      <c r="C44" s="296"/>
      <c r="D44" s="285"/>
      <c r="E44" s="285"/>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21"/>
      <c r="B45" s="6"/>
      <c r="C45" s="296"/>
      <c r="D45" s="285"/>
      <c r="E45" s="285"/>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21"/>
      <c r="B46" s="6"/>
      <c r="C46" s="296"/>
      <c r="D46" s="273" t="s">
        <v>84</v>
      </c>
      <c r="E46" s="273"/>
      <c r="F46" s="19" t="s">
        <v>85</v>
      </c>
      <c r="G46" s="20"/>
      <c r="H46" s="18">
        <v>0</v>
      </c>
      <c r="I46" s="18">
        <v>0</v>
      </c>
      <c r="J46" s="18">
        <v>0</v>
      </c>
      <c r="K46" s="18">
        <v>0</v>
      </c>
      <c r="L46" s="18">
        <v>0</v>
      </c>
      <c r="M46" s="18"/>
      <c r="N46" s="18">
        <v>0</v>
      </c>
      <c r="O46" s="18">
        <v>0</v>
      </c>
      <c r="P46" s="18">
        <v>0</v>
      </c>
      <c r="Q46" s="18">
        <v>0</v>
      </c>
      <c r="R46" s="18">
        <v>0</v>
      </c>
      <c r="S46" s="18">
        <v>0</v>
      </c>
      <c r="T46" s="1"/>
    </row>
    <row r="47" spans="1:20" ht="16.5" customHeight="1" thickBot="1" x14ac:dyDescent="0.3">
      <c r="A47" s="321"/>
      <c r="B47" s="6"/>
      <c r="C47" s="297"/>
      <c r="D47" s="274"/>
      <c r="E47" s="274"/>
      <c r="F47" s="37" t="s">
        <v>86</v>
      </c>
      <c r="G47" s="38"/>
      <c r="H47" s="14">
        <v>0</v>
      </c>
      <c r="I47" s="14">
        <v>0</v>
      </c>
      <c r="J47" s="14">
        <v>0</v>
      </c>
      <c r="K47" s="14">
        <v>0</v>
      </c>
      <c r="L47" s="14">
        <v>1</v>
      </c>
      <c r="M47" s="14">
        <v>1</v>
      </c>
      <c r="N47" s="14">
        <v>0</v>
      </c>
      <c r="O47" s="14">
        <v>0</v>
      </c>
      <c r="P47" s="14">
        <v>1</v>
      </c>
      <c r="Q47" s="14">
        <v>0</v>
      </c>
      <c r="R47" s="14">
        <v>1</v>
      </c>
      <c r="S47" s="14">
        <v>0</v>
      </c>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4">G21</f>
        <v>0</v>
      </c>
      <c r="H50" s="123">
        <f t="shared" si="4"/>
        <v>0</v>
      </c>
      <c r="I50" s="123">
        <f t="shared" si="4"/>
        <v>0</v>
      </c>
      <c r="J50" s="123">
        <f t="shared" si="4"/>
        <v>0</v>
      </c>
      <c r="K50" s="123">
        <f t="shared" si="4"/>
        <v>0</v>
      </c>
      <c r="L50" s="123">
        <f t="shared" si="4"/>
        <v>0</v>
      </c>
      <c r="M50" s="123">
        <f t="shared" si="4"/>
        <v>0</v>
      </c>
      <c r="N50" s="123">
        <f t="shared" si="4"/>
        <v>0</v>
      </c>
      <c r="O50" s="123">
        <f t="shared" si="4"/>
        <v>0</v>
      </c>
      <c r="P50" s="123">
        <f t="shared" si="4"/>
        <v>0</v>
      </c>
      <c r="Q50" s="123">
        <f t="shared" si="4"/>
        <v>0</v>
      </c>
      <c r="R50" s="123">
        <f t="shared" si="4"/>
        <v>0</v>
      </c>
      <c r="S50" s="123">
        <f t="shared" si="4"/>
        <v>0</v>
      </c>
      <c r="T50" s="1"/>
    </row>
    <row r="51" spans="1:20" ht="15.75" x14ac:dyDescent="0.25">
      <c r="A51" s="321"/>
      <c r="B51" s="6"/>
      <c r="C51" s="286"/>
      <c r="D51" s="246"/>
      <c r="E51" s="246"/>
      <c r="F51" s="40" t="s">
        <v>92</v>
      </c>
      <c r="G51" s="123">
        <f t="shared" ref="G51:S51" si="5">G41</f>
        <v>36</v>
      </c>
      <c r="H51" s="123">
        <f t="shared" si="5"/>
        <v>3</v>
      </c>
      <c r="I51" s="123">
        <f t="shared" si="5"/>
        <v>3</v>
      </c>
      <c r="J51" s="123">
        <f t="shared" si="5"/>
        <v>3</v>
      </c>
      <c r="K51" s="123">
        <f t="shared" si="5"/>
        <v>3</v>
      </c>
      <c r="L51" s="123">
        <f t="shared" si="5"/>
        <v>3</v>
      </c>
      <c r="M51" s="123">
        <f t="shared" si="5"/>
        <v>3</v>
      </c>
      <c r="N51" s="123">
        <f t="shared" si="5"/>
        <v>3</v>
      </c>
      <c r="O51" s="123">
        <f t="shared" si="5"/>
        <v>3</v>
      </c>
      <c r="P51" s="123">
        <f t="shared" si="5"/>
        <v>3</v>
      </c>
      <c r="Q51" s="123">
        <f t="shared" si="5"/>
        <v>3</v>
      </c>
      <c r="R51" s="123">
        <f t="shared" si="5"/>
        <v>3</v>
      </c>
      <c r="S51" s="123">
        <f t="shared" si="5"/>
        <v>3</v>
      </c>
      <c r="T51" s="1"/>
    </row>
    <row r="52" spans="1:20" ht="15.75" x14ac:dyDescent="0.25">
      <c r="A52" s="321"/>
      <c r="B52" s="6"/>
      <c r="C52" s="286"/>
      <c r="D52" s="246"/>
      <c r="E52" s="246"/>
      <c r="F52" s="26" t="s">
        <v>93</v>
      </c>
      <c r="G52" s="33">
        <f t="shared" ref="G52:G78" si="6">SUM(H52:S52)</f>
        <v>5</v>
      </c>
      <c r="H52" s="14">
        <v>0</v>
      </c>
      <c r="I52" s="14">
        <v>0</v>
      </c>
      <c r="J52" s="14">
        <v>0</v>
      </c>
      <c r="K52" s="14">
        <v>0</v>
      </c>
      <c r="L52" s="14">
        <v>1</v>
      </c>
      <c r="M52" s="14">
        <v>1</v>
      </c>
      <c r="N52" s="14">
        <v>1</v>
      </c>
      <c r="O52" s="14">
        <v>1</v>
      </c>
      <c r="P52" s="14">
        <v>1</v>
      </c>
      <c r="Q52" s="14">
        <v>0</v>
      </c>
      <c r="R52" s="14">
        <v>0</v>
      </c>
      <c r="S52" s="14">
        <v>0</v>
      </c>
      <c r="T52" s="1"/>
    </row>
    <row r="53" spans="1:20" ht="15.75" x14ac:dyDescent="0.25">
      <c r="A53" s="321"/>
      <c r="B53" s="6"/>
      <c r="C53" s="286"/>
      <c r="D53" s="246" t="s">
        <v>94</v>
      </c>
      <c r="E53" s="246"/>
      <c r="F53" s="137" t="s">
        <v>95</v>
      </c>
      <c r="G53" s="33">
        <f t="shared" si="6"/>
        <v>0</v>
      </c>
      <c r="H53" s="14">
        <v>0</v>
      </c>
      <c r="I53" s="14">
        <v>0</v>
      </c>
      <c r="J53" s="14">
        <v>0</v>
      </c>
      <c r="K53" s="14">
        <v>0</v>
      </c>
      <c r="L53" s="14">
        <v>0</v>
      </c>
      <c r="M53" s="14">
        <v>0</v>
      </c>
      <c r="N53" s="14">
        <v>0</v>
      </c>
      <c r="O53" s="14">
        <v>0</v>
      </c>
      <c r="P53" s="14">
        <v>0</v>
      </c>
      <c r="Q53" s="14">
        <v>0</v>
      </c>
      <c r="R53" s="14">
        <v>0</v>
      </c>
      <c r="S53" s="14">
        <v>0</v>
      </c>
      <c r="T53" s="1"/>
    </row>
    <row r="54" spans="1:20" ht="15.75" x14ac:dyDescent="0.25">
      <c r="A54" s="321"/>
      <c r="B54" s="6"/>
      <c r="C54" s="286"/>
      <c r="D54" s="246"/>
      <c r="E54" s="246"/>
      <c r="F54" s="137" t="s">
        <v>96</v>
      </c>
      <c r="G54" s="33">
        <f t="shared" si="6"/>
        <v>0</v>
      </c>
      <c r="H54" s="14">
        <v>0</v>
      </c>
      <c r="I54" s="14">
        <v>0</v>
      </c>
      <c r="J54" s="14">
        <v>0</v>
      </c>
      <c r="K54" s="14">
        <v>0</v>
      </c>
      <c r="L54" s="14">
        <v>0</v>
      </c>
      <c r="M54" s="14">
        <v>0</v>
      </c>
      <c r="N54" s="14">
        <v>0</v>
      </c>
      <c r="O54" s="14">
        <v>0</v>
      </c>
      <c r="P54" s="14">
        <v>0</v>
      </c>
      <c r="Q54" s="14">
        <v>0</v>
      </c>
      <c r="R54" s="14">
        <v>0</v>
      </c>
      <c r="S54" s="14">
        <v>0</v>
      </c>
      <c r="T54" s="1"/>
    </row>
    <row r="55" spans="1:20" ht="15.75" x14ac:dyDescent="0.25">
      <c r="A55" s="321"/>
      <c r="B55" s="6"/>
      <c r="C55" s="286"/>
      <c r="D55" s="282" t="s">
        <v>97</v>
      </c>
      <c r="E55" s="282"/>
      <c r="F55" s="137" t="s">
        <v>98</v>
      </c>
      <c r="G55" s="33">
        <f t="shared" si="6"/>
        <v>41</v>
      </c>
      <c r="H55" s="14">
        <v>2</v>
      </c>
      <c r="I55" s="14">
        <v>3</v>
      </c>
      <c r="J55" s="14">
        <v>3</v>
      </c>
      <c r="K55" s="14">
        <v>5</v>
      </c>
      <c r="L55" s="14">
        <v>3</v>
      </c>
      <c r="M55" s="14">
        <v>4</v>
      </c>
      <c r="N55" s="14">
        <v>3</v>
      </c>
      <c r="O55" s="14">
        <v>4</v>
      </c>
      <c r="P55" s="14">
        <v>3</v>
      </c>
      <c r="Q55" s="14">
        <v>4</v>
      </c>
      <c r="R55" s="14">
        <v>3</v>
      </c>
      <c r="S55" s="14">
        <v>4</v>
      </c>
      <c r="T55" s="1"/>
    </row>
    <row r="56" spans="1:20" ht="15.75" x14ac:dyDescent="0.25">
      <c r="A56" s="321"/>
      <c r="B56" s="6"/>
      <c r="C56" s="286"/>
      <c r="D56" s="282" t="s">
        <v>99</v>
      </c>
      <c r="E56" s="282"/>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21"/>
      <c r="B57" s="6"/>
      <c r="C57" s="286"/>
      <c r="D57" s="282" t="s">
        <v>101</v>
      </c>
      <c r="E57" s="282"/>
      <c r="F57" s="137" t="s">
        <v>102</v>
      </c>
      <c r="G57" s="33">
        <f t="shared" si="6"/>
        <v>3</v>
      </c>
      <c r="H57" s="14">
        <v>0</v>
      </c>
      <c r="I57" s="14">
        <v>0</v>
      </c>
      <c r="J57" s="14">
        <v>1</v>
      </c>
      <c r="K57" s="14">
        <v>0</v>
      </c>
      <c r="L57" s="14">
        <v>0</v>
      </c>
      <c r="M57" s="14">
        <v>1</v>
      </c>
      <c r="N57" s="14">
        <v>0</v>
      </c>
      <c r="O57" s="14">
        <v>0</v>
      </c>
      <c r="P57" s="14">
        <v>0</v>
      </c>
      <c r="Q57" s="14">
        <v>0</v>
      </c>
      <c r="R57" s="14">
        <v>0</v>
      </c>
      <c r="S57" s="14">
        <v>1</v>
      </c>
      <c r="T57" s="1"/>
    </row>
    <row r="58" spans="1:20" ht="15.75" x14ac:dyDescent="0.25">
      <c r="A58" s="321"/>
      <c r="B58" s="6"/>
      <c r="C58" s="286"/>
      <c r="D58" s="282" t="s">
        <v>103</v>
      </c>
      <c r="E58" s="282"/>
      <c r="F58" s="26" t="s">
        <v>104</v>
      </c>
      <c r="G58" s="33">
        <f t="shared" si="6"/>
        <v>4</v>
      </c>
      <c r="H58" s="14">
        <v>0</v>
      </c>
      <c r="I58" s="14">
        <v>0</v>
      </c>
      <c r="J58" s="14">
        <v>1</v>
      </c>
      <c r="K58" s="14">
        <v>0</v>
      </c>
      <c r="L58" s="14">
        <v>1</v>
      </c>
      <c r="M58" s="14">
        <v>0</v>
      </c>
      <c r="N58" s="14">
        <v>1</v>
      </c>
      <c r="O58" s="14">
        <v>0</v>
      </c>
      <c r="P58" s="14">
        <v>0</v>
      </c>
      <c r="Q58" s="14">
        <v>1</v>
      </c>
      <c r="R58" s="14">
        <v>0</v>
      </c>
      <c r="S58" s="14">
        <v>0</v>
      </c>
      <c r="T58" s="1"/>
    </row>
    <row r="59" spans="1:20" ht="15.75" x14ac:dyDescent="0.25">
      <c r="A59" s="321"/>
      <c r="B59" s="6"/>
      <c r="C59" s="286"/>
      <c r="D59" s="282" t="s">
        <v>105</v>
      </c>
      <c r="E59" s="282"/>
      <c r="F59" s="26" t="s">
        <v>106</v>
      </c>
      <c r="G59" s="33">
        <f t="shared" si="6"/>
        <v>8</v>
      </c>
      <c r="H59" s="14">
        <v>0</v>
      </c>
      <c r="I59" s="14">
        <v>0</v>
      </c>
      <c r="J59" s="14">
        <v>0</v>
      </c>
      <c r="K59" s="14">
        <v>1</v>
      </c>
      <c r="L59" s="14">
        <v>1</v>
      </c>
      <c r="M59" s="14">
        <v>1</v>
      </c>
      <c r="N59" s="14">
        <v>1</v>
      </c>
      <c r="O59" s="14">
        <v>1</v>
      </c>
      <c r="P59" s="14">
        <v>1</v>
      </c>
      <c r="Q59" s="14">
        <v>1</v>
      </c>
      <c r="R59" s="14">
        <v>1</v>
      </c>
      <c r="S59" s="14">
        <v>0</v>
      </c>
      <c r="T59" s="1"/>
    </row>
    <row r="60" spans="1:20" ht="17.25" customHeight="1" x14ac:dyDescent="0.25">
      <c r="A60" s="321"/>
      <c r="B60" s="6"/>
      <c r="C60" s="286"/>
      <c r="D60" s="172" t="s">
        <v>107</v>
      </c>
      <c r="E60" s="172"/>
      <c r="F60" s="138" t="s">
        <v>108</v>
      </c>
      <c r="G60" s="33">
        <f t="shared" si="6"/>
        <v>0</v>
      </c>
      <c r="H60" s="14">
        <v>0</v>
      </c>
      <c r="I60" s="14">
        <v>0</v>
      </c>
      <c r="J60" s="14">
        <v>0</v>
      </c>
      <c r="K60" s="14">
        <v>0</v>
      </c>
      <c r="L60" s="14">
        <v>0</v>
      </c>
      <c r="M60" s="14">
        <v>0</v>
      </c>
      <c r="N60" s="14">
        <v>0</v>
      </c>
      <c r="O60" s="14">
        <v>0</v>
      </c>
      <c r="P60" s="14">
        <v>0</v>
      </c>
      <c r="Q60" s="14">
        <v>0</v>
      </c>
      <c r="R60" s="14">
        <v>0</v>
      </c>
      <c r="S60" s="14">
        <v>0</v>
      </c>
      <c r="T60" s="1"/>
    </row>
    <row r="61" spans="1:20" ht="15.75" x14ac:dyDescent="0.25">
      <c r="A61" s="321"/>
      <c r="B61" s="6"/>
      <c r="C61" s="286"/>
      <c r="D61" s="246" t="s">
        <v>109</v>
      </c>
      <c r="E61" s="246"/>
      <c r="F61" s="139" t="s">
        <v>110</v>
      </c>
      <c r="G61" s="33">
        <f t="shared" si="6"/>
        <v>6</v>
      </c>
      <c r="H61" s="14">
        <v>0</v>
      </c>
      <c r="I61" s="14">
        <v>0</v>
      </c>
      <c r="J61" s="14">
        <v>0</v>
      </c>
      <c r="K61" s="14">
        <v>0</v>
      </c>
      <c r="L61" s="14">
        <v>0</v>
      </c>
      <c r="M61" s="14">
        <v>1</v>
      </c>
      <c r="N61" s="14">
        <v>1</v>
      </c>
      <c r="O61" s="14">
        <v>1</v>
      </c>
      <c r="P61" s="14">
        <v>1</v>
      </c>
      <c r="Q61" s="14">
        <v>1</v>
      </c>
      <c r="R61" s="14">
        <v>1</v>
      </c>
      <c r="S61" s="14">
        <v>0</v>
      </c>
      <c r="T61" s="1"/>
    </row>
    <row r="62" spans="1:20" ht="15.75" x14ac:dyDescent="0.25">
      <c r="A62" s="321"/>
      <c r="B62" s="6"/>
      <c r="C62" s="286"/>
      <c r="D62" s="246"/>
      <c r="E62" s="246"/>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21"/>
      <c r="B63" s="6"/>
      <c r="C63" s="286"/>
      <c r="D63" s="246"/>
      <c r="E63" s="246"/>
      <c r="F63" s="139" t="s">
        <v>112</v>
      </c>
      <c r="G63" s="33">
        <f t="shared" si="6"/>
        <v>6</v>
      </c>
      <c r="H63" s="14">
        <v>0</v>
      </c>
      <c r="I63" s="14">
        <v>0</v>
      </c>
      <c r="J63" s="14">
        <v>0</v>
      </c>
      <c r="K63" s="14">
        <v>0</v>
      </c>
      <c r="L63" s="14">
        <v>0</v>
      </c>
      <c r="M63" s="14">
        <v>1</v>
      </c>
      <c r="N63" s="14">
        <v>1</v>
      </c>
      <c r="O63" s="14">
        <v>1</v>
      </c>
      <c r="P63" s="14">
        <v>1</v>
      </c>
      <c r="Q63" s="14">
        <v>1</v>
      </c>
      <c r="R63" s="14">
        <v>1</v>
      </c>
      <c r="S63" s="14">
        <v>0</v>
      </c>
      <c r="T63" s="1"/>
    </row>
    <row r="64" spans="1:20" ht="15.75" x14ac:dyDescent="0.25">
      <c r="A64" s="321"/>
      <c r="B64" s="6"/>
      <c r="C64" s="286"/>
      <c r="D64" s="246"/>
      <c r="E64" s="246"/>
      <c r="F64" s="139" t="s">
        <v>113</v>
      </c>
      <c r="G64" s="33">
        <f t="shared" si="6"/>
        <v>5</v>
      </c>
      <c r="H64" s="14">
        <v>0</v>
      </c>
      <c r="I64" s="14">
        <v>0</v>
      </c>
      <c r="J64" s="14">
        <v>0</v>
      </c>
      <c r="K64" s="14">
        <v>0</v>
      </c>
      <c r="L64" s="14">
        <v>0</v>
      </c>
      <c r="M64" s="14">
        <v>1</v>
      </c>
      <c r="N64" s="14">
        <v>1</v>
      </c>
      <c r="O64" s="14">
        <v>1</v>
      </c>
      <c r="P64" s="14">
        <v>0</v>
      </c>
      <c r="Q64" s="14">
        <v>1</v>
      </c>
      <c r="R64" s="14">
        <v>1</v>
      </c>
      <c r="S64" s="14">
        <v>0</v>
      </c>
      <c r="T64" s="1"/>
    </row>
    <row r="65" spans="1:20" ht="15.75" x14ac:dyDescent="0.25">
      <c r="A65" s="321"/>
      <c r="B65" s="6"/>
      <c r="C65" s="286"/>
      <c r="D65" s="246"/>
      <c r="E65" s="246"/>
      <c r="F65" s="140" t="s">
        <v>114</v>
      </c>
      <c r="G65" s="33">
        <f t="shared" si="6"/>
        <v>4</v>
      </c>
      <c r="H65" s="14">
        <v>0</v>
      </c>
      <c r="I65" s="14">
        <v>0</v>
      </c>
      <c r="J65" s="14">
        <v>0</v>
      </c>
      <c r="K65" s="14">
        <v>0</v>
      </c>
      <c r="L65" s="14">
        <v>0</v>
      </c>
      <c r="M65" s="14">
        <v>1</v>
      </c>
      <c r="N65" s="14">
        <v>1</v>
      </c>
      <c r="O65" s="14">
        <v>0</v>
      </c>
      <c r="P65" s="14">
        <v>1</v>
      </c>
      <c r="Q65" s="14">
        <v>0</v>
      </c>
      <c r="R65" s="14">
        <v>1</v>
      </c>
      <c r="S65" s="14">
        <v>0</v>
      </c>
      <c r="T65" s="1"/>
    </row>
    <row r="66" spans="1:20" ht="15.75" x14ac:dyDescent="0.25">
      <c r="A66" s="321"/>
      <c r="B66" s="6"/>
      <c r="C66" s="286"/>
      <c r="D66" s="281" t="s">
        <v>115</v>
      </c>
      <c r="E66" s="281"/>
      <c r="F66" s="137" t="s">
        <v>116</v>
      </c>
      <c r="G66" s="33">
        <f t="shared" si="6"/>
        <v>4</v>
      </c>
      <c r="H66" s="14">
        <v>0</v>
      </c>
      <c r="I66" s="14">
        <v>0</v>
      </c>
      <c r="J66" s="14">
        <v>0</v>
      </c>
      <c r="K66" s="14">
        <v>0</v>
      </c>
      <c r="L66" s="14">
        <v>1</v>
      </c>
      <c r="M66" s="14">
        <v>0</v>
      </c>
      <c r="N66" s="14">
        <v>0</v>
      </c>
      <c r="O66" s="14">
        <v>1</v>
      </c>
      <c r="P66" s="14">
        <v>0</v>
      </c>
      <c r="Q66" s="14">
        <v>1</v>
      </c>
      <c r="R66" s="14">
        <v>0</v>
      </c>
      <c r="S66" s="14">
        <v>1</v>
      </c>
      <c r="T66" s="1"/>
    </row>
    <row r="67" spans="1:20" ht="15.75" x14ac:dyDescent="0.25">
      <c r="A67" s="321"/>
      <c r="B67" s="6"/>
      <c r="C67" s="286"/>
      <c r="D67" s="281"/>
      <c r="E67" s="281"/>
      <c r="F67" s="137" t="s">
        <v>117</v>
      </c>
      <c r="G67" s="33">
        <f t="shared" si="6"/>
        <v>2</v>
      </c>
      <c r="H67" s="14">
        <v>0</v>
      </c>
      <c r="I67" s="14">
        <v>0</v>
      </c>
      <c r="J67" s="14">
        <v>0</v>
      </c>
      <c r="K67" s="14">
        <v>0</v>
      </c>
      <c r="L67" s="14">
        <v>0</v>
      </c>
      <c r="M67" s="14">
        <v>0</v>
      </c>
      <c r="N67" s="14">
        <v>1</v>
      </c>
      <c r="O67" s="14">
        <v>0</v>
      </c>
      <c r="P67" s="14">
        <v>0</v>
      </c>
      <c r="Q67" s="14">
        <v>0</v>
      </c>
      <c r="R67" s="14">
        <v>1</v>
      </c>
      <c r="S67" s="14">
        <v>0</v>
      </c>
      <c r="T67" s="1"/>
    </row>
    <row r="68" spans="1:20" ht="15.75" x14ac:dyDescent="0.25">
      <c r="A68" s="321"/>
      <c r="B68" s="6"/>
      <c r="C68" s="286"/>
      <c r="D68" s="281"/>
      <c r="E68" s="281"/>
      <c r="F68" s="46" t="s">
        <v>118</v>
      </c>
      <c r="G68" s="33">
        <f t="shared" si="6"/>
        <v>4</v>
      </c>
      <c r="H68" s="14">
        <v>0</v>
      </c>
      <c r="I68" s="14">
        <v>0</v>
      </c>
      <c r="J68" s="14">
        <v>0</v>
      </c>
      <c r="K68" s="14">
        <v>0</v>
      </c>
      <c r="L68" s="14">
        <v>1</v>
      </c>
      <c r="M68" s="14">
        <v>1</v>
      </c>
      <c r="N68" s="14">
        <v>0</v>
      </c>
      <c r="O68" s="14">
        <v>1</v>
      </c>
      <c r="P68" s="14">
        <v>1</v>
      </c>
      <c r="Q68" s="14">
        <v>0</v>
      </c>
      <c r="R68" s="14">
        <v>0</v>
      </c>
      <c r="S68" s="14">
        <v>0</v>
      </c>
      <c r="T68" s="1"/>
    </row>
    <row r="69" spans="1:20" ht="15.75" x14ac:dyDescent="0.25">
      <c r="A69" s="321"/>
      <c r="B69" s="6"/>
      <c r="C69" s="286"/>
      <c r="D69" s="281"/>
      <c r="E69" s="281"/>
      <c r="F69" s="46" t="s">
        <v>119</v>
      </c>
      <c r="G69" s="33">
        <f t="shared" si="6"/>
        <v>2</v>
      </c>
      <c r="H69" s="14">
        <v>0</v>
      </c>
      <c r="I69" s="14">
        <v>0</v>
      </c>
      <c r="J69" s="14">
        <v>0</v>
      </c>
      <c r="K69" s="14">
        <v>0</v>
      </c>
      <c r="L69" s="14">
        <v>0</v>
      </c>
      <c r="M69" s="14">
        <v>0</v>
      </c>
      <c r="N69" s="14">
        <v>1</v>
      </c>
      <c r="O69" s="14">
        <v>0</v>
      </c>
      <c r="P69" s="14">
        <v>0</v>
      </c>
      <c r="Q69" s="14">
        <v>0</v>
      </c>
      <c r="R69" s="14">
        <v>1</v>
      </c>
      <c r="S69" s="14">
        <v>0</v>
      </c>
      <c r="T69" s="1"/>
    </row>
    <row r="70" spans="1:20" ht="15.75" x14ac:dyDescent="0.25">
      <c r="A70" s="321"/>
      <c r="B70" s="6"/>
      <c r="C70" s="286"/>
      <c r="D70" s="282" t="s">
        <v>120</v>
      </c>
      <c r="E70" s="282"/>
      <c r="F70" s="26" t="s">
        <v>121</v>
      </c>
      <c r="G70" s="33">
        <f t="shared" si="6"/>
        <v>1</v>
      </c>
      <c r="H70" s="14">
        <v>0</v>
      </c>
      <c r="I70" s="14">
        <v>0</v>
      </c>
      <c r="J70" s="14">
        <v>0</v>
      </c>
      <c r="K70" s="14">
        <v>0</v>
      </c>
      <c r="L70" s="14">
        <v>0</v>
      </c>
      <c r="M70" s="14">
        <v>0</v>
      </c>
      <c r="N70" s="14">
        <v>0</v>
      </c>
      <c r="O70" s="14">
        <v>1</v>
      </c>
      <c r="P70" s="14">
        <v>0</v>
      </c>
      <c r="Q70" s="14">
        <v>0</v>
      </c>
      <c r="R70" s="14">
        <v>0</v>
      </c>
      <c r="S70" s="14">
        <v>0</v>
      </c>
      <c r="T70" s="1"/>
    </row>
    <row r="71" spans="1:20" ht="15.75" x14ac:dyDescent="0.25">
      <c r="A71" s="321"/>
      <c r="B71" s="6"/>
      <c r="C71" s="286"/>
      <c r="D71" s="282" t="s">
        <v>122</v>
      </c>
      <c r="E71" s="282"/>
      <c r="F71" s="137" t="s">
        <v>123</v>
      </c>
      <c r="G71" s="33">
        <f t="shared" si="6"/>
        <v>1</v>
      </c>
      <c r="H71" s="14">
        <v>0</v>
      </c>
      <c r="I71" s="14">
        <v>0</v>
      </c>
      <c r="J71" s="14">
        <v>0</v>
      </c>
      <c r="K71" s="14">
        <v>0</v>
      </c>
      <c r="L71" s="14">
        <v>0</v>
      </c>
      <c r="M71" s="14">
        <v>0</v>
      </c>
      <c r="N71" s="14">
        <v>1</v>
      </c>
      <c r="O71" s="14">
        <v>0</v>
      </c>
      <c r="P71" s="14">
        <v>0</v>
      </c>
      <c r="Q71" s="14">
        <v>0</v>
      </c>
      <c r="R71" s="14">
        <v>0</v>
      </c>
      <c r="S71" s="14">
        <v>0</v>
      </c>
      <c r="T71" s="1"/>
    </row>
    <row r="72" spans="1:20" ht="15.75" x14ac:dyDescent="0.25">
      <c r="A72" s="321"/>
      <c r="B72" s="6"/>
      <c r="C72" s="286"/>
      <c r="D72" s="246" t="s">
        <v>124</v>
      </c>
      <c r="E72" s="246"/>
      <c r="F72" s="137" t="s">
        <v>125</v>
      </c>
      <c r="G72" s="33">
        <f t="shared" si="6"/>
        <v>1</v>
      </c>
      <c r="H72" s="14">
        <v>0</v>
      </c>
      <c r="I72" s="14">
        <v>0</v>
      </c>
      <c r="J72" s="14">
        <v>0</v>
      </c>
      <c r="K72" s="14">
        <v>0</v>
      </c>
      <c r="L72" s="14">
        <v>0</v>
      </c>
      <c r="M72" s="14">
        <v>0</v>
      </c>
      <c r="N72" s="14">
        <v>0</v>
      </c>
      <c r="O72" s="14">
        <v>0</v>
      </c>
      <c r="P72" s="14">
        <v>1</v>
      </c>
      <c r="Q72" s="14">
        <v>0</v>
      </c>
      <c r="R72" s="14">
        <v>0</v>
      </c>
      <c r="S72" s="14">
        <v>0</v>
      </c>
      <c r="T72" s="1"/>
    </row>
    <row r="73" spans="1:20" ht="15.75" x14ac:dyDescent="0.25">
      <c r="A73" s="321"/>
      <c r="B73" s="6"/>
      <c r="C73" s="286"/>
      <c r="D73" s="246"/>
      <c r="E73" s="246"/>
      <c r="F73" s="137" t="s">
        <v>126</v>
      </c>
      <c r="G73" s="33">
        <f t="shared" si="6"/>
        <v>1</v>
      </c>
      <c r="H73" s="14">
        <v>0</v>
      </c>
      <c r="I73" s="14">
        <v>0</v>
      </c>
      <c r="J73" s="14">
        <v>0</v>
      </c>
      <c r="K73" s="14">
        <v>0</v>
      </c>
      <c r="L73" s="14">
        <v>0</v>
      </c>
      <c r="M73" s="14">
        <v>0</v>
      </c>
      <c r="N73" s="14">
        <v>0</v>
      </c>
      <c r="O73" s="14">
        <v>0</v>
      </c>
      <c r="P73" s="14">
        <v>1</v>
      </c>
      <c r="Q73" s="14">
        <v>0</v>
      </c>
      <c r="R73" s="14">
        <v>0</v>
      </c>
      <c r="S73" s="14">
        <v>0</v>
      </c>
      <c r="T73" s="1"/>
    </row>
    <row r="74" spans="1:20" ht="15.75" x14ac:dyDescent="0.25">
      <c r="A74" s="321"/>
      <c r="B74" s="6"/>
      <c r="C74" s="286"/>
      <c r="D74" s="246" t="s">
        <v>127</v>
      </c>
      <c r="E74" s="246"/>
      <c r="F74" s="31" t="s">
        <v>128</v>
      </c>
      <c r="G74" s="33">
        <f t="shared" si="6"/>
        <v>1</v>
      </c>
      <c r="H74" s="14">
        <v>0</v>
      </c>
      <c r="I74" s="14">
        <v>0</v>
      </c>
      <c r="J74" s="14">
        <v>0</v>
      </c>
      <c r="K74" s="14">
        <v>0</v>
      </c>
      <c r="L74" s="14">
        <v>0</v>
      </c>
      <c r="M74" s="14">
        <v>1</v>
      </c>
      <c r="N74" s="14">
        <v>0</v>
      </c>
      <c r="O74" s="14">
        <v>0</v>
      </c>
      <c r="P74" s="14">
        <v>0</v>
      </c>
      <c r="Q74" s="14">
        <v>0</v>
      </c>
      <c r="R74" s="14">
        <v>0</v>
      </c>
      <c r="S74" s="14">
        <v>0</v>
      </c>
      <c r="T74" s="1"/>
    </row>
    <row r="75" spans="1:20" ht="15.75" x14ac:dyDescent="0.25">
      <c r="A75" s="321"/>
      <c r="B75" s="6"/>
      <c r="C75" s="286"/>
      <c r="D75" s="246"/>
      <c r="E75" s="246"/>
      <c r="F75" s="26" t="s">
        <v>129</v>
      </c>
      <c r="G75" s="33">
        <f t="shared" si="6"/>
        <v>1</v>
      </c>
      <c r="H75" s="14">
        <v>0</v>
      </c>
      <c r="I75" s="14">
        <v>0</v>
      </c>
      <c r="J75" s="14">
        <v>0</v>
      </c>
      <c r="K75" s="14">
        <v>0</v>
      </c>
      <c r="L75" s="14">
        <v>0</v>
      </c>
      <c r="M75" s="14">
        <v>0</v>
      </c>
      <c r="N75" s="14">
        <v>0</v>
      </c>
      <c r="O75" s="14">
        <v>0</v>
      </c>
      <c r="P75" s="14">
        <v>1</v>
      </c>
      <c r="Q75" s="14">
        <v>0</v>
      </c>
      <c r="R75" s="14">
        <v>0</v>
      </c>
      <c r="S75" s="14">
        <v>0</v>
      </c>
      <c r="T75" s="1"/>
    </row>
    <row r="76" spans="1:20" ht="15.75" x14ac:dyDescent="0.25">
      <c r="A76" s="321"/>
      <c r="B76" s="6"/>
      <c r="C76" s="286"/>
      <c r="D76" s="246"/>
      <c r="E76" s="246"/>
      <c r="F76" s="26" t="s">
        <v>130</v>
      </c>
      <c r="G76" s="33">
        <f t="shared" si="6"/>
        <v>0</v>
      </c>
      <c r="H76" s="14">
        <v>0</v>
      </c>
      <c r="I76" s="14">
        <v>0</v>
      </c>
      <c r="J76" s="14">
        <v>0</v>
      </c>
      <c r="K76" s="14">
        <v>0</v>
      </c>
      <c r="L76" s="14">
        <v>0</v>
      </c>
      <c r="M76" s="14">
        <v>0</v>
      </c>
      <c r="N76" s="14">
        <v>0</v>
      </c>
      <c r="O76" s="14">
        <v>0</v>
      </c>
      <c r="P76" s="14">
        <v>0</v>
      </c>
      <c r="Q76" s="14">
        <v>0</v>
      </c>
      <c r="R76" s="14">
        <v>0</v>
      </c>
      <c r="S76" s="14">
        <v>0</v>
      </c>
      <c r="T76" s="1"/>
    </row>
    <row r="77" spans="1:20" ht="15.75" x14ac:dyDescent="0.25">
      <c r="A77" s="321"/>
      <c r="B77" s="6"/>
      <c r="C77" s="286"/>
      <c r="D77" s="282" t="s">
        <v>131</v>
      </c>
      <c r="E77" s="282"/>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21"/>
      <c r="B78" s="6"/>
      <c r="C78" s="286"/>
      <c r="D78" s="246" t="s">
        <v>133</v>
      </c>
      <c r="E78" s="246"/>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21"/>
      <c r="B79" s="6"/>
      <c r="C79" s="286"/>
      <c r="D79" s="273" t="s">
        <v>135</v>
      </c>
      <c r="E79" s="273"/>
      <c r="F79" s="19" t="s">
        <v>136</v>
      </c>
      <c r="G79" s="20"/>
      <c r="H79" s="20">
        <v>0</v>
      </c>
      <c r="I79" s="20">
        <v>0</v>
      </c>
      <c r="J79" s="20">
        <v>0</v>
      </c>
      <c r="K79" s="20">
        <v>0</v>
      </c>
      <c r="L79" s="20">
        <v>0</v>
      </c>
      <c r="M79" s="20">
        <v>0</v>
      </c>
      <c r="N79" s="20">
        <v>0</v>
      </c>
      <c r="O79" s="20">
        <v>0</v>
      </c>
      <c r="P79" s="20">
        <v>0</v>
      </c>
      <c r="Q79" s="20">
        <v>0</v>
      </c>
      <c r="R79" s="20">
        <v>0</v>
      </c>
      <c r="S79" s="20">
        <v>0</v>
      </c>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21"/>
      <c r="B82" s="6"/>
      <c r="C82" s="286"/>
      <c r="D82" s="274"/>
      <c r="E82" s="274"/>
      <c r="F82" s="50" t="s">
        <v>140</v>
      </c>
      <c r="G82" s="8">
        <f>SUM(H82:S82)</f>
        <v>0</v>
      </c>
      <c r="H82" s="51">
        <v>0</v>
      </c>
      <c r="I82" s="51">
        <v>0</v>
      </c>
      <c r="J82" s="51">
        <v>0</v>
      </c>
      <c r="K82" s="51">
        <v>0</v>
      </c>
      <c r="L82" s="51">
        <v>0</v>
      </c>
      <c r="M82" s="51">
        <v>0</v>
      </c>
      <c r="N82" s="51">
        <v>0</v>
      </c>
      <c r="O82" s="51">
        <v>0</v>
      </c>
      <c r="P82" s="51">
        <v>0</v>
      </c>
      <c r="Q82" s="51">
        <v>0</v>
      </c>
      <c r="R82" s="51">
        <v>0</v>
      </c>
      <c r="S82" s="51">
        <v>0</v>
      </c>
      <c r="T82" s="51">
        <v>0</v>
      </c>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f>SUM(H85:S85)</f>
        <v>10</v>
      </c>
      <c r="H85" s="119">
        <v>0</v>
      </c>
      <c r="I85" s="119">
        <v>0</v>
      </c>
      <c r="J85" s="119">
        <v>1</v>
      </c>
      <c r="K85" s="119">
        <v>0</v>
      </c>
      <c r="L85" s="119">
        <v>1</v>
      </c>
      <c r="M85" s="119">
        <v>1</v>
      </c>
      <c r="N85" s="119">
        <v>1</v>
      </c>
      <c r="O85" s="119">
        <v>2</v>
      </c>
      <c r="P85" s="119">
        <v>1</v>
      </c>
      <c r="Q85" s="119">
        <v>1</v>
      </c>
      <c r="R85" s="119">
        <v>1</v>
      </c>
      <c r="S85" s="119">
        <v>1</v>
      </c>
      <c r="T85" s="55">
        <f>+T86+T87+T88</f>
        <v>0</v>
      </c>
    </row>
    <row r="86" spans="1:20" ht="16.5" customHeight="1" x14ac:dyDescent="0.25">
      <c r="A86" s="321"/>
      <c r="B86" s="6"/>
      <c r="C86" s="275"/>
      <c r="D86" s="241"/>
      <c r="E86" s="242"/>
      <c r="F86" s="143" t="s">
        <v>146</v>
      </c>
      <c r="G86" s="33">
        <f t="shared" ref="G86:G99" si="7">SUM(H86:S86)</f>
        <v>5</v>
      </c>
      <c r="H86" s="14">
        <v>0</v>
      </c>
      <c r="I86" s="14">
        <v>0</v>
      </c>
      <c r="J86" s="14">
        <v>1</v>
      </c>
      <c r="K86" s="14">
        <v>0</v>
      </c>
      <c r="L86" s="14">
        <v>0</v>
      </c>
      <c r="M86" s="14">
        <v>1</v>
      </c>
      <c r="N86" s="14">
        <v>1</v>
      </c>
      <c r="O86" s="14">
        <v>1</v>
      </c>
      <c r="P86" s="14">
        <v>1</v>
      </c>
      <c r="Q86" s="14">
        <v>0</v>
      </c>
      <c r="R86" s="14">
        <v>0</v>
      </c>
      <c r="S86" s="14">
        <v>0</v>
      </c>
      <c r="T86" s="1"/>
    </row>
    <row r="87" spans="1:20" ht="16.5" customHeight="1" x14ac:dyDescent="0.25">
      <c r="A87" s="321"/>
      <c r="B87" s="6"/>
      <c r="C87" s="275"/>
      <c r="D87" s="241"/>
      <c r="E87" s="242"/>
      <c r="F87" s="143" t="s">
        <v>147</v>
      </c>
      <c r="G87" s="33">
        <f t="shared" si="7"/>
        <v>1</v>
      </c>
      <c r="H87" s="14">
        <v>0</v>
      </c>
      <c r="I87" s="14">
        <v>0</v>
      </c>
      <c r="J87" s="14">
        <v>0</v>
      </c>
      <c r="K87" s="14">
        <v>0</v>
      </c>
      <c r="L87" s="14">
        <v>1</v>
      </c>
      <c r="M87" s="14">
        <v>0</v>
      </c>
      <c r="N87" s="14">
        <v>0</v>
      </c>
      <c r="O87" s="14">
        <v>0</v>
      </c>
      <c r="P87" s="14">
        <v>0</v>
      </c>
      <c r="Q87" s="14">
        <v>0</v>
      </c>
      <c r="R87" s="14">
        <v>0</v>
      </c>
      <c r="S87" s="14">
        <v>0</v>
      </c>
      <c r="T87" s="1"/>
    </row>
    <row r="88" spans="1:20" ht="16.5" customHeight="1" x14ac:dyDescent="0.25">
      <c r="A88" s="321"/>
      <c r="B88" s="6"/>
      <c r="C88" s="275"/>
      <c r="D88" s="241"/>
      <c r="E88" s="242"/>
      <c r="F88" s="143" t="s">
        <v>148</v>
      </c>
      <c r="G88" s="33">
        <f t="shared" si="7"/>
        <v>4</v>
      </c>
      <c r="H88" s="14">
        <v>0</v>
      </c>
      <c r="I88" s="14">
        <v>0</v>
      </c>
      <c r="J88" s="14">
        <v>0</v>
      </c>
      <c r="K88" s="14">
        <v>0</v>
      </c>
      <c r="L88" s="14">
        <v>0</v>
      </c>
      <c r="M88" s="14">
        <v>0</v>
      </c>
      <c r="N88" s="14">
        <v>0</v>
      </c>
      <c r="O88" s="14">
        <v>1</v>
      </c>
      <c r="P88" s="14">
        <v>0</v>
      </c>
      <c r="Q88" s="14">
        <v>1</v>
      </c>
      <c r="R88" s="14">
        <v>1</v>
      </c>
      <c r="S88" s="14">
        <v>1</v>
      </c>
      <c r="T88" s="1"/>
    </row>
    <row r="89" spans="1:20" ht="16.5" customHeight="1" x14ac:dyDescent="0.25">
      <c r="A89" s="321"/>
      <c r="B89" s="6"/>
      <c r="C89" s="275"/>
      <c r="D89" s="241"/>
      <c r="E89" s="242"/>
      <c r="F89" s="144" t="s">
        <v>149</v>
      </c>
      <c r="G89" s="33">
        <f t="shared" si="7"/>
        <v>5</v>
      </c>
      <c r="H89" s="14">
        <v>0</v>
      </c>
      <c r="I89" s="14">
        <v>0</v>
      </c>
      <c r="J89" s="14">
        <v>1</v>
      </c>
      <c r="K89" s="14">
        <v>0</v>
      </c>
      <c r="L89" s="14">
        <v>0</v>
      </c>
      <c r="M89" s="14">
        <v>1</v>
      </c>
      <c r="N89" s="14">
        <v>1</v>
      </c>
      <c r="O89" s="14">
        <v>1</v>
      </c>
      <c r="P89" s="14">
        <v>1</v>
      </c>
      <c r="Q89" s="14">
        <v>0</v>
      </c>
      <c r="R89" s="14">
        <v>0</v>
      </c>
      <c r="S89" s="14">
        <v>0</v>
      </c>
      <c r="T89" s="1"/>
    </row>
    <row r="90" spans="1:20" ht="16.5" customHeight="1" x14ac:dyDescent="0.25">
      <c r="A90" s="321"/>
      <c r="B90" s="6"/>
      <c r="C90" s="275"/>
      <c r="D90" s="241"/>
      <c r="E90" s="242"/>
      <c r="F90" s="144" t="s">
        <v>150</v>
      </c>
      <c r="G90" s="33">
        <f t="shared" si="7"/>
        <v>1</v>
      </c>
      <c r="H90" s="14">
        <v>0</v>
      </c>
      <c r="I90" s="14">
        <v>0</v>
      </c>
      <c r="J90" s="14">
        <v>0</v>
      </c>
      <c r="K90" s="14">
        <v>0</v>
      </c>
      <c r="L90" s="14">
        <v>1</v>
      </c>
      <c r="M90" s="14">
        <v>0</v>
      </c>
      <c r="N90" s="14">
        <v>0</v>
      </c>
      <c r="O90" s="14">
        <v>0</v>
      </c>
      <c r="P90" s="14">
        <v>0</v>
      </c>
      <c r="Q90" s="14">
        <v>0</v>
      </c>
      <c r="R90" s="14">
        <v>0</v>
      </c>
      <c r="S90" s="14">
        <v>0</v>
      </c>
      <c r="T90" s="1"/>
    </row>
    <row r="91" spans="1:20" ht="16.5" customHeight="1" x14ac:dyDescent="0.25">
      <c r="A91" s="321"/>
      <c r="B91" s="6"/>
      <c r="C91" s="275"/>
      <c r="D91" s="241"/>
      <c r="E91" s="242"/>
      <c r="F91" s="144" t="s">
        <v>151</v>
      </c>
      <c r="G91" s="33">
        <f t="shared" si="7"/>
        <v>4</v>
      </c>
      <c r="H91" s="14">
        <v>0</v>
      </c>
      <c r="I91" s="14">
        <v>0</v>
      </c>
      <c r="J91" s="14">
        <v>0</v>
      </c>
      <c r="K91" s="14">
        <v>0</v>
      </c>
      <c r="L91" s="14">
        <v>0</v>
      </c>
      <c r="M91" s="14">
        <v>0</v>
      </c>
      <c r="N91" s="14">
        <v>0</v>
      </c>
      <c r="O91" s="14">
        <v>1</v>
      </c>
      <c r="P91" s="14">
        <v>0</v>
      </c>
      <c r="Q91" s="14">
        <v>1</v>
      </c>
      <c r="R91" s="14">
        <v>1</v>
      </c>
      <c r="S91" s="14">
        <v>1</v>
      </c>
      <c r="T91" s="1"/>
    </row>
    <row r="92" spans="1:20" ht="16.5" customHeight="1" x14ac:dyDescent="0.25">
      <c r="A92" s="321"/>
      <c r="B92" s="6"/>
      <c r="C92" s="275"/>
      <c r="D92" s="241"/>
      <c r="E92" s="242"/>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21"/>
      <c r="B93" s="6"/>
      <c r="C93" s="275"/>
      <c r="D93" s="241"/>
      <c r="E93" s="242"/>
      <c r="F93" s="145" t="s">
        <v>153</v>
      </c>
      <c r="G93" s="33">
        <f t="shared" si="7"/>
        <v>2</v>
      </c>
      <c r="H93" s="14">
        <v>0</v>
      </c>
      <c r="I93" s="14">
        <v>0</v>
      </c>
      <c r="J93" s="14">
        <v>0</v>
      </c>
      <c r="K93" s="14">
        <v>0</v>
      </c>
      <c r="L93" s="14">
        <v>1</v>
      </c>
      <c r="M93" s="14">
        <v>0</v>
      </c>
      <c r="N93" s="14">
        <v>0</v>
      </c>
      <c r="O93" s="14">
        <v>0</v>
      </c>
      <c r="P93" s="14">
        <v>1</v>
      </c>
      <c r="Q93" s="14">
        <v>0</v>
      </c>
      <c r="R93" s="14">
        <v>0</v>
      </c>
      <c r="S93" s="14">
        <v>0</v>
      </c>
      <c r="T93" s="1"/>
    </row>
    <row r="94" spans="1:20" ht="16.5" customHeight="1" x14ac:dyDescent="0.25">
      <c r="A94" s="321"/>
      <c r="B94" s="6"/>
      <c r="C94" s="275"/>
      <c r="D94" s="241"/>
      <c r="E94" s="242"/>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21"/>
      <c r="B95" s="6"/>
      <c r="C95" s="275"/>
      <c r="D95" s="241"/>
      <c r="E95" s="242"/>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21"/>
      <c r="B96" s="6"/>
      <c r="C96" s="275"/>
      <c r="D96" s="241"/>
      <c r="E96" s="242"/>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21"/>
      <c r="B97" s="6"/>
      <c r="C97" s="275"/>
      <c r="D97" s="243"/>
      <c r="E97" s="244"/>
      <c r="F97" s="145" t="s">
        <v>157</v>
      </c>
      <c r="G97" s="33">
        <f t="shared" si="7"/>
        <v>0</v>
      </c>
      <c r="H97" s="14">
        <v>0</v>
      </c>
      <c r="I97" s="14">
        <v>0</v>
      </c>
      <c r="J97" s="14">
        <v>0</v>
      </c>
      <c r="K97" s="14">
        <v>0</v>
      </c>
      <c r="L97" s="14">
        <v>0</v>
      </c>
      <c r="M97" s="14">
        <v>0</v>
      </c>
      <c r="N97" s="14">
        <v>0</v>
      </c>
      <c r="O97" s="14">
        <v>0</v>
      </c>
      <c r="P97" s="14">
        <v>0</v>
      </c>
      <c r="Q97" s="14">
        <v>0</v>
      </c>
      <c r="R97" s="14">
        <v>0</v>
      </c>
      <c r="S97" s="14">
        <v>0</v>
      </c>
      <c r="T97" s="14">
        <v>0</v>
      </c>
    </row>
    <row r="98" spans="1:20" ht="16.5" customHeight="1" x14ac:dyDescent="0.25">
      <c r="A98" s="321"/>
      <c r="B98" s="6"/>
      <c r="C98" s="275"/>
      <c r="D98" s="279" t="s">
        <v>158</v>
      </c>
      <c r="E98" s="273"/>
      <c r="F98" s="144" t="s">
        <v>159</v>
      </c>
      <c r="G98" s="33">
        <f t="shared" si="7"/>
        <v>0</v>
      </c>
      <c r="H98" s="14">
        <v>0</v>
      </c>
      <c r="I98" s="14">
        <v>0</v>
      </c>
      <c r="J98" s="14">
        <v>0</v>
      </c>
      <c r="K98" s="14">
        <v>0</v>
      </c>
      <c r="L98" s="14">
        <v>0</v>
      </c>
      <c r="M98" s="14">
        <v>0</v>
      </c>
      <c r="N98" s="14">
        <v>0</v>
      </c>
      <c r="O98" s="14">
        <v>0</v>
      </c>
      <c r="P98" s="14">
        <v>0</v>
      </c>
      <c r="Q98" s="14">
        <v>0</v>
      </c>
      <c r="R98" s="14">
        <v>0</v>
      </c>
      <c r="S98" s="14">
        <v>0</v>
      </c>
      <c r="T98" s="1"/>
    </row>
    <row r="99" spans="1:20" ht="16.5" customHeight="1" x14ac:dyDescent="0.25">
      <c r="A99" s="321"/>
      <c r="B99" s="6"/>
      <c r="C99" s="275"/>
      <c r="D99" s="279"/>
      <c r="E99" s="273"/>
      <c r="F99" s="144" t="s">
        <v>160</v>
      </c>
      <c r="G99" s="33">
        <f t="shared" si="7"/>
        <v>0</v>
      </c>
      <c r="H99" s="14">
        <v>0</v>
      </c>
      <c r="I99" s="14">
        <v>0</v>
      </c>
      <c r="J99" s="14">
        <v>0</v>
      </c>
      <c r="K99" s="14">
        <v>0</v>
      </c>
      <c r="L99" s="14">
        <v>0</v>
      </c>
      <c r="M99" s="14">
        <v>0</v>
      </c>
      <c r="N99" s="14">
        <v>0</v>
      </c>
      <c r="O99" s="14">
        <v>0</v>
      </c>
      <c r="P99" s="14">
        <v>0</v>
      </c>
      <c r="Q99" s="14">
        <v>0</v>
      </c>
      <c r="R99" s="14">
        <v>0</v>
      </c>
      <c r="S99" s="14">
        <v>0</v>
      </c>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0</v>
      </c>
      <c r="H101" s="119"/>
      <c r="I101" s="119"/>
      <c r="J101" s="119"/>
      <c r="K101" s="119"/>
      <c r="L101" s="119"/>
      <c r="M101" s="119"/>
      <c r="N101" s="119"/>
      <c r="O101" s="119"/>
      <c r="P101" s="119"/>
      <c r="Q101" s="119"/>
      <c r="R101" s="119"/>
      <c r="S101" s="119"/>
      <c r="T101" s="1"/>
    </row>
    <row r="102" spans="1:20" ht="16.5" customHeight="1" x14ac:dyDescent="0.25">
      <c r="A102" s="321"/>
      <c r="B102" s="6"/>
      <c r="C102" s="275"/>
      <c r="D102" s="241"/>
      <c r="E102" s="242"/>
      <c r="F102" s="146" t="s">
        <v>164</v>
      </c>
      <c r="G102" s="33">
        <f t="shared" ref="G102:G119" si="8">SUM(H102:S102)</f>
        <v>1</v>
      </c>
      <c r="H102" s="14">
        <v>0</v>
      </c>
      <c r="I102" s="14">
        <v>0</v>
      </c>
      <c r="J102" s="14">
        <v>0</v>
      </c>
      <c r="K102" s="14">
        <v>0</v>
      </c>
      <c r="L102" s="14">
        <v>0</v>
      </c>
      <c r="M102" s="14">
        <v>0</v>
      </c>
      <c r="N102" s="14">
        <v>0</v>
      </c>
      <c r="O102" s="14">
        <v>1</v>
      </c>
      <c r="P102" s="14">
        <v>0</v>
      </c>
      <c r="Q102" s="14">
        <v>0</v>
      </c>
      <c r="R102" s="14">
        <v>0</v>
      </c>
      <c r="S102" s="14">
        <v>0</v>
      </c>
      <c r="T102" s="1"/>
    </row>
    <row r="103" spans="1:20" ht="16.5" customHeight="1" x14ac:dyDescent="0.25">
      <c r="A103" s="321"/>
      <c r="B103" s="6"/>
      <c r="C103" s="275"/>
      <c r="D103" s="241"/>
      <c r="E103" s="242"/>
      <c r="F103" s="146" t="s">
        <v>165</v>
      </c>
      <c r="G103" s="33">
        <f t="shared" si="8"/>
        <v>4</v>
      </c>
      <c r="H103" s="14">
        <v>0</v>
      </c>
      <c r="I103" s="14">
        <v>0</v>
      </c>
      <c r="J103" s="14">
        <v>0</v>
      </c>
      <c r="K103" s="14">
        <v>1</v>
      </c>
      <c r="L103" s="14">
        <v>0</v>
      </c>
      <c r="M103" s="14">
        <v>1</v>
      </c>
      <c r="N103" s="14">
        <v>0</v>
      </c>
      <c r="O103" s="14">
        <v>1</v>
      </c>
      <c r="P103" s="14">
        <v>0</v>
      </c>
      <c r="Q103" s="14">
        <v>0</v>
      </c>
      <c r="R103" s="14">
        <v>1</v>
      </c>
      <c r="S103" s="14">
        <v>0</v>
      </c>
      <c r="T103" s="1"/>
    </row>
    <row r="104" spans="1:20" ht="16.5" customHeight="1" x14ac:dyDescent="0.25">
      <c r="A104" s="321"/>
      <c r="B104" s="6"/>
      <c r="C104" s="275"/>
      <c r="D104" s="241"/>
      <c r="E104" s="242"/>
      <c r="F104" s="146" t="s">
        <v>166</v>
      </c>
      <c r="G104" s="33">
        <f t="shared" si="8"/>
        <v>0</v>
      </c>
      <c r="H104" s="14">
        <v>0</v>
      </c>
      <c r="I104" s="14">
        <v>0</v>
      </c>
      <c r="J104" s="14">
        <v>0</v>
      </c>
      <c r="K104" s="14">
        <v>0</v>
      </c>
      <c r="L104" s="14">
        <v>0</v>
      </c>
      <c r="M104" s="14">
        <v>0</v>
      </c>
      <c r="N104" s="14">
        <v>0</v>
      </c>
      <c r="O104" s="14">
        <v>0</v>
      </c>
      <c r="P104" s="14">
        <v>0</v>
      </c>
      <c r="Q104" s="14">
        <v>0</v>
      </c>
      <c r="R104" s="14">
        <v>0</v>
      </c>
      <c r="S104" s="14">
        <v>0</v>
      </c>
      <c r="T104" s="14">
        <v>0</v>
      </c>
    </row>
    <row r="105" spans="1:20" ht="16.5" customHeight="1" x14ac:dyDescent="0.25">
      <c r="A105" s="321"/>
      <c r="B105" s="6"/>
      <c r="C105" s="275"/>
      <c r="D105" s="241"/>
      <c r="E105" s="242"/>
      <c r="F105" s="146" t="s">
        <v>167</v>
      </c>
      <c r="G105" s="33">
        <f t="shared" si="8"/>
        <v>3</v>
      </c>
      <c r="H105" s="14">
        <v>0</v>
      </c>
      <c r="I105" s="14">
        <v>0</v>
      </c>
      <c r="J105" s="14">
        <v>0</v>
      </c>
      <c r="K105" s="14">
        <v>1</v>
      </c>
      <c r="L105" s="14">
        <v>0</v>
      </c>
      <c r="M105" s="14">
        <v>0</v>
      </c>
      <c r="N105" s="14">
        <v>0</v>
      </c>
      <c r="O105" s="14">
        <v>1</v>
      </c>
      <c r="P105" s="14">
        <v>0</v>
      </c>
      <c r="Q105" s="14">
        <v>0</v>
      </c>
      <c r="R105" s="14">
        <v>1</v>
      </c>
      <c r="S105" s="14">
        <v>0</v>
      </c>
      <c r="T105" s="1"/>
    </row>
    <row r="106" spans="1:20" ht="16.5" customHeight="1" x14ac:dyDescent="0.25">
      <c r="A106" s="321"/>
      <c r="B106" s="6"/>
      <c r="C106" s="275"/>
      <c r="D106" s="241"/>
      <c r="E106" s="242"/>
      <c r="F106" s="146" t="s">
        <v>168</v>
      </c>
      <c r="G106" s="33">
        <f t="shared" si="8"/>
        <v>1</v>
      </c>
      <c r="H106" s="14">
        <v>0</v>
      </c>
      <c r="I106" s="14">
        <v>0</v>
      </c>
      <c r="J106" s="14">
        <v>0</v>
      </c>
      <c r="K106" s="14">
        <v>0</v>
      </c>
      <c r="L106" s="14"/>
      <c r="M106" s="14">
        <v>0</v>
      </c>
      <c r="N106" s="14">
        <v>1</v>
      </c>
      <c r="O106" s="14">
        <v>0</v>
      </c>
      <c r="P106" s="14">
        <v>0</v>
      </c>
      <c r="Q106" s="14"/>
      <c r="R106" s="14">
        <v>0</v>
      </c>
      <c r="S106" s="14">
        <v>0</v>
      </c>
      <c r="T106" s="1"/>
    </row>
    <row r="107" spans="1:20" ht="16.5" customHeight="1" x14ac:dyDescent="0.25">
      <c r="A107" s="321"/>
      <c r="B107" s="6"/>
      <c r="C107" s="275"/>
      <c r="D107" s="241"/>
      <c r="E107" s="242"/>
      <c r="F107" s="146" t="s">
        <v>169</v>
      </c>
      <c r="G107" s="33">
        <f t="shared" si="8"/>
        <v>2</v>
      </c>
      <c r="H107" s="14">
        <v>0</v>
      </c>
      <c r="I107" s="14">
        <v>0</v>
      </c>
      <c r="J107" s="14">
        <v>0</v>
      </c>
      <c r="K107" s="14">
        <v>0</v>
      </c>
      <c r="L107" s="14">
        <v>1</v>
      </c>
      <c r="M107" s="14">
        <v>0</v>
      </c>
      <c r="N107" s="14">
        <v>0</v>
      </c>
      <c r="O107" s="14">
        <v>0</v>
      </c>
      <c r="P107" s="14">
        <v>1</v>
      </c>
      <c r="Q107" s="14">
        <v>0</v>
      </c>
      <c r="R107" s="14">
        <v>0</v>
      </c>
      <c r="S107" s="14">
        <v>0</v>
      </c>
      <c r="T107" s="1"/>
    </row>
    <row r="108" spans="1:20" ht="16.5" customHeight="1" x14ac:dyDescent="0.25">
      <c r="A108" s="321"/>
      <c r="B108" s="6"/>
      <c r="C108" s="275"/>
      <c r="D108" s="241"/>
      <c r="E108" s="242"/>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21"/>
      <c r="B109" s="6"/>
      <c r="C109" s="275"/>
      <c r="D109" s="241"/>
      <c r="E109" s="242"/>
      <c r="F109" s="146" t="s">
        <v>171</v>
      </c>
      <c r="G109" s="33">
        <f t="shared" si="8"/>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21"/>
      <c r="B110" s="6"/>
      <c r="C110" s="275"/>
      <c r="D110" s="241"/>
      <c r="E110" s="242"/>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21"/>
      <c r="B111" s="6"/>
      <c r="C111" s="275"/>
      <c r="D111" s="241"/>
      <c r="E111" s="242"/>
      <c r="F111" s="146" t="s">
        <v>173</v>
      </c>
      <c r="G111" s="33">
        <f t="shared" si="8"/>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21"/>
      <c r="B112" s="6"/>
      <c r="C112" s="275"/>
      <c r="D112" s="241"/>
      <c r="E112" s="242"/>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21"/>
      <c r="B113" s="6"/>
      <c r="C113" s="275"/>
      <c r="D113" s="241"/>
      <c r="E113" s="242"/>
      <c r="F113" s="146" t="s">
        <v>175</v>
      </c>
      <c r="G113" s="33">
        <f t="shared" si="8"/>
        <v>2</v>
      </c>
      <c r="H113" s="14">
        <v>0</v>
      </c>
      <c r="I113" s="14">
        <v>0</v>
      </c>
      <c r="J113" s="14">
        <v>0</v>
      </c>
      <c r="K113" s="14">
        <v>0</v>
      </c>
      <c r="L113" s="14">
        <v>1</v>
      </c>
      <c r="M113" s="14">
        <v>0</v>
      </c>
      <c r="N113" s="14">
        <v>0</v>
      </c>
      <c r="O113" s="14">
        <v>0</v>
      </c>
      <c r="P113" s="14">
        <v>1</v>
      </c>
      <c r="Q113" s="14">
        <v>0</v>
      </c>
      <c r="R113" s="14">
        <v>0</v>
      </c>
      <c r="S113" s="14">
        <v>0</v>
      </c>
      <c r="T113" s="1"/>
    </row>
    <row r="114" spans="1:20" ht="16.5" customHeight="1" x14ac:dyDescent="0.25">
      <c r="A114" s="321"/>
      <c r="B114" s="6"/>
      <c r="C114" s="275"/>
      <c r="D114" s="241"/>
      <c r="E114" s="242"/>
      <c r="F114" s="146" t="s">
        <v>176</v>
      </c>
      <c r="G114" s="33">
        <f t="shared" si="8"/>
        <v>2</v>
      </c>
      <c r="H114" s="14">
        <v>0</v>
      </c>
      <c r="I114" s="14">
        <v>0</v>
      </c>
      <c r="J114" s="14">
        <v>0</v>
      </c>
      <c r="K114" s="14">
        <v>1</v>
      </c>
      <c r="L114" s="14">
        <v>0</v>
      </c>
      <c r="M114" s="14">
        <v>0</v>
      </c>
      <c r="N114" s="14">
        <v>0</v>
      </c>
      <c r="O114" s="14">
        <v>1</v>
      </c>
      <c r="P114" s="14">
        <v>0</v>
      </c>
      <c r="Q114" s="14">
        <v>0</v>
      </c>
      <c r="R114" s="14">
        <v>0</v>
      </c>
      <c r="S114" s="14">
        <v>0</v>
      </c>
      <c r="T114" s="1"/>
    </row>
    <row r="115" spans="1:20" ht="16.5" customHeight="1" x14ac:dyDescent="0.25">
      <c r="A115" s="321"/>
      <c r="B115" s="6"/>
      <c r="C115" s="275"/>
      <c r="D115" s="241"/>
      <c r="E115" s="242"/>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21"/>
      <c r="B116" s="6"/>
      <c r="C116" s="275"/>
      <c r="D116" s="241"/>
      <c r="E116" s="242"/>
      <c r="F116" s="147" t="s">
        <v>178</v>
      </c>
      <c r="G116" s="33">
        <f t="shared" si="8"/>
        <v>2</v>
      </c>
      <c r="H116" s="14">
        <v>0</v>
      </c>
      <c r="I116" s="14">
        <v>0</v>
      </c>
      <c r="J116" s="14">
        <v>0</v>
      </c>
      <c r="K116" s="14">
        <v>1</v>
      </c>
      <c r="L116" s="14">
        <v>0</v>
      </c>
      <c r="M116" s="14">
        <v>0</v>
      </c>
      <c r="N116" s="14">
        <v>0</v>
      </c>
      <c r="O116" s="14">
        <v>0</v>
      </c>
      <c r="P116" s="14">
        <v>0</v>
      </c>
      <c r="Q116" s="14">
        <v>0</v>
      </c>
      <c r="R116" s="14">
        <v>1</v>
      </c>
      <c r="S116" s="14">
        <v>0</v>
      </c>
      <c r="T116" s="1"/>
    </row>
    <row r="117" spans="1:20" ht="16.5" customHeight="1" x14ac:dyDescent="0.25">
      <c r="A117" s="321"/>
      <c r="B117" s="6"/>
      <c r="C117" s="275"/>
      <c r="D117" s="241"/>
      <c r="E117" s="242"/>
      <c r="F117" s="148" t="s">
        <v>179</v>
      </c>
      <c r="G117" s="33">
        <f t="shared" si="8"/>
        <v>2</v>
      </c>
      <c r="H117" s="14">
        <v>0</v>
      </c>
      <c r="I117" s="14">
        <v>0</v>
      </c>
      <c r="J117" s="14">
        <v>0</v>
      </c>
      <c r="K117" s="14">
        <v>0</v>
      </c>
      <c r="L117" s="14">
        <v>1</v>
      </c>
      <c r="M117" s="14">
        <v>0</v>
      </c>
      <c r="N117" s="14">
        <v>0</v>
      </c>
      <c r="O117" s="14">
        <v>0</v>
      </c>
      <c r="P117" s="14">
        <v>1</v>
      </c>
      <c r="Q117" s="14">
        <v>0</v>
      </c>
      <c r="R117" s="14">
        <v>0</v>
      </c>
      <c r="S117" s="14">
        <v>0</v>
      </c>
      <c r="T117" s="1"/>
    </row>
    <row r="118" spans="1:20" ht="16.5" customHeight="1" x14ac:dyDescent="0.25">
      <c r="A118" s="321"/>
      <c r="B118" s="6"/>
      <c r="C118" s="275"/>
      <c r="D118" s="241"/>
      <c r="E118" s="242"/>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21"/>
      <c r="B119" s="6"/>
      <c r="C119" s="275"/>
      <c r="D119" s="243"/>
      <c r="E119" s="244"/>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4">
        <v>0</v>
      </c>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9">G22+G42+G60</f>
        <v>12</v>
      </c>
      <c r="H125" s="123">
        <f t="shared" si="9"/>
        <v>1</v>
      </c>
      <c r="I125" s="123">
        <f t="shared" si="9"/>
        <v>1</v>
      </c>
      <c r="J125" s="123">
        <f t="shared" si="9"/>
        <v>1</v>
      </c>
      <c r="K125" s="123">
        <f t="shared" si="9"/>
        <v>1</v>
      </c>
      <c r="L125" s="123">
        <f t="shared" si="9"/>
        <v>1</v>
      </c>
      <c r="M125" s="123">
        <f t="shared" si="9"/>
        <v>1</v>
      </c>
      <c r="N125" s="123">
        <f t="shared" si="9"/>
        <v>1</v>
      </c>
      <c r="O125" s="123">
        <f t="shared" si="9"/>
        <v>1</v>
      </c>
      <c r="P125" s="123">
        <f t="shared" si="9"/>
        <v>1</v>
      </c>
      <c r="Q125" s="123">
        <f t="shared" si="9"/>
        <v>1</v>
      </c>
      <c r="R125" s="123">
        <f t="shared" si="9"/>
        <v>1</v>
      </c>
      <c r="S125" s="123">
        <f t="shared" si="9"/>
        <v>1</v>
      </c>
      <c r="T125" s="1"/>
    </row>
    <row r="126" spans="1:20" ht="16.5" customHeight="1" x14ac:dyDescent="0.25">
      <c r="A126" s="321"/>
      <c r="B126" s="6"/>
      <c r="C126" s="268"/>
      <c r="D126" s="243"/>
      <c r="E126" s="244"/>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21"/>
      <c r="B127" s="6"/>
      <c r="C127" s="268"/>
      <c r="D127" s="239" t="s">
        <v>191</v>
      </c>
      <c r="E127" s="240"/>
      <c r="F127" s="146" t="s">
        <v>192</v>
      </c>
      <c r="G127" s="66">
        <f t="shared" ref="G127:G136" si="10">+H127+I127+J127+K127+L127+M127+N127+O127+P127+Q127+R127+S127</f>
        <v>5</v>
      </c>
      <c r="H127" s="14">
        <v>0</v>
      </c>
      <c r="I127" s="14">
        <v>1</v>
      </c>
      <c r="J127" s="14">
        <v>0</v>
      </c>
      <c r="K127" s="14">
        <v>1</v>
      </c>
      <c r="L127" s="14">
        <v>0</v>
      </c>
      <c r="M127" s="14">
        <v>0</v>
      </c>
      <c r="N127" s="14">
        <v>1</v>
      </c>
      <c r="O127" s="14">
        <v>0</v>
      </c>
      <c r="P127" s="14">
        <v>1</v>
      </c>
      <c r="Q127" s="14">
        <v>0</v>
      </c>
      <c r="R127" s="14">
        <v>0</v>
      </c>
      <c r="S127" s="14">
        <v>1</v>
      </c>
      <c r="T127" s="1"/>
    </row>
    <row r="128" spans="1:20" ht="16.5" customHeight="1" x14ac:dyDescent="0.25">
      <c r="A128" s="321"/>
      <c r="B128" s="6"/>
      <c r="C128" s="268"/>
      <c r="D128" s="241"/>
      <c r="E128" s="242"/>
      <c r="F128" s="146" t="s">
        <v>193</v>
      </c>
      <c r="G128" s="66">
        <f t="shared" si="10"/>
        <v>7</v>
      </c>
      <c r="H128" s="14">
        <v>1</v>
      </c>
      <c r="I128" s="14">
        <v>0</v>
      </c>
      <c r="J128" s="14">
        <v>1</v>
      </c>
      <c r="K128" s="14">
        <v>0</v>
      </c>
      <c r="L128" s="14">
        <v>1</v>
      </c>
      <c r="M128" s="14">
        <v>1</v>
      </c>
      <c r="N128" s="14">
        <v>0</v>
      </c>
      <c r="O128" s="14">
        <v>1</v>
      </c>
      <c r="P128" s="14">
        <v>0</v>
      </c>
      <c r="Q128" s="14">
        <v>1</v>
      </c>
      <c r="R128" s="14">
        <v>1</v>
      </c>
      <c r="S128" s="14">
        <v>0</v>
      </c>
      <c r="T128" s="1"/>
    </row>
    <row r="129" spans="1:20" ht="16.5" customHeight="1" x14ac:dyDescent="0.25">
      <c r="A129" s="321"/>
      <c r="B129" s="6"/>
      <c r="C129" s="268"/>
      <c r="D129" s="241"/>
      <c r="E129" s="242"/>
      <c r="F129" s="57" t="s">
        <v>194</v>
      </c>
      <c r="G129" s="66">
        <f t="shared" si="10"/>
        <v>6</v>
      </c>
      <c r="H129" s="14">
        <v>1</v>
      </c>
      <c r="I129" s="14">
        <v>0</v>
      </c>
      <c r="J129" s="14">
        <v>1</v>
      </c>
      <c r="K129" s="14">
        <v>0</v>
      </c>
      <c r="L129" s="14">
        <v>0</v>
      </c>
      <c r="M129" s="14">
        <v>0</v>
      </c>
      <c r="N129" s="14">
        <v>0</v>
      </c>
      <c r="O129" s="14">
        <v>1</v>
      </c>
      <c r="P129" s="14">
        <v>0</v>
      </c>
      <c r="Q129" s="14">
        <v>1</v>
      </c>
      <c r="R129" s="14">
        <v>1</v>
      </c>
      <c r="S129" s="14">
        <v>1</v>
      </c>
      <c r="T129" s="1"/>
    </row>
    <row r="130" spans="1:20" ht="16.5" customHeight="1" x14ac:dyDescent="0.25">
      <c r="A130" s="321"/>
      <c r="B130" s="6"/>
      <c r="C130" s="268"/>
      <c r="D130" s="243"/>
      <c r="E130" s="244"/>
      <c r="F130" s="57" t="s">
        <v>195</v>
      </c>
      <c r="G130" s="66">
        <f t="shared" si="10"/>
        <v>1</v>
      </c>
      <c r="H130" s="14">
        <v>0</v>
      </c>
      <c r="I130" s="14">
        <v>0</v>
      </c>
      <c r="J130" s="14">
        <v>0</v>
      </c>
      <c r="K130" s="14">
        <v>0</v>
      </c>
      <c r="L130" s="14">
        <v>0</v>
      </c>
      <c r="M130" s="14">
        <v>1</v>
      </c>
      <c r="N130" s="14">
        <v>0</v>
      </c>
      <c r="O130" s="14">
        <v>0</v>
      </c>
      <c r="P130" s="14">
        <v>0</v>
      </c>
      <c r="Q130" s="14">
        <v>0</v>
      </c>
      <c r="R130" s="14">
        <v>0</v>
      </c>
      <c r="S130" s="14">
        <v>0</v>
      </c>
      <c r="T130" s="1"/>
    </row>
    <row r="131" spans="1:20" ht="16.5" customHeight="1" x14ac:dyDescent="0.25">
      <c r="A131" s="321"/>
      <c r="B131" s="6"/>
      <c r="C131" s="268"/>
      <c r="D131" s="239" t="s">
        <v>196</v>
      </c>
      <c r="E131" s="240"/>
      <c r="F131" s="146" t="s">
        <v>197</v>
      </c>
      <c r="G131" s="66">
        <f t="shared" si="1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21"/>
      <c r="B132" s="6"/>
      <c r="C132" s="268"/>
      <c r="D132" s="241"/>
      <c r="E132" s="242"/>
      <c r="F132" s="146" t="s">
        <v>198</v>
      </c>
      <c r="G132" s="66">
        <f t="shared" si="1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21"/>
      <c r="B133" s="6"/>
      <c r="C133" s="268"/>
      <c r="D133" s="241"/>
      <c r="E133" s="242"/>
      <c r="F133" s="146" t="s">
        <v>199</v>
      </c>
      <c r="G133" s="66">
        <f t="shared" si="1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21"/>
      <c r="B134" s="6"/>
      <c r="C134" s="268"/>
      <c r="D134" s="241"/>
      <c r="E134" s="242"/>
      <c r="F134" s="54" t="s">
        <v>200</v>
      </c>
      <c r="G134" s="66">
        <f t="shared" si="1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21"/>
      <c r="B135" s="6"/>
      <c r="C135" s="268"/>
      <c r="D135" s="241"/>
      <c r="E135" s="242"/>
      <c r="F135" s="146" t="s">
        <v>201</v>
      </c>
      <c r="G135" s="66">
        <f t="shared" si="10"/>
        <v>0</v>
      </c>
      <c r="H135" s="478">
        <v>0</v>
      </c>
      <c r="I135" s="478">
        <v>0</v>
      </c>
      <c r="J135" s="478">
        <v>0</v>
      </c>
      <c r="K135" s="478">
        <v>0</v>
      </c>
      <c r="L135" s="478">
        <v>0</v>
      </c>
      <c r="M135" s="478">
        <v>0</v>
      </c>
      <c r="N135" s="478">
        <v>0</v>
      </c>
      <c r="O135" s="478">
        <v>0</v>
      </c>
      <c r="P135" s="478">
        <v>0</v>
      </c>
      <c r="Q135" s="478">
        <v>0</v>
      </c>
      <c r="R135" s="478">
        <v>0</v>
      </c>
      <c r="S135" s="478">
        <v>0</v>
      </c>
      <c r="T135" s="1"/>
    </row>
    <row r="136" spans="1:20" ht="16.5" customHeight="1" x14ac:dyDescent="0.25">
      <c r="A136" s="321"/>
      <c r="B136" s="6"/>
      <c r="C136" s="268"/>
      <c r="D136" s="243"/>
      <c r="E136" s="244"/>
      <c r="F136" s="146" t="s">
        <v>202</v>
      </c>
      <c r="G136" s="66">
        <f t="shared" si="10"/>
        <v>1</v>
      </c>
      <c r="H136" s="14">
        <v>0</v>
      </c>
      <c r="I136" s="14">
        <v>0</v>
      </c>
      <c r="J136" s="14">
        <v>0</v>
      </c>
      <c r="K136" s="14">
        <v>0</v>
      </c>
      <c r="L136" s="14">
        <v>0</v>
      </c>
      <c r="M136" s="14">
        <v>0</v>
      </c>
      <c r="N136" s="14">
        <v>0</v>
      </c>
      <c r="O136" s="14">
        <v>1</v>
      </c>
      <c r="P136" s="14">
        <v>0</v>
      </c>
      <c r="Q136" s="14">
        <v>0</v>
      </c>
      <c r="R136" s="14">
        <v>0</v>
      </c>
      <c r="S136" s="14">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4</v>
      </c>
      <c r="H141" s="14">
        <v>0</v>
      </c>
      <c r="I141" s="14">
        <v>0</v>
      </c>
      <c r="J141" s="14">
        <v>1</v>
      </c>
      <c r="K141" s="14">
        <v>0</v>
      </c>
      <c r="L141" s="14">
        <v>1</v>
      </c>
      <c r="M141" s="14">
        <v>0</v>
      </c>
      <c r="N141" s="14">
        <v>1</v>
      </c>
      <c r="O141" s="14">
        <v>0</v>
      </c>
      <c r="P141" s="14">
        <v>0</v>
      </c>
      <c r="Q141" s="14">
        <v>0</v>
      </c>
      <c r="R141" s="14">
        <v>1</v>
      </c>
      <c r="S141" s="14">
        <v>0</v>
      </c>
      <c r="T141" s="14">
        <v>0</v>
      </c>
    </row>
    <row r="142" spans="1:20" ht="16.5" customHeight="1" x14ac:dyDescent="0.25">
      <c r="A142" s="321"/>
      <c r="B142" s="6"/>
      <c r="C142" s="268"/>
      <c r="D142" s="241"/>
      <c r="E142" s="242"/>
      <c r="F142" s="146" t="s">
        <v>209</v>
      </c>
      <c r="G142" s="66">
        <f t="shared" ref="G142:G153" si="11">SUM(H142:S142)</f>
        <v>2</v>
      </c>
      <c r="H142" s="14">
        <v>0</v>
      </c>
      <c r="I142" s="14">
        <v>0</v>
      </c>
      <c r="J142" s="14">
        <v>0</v>
      </c>
      <c r="K142" s="14">
        <v>1</v>
      </c>
      <c r="L142" s="14">
        <v>0</v>
      </c>
      <c r="M142" s="14">
        <v>0</v>
      </c>
      <c r="N142" s="14">
        <v>1</v>
      </c>
      <c r="O142" s="14">
        <v>0</v>
      </c>
      <c r="P142" s="14">
        <v>0</v>
      </c>
      <c r="Q142" s="14">
        <v>0</v>
      </c>
      <c r="R142" s="14">
        <v>0</v>
      </c>
      <c r="S142" s="14">
        <v>0</v>
      </c>
      <c r="T142" s="1"/>
    </row>
    <row r="143" spans="1:20" ht="16.5" customHeight="1" x14ac:dyDescent="0.25">
      <c r="A143" s="321"/>
      <c r="B143" s="6"/>
      <c r="C143" s="268"/>
      <c r="D143" s="241"/>
      <c r="E143" s="242"/>
      <c r="F143" s="146" t="s">
        <v>210</v>
      </c>
      <c r="G143" s="66">
        <f t="shared" si="11"/>
        <v>2</v>
      </c>
      <c r="H143" s="14">
        <v>0</v>
      </c>
      <c r="I143" s="14">
        <v>0</v>
      </c>
      <c r="J143" s="14">
        <v>0</v>
      </c>
      <c r="K143" s="14">
        <v>0</v>
      </c>
      <c r="L143" s="14">
        <v>1</v>
      </c>
      <c r="M143" s="14">
        <v>0</v>
      </c>
      <c r="N143" s="14">
        <v>0</v>
      </c>
      <c r="O143" s="14">
        <v>0</v>
      </c>
      <c r="P143" s="14">
        <v>0</v>
      </c>
      <c r="Q143" s="14">
        <v>0</v>
      </c>
      <c r="R143" s="14">
        <v>1</v>
      </c>
      <c r="S143" s="14">
        <v>0</v>
      </c>
      <c r="T143" s="1">
        <v>0</v>
      </c>
    </row>
    <row r="144" spans="1:20" ht="16.5" customHeight="1" x14ac:dyDescent="0.25">
      <c r="A144" s="321"/>
      <c r="B144" s="6"/>
      <c r="C144" s="268"/>
      <c r="D144" s="241"/>
      <c r="E144" s="242"/>
      <c r="F144" s="146" t="s">
        <v>211</v>
      </c>
      <c r="G144" s="66">
        <f t="shared" si="11"/>
        <v>0</v>
      </c>
      <c r="H144" s="14">
        <v>0</v>
      </c>
      <c r="I144" s="14">
        <v>0</v>
      </c>
      <c r="J144" s="14">
        <v>0</v>
      </c>
      <c r="K144" s="14">
        <v>0</v>
      </c>
      <c r="L144" s="14">
        <v>0</v>
      </c>
      <c r="M144" s="14">
        <v>0</v>
      </c>
      <c r="N144" s="14">
        <v>0</v>
      </c>
      <c r="O144" s="14">
        <v>0</v>
      </c>
      <c r="P144" s="14">
        <v>0</v>
      </c>
      <c r="Q144" s="14">
        <v>0</v>
      </c>
      <c r="R144" s="14">
        <v>0</v>
      </c>
      <c r="S144" s="14">
        <v>0</v>
      </c>
      <c r="T144" s="1">
        <v>0</v>
      </c>
    </row>
    <row r="145" spans="1:20" ht="16.5" customHeight="1" x14ac:dyDescent="0.25">
      <c r="A145" s="321"/>
      <c r="B145" s="6"/>
      <c r="C145" s="268"/>
      <c r="D145" s="241"/>
      <c r="E145" s="242"/>
      <c r="F145" s="57" t="s">
        <v>212</v>
      </c>
      <c r="G145" s="66">
        <f t="shared" si="11"/>
        <v>2</v>
      </c>
      <c r="H145" s="14">
        <v>0</v>
      </c>
      <c r="I145" s="14">
        <v>0</v>
      </c>
      <c r="J145" s="14">
        <v>0</v>
      </c>
      <c r="K145" s="14">
        <v>1</v>
      </c>
      <c r="L145" s="14">
        <v>0</v>
      </c>
      <c r="M145" s="14">
        <v>0</v>
      </c>
      <c r="N145" s="14">
        <v>1</v>
      </c>
      <c r="O145" s="14">
        <v>0</v>
      </c>
      <c r="P145" s="14">
        <v>0</v>
      </c>
      <c r="Q145" s="14">
        <v>0</v>
      </c>
      <c r="R145" s="14">
        <v>0</v>
      </c>
      <c r="S145" s="14">
        <v>0</v>
      </c>
      <c r="T145" s="1">
        <v>0</v>
      </c>
    </row>
    <row r="146" spans="1:20" ht="16.5" customHeight="1" x14ac:dyDescent="0.25">
      <c r="A146" s="321"/>
      <c r="B146" s="6"/>
      <c r="C146" s="268"/>
      <c r="D146" s="241"/>
      <c r="E146" s="242"/>
      <c r="F146" s="57" t="s">
        <v>213</v>
      </c>
      <c r="G146" s="66">
        <f t="shared" si="11"/>
        <v>2</v>
      </c>
      <c r="H146" s="14">
        <v>0</v>
      </c>
      <c r="I146" s="14">
        <v>0</v>
      </c>
      <c r="J146" s="14">
        <v>0</v>
      </c>
      <c r="K146" s="14">
        <v>0</v>
      </c>
      <c r="L146" s="14">
        <v>1</v>
      </c>
      <c r="M146" s="14">
        <v>0</v>
      </c>
      <c r="N146" s="14">
        <v>0</v>
      </c>
      <c r="O146" s="14">
        <v>0</v>
      </c>
      <c r="P146" s="14">
        <v>0</v>
      </c>
      <c r="Q146" s="14">
        <v>0</v>
      </c>
      <c r="R146" s="14">
        <v>1</v>
      </c>
      <c r="S146" s="14">
        <v>0</v>
      </c>
      <c r="T146" s="1">
        <v>0</v>
      </c>
    </row>
    <row r="147" spans="1:20" ht="16.5" customHeight="1" x14ac:dyDescent="0.25">
      <c r="A147" s="321"/>
      <c r="B147" s="6"/>
      <c r="C147" s="268"/>
      <c r="D147" s="241"/>
      <c r="E147" s="242"/>
      <c r="F147" s="57" t="s">
        <v>214</v>
      </c>
      <c r="G147" s="66">
        <f t="shared" si="11"/>
        <v>0</v>
      </c>
      <c r="H147" s="14">
        <v>0</v>
      </c>
      <c r="I147" s="14">
        <v>0</v>
      </c>
      <c r="J147" s="14">
        <v>0</v>
      </c>
      <c r="K147" s="14">
        <v>0</v>
      </c>
      <c r="L147" s="14">
        <v>0</v>
      </c>
      <c r="M147" s="14">
        <v>0</v>
      </c>
      <c r="N147" s="14">
        <v>0</v>
      </c>
      <c r="O147" s="14">
        <v>0</v>
      </c>
      <c r="P147" s="14">
        <v>0</v>
      </c>
      <c r="Q147" s="14">
        <v>0</v>
      </c>
      <c r="R147" s="14">
        <v>0</v>
      </c>
      <c r="S147" s="14">
        <v>0</v>
      </c>
      <c r="T147" s="1">
        <v>0</v>
      </c>
    </row>
    <row r="148" spans="1:20" ht="16.5" customHeight="1" x14ac:dyDescent="0.25">
      <c r="A148" s="321"/>
      <c r="B148" s="6"/>
      <c r="C148" s="268"/>
      <c r="D148" s="241"/>
      <c r="E148" s="242"/>
      <c r="F148" s="148" t="s">
        <v>215</v>
      </c>
      <c r="G148" s="66">
        <f t="shared" si="11"/>
        <v>0</v>
      </c>
      <c r="H148" s="14">
        <v>0</v>
      </c>
      <c r="I148" s="14">
        <v>0</v>
      </c>
      <c r="J148" s="14">
        <v>0</v>
      </c>
      <c r="K148" s="14">
        <v>0</v>
      </c>
      <c r="L148" s="14">
        <v>0</v>
      </c>
      <c r="M148" s="14">
        <v>0</v>
      </c>
      <c r="N148" s="14">
        <v>0</v>
      </c>
      <c r="O148" s="14">
        <v>0</v>
      </c>
      <c r="P148" s="14">
        <v>0</v>
      </c>
      <c r="Q148" s="14">
        <v>0</v>
      </c>
      <c r="R148" s="14">
        <v>0</v>
      </c>
      <c r="S148" s="14">
        <v>0</v>
      </c>
      <c r="T148" s="1">
        <v>0</v>
      </c>
    </row>
    <row r="149" spans="1:20" ht="16.5" customHeight="1" x14ac:dyDescent="0.25">
      <c r="A149" s="321"/>
      <c r="B149" s="6"/>
      <c r="C149" s="268"/>
      <c r="D149" s="241"/>
      <c r="E149" s="242"/>
      <c r="F149" s="148" t="s">
        <v>216</v>
      </c>
      <c r="G149" s="66">
        <f t="shared" si="11"/>
        <v>0</v>
      </c>
      <c r="H149" s="14">
        <v>0</v>
      </c>
      <c r="I149" s="14">
        <v>0</v>
      </c>
      <c r="J149" s="14">
        <v>0</v>
      </c>
      <c r="K149" s="14">
        <v>0</v>
      </c>
      <c r="L149" s="14">
        <v>0</v>
      </c>
      <c r="M149" s="14">
        <v>0</v>
      </c>
      <c r="N149" s="14">
        <v>0</v>
      </c>
      <c r="O149" s="14">
        <v>0</v>
      </c>
      <c r="P149" s="14">
        <v>0</v>
      </c>
      <c r="Q149" s="14">
        <v>0</v>
      </c>
      <c r="R149" s="14">
        <v>0</v>
      </c>
      <c r="S149" s="14">
        <v>0</v>
      </c>
      <c r="T149" s="1">
        <v>0</v>
      </c>
    </row>
    <row r="150" spans="1:20" ht="16.5" customHeight="1" x14ac:dyDescent="0.25">
      <c r="A150" s="321"/>
      <c r="B150" s="6"/>
      <c r="C150" s="268"/>
      <c r="D150" s="241"/>
      <c r="E150" s="242"/>
      <c r="F150" s="149" t="s">
        <v>217</v>
      </c>
      <c r="G150" s="66">
        <f t="shared" si="11"/>
        <v>0</v>
      </c>
      <c r="H150" s="14">
        <v>0</v>
      </c>
      <c r="I150" s="14">
        <v>0</v>
      </c>
      <c r="J150" s="14">
        <v>0</v>
      </c>
      <c r="K150" s="14">
        <v>0</v>
      </c>
      <c r="L150" s="14">
        <v>0</v>
      </c>
      <c r="M150" s="14">
        <v>0</v>
      </c>
      <c r="N150" s="14">
        <v>0</v>
      </c>
      <c r="O150" s="14">
        <v>0</v>
      </c>
      <c r="P150" s="14">
        <v>0</v>
      </c>
      <c r="Q150" s="14">
        <v>0</v>
      </c>
      <c r="R150" s="14">
        <v>0</v>
      </c>
      <c r="S150" s="14">
        <v>0</v>
      </c>
      <c r="T150" s="1">
        <v>0</v>
      </c>
    </row>
    <row r="151" spans="1:20" ht="16.5" customHeight="1" x14ac:dyDescent="0.25">
      <c r="A151" s="321"/>
      <c r="B151" s="6"/>
      <c r="C151" s="268"/>
      <c r="D151" s="241"/>
      <c r="E151" s="242"/>
      <c r="F151" s="148" t="s">
        <v>218</v>
      </c>
      <c r="G151" s="66">
        <f t="shared" si="11"/>
        <v>0</v>
      </c>
      <c r="H151" s="14">
        <v>0</v>
      </c>
      <c r="I151" s="14">
        <v>0</v>
      </c>
      <c r="J151" s="14">
        <v>0</v>
      </c>
      <c r="K151" s="14">
        <v>0</v>
      </c>
      <c r="L151" s="14">
        <v>0</v>
      </c>
      <c r="M151" s="14">
        <v>0</v>
      </c>
      <c r="N151" s="14">
        <v>0</v>
      </c>
      <c r="O151" s="14">
        <v>0</v>
      </c>
      <c r="P151" s="14">
        <v>0</v>
      </c>
      <c r="Q151" s="14">
        <v>0</v>
      </c>
      <c r="R151" s="14">
        <v>0</v>
      </c>
      <c r="S151" s="14">
        <v>0</v>
      </c>
      <c r="T151" s="1">
        <v>0</v>
      </c>
    </row>
    <row r="152" spans="1:20" ht="16.5" customHeight="1" x14ac:dyDescent="0.25">
      <c r="A152" s="321"/>
      <c r="B152" s="6"/>
      <c r="C152" s="268"/>
      <c r="D152" s="241"/>
      <c r="E152" s="242"/>
      <c r="F152" s="148" t="s">
        <v>219</v>
      </c>
      <c r="G152" s="66">
        <f t="shared" si="11"/>
        <v>0</v>
      </c>
      <c r="H152" s="14">
        <v>0</v>
      </c>
      <c r="I152" s="14">
        <v>0</v>
      </c>
      <c r="J152" s="14">
        <v>0</v>
      </c>
      <c r="K152" s="14">
        <v>0</v>
      </c>
      <c r="L152" s="14">
        <v>0</v>
      </c>
      <c r="M152" s="14">
        <v>0</v>
      </c>
      <c r="N152" s="14">
        <v>0</v>
      </c>
      <c r="O152" s="14">
        <v>0</v>
      </c>
      <c r="P152" s="14">
        <v>0</v>
      </c>
      <c r="Q152" s="14">
        <v>0</v>
      </c>
      <c r="R152" s="14">
        <v>0</v>
      </c>
      <c r="S152" s="14">
        <v>0</v>
      </c>
      <c r="T152" s="1">
        <v>0</v>
      </c>
    </row>
    <row r="153" spans="1:20" ht="16.5" customHeight="1" x14ac:dyDescent="0.25">
      <c r="A153" s="321"/>
      <c r="B153" s="6"/>
      <c r="C153" s="268"/>
      <c r="D153" s="243"/>
      <c r="E153" s="244"/>
      <c r="F153" s="148" t="s">
        <v>220</v>
      </c>
      <c r="G153" s="66">
        <f t="shared" si="11"/>
        <v>0</v>
      </c>
      <c r="H153" s="14">
        <v>0</v>
      </c>
      <c r="I153" s="14">
        <v>0</v>
      </c>
      <c r="J153" s="14">
        <v>0</v>
      </c>
      <c r="K153" s="14">
        <v>0</v>
      </c>
      <c r="L153" s="14">
        <v>0</v>
      </c>
      <c r="M153" s="14">
        <v>0</v>
      </c>
      <c r="N153" s="14">
        <v>0</v>
      </c>
      <c r="O153" s="14">
        <v>0</v>
      </c>
      <c r="P153" s="14">
        <v>0</v>
      </c>
      <c r="Q153" s="14">
        <v>0</v>
      </c>
      <c r="R153" s="14">
        <v>0</v>
      </c>
      <c r="S153" s="14">
        <v>0</v>
      </c>
      <c r="T153" s="1">
        <v>0</v>
      </c>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1</v>
      </c>
      <c r="H157" s="14">
        <v>0</v>
      </c>
      <c r="I157" s="14">
        <v>0</v>
      </c>
      <c r="J157" s="14">
        <v>0</v>
      </c>
      <c r="K157" s="14">
        <v>1</v>
      </c>
      <c r="L157" s="14">
        <v>0</v>
      </c>
      <c r="M157" s="14">
        <v>0</v>
      </c>
      <c r="N157" s="14">
        <v>0</v>
      </c>
      <c r="O157" s="14">
        <v>0</v>
      </c>
      <c r="P157" s="14">
        <v>0</v>
      </c>
      <c r="Q157" s="14">
        <v>0</v>
      </c>
      <c r="R157" s="14">
        <v>0</v>
      </c>
      <c r="S157" s="14">
        <v>0</v>
      </c>
      <c r="T157" s="1"/>
    </row>
    <row r="158" spans="1:20" ht="16.5" customHeight="1" x14ac:dyDescent="0.25">
      <c r="A158" s="321"/>
      <c r="B158" s="6"/>
      <c r="C158" s="268"/>
      <c r="D158" s="241"/>
      <c r="E158" s="242"/>
      <c r="F158" s="146" t="s">
        <v>227</v>
      </c>
      <c r="G158" s="66">
        <f>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21"/>
      <c r="B159" s="6"/>
      <c r="C159" s="268"/>
      <c r="D159" s="241"/>
      <c r="E159" s="242"/>
      <c r="F159" s="146" t="s">
        <v>228</v>
      </c>
      <c r="G159" s="66">
        <f t="shared" ref="G159:G168" si="12">SUM(H159:S159)</f>
        <v>1</v>
      </c>
      <c r="H159" s="14">
        <v>0</v>
      </c>
      <c r="I159" s="14">
        <v>0</v>
      </c>
      <c r="J159" s="14">
        <v>0</v>
      </c>
      <c r="K159" s="14">
        <v>0</v>
      </c>
      <c r="L159" s="14">
        <v>1</v>
      </c>
      <c r="M159" s="14">
        <v>0</v>
      </c>
      <c r="N159" s="14">
        <v>0</v>
      </c>
      <c r="O159" s="14">
        <v>0</v>
      </c>
      <c r="P159" s="14">
        <v>0</v>
      </c>
      <c r="Q159" s="14">
        <v>0</v>
      </c>
      <c r="R159" s="14">
        <v>0</v>
      </c>
      <c r="S159" s="14">
        <v>0</v>
      </c>
      <c r="T159" s="1"/>
    </row>
    <row r="160" spans="1:20" ht="16.5" customHeight="1" x14ac:dyDescent="0.25">
      <c r="A160" s="321"/>
      <c r="B160" s="6"/>
      <c r="C160" s="268"/>
      <c r="D160" s="241"/>
      <c r="E160" s="242"/>
      <c r="F160" s="146" t="s">
        <v>229</v>
      </c>
      <c r="G160" s="66">
        <f>SUM(I160:S160)</f>
        <v>0</v>
      </c>
      <c r="H160" s="2">
        <v>0</v>
      </c>
      <c r="I160" s="2">
        <v>0</v>
      </c>
      <c r="J160" s="2">
        <v>0</v>
      </c>
      <c r="K160" s="2">
        <v>0</v>
      </c>
      <c r="L160" s="2">
        <v>0</v>
      </c>
      <c r="M160" s="2">
        <v>0</v>
      </c>
      <c r="N160" s="2">
        <v>0</v>
      </c>
      <c r="O160" s="2">
        <v>0</v>
      </c>
      <c r="P160" s="2">
        <v>0</v>
      </c>
      <c r="Q160" s="2">
        <v>0</v>
      </c>
      <c r="R160" s="2">
        <v>0</v>
      </c>
      <c r="S160" s="14">
        <v>0</v>
      </c>
      <c r="T160" s="1"/>
    </row>
    <row r="161" spans="1:20" ht="16.5" customHeight="1" x14ac:dyDescent="0.25">
      <c r="A161" s="321"/>
      <c r="B161" s="6"/>
      <c r="C161" s="268"/>
      <c r="D161" s="241"/>
      <c r="E161" s="242"/>
      <c r="F161" s="146" t="s">
        <v>230</v>
      </c>
      <c r="G161" s="66">
        <f t="shared" si="12"/>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21"/>
      <c r="B162" s="6"/>
      <c r="C162" s="268"/>
      <c r="D162" s="241"/>
      <c r="E162" s="242"/>
      <c r="F162" s="54" t="s">
        <v>231</v>
      </c>
      <c r="G162" s="66">
        <f t="shared" si="12"/>
        <v>0</v>
      </c>
      <c r="H162" s="14">
        <v>0</v>
      </c>
      <c r="I162" s="14">
        <v>0</v>
      </c>
      <c r="J162" s="14">
        <v>0</v>
      </c>
      <c r="K162" s="14">
        <v>0</v>
      </c>
      <c r="L162" s="14">
        <v>0</v>
      </c>
      <c r="M162" s="14">
        <v>0</v>
      </c>
      <c r="N162" s="14">
        <v>0</v>
      </c>
      <c r="O162" s="14">
        <v>0</v>
      </c>
      <c r="P162" s="14">
        <v>0</v>
      </c>
      <c r="Q162" s="14">
        <v>0</v>
      </c>
      <c r="R162" s="14">
        <v>0</v>
      </c>
      <c r="S162" s="14">
        <v>0</v>
      </c>
      <c r="T162" s="14">
        <v>0</v>
      </c>
    </row>
    <row r="163" spans="1:20" ht="16.5" customHeight="1" x14ac:dyDescent="0.25">
      <c r="A163" s="321"/>
      <c r="B163" s="6"/>
      <c r="C163" s="268"/>
      <c r="D163" s="241"/>
      <c r="E163" s="242"/>
      <c r="F163" s="54" t="s">
        <v>232</v>
      </c>
      <c r="G163" s="66">
        <f t="shared" si="12"/>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21"/>
      <c r="B164" s="6"/>
      <c r="C164" s="268"/>
      <c r="D164" s="241"/>
      <c r="E164" s="242"/>
      <c r="F164" s="54" t="s">
        <v>233</v>
      </c>
      <c r="G164" s="66">
        <f t="shared" si="12"/>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21"/>
      <c r="B165" s="6"/>
      <c r="C165" s="268"/>
      <c r="D165" s="241"/>
      <c r="E165" s="242"/>
      <c r="F165" s="146" t="s">
        <v>234</v>
      </c>
      <c r="G165" s="66">
        <f t="shared" si="12"/>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21"/>
      <c r="B166" s="6"/>
      <c r="C166" s="268"/>
      <c r="D166" s="243"/>
      <c r="E166" s="244"/>
      <c r="F166" s="146" t="s">
        <v>235</v>
      </c>
      <c r="G166" s="66">
        <f t="shared" si="12"/>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21"/>
      <c r="B167" s="6"/>
      <c r="C167" s="268"/>
      <c r="D167" s="245" t="s">
        <v>236</v>
      </c>
      <c r="E167" s="246"/>
      <c r="F167" s="64" t="s">
        <v>237</v>
      </c>
      <c r="G167" s="123">
        <f t="shared" si="12"/>
        <v>0</v>
      </c>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f t="shared" si="12"/>
        <v>0</v>
      </c>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9"/>
      <c r="I169" s="70"/>
      <c r="J169" s="70"/>
      <c r="K169" s="70"/>
      <c r="L169" s="70"/>
      <c r="M169" s="70"/>
      <c r="N169" s="70"/>
      <c r="O169" s="70"/>
      <c r="P169" s="70"/>
      <c r="Q169" s="70"/>
      <c r="R169" s="70"/>
      <c r="S169" s="70"/>
      <c r="T169" s="1"/>
    </row>
    <row r="170" spans="1:20" ht="15.75" x14ac:dyDescent="0.25">
      <c r="A170" s="321"/>
      <c r="B170" s="6"/>
      <c r="C170" s="248"/>
      <c r="D170" s="250"/>
      <c r="E170" s="250"/>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21"/>
      <c r="B171" s="6"/>
      <c r="C171" s="248"/>
      <c r="D171" s="250"/>
      <c r="E171" s="250"/>
      <c r="F171" s="73" t="s">
        <v>243</v>
      </c>
      <c r="G171" s="69">
        <f t="shared" si="13"/>
        <v>0</v>
      </c>
      <c r="H171" s="72"/>
      <c r="I171" s="72"/>
      <c r="J171" s="72"/>
      <c r="K171" s="72"/>
      <c r="L171" s="72"/>
      <c r="M171" s="72"/>
      <c r="N171" s="72"/>
      <c r="O171" s="72"/>
      <c r="P171" s="72"/>
      <c r="Q171" s="72"/>
      <c r="R171" s="72"/>
      <c r="S171" s="72"/>
      <c r="T171" s="1"/>
    </row>
    <row r="172" spans="1:20" ht="16.5" thickBot="1" x14ac:dyDescent="0.3">
      <c r="A172" s="321"/>
      <c r="B172" s="6"/>
      <c r="C172" s="249"/>
      <c r="D172" s="251"/>
      <c r="E172" s="251"/>
      <c r="F172" s="74" t="s">
        <v>244</v>
      </c>
      <c r="G172" s="69">
        <f t="shared" si="13"/>
        <v>0</v>
      </c>
      <c r="H172" s="75"/>
      <c r="I172" s="75"/>
      <c r="J172" s="75"/>
      <c r="K172" s="75"/>
      <c r="L172" s="75"/>
      <c r="M172" s="75"/>
      <c r="N172" s="75"/>
      <c r="O172" s="75"/>
      <c r="P172" s="75"/>
      <c r="Q172" s="75"/>
      <c r="R172" s="75"/>
      <c r="S172" s="75"/>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f>SUM(H175:S175)</f>
        <v>5</v>
      </c>
      <c r="H175" s="78">
        <v>0</v>
      </c>
      <c r="I175" s="78">
        <v>0</v>
      </c>
      <c r="J175" s="78">
        <v>0</v>
      </c>
      <c r="K175" s="78">
        <v>1</v>
      </c>
      <c r="L175" s="78">
        <v>0</v>
      </c>
      <c r="M175" s="78">
        <v>1</v>
      </c>
      <c r="N175" s="78">
        <v>0</v>
      </c>
      <c r="O175" s="78">
        <v>1</v>
      </c>
      <c r="P175" s="78">
        <v>1</v>
      </c>
      <c r="Q175" s="78">
        <v>0</v>
      </c>
      <c r="R175" s="78">
        <v>1</v>
      </c>
      <c r="S175" s="79">
        <v>0</v>
      </c>
      <c r="T175" s="1"/>
    </row>
    <row r="176" spans="1:20" ht="19.5" thickBot="1" x14ac:dyDescent="0.3">
      <c r="A176" s="321"/>
      <c r="B176" s="253"/>
      <c r="C176" s="256"/>
      <c r="D176" s="220"/>
      <c r="E176" s="221"/>
      <c r="F176" s="151" t="s">
        <v>251</v>
      </c>
      <c r="G176" s="81">
        <f t="shared" ref="G176:G239" si="14">SUM(H176:S176)</f>
        <v>4</v>
      </c>
      <c r="H176" s="82">
        <v>0</v>
      </c>
      <c r="I176" s="82">
        <v>0</v>
      </c>
      <c r="J176" s="82">
        <v>1</v>
      </c>
      <c r="K176" s="82">
        <v>0</v>
      </c>
      <c r="L176" s="82">
        <v>0</v>
      </c>
      <c r="M176" s="82">
        <v>1</v>
      </c>
      <c r="N176" s="82">
        <v>0</v>
      </c>
      <c r="O176" s="82">
        <v>0</v>
      </c>
      <c r="P176" s="82">
        <v>1</v>
      </c>
      <c r="Q176" s="82">
        <v>0</v>
      </c>
      <c r="R176" s="82">
        <v>0</v>
      </c>
      <c r="S176" s="83">
        <v>1</v>
      </c>
      <c r="T176" s="1"/>
    </row>
    <row r="177" spans="1:20" ht="19.5" thickBot="1" x14ac:dyDescent="0.3">
      <c r="A177" s="321"/>
      <c r="B177" s="253"/>
      <c r="C177" s="256"/>
      <c r="D177" s="220"/>
      <c r="E177" s="221"/>
      <c r="F177" s="151" t="s">
        <v>252</v>
      </c>
      <c r="G177" s="81">
        <f t="shared" si="14"/>
        <v>2</v>
      </c>
      <c r="H177" s="82">
        <v>0</v>
      </c>
      <c r="I177" s="82">
        <v>1</v>
      </c>
      <c r="J177" s="82">
        <v>0</v>
      </c>
      <c r="K177" s="82">
        <v>0</v>
      </c>
      <c r="L177" s="82">
        <v>0</v>
      </c>
      <c r="M177" s="82">
        <v>0</v>
      </c>
      <c r="N177" s="82">
        <v>0</v>
      </c>
      <c r="O177" s="82">
        <v>1</v>
      </c>
      <c r="P177" s="82">
        <v>0</v>
      </c>
      <c r="Q177" s="82">
        <v>0</v>
      </c>
      <c r="R177" s="82">
        <v>0</v>
      </c>
      <c r="S177" s="83">
        <v>0</v>
      </c>
      <c r="T177" s="1"/>
    </row>
    <row r="178" spans="1:20" ht="19.5" thickBot="1" x14ac:dyDescent="0.3">
      <c r="A178" s="321"/>
      <c r="B178" s="253"/>
      <c r="C178" s="256"/>
      <c r="D178" s="220"/>
      <c r="E178" s="221"/>
      <c r="F178" s="151" t="s">
        <v>253</v>
      </c>
      <c r="G178" s="81">
        <f t="shared" si="14"/>
        <v>2</v>
      </c>
      <c r="H178" s="82">
        <v>0</v>
      </c>
      <c r="I178" s="82">
        <v>0</v>
      </c>
      <c r="J178" s="82">
        <v>1</v>
      </c>
      <c r="K178" s="82">
        <v>0</v>
      </c>
      <c r="L178" s="82">
        <v>0</v>
      </c>
      <c r="M178" s="82">
        <v>0</v>
      </c>
      <c r="N178" s="82">
        <v>1</v>
      </c>
      <c r="O178" s="82">
        <v>0</v>
      </c>
      <c r="P178" s="82">
        <v>0</v>
      </c>
      <c r="Q178" s="82">
        <v>0</v>
      </c>
      <c r="R178" s="82">
        <v>0</v>
      </c>
      <c r="S178" s="83">
        <v>0</v>
      </c>
      <c r="T178" s="1"/>
    </row>
    <row r="179" spans="1:20" ht="19.5" thickBot="1" x14ac:dyDescent="0.3">
      <c r="A179" s="321"/>
      <c r="B179" s="253"/>
      <c r="C179" s="256"/>
      <c r="D179" s="220"/>
      <c r="E179" s="221"/>
      <c r="F179" s="151" t="s">
        <v>254</v>
      </c>
      <c r="G179" s="81">
        <f t="shared" si="14"/>
        <v>10</v>
      </c>
      <c r="H179" s="82">
        <v>0</v>
      </c>
      <c r="I179" s="82">
        <v>1</v>
      </c>
      <c r="J179" s="82">
        <v>1</v>
      </c>
      <c r="K179" s="82">
        <v>1</v>
      </c>
      <c r="L179" s="82">
        <v>1</v>
      </c>
      <c r="M179" s="82">
        <v>1</v>
      </c>
      <c r="N179" s="82">
        <v>1</v>
      </c>
      <c r="O179" s="82">
        <v>1</v>
      </c>
      <c r="P179" s="82">
        <v>1</v>
      </c>
      <c r="Q179" s="82">
        <v>1</v>
      </c>
      <c r="R179" s="82">
        <v>1</v>
      </c>
      <c r="S179" s="83">
        <v>0</v>
      </c>
      <c r="T179" s="1"/>
    </row>
    <row r="180" spans="1:20" ht="33.75" customHeight="1" thickBot="1" x14ac:dyDescent="0.3">
      <c r="A180" s="321"/>
      <c r="B180" s="253"/>
      <c r="C180" s="256"/>
      <c r="D180" s="220"/>
      <c r="E180" s="221"/>
      <c r="F180" s="152" t="s">
        <v>255</v>
      </c>
      <c r="G180" s="81">
        <f t="shared" si="14"/>
        <v>1</v>
      </c>
      <c r="H180" s="82">
        <v>0</v>
      </c>
      <c r="I180" s="82">
        <v>0</v>
      </c>
      <c r="J180" s="82">
        <v>0</v>
      </c>
      <c r="K180" s="82">
        <v>1</v>
      </c>
      <c r="L180" s="82">
        <v>0</v>
      </c>
      <c r="M180" s="82">
        <v>0</v>
      </c>
      <c r="N180" s="82">
        <v>0</v>
      </c>
      <c r="O180" s="82">
        <v>0</v>
      </c>
      <c r="P180" s="82">
        <v>0</v>
      </c>
      <c r="Q180" s="82">
        <v>0</v>
      </c>
      <c r="R180" s="82">
        <v>0</v>
      </c>
      <c r="S180" s="83">
        <v>0</v>
      </c>
      <c r="T180" s="1"/>
    </row>
    <row r="181" spans="1:20" ht="30.75" thickBot="1" x14ac:dyDescent="0.3">
      <c r="A181" s="321"/>
      <c r="B181" s="253"/>
      <c r="C181" s="256"/>
      <c r="D181" s="220"/>
      <c r="E181" s="221"/>
      <c r="F181" s="152" t="s">
        <v>256</v>
      </c>
      <c r="G181" s="81">
        <f t="shared" si="14"/>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21"/>
      <c r="B182" s="253"/>
      <c r="C182" s="256"/>
      <c r="D182" s="220"/>
      <c r="E182" s="221"/>
      <c r="F182" s="152" t="s">
        <v>257</v>
      </c>
      <c r="G182" s="81">
        <f t="shared" si="14"/>
        <v>1</v>
      </c>
      <c r="H182" s="82">
        <v>0</v>
      </c>
      <c r="I182" s="82">
        <v>0</v>
      </c>
      <c r="J182" s="82">
        <v>0</v>
      </c>
      <c r="K182" s="82">
        <v>0</v>
      </c>
      <c r="L182" s="82">
        <v>0</v>
      </c>
      <c r="M182" s="82">
        <v>0</v>
      </c>
      <c r="N182" s="82">
        <v>0</v>
      </c>
      <c r="O182" s="82">
        <v>0</v>
      </c>
      <c r="P182" s="82">
        <v>0</v>
      </c>
      <c r="Q182" s="82">
        <v>0</v>
      </c>
      <c r="R182" s="82">
        <v>1</v>
      </c>
      <c r="S182" s="83">
        <v>0</v>
      </c>
      <c r="T182" s="1"/>
    </row>
    <row r="183" spans="1:20" ht="30.75" thickBot="1" x14ac:dyDescent="0.3">
      <c r="A183" s="321"/>
      <c r="B183" s="253"/>
      <c r="C183" s="256"/>
      <c r="D183" s="220"/>
      <c r="E183" s="221"/>
      <c r="F183" s="152" t="s">
        <v>258</v>
      </c>
      <c r="G183" s="81">
        <f t="shared" si="14"/>
        <v>0</v>
      </c>
      <c r="H183" s="82">
        <v>0</v>
      </c>
      <c r="I183" s="82">
        <v>0</v>
      </c>
      <c r="J183" s="82">
        <v>0</v>
      </c>
      <c r="K183" s="82">
        <v>0</v>
      </c>
      <c r="L183" s="82">
        <v>0</v>
      </c>
      <c r="M183" s="82">
        <v>0</v>
      </c>
      <c r="N183" s="82">
        <v>0</v>
      </c>
      <c r="O183" s="82">
        <v>0</v>
      </c>
      <c r="P183" s="82">
        <v>0</v>
      </c>
      <c r="Q183" s="82">
        <v>0</v>
      </c>
      <c r="R183" s="82">
        <v>0</v>
      </c>
      <c r="S183" s="83">
        <v>0</v>
      </c>
      <c r="T183" s="1"/>
    </row>
    <row r="184" spans="1:20" ht="19.5" thickBot="1" x14ac:dyDescent="0.3">
      <c r="A184" s="321"/>
      <c r="B184" s="253"/>
      <c r="C184" s="256"/>
      <c r="D184" s="220"/>
      <c r="E184" s="221"/>
      <c r="F184" s="152" t="s">
        <v>259</v>
      </c>
      <c r="G184" s="81">
        <f t="shared" si="14"/>
        <v>0</v>
      </c>
      <c r="H184" s="82">
        <v>0</v>
      </c>
      <c r="I184" s="82">
        <v>0</v>
      </c>
      <c r="J184" s="82">
        <v>0</v>
      </c>
      <c r="K184" s="82">
        <v>0</v>
      </c>
      <c r="L184" s="82">
        <v>0</v>
      </c>
      <c r="M184" s="82">
        <v>0</v>
      </c>
      <c r="N184" s="82">
        <v>0</v>
      </c>
      <c r="O184" s="82">
        <v>0</v>
      </c>
      <c r="P184" s="82">
        <v>0</v>
      </c>
      <c r="Q184" s="82">
        <v>0</v>
      </c>
      <c r="R184" s="82">
        <v>0</v>
      </c>
      <c r="S184" s="83">
        <v>0</v>
      </c>
      <c r="T184" s="1"/>
    </row>
    <row r="185" spans="1:20" ht="30.75" thickBot="1" x14ac:dyDescent="0.3">
      <c r="A185" s="321"/>
      <c r="B185" s="253"/>
      <c r="C185" s="256"/>
      <c r="D185" s="220"/>
      <c r="E185" s="221"/>
      <c r="F185" s="152" t="s">
        <v>260</v>
      </c>
      <c r="G185" s="81">
        <f t="shared" si="14"/>
        <v>0</v>
      </c>
      <c r="H185" s="82">
        <v>0</v>
      </c>
      <c r="I185" s="82">
        <v>0</v>
      </c>
      <c r="J185" s="82">
        <v>0</v>
      </c>
      <c r="K185" s="82">
        <v>0</v>
      </c>
      <c r="L185" s="82">
        <v>0</v>
      </c>
      <c r="M185" s="82">
        <v>0</v>
      </c>
      <c r="N185" s="82">
        <v>0</v>
      </c>
      <c r="O185" s="82">
        <v>0</v>
      </c>
      <c r="P185" s="82">
        <v>0</v>
      </c>
      <c r="Q185" s="82">
        <v>0</v>
      </c>
      <c r="R185" s="82">
        <v>0</v>
      </c>
      <c r="S185" s="83">
        <v>0</v>
      </c>
      <c r="T185" s="1"/>
    </row>
    <row r="186" spans="1:20" ht="30.75" thickBot="1" x14ac:dyDescent="0.3">
      <c r="A186" s="321"/>
      <c r="B186" s="253"/>
      <c r="C186" s="256"/>
      <c r="D186" s="220"/>
      <c r="E186" s="221"/>
      <c r="F186" s="152" t="s">
        <v>261</v>
      </c>
      <c r="G186" s="81">
        <f t="shared" si="14"/>
        <v>0</v>
      </c>
      <c r="H186" s="82">
        <v>0</v>
      </c>
      <c r="I186" s="82">
        <v>0</v>
      </c>
      <c r="J186" s="82">
        <v>0</v>
      </c>
      <c r="K186" s="82">
        <v>0</v>
      </c>
      <c r="L186" s="82">
        <v>0</v>
      </c>
      <c r="M186" s="82">
        <v>0</v>
      </c>
      <c r="N186" s="82">
        <v>0</v>
      </c>
      <c r="O186" s="82">
        <v>0</v>
      </c>
      <c r="P186" s="82">
        <v>0</v>
      </c>
      <c r="Q186" s="82">
        <v>0</v>
      </c>
      <c r="R186" s="82">
        <v>0</v>
      </c>
      <c r="S186" s="83">
        <v>0</v>
      </c>
      <c r="T186" s="1"/>
    </row>
    <row r="187" spans="1:20" ht="19.5" thickBot="1" x14ac:dyDescent="0.3">
      <c r="A187" s="321"/>
      <c r="B187" s="253"/>
      <c r="C187" s="256"/>
      <c r="D187" s="220"/>
      <c r="E187" s="221"/>
      <c r="F187" s="152" t="s">
        <v>262</v>
      </c>
      <c r="G187" s="81">
        <f t="shared" si="14"/>
        <v>0</v>
      </c>
      <c r="H187" s="82">
        <v>0</v>
      </c>
      <c r="I187" s="82">
        <v>0</v>
      </c>
      <c r="J187" s="82">
        <v>0</v>
      </c>
      <c r="K187" s="82">
        <v>0</v>
      </c>
      <c r="L187" s="82">
        <v>0</v>
      </c>
      <c r="M187" s="82">
        <v>0</v>
      </c>
      <c r="N187" s="82">
        <v>0</v>
      </c>
      <c r="O187" s="82">
        <v>0</v>
      </c>
      <c r="P187" s="82">
        <v>0</v>
      </c>
      <c r="Q187" s="82">
        <v>0</v>
      </c>
      <c r="R187" s="82">
        <v>0</v>
      </c>
      <c r="S187" s="83">
        <v>0</v>
      </c>
      <c r="T187" s="1"/>
    </row>
    <row r="188" spans="1:20" ht="19.5" thickBot="1" x14ac:dyDescent="0.3">
      <c r="A188" s="321"/>
      <c r="B188" s="253"/>
      <c r="C188" s="256"/>
      <c r="D188" s="220"/>
      <c r="E188" s="221"/>
      <c r="F188" s="152" t="s">
        <v>263</v>
      </c>
      <c r="G188" s="81">
        <f t="shared" si="14"/>
        <v>0</v>
      </c>
      <c r="H188" s="82">
        <v>0</v>
      </c>
      <c r="I188" s="82">
        <v>0</v>
      </c>
      <c r="J188" s="82">
        <v>0</v>
      </c>
      <c r="K188" s="82">
        <v>0</v>
      </c>
      <c r="L188" s="82">
        <v>0</v>
      </c>
      <c r="M188" s="82">
        <v>0</v>
      </c>
      <c r="N188" s="82">
        <v>0</v>
      </c>
      <c r="O188" s="82">
        <v>0</v>
      </c>
      <c r="P188" s="82">
        <v>0</v>
      </c>
      <c r="Q188" s="82">
        <v>0</v>
      </c>
      <c r="R188" s="82">
        <v>0</v>
      </c>
      <c r="S188" s="83">
        <v>0</v>
      </c>
      <c r="T188" s="1"/>
    </row>
    <row r="189" spans="1:20" ht="30.75" thickBot="1" x14ac:dyDescent="0.3">
      <c r="A189" s="321"/>
      <c r="B189" s="253"/>
      <c r="C189" s="256"/>
      <c r="D189" s="220"/>
      <c r="E189" s="221"/>
      <c r="F189" s="152" t="s">
        <v>264</v>
      </c>
      <c r="G189" s="81">
        <f t="shared" si="14"/>
        <v>0</v>
      </c>
      <c r="H189" s="82">
        <v>0</v>
      </c>
      <c r="I189" s="82">
        <v>0</v>
      </c>
      <c r="J189" s="82">
        <v>0</v>
      </c>
      <c r="K189" s="82">
        <v>0</v>
      </c>
      <c r="L189" s="82">
        <v>0</v>
      </c>
      <c r="M189" s="82">
        <v>0</v>
      </c>
      <c r="N189" s="82">
        <v>0</v>
      </c>
      <c r="O189" s="82">
        <v>0</v>
      </c>
      <c r="P189" s="82">
        <v>0</v>
      </c>
      <c r="Q189" s="82">
        <v>0</v>
      </c>
      <c r="R189" s="82">
        <v>0</v>
      </c>
      <c r="S189" s="83">
        <v>0</v>
      </c>
      <c r="T189" s="1"/>
    </row>
    <row r="190" spans="1:20" ht="31.5" customHeight="1" thickBot="1" x14ac:dyDescent="0.3">
      <c r="A190" s="321"/>
      <c r="B190" s="253"/>
      <c r="C190" s="256"/>
      <c r="D190" s="220"/>
      <c r="E190" s="221"/>
      <c r="F190" s="152" t="s">
        <v>265</v>
      </c>
      <c r="G190" s="81">
        <f t="shared" si="14"/>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21"/>
      <c r="B191" s="253"/>
      <c r="C191" s="256"/>
      <c r="D191" s="220"/>
      <c r="E191" s="221"/>
      <c r="F191" s="152" t="s">
        <v>266</v>
      </c>
      <c r="G191" s="81">
        <f t="shared" si="14"/>
        <v>2</v>
      </c>
      <c r="H191" s="82">
        <v>0</v>
      </c>
      <c r="I191" s="82">
        <v>1</v>
      </c>
      <c r="J191" s="82">
        <v>0</v>
      </c>
      <c r="K191" s="82">
        <v>0</v>
      </c>
      <c r="L191" s="82">
        <v>0</v>
      </c>
      <c r="M191" s="82">
        <v>0</v>
      </c>
      <c r="N191" s="82">
        <v>1</v>
      </c>
      <c r="O191" s="82">
        <v>0</v>
      </c>
      <c r="P191" s="82">
        <v>0</v>
      </c>
      <c r="Q191" s="82">
        <v>0</v>
      </c>
      <c r="R191" s="82">
        <v>0</v>
      </c>
      <c r="S191" s="83">
        <v>0</v>
      </c>
      <c r="T191" s="1"/>
    </row>
    <row r="192" spans="1:20" ht="22.5" customHeight="1" thickBot="1" x14ac:dyDescent="0.3">
      <c r="A192" s="321"/>
      <c r="B192" s="253"/>
      <c r="C192" s="256"/>
      <c r="D192" s="220"/>
      <c r="E192" s="221"/>
      <c r="F192" s="152" t="s">
        <v>267</v>
      </c>
      <c r="G192" s="81">
        <f t="shared" si="14"/>
        <v>4</v>
      </c>
      <c r="H192" s="82">
        <v>0</v>
      </c>
      <c r="I192" s="82">
        <v>0</v>
      </c>
      <c r="J192" s="82">
        <v>0</v>
      </c>
      <c r="K192" s="82">
        <v>0</v>
      </c>
      <c r="L192" s="82">
        <v>2</v>
      </c>
      <c r="M192" s="82">
        <v>0</v>
      </c>
      <c r="N192" s="82">
        <v>0</v>
      </c>
      <c r="O192" s="82">
        <v>0</v>
      </c>
      <c r="P192" s="82">
        <v>0</v>
      </c>
      <c r="Q192" s="82">
        <v>0</v>
      </c>
      <c r="R192" s="82">
        <v>2</v>
      </c>
      <c r="S192" s="83">
        <v>0</v>
      </c>
      <c r="T192" s="1"/>
    </row>
    <row r="193" spans="1:20" ht="19.5" thickBot="1" x14ac:dyDescent="0.3">
      <c r="A193" s="321"/>
      <c r="B193" s="253"/>
      <c r="C193" s="256"/>
      <c r="D193" s="220"/>
      <c r="E193" s="221"/>
      <c r="F193" s="152" t="s">
        <v>268</v>
      </c>
      <c r="G193" s="81">
        <f t="shared" si="14"/>
        <v>2</v>
      </c>
      <c r="H193" s="82">
        <v>0</v>
      </c>
      <c r="I193" s="82">
        <v>0</v>
      </c>
      <c r="J193" s="82">
        <v>0</v>
      </c>
      <c r="K193" s="82">
        <v>0</v>
      </c>
      <c r="L193" s="82">
        <v>0</v>
      </c>
      <c r="M193" s="82">
        <v>1</v>
      </c>
      <c r="N193" s="82">
        <v>0</v>
      </c>
      <c r="O193" s="82">
        <v>0</v>
      </c>
      <c r="P193" s="82">
        <v>1</v>
      </c>
      <c r="Q193" s="82">
        <v>0</v>
      </c>
      <c r="R193" s="82">
        <v>0</v>
      </c>
      <c r="S193" s="83">
        <v>0</v>
      </c>
      <c r="T193" s="1"/>
    </row>
    <row r="194" spans="1:20" ht="19.5" thickBot="1" x14ac:dyDescent="0.3">
      <c r="A194" s="321"/>
      <c r="B194" s="253"/>
      <c r="C194" s="256"/>
      <c r="D194" s="220"/>
      <c r="E194" s="221"/>
      <c r="F194" s="152" t="s">
        <v>269</v>
      </c>
      <c r="G194" s="81">
        <f t="shared" si="14"/>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21"/>
      <c r="B195" s="253"/>
      <c r="C195" s="256"/>
      <c r="D195" s="220"/>
      <c r="E195" s="221"/>
      <c r="F195" s="152" t="s">
        <v>270</v>
      </c>
      <c r="G195" s="81">
        <f t="shared" si="14"/>
        <v>10</v>
      </c>
      <c r="H195" s="82">
        <v>0</v>
      </c>
      <c r="I195" s="82">
        <v>0</v>
      </c>
      <c r="J195" s="82">
        <v>1</v>
      </c>
      <c r="K195" s="82">
        <v>1</v>
      </c>
      <c r="L195" s="82">
        <v>1</v>
      </c>
      <c r="M195" s="82">
        <v>1</v>
      </c>
      <c r="N195" s="82">
        <v>1</v>
      </c>
      <c r="O195" s="82">
        <v>1</v>
      </c>
      <c r="P195" s="82">
        <v>1</v>
      </c>
      <c r="Q195" s="82">
        <v>1</v>
      </c>
      <c r="R195" s="82">
        <v>1</v>
      </c>
      <c r="S195" s="83">
        <v>1</v>
      </c>
      <c r="T195" s="1"/>
    </row>
    <row r="196" spans="1:20" ht="19.5" thickBot="1" x14ac:dyDescent="0.3">
      <c r="A196" s="321"/>
      <c r="B196" s="253"/>
      <c r="C196" s="256"/>
      <c r="D196" s="220"/>
      <c r="E196" s="221"/>
      <c r="F196" s="152" t="s">
        <v>271</v>
      </c>
      <c r="G196" s="81">
        <f t="shared" si="14"/>
        <v>3</v>
      </c>
      <c r="H196" s="82">
        <v>0</v>
      </c>
      <c r="I196" s="82">
        <v>0</v>
      </c>
      <c r="J196" s="82">
        <v>1</v>
      </c>
      <c r="K196" s="82">
        <v>0</v>
      </c>
      <c r="L196" s="82">
        <v>0</v>
      </c>
      <c r="M196" s="82">
        <v>0</v>
      </c>
      <c r="N196" s="82">
        <v>1</v>
      </c>
      <c r="O196" s="82">
        <v>0</v>
      </c>
      <c r="P196" s="82">
        <v>1</v>
      </c>
      <c r="Q196" s="82">
        <v>0</v>
      </c>
      <c r="R196" s="82">
        <v>0</v>
      </c>
      <c r="S196" s="83">
        <v>0</v>
      </c>
      <c r="T196" s="1"/>
    </row>
    <row r="197" spans="1:20" ht="19.5" thickBot="1" x14ac:dyDescent="0.3">
      <c r="A197" s="321"/>
      <c r="B197" s="253"/>
      <c r="C197" s="256"/>
      <c r="D197" s="220"/>
      <c r="E197" s="221"/>
      <c r="F197" s="152" t="s">
        <v>272</v>
      </c>
      <c r="G197" s="81">
        <f t="shared" si="14"/>
        <v>0</v>
      </c>
      <c r="H197" s="82">
        <v>0</v>
      </c>
      <c r="I197" s="82">
        <v>0</v>
      </c>
      <c r="J197" s="82">
        <v>0</v>
      </c>
      <c r="K197" s="82">
        <v>0</v>
      </c>
      <c r="L197" s="82">
        <v>0</v>
      </c>
      <c r="M197" s="82">
        <v>0</v>
      </c>
      <c r="N197" s="82">
        <v>0</v>
      </c>
      <c r="O197" s="82">
        <v>0</v>
      </c>
      <c r="P197" s="82">
        <v>0</v>
      </c>
      <c r="Q197" s="82">
        <v>0</v>
      </c>
      <c r="R197" s="82">
        <v>0</v>
      </c>
      <c r="S197" s="83">
        <v>0</v>
      </c>
      <c r="T197" s="1"/>
    </row>
    <row r="198" spans="1:20" ht="19.5" thickBot="1" x14ac:dyDescent="0.3">
      <c r="A198" s="321"/>
      <c r="B198" s="253"/>
      <c r="C198" s="256"/>
      <c r="D198" s="220"/>
      <c r="E198" s="221"/>
      <c r="F198" s="152" t="s">
        <v>273</v>
      </c>
      <c r="G198" s="81">
        <f t="shared" si="14"/>
        <v>8</v>
      </c>
      <c r="H198" s="82">
        <v>0</v>
      </c>
      <c r="I198" s="82">
        <v>0</v>
      </c>
      <c r="J198" s="82">
        <v>1</v>
      </c>
      <c r="K198" s="82">
        <v>1</v>
      </c>
      <c r="L198" s="82">
        <v>1</v>
      </c>
      <c r="M198" s="82">
        <v>1</v>
      </c>
      <c r="N198" s="82">
        <v>1</v>
      </c>
      <c r="O198" s="82">
        <v>1</v>
      </c>
      <c r="P198" s="82">
        <v>1</v>
      </c>
      <c r="Q198" s="82">
        <v>1</v>
      </c>
      <c r="R198" s="82">
        <v>0</v>
      </c>
      <c r="S198" s="83">
        <v>0</v>
      </c>
      <c r="T198" s="1"/>
    </row>
    <row r="199" spans="1:20" ht="19.5" thickBot="1" x14ac:dyDescent="0.3">
      <c r="A199" s="321"/>
      <c r="B199" s="253"/>
      <c r="C199" s="256"/>
      <c r="D199" s="220"/>
      <c r="E199" s="221"/>
      <c r="F199" s="152" t="s">
        <v>274</v>
      </c>
      <c r="G199" s="81">
        <f t="shared" si="14"/>
        <v>1</v>
      </c>
      <c r="H199" s="82">
        <v>0</v>
      </c>
      <c r="I199" s="82">
        <v>0</v>
      </c>
      <c r="J199" s="82">
        <v>0</v>
      </c>
      <c r="K199" s="82">
        <v>1</v>
      </c>
      <c r="L199" s="82">
        <v>0</v>
      </c>
      <c r="M199" s="82">
        <v>0</v>
      </c>
      <c r="N199" s="82">
        <v>0</v>
      </c>
      <c r="O199" s="82">
        <v>0</v>
      </c>
      <c r="P199" s="82">
        <v>0</v>
      </c>
      <c r="Q199" s="82">
        <v>0</v>
      </c>
      <c r="R199" s="82">
        <v>0</v>
      </c>
      <c r="S199" s="83">
        <v>0</v>
      </c>
      <c r="T199" s="1"/>
    </row>
    <row r="200" spans="1:20" ht="19.5" thickBot="1" x14ac:dyDescent="0.3">
      <c r="A200" s="321"/>
      <c r="B200" s="253"/>
      <c r="C200" s="256"/>
      <c r="D200" s="220"/>
      <c r="E200" s="221"/>
      <c r="F200" s="152" t="s">
        <v>275</v>
      </c>
      <c r="G200" s="81">
        <f t="shared" si="14"/>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21"/>
      <c r="B201" s="253"/>
      <c r="C201" s="256"/>
      <c r="D201" s="220"/>
      <c r="E201" s="221"/>
      <c r="F201" s="152" t="s">
        <v>276</v>
      </c>
      <c r="G201" s="81">
        <f t="shared" si="14"/>
        <v>0</v>
      </c>
      <c r="H201" s="82">
        <v>0</v>
      </c>
      <c r="I201" s="82">
        <v>0</v>
      </c>
      <c r="J201" s="82">
        <v>0</v>
      </c>
      <c r="K201" s="82">
        <v>0</v>
      </c>
      <c r="L201" s="82">
        <v>0</v>
      </c>
      <c r="M201" s="82">
        <v>0</v>
      </c>
      <c r="N201" s="82">
        <v>0</v>
      </c>
      <c r="O201" s="82">
        <v>0</v>
      </c>
      <c r="P201" s="82">
        <v>0</v>
      </c>
      <c r="Q201" s="82">
        <v>0</v>
      </c>
      <c r="R201" s="82">
        <v>0</v>
      </c>
      <c r="S201" s="83">
        <v>0</v>
      </c>
      <c r="T201" s="1"/>
    </row>
    <row r="202" spans="1:20" ht="19.5" thickBot="1" x14ac:dyDescent="0.3">
      <c r="A202" s="321"/>
      <c r="B202" s="253"/>
      <c r="C202" s="256"/>
      <c r="D202" s="220"/>
      <c r="E202" s="221"/>
      <c r="F202" s="152" t="s">
        <v>277</v>
      </c>
      <c r="G202" s="81">
        <f t="shared" si="14"/>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21"/>
      <c r="B203" s="253"/>
      <c r="C203" s="256"/>
      <c r="D203" s="220"/>
      <c r="E203" s="221"/>
      <c r="F203" s="152" t="s">
        <v>278</v>
      </c>
      <c r="G203" s="81">
        <f t="shared" si="14"/>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21"/>
      <c r="B204" s="253"/>
      <c r="C204" s="256"/>
      <c r="D204" s="220"/>
      <c r="E204" s="221"/>
      <c r="F204" s="152" t="s">
        <v>279</v>
      </c>
      <c r="G204" s="81">
        <f t="shared" si="14"/>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21"/>
      <c r="B205" s="253"/>
      <c r="C205" s="256"/>
      <c r="D205" s="220"/>
      <c r="E205" s="221"/>
      <c r="F205" s="152" t="s">
        <v>280</v>
      </c>
      <c r="G205" s="81">
        <f t="shared" si="14"/>
        <v>0</v>
      </c>
      <c r="H205" s="82">
        <v>0</v>
      </c>
      <c r="I205" s="82">
        <v>0</v>
      </c>
      <c r="J205" s="82">
        <v>0</v>
      </c>
      <c r="K205" s="82">
        <v>0</v>
      </c>
      <c r="L205" s="82">
        <v>0</v>
      </c>
      <c r="M205" s="82">
        <v>0</v>
      </c>
      <c r="N205" s="82">
        <v>0</v>
      </c>
      <c r="O205" s="82">
        <v>0</v>
      </c>
      <c r="P205" s="82">
        <v>0</v>
      </c>
      <c r="Q205" s="82">
        <v>0</v>
      </c>
      <c r="R205" s="82">
        <v>0</v>
      </c>
      <c r="S205" s="83">
        <v>0</v>
      </c>
      <c r="T205" s="1"/>
    </row>
    <row r="206" spans="1:20" ht="30.75" thickBot="1" x14ac:dyDescent="0.3">
      <c r="A206" s="321"/>
      <c r="B206" s="253"/>
      <c r="C206" s="256"/>
      <c r="D206" s="220"/>
      <c r="E206" s="221"/>
      <c r="F206" s="152" t="s">
        <v>281</v>
      </c>
      <c r="G206" s="81">
        <f t="shared" si="14"/>
        <v>1</v>
      </c>
      <c r="H206" s="82">
        <v>0</v>
      </c>
      <c r="I206" s="82">
        <v>0</v>
      </c>
      <c r="J206" s="82">
        <v>0</v>
      </c>
      <c r="K206" s="82">
        <v>0</v>
      </c>
      <c r="L206" s="82">
        <v>0</v>
      </c>
      <c r="M206" s="82">
        <v>1</v>
      </c>
      <c r="N206" s="82">
        <v>0</v>
      </c>
      <c r="O206" s="82">
        <v>0</v>
      </c>
      <c r="P206" s="82">
        <v>0</v>
      </c>
      <c r="Q206" s="82">
        <v>0</v>
      </c>
      <c r="R206" s="82">
        <v>0</v>
      </c>
      <c r="S206" s="83">
        <v>0</v>
      </c>
      <c r="T206" s="1"/>
    </row>
    <row r="207" spans="1:20" ht="30.75" thickBot="1" x14ac:dyDescent="0.3">
      <c r="A207" s="321"/>
      <c r="B207" s="253"/>
      <c r="C207" s="256"/>
      <c r="D207" s="220"/>
      <c r="E207" s="221"/>
      <c r="F207" s="152" t="s">
        <v>282</v>
      </c>
      <c r="G207" s="81">
        <f t="shared" si="14"/>
        <v>3</v>
      </c>
      <c r="H207" s="82">
        <v>0</v>
      </c>
      <c r="I207" s="82">
        <v>1</v>
      </c>
      <c r="J207" s="82">
        <v>0</v>
      </c>
      <c r="K207" s="82">
        <v>0</v>
      </c>
      <c r="L207" s="82">
        <v>1</v>
      </c>
      <c r="M207" s="82">
        <v>0</v>
      </c>
      <c r="N207" s="82">
        <v>0</v>
      </c>
      <c r="O207" s="82">
        <v>1</v>
      </c>
      <c r="P207" s="82">
        <v>0</v>
      </c>
      <c r="Q207" s="82">
        <v>0</v>
      </c>
      <c r="R207" s="82">
        <v>0</v>
      </c>
      <c r="S207" s="83">
        <v>0</v>
      </c>
      <c r="T207" s="1"/>
    </row>
    <row r="208" spans="1:20" ht="19.5" thickBot="1" x14ac:dyDescent="0.3">
      <c r="A208" s="321"/>
      <c r="B208" s="253"/>
      <c r="C208" s="256"/>
      <c r="D208" s="220"/>
      <c r="E208" s="221"/>
      <c r="F208" s="152" t="s">
        <v>283</v>
      </c>
      <c r="G208" s="81">
        <f t="shared" si="14"/>
        <v>0</v>
      </c>
      <c r="H208" s="82">
        <v>0</v>
      </c>
      <c r="I208" s="82">
        <v>0</v>
      </c>
      <c r="J208" s="82">
        <v>0</v>
      </c>
      <c r="K208" s="82">
        <v>0</v>
      </c>
      <c r="L208" s="82">
        <v>0</v>
      </c>
      <c r="M208" s="82">
        <v>0</v>
      </c>
      <c r="N208" s="82">
        <v>0</v>
      </c>
      <c r="O208" s="82">
        <v>0</v>
      </c>
      <c r="P208" s="82">
        <v>0</v>
      </c>
      <c r="Q208" s="82">
        <v>0</v>
      </c>
      <c r="R208" s="82">
        <v>0</v>
      </c>
      <c r="S208" s="83">
        <v>0</v>
      </c>
      <c r="T208" s="1"/>
    </row>
    <row r="209" spans="1:20" ht="19.5" thickBot="1" x14ac:dyDescent="0.3">
      <c r="A209" s="321"/>
      <c r="B209" s="253"/>
      <c r="C209" s="256"/>
      <c r="D209" s="220"/>
      <c r="E209" s="221"/>
      <c r="F209" s="152" t="s">
        <v>284</v>
      </c>
      <c r="G209" s="81">
        <f t="shared" si="14"/>
        <v>2</v>
      </c>
      <c r="H209" s="82">
        <v>0</v>
      </c>
      <c r="I209" s="82">
        <v>0</v>
      </c>
      <c r="J209" s="82">
        <v>1</v>
      </c>
      <c r="K209" s="82">
        <v>0</v>
      </c>
      <c r="L209" s="82">
        <v>0</v>
      </c>
      <c r="M209" s="82">
        <v>0</v>
      </c>
      <c r="N209" s="82">
        <v>0</v>
      </c>
      <c r="O209" s="82">
        <v>1</v>
      </c>
      <c r="P209" s="82">
        <v>0</v>
      </c>
      <c r="Q209" s="82">
        <v>0</v>
      </c>
      <c r="R209" s="82">
        <v>0</v>
      </c>
      <c r="S209" s="83">
        <v>0</v>
      </c>
      <c r="T209" s="1"/>
    </row>
    <row r="210" spans="1:20" ht="30.75" thickBot="1" x14ac:dyDescent="0.3">
      <c r="A210" s="321"/>
      <c r="B210" s="253"/>
      <c r="C210" s="256"/>
      <c r="D210" s="220"/>
      <c r="E210" s="221"/>
      <c r="F210" s="152" t="s">
        <v>285</v>
      </c>
      <c r="G210" s="81">
        <f t="shared" si="14"/>
        <v>0</v>
      </c>
      <c r="H210" s="82">
        <v>0</v>
      </c>
      <c r="I210" s="82">
        <v>0</v>
      </c>
      <c r="J210" s="82">
        <v>0</v>
      </c>
      <c r="K210" s="82">
        <v>0</v>
      </c>
      <c r="L210" s="82">
        <v>0</v>
      </c>
      <c r="M210" s="82">
        <v>0</v>
      </c>
      <c r="N210" s="82">
        <v>0</v>
      </c>
      <c r="O210" s="82">
        <v>0</v>
      </c>
      <c r="P210" s="82">
        <v>0</v>
      </c>
      <c r="Q210" s="82">
        <v>0</v>
      </c>
      <c r="R210" s="82">
        <v>0</v>
      </c>
      <c r="S210" s="83">
        <v>0</v>
      </c>
      <c r="T210" s="1"/>
    </row>
    <row r="211" spans="1:20" ht="30.75" thickBot="1" x14ac:dyDescent="0.3">
      <c r="A211" s="321"/>
      <c r="B211" s="253"/>
      <c r="C211" s="256"/>
      <c r="D211" s="220"/>
      <c r="E211" s="221"/>
      <c r="F211" s="152" t="s">
        <v>286</v>
      </c>
      <c r="G211" s="81">
        <f t="shared" si="14"/>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21"/>
      <c r="B212" s="253"/>
      <c r="C212" s="256"/>
      <c r="D212" s="220"/>
      <c r="E212" s="221"/>
      <c r="F212" s="152" t="s">
        <v>287</v>
      </c>
      <c r="G212" s="81">
        <f t="shared" si="14"/>
        <v>7</v>
      </c>
      <c r="H212" s="82">
        <v>0</v>
      </c>
      <c r="I212" s="82">
        <v>0</v>
      </c>
      <c r="J212" s="82">
        <v>1</v>
      </c>
      <c r="K212" s="82">
        <v>0</v>
      </c>
      <c r="L212" s="82">
        <v>0</v>
      </c>
      <c r="M212" s="82">
        <v>1</v>
      </c>
      <c r="N212" s="82">
        <v>1</v>
      </c>
      <c r="O212" s="82">
        <v>1</v>
      </c>
      <c r="P212" s="82">
        <v>1</v>
      </c>
      <c r="Q212" s="82">
        <v>1</v>
      </c>
      <c r="R212" s="82">
        <v>1</v>
      </c>
      <c r="S212" s="83">
        <v>0</v>
      </c>
      <c r="T212" s="1"/>
    </row>
    <row r="213" spans="1:20" ht="19.5" thickBot="1" x14ac:dyDescent="0.3">
      <c r="A213" s="321"/>
      <c r="B213" s="253"/>
      <c r="C213" s="256"/>
      <c r="D213" s="220"/>
      <c r="E213" s="221"/>
      <c r="F213" s="152" t="s">
        <v>288</v>
      </c>
      <c r="G213" s="81">
        <f t="shared" si="14"/>
        <v>3</v>
      </c>
      <c r="H213" s="82">
        <v>0</v>
      </c>
      <c r="I213" s="82">
        <v>0</v>
      </c>
      <c r="J213" s="82">
        <v>0</v>
      </c>
      <c r="K213" s="82">
        <v>1</v>
      </c>
      <c r="L213" s="82">
        <v>0</v>
      </c>
      <c r="M213" s="82">
        <v>0</v>
      </c>
      <c r="N213" s="82">
        <v>0</v>
      </c>
      <c r="O213" s="82">
        <v>1</v>
      </c>
      <c r="P213" s="82">
        <v>0</v>
      </c>
      <c r="Q213" s="82">
        <v>1</v>
      </c>
      <c r="R213" s="82">
        <v>0</v>
      </c>
      <c r="S213" s="83">
        <v>0</v>
      </c>
      <c r="T213" s="1"/>
    </row>
    <row r="214" spans="1:20" ht="19.5" thickBot="1" x14ac:dyDescent="0.3">
      <c r="A214" s="321"/>
      <c r="B214" s="253"/>
      <c r="C214" s="256"/>
      <c r="D214" s="220"/>
      <c r="E214" s="221"/>
      <c r="F214" s="152" t="s">
        <v>289</v>
      </c>
      <c r="G214" s="81">
        <f t="shared" si="14"/>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21"/>
      <c r="B215" s="253"/>
      <c r="C215" s="256"/>
      <c r="D215" s="220"/>
      <c r="E215" s="221"/>
      <c r="F215" s="152" t="s">
        <v>290</v>
      </c>
      <c r="G215" s="81">
        <f t="shared" si="14"/>
        <v>0</v>
      </c>
      <c r="H215" s="82">
        <v>0</v>
      </c>
      <c r="I215" s="82">
        <v>0</v>
      </c>
      <c r="J215" s="82">
        <v>0</v>
      </c>
      <c r="K215" s="82">
        <v>0</v>
      </c>
      <c r="L215" s="82">
        <v>0</v>
      </c>
      <c r="M215" s="82">
        <v>0</v>
      </c>
      <c r="N215" s="82">
        <v>0</v>
      </c>
      <c r="O215" s="82">
        <v>0</v>
      </c>
      <c r="P215" s="82">
        <v>0</v>
      </c>
      <c r="Q215" s="82">
        <v>0</v>
      </c>
      <c r="R215" s="82">
        <v>0</v>
      </c>
      <c r="S215" s="83">
        <v>0</v>
      </c>
      <c r="T215" s="1"/>
    </row>
    <row r="216" spans="1:20" ht="19.5" thickBot="1" x14ac:dyDescent="0.3">
      <c r="A216" s="321"/>
      <c r="B216" s="253"/>
      <c r="C216" s="256"/>
      <c r="D216" s="220"/>
      <c r="E216" s="221"/>
      <c r="F216" s="152" t="s">
        <v>291</v>
      </c>
      <c r="G216" s="81">
        <f t="shared" si="14"/>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21"/>
      <c r="B217" s="253"/>
      <c r="C217" s="256"/>
      <c r="D217" s="220"/>
      <c r="E217" s="221"/>
      <c r="F217" s="152" t="s">
        <v>292</v>
      </c>
      <c r="G217" s="81">
        <f t="shared" si="14"/>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21"/>
      <c r="B218" s="253"/>
      <c r="C218" s="256"/>
      <c r="D218" s="220"/>
      <c r="E218" s="221"/>
      <c r="F218" s="152" t="s">
        <v>293</v>
      </c>
      <c r="G218" s="81">
        <f t="shared" si="14"/>
        <v>2</v>
      </c>
      <c r="H218" s="82">
        <v>0</v>
      </c>
      <c r="I218" s="82">
        <v>0</v>
      </c>
      <c r="J218" s="82">
        <v>1</v>
      </c>
      <c r="K218" s="82">
        <v>0</v>
      </c>
      <c r="L218" s="82">
        <v>0</v>
      </c>
      <c r="M218" s="82">
        <v>0</v>
      </c>
      <c r="N218" s="82">
        <v>0</v>
      </c>
      <c r="O218" s="82">
        <v>1</v>
      </c>
      <c r="P218" s="82">
        <v>0</v>
      </c>
      <c r="Q218" s="82">
        <v>0</v>
      </c>
      <c r="R218" s="82">
        <v>0</v>
      </c>
      <c r="S218" s="83">
        <v>0</v>
      </c>
      <c r="T218" s="1"/>
    </row>
    <row r="219" spans="1:20" ht="30.75" thickBot="1" x14ac:dyDescent="0.3">
      <c r="A219" s="321"/>
      <c r="B219" s="253"/>
      <c r="C219" s="256"/>
      <c r="D219" s="220"/>
      <c r="E219" s="221"/>
      <c r="F219" s="152" t="s">
        <v>294</v>
      </c>
      <c r="G219" s="81">
        <f t="shared" si="14"/>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21"/>
      <c r="B220" s="253"/>
      <c r="C220" s="256"/>
      <c r="D220" s="220"/>
      <c r="E220" s="221"/>
      <c r="F220" s="152" t="s">
        <v>295</v>
      </c>
      <c r="G220" s="81">
        <f t="shared" si="14"/>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21"/>
      <c r="B221" s="253"/>
      <c r="C221" s="256"/>
      <c r="D221" s="220"/>
      <c r="E221" s="221"/>
      <c r="F221" s="152" t="s">
        <v>296</v>
      </c>
      <c r="G221" s="81">
        <f t="shared" si="14"/>
        <v>6</v>
      </c>
      <c r="H221" s="82">
        <v>0</v>
      </c>
      <c r="I221" s="82">
        <v>0</v>
      </c>
      <c r="J221" s="82">
        <v>1</v>
      </c>
      <c r="K221" s="82">
        <v>0</v>
      </c>
      <c r="L221" s="82">
        <v>1</v>
      </c>
      <c r="M221" s="82">
        <v>0</v>
      </c>
      <c r="N221" s="82">
        <v>1</v>
      </c>
      <c r="O221" s="82">
        <v>0</v>
      </c>
      <c r="P221" s="82">
        <v>1</v>
      </c>
      <c r="Q221" s="82">
        <v>0</v>
      </c>
      <c r="R221" s="82">
        <v>1</v>
      </c>
      <c r="S221" s="83">
        <v>1</v>
      </c>
      <c r="T221" s="1"/>
    </row>
    <row r="222" spans="1:20" ht="19.5" thickBot="1" x14ac:dyDescent="0.3">
      <c r="A222" s="321"/>
      <c r="B222" s="253"/>
      <c r="C222" s="256"/>
      <c r="D222" s="220"/>
      <c r="E222" s="221"/>
      <c r="F222" s="152" t="s">
        <v>297</v>
      </c>
      <c r="G222" s="81">
        <f t="shared" si="14"/>
        <v>11</v>
      </c>
      <c r="H222" s="82">
        <v>0</v>
      </c>
      <c r="I222" s="82">
        <v>1</v>
      </c>
      <c r="J222" s="82">
        <v>1</v>
      </c>
      <c r="K222" s="82">
        <v>1</v>
      </c>
      <c r="L222" s="82">
        <v>1</v>
      </c>
      <c r="M222" s="82">
        <v>1</v>
      </c>
      <c r="N222" s="82">
        <v>2</v>
      </c>
      <c r="O222" s="82">
        <v>1</v>
      </c>
      <c r="P222" s="82">
        <v>1</v>
      </c>
      <c r="Q222" s="82">
        <v>1</v>
      </c>
      <c r="R222" s="82">
        <v>1</v>
      </c>
      <c r="S222" s="83">
        <v>0</v>
      </c>
      <c r="T222" s="1"/>
    </row>
    <row r="223" spans="1:20" ht="19.5" thickBot="1" x14ac:dyDescent="0.3">
      <c r="A223" s="321"/>
      <c r="B223" s="253"/>
      <c r="C223" s="256"/>
      <c r="D223" s="220"/>
      <c r="E223" s="221"/>
      <c r="F223" s="152" t="s">
        <v>298</v>
      </c>
      <c r="G223" s="81">
        <f t="shared" si="14"/>
        <v>0</v>
      </c>
      <c r="H223" s="82">
        <v>0</v>
      </c>
      <c r="I223" s="82">
        <v>0</v>
      </c>
      <c r="J223" s="82">
        <v>0</v>
      </c>
      <c r="K223" s="82">
        <v>0</v>
      </c>
      <c r="L223" s="82">
        <v>0</v>
      </c>
      <c r="M223" s="82">
        <v>0</v>
      </c>
      <c r="N223" s="82">
        <v>0</v>
      </c>
      <c r="O223" s="82">
        <v>0</v>
      </c>
      <c r="P223" s="82">
        <v>0</v>
      </c>
      <c r="Q223" s="82">
        <v>0</v>
      </c>
      <c r="R223" s="82">
        <v>0</v>
      </c>
      <c r="S223" s="83">
        <v>0</v>
      </c>
      <c r="T223" s="1"/>
    </row>
    <row r="224" spans="1:20" ht="30" customHeight="1" thickBot="1" x14ac:dyDescent="0.3">
      <c r="A224" s="321"/>
      <c r="B224" s="253"/>
      <c r="C224" s="256"/>
      <c r="D224" s="220"/>
      <c r="E224" s="221"/>
      <c r="F224" s="152" t="s">
        <v>299</v>
      </c>
      <c r="G224" s="81">
        <f t="shared" si="14"/>
        <v>0</v>
      </c>
      <c r="H224" s="82">
        <v>0</v>
      </c>
      <c r="I224" s="82">
        <v>0</v>
      </c>
      <c r="J224" s="82">
        <v>0</v>
      </c>
      <c r="K224" s="82">
        <v>0</v>
      </c>
      <c r="L224" s="82">
        <v>0</v>
      </c>
      <c r="M224" s="82">
        <v>0</v>
      </c>
      <c r="N224" s="82">
        <v>0</v>
      </c>
      <c r="O224" s="82">
        <v>0</v>
      </c>
      <c r="P224" s="82">
        <v>0</v>
      </c>
      <c r="Q224" s="82">
        <v>0</v>
      </c>
      <c r="R224" s="82">
        <v>0</v>
      </c>
      <c r="S224" s="83">
        <v>0</v>
      </c>
      <c r="T224" s="1"/>
    </row>
    <row r="225" spans="1:20" ht="19.5" thickBot="1" x14ac:dyDescent="0.3">
      <c r="A225" s="321"/>
      <c r="B225" s="253"/>
      <c r="C225" s="256"/>
      <c r="D225" s="220"/>
      <c r="E225" s="221"/>
      <c r="F225" s="152" t="s">
        <v>300</v>
      </c>
      <c r="G225" s="81">
        <f t="shared" si="14"/>
        <v>1</v>
      </c>
      <c r="H225" s="82">
        <v>0</v>
      </c>
      <c r="I225" s="82">
        <v>0</v>
      </c>
      <c r="J225" s="82">
        <v>0</v>
      </c>
      <c r="K225" s="82">
        <v>0</v>
      </c>
      <c r="L225" s="82">
        <v>0</v>
      </c>
      <c r="M225" s="82">
        <v>1</v>
      </c>
      <c r="N225" s="82">
        <v>0</v>
      </c>
      <c r="O225" s="82">
        <v>0</v>
      </c>
      <c r="P225" s="82">
        <v>0</v>
      </c>
      <c r="Q225" s="82">
        <v>0</v>
      </c>
      <c r="R225" s="82">
        <v>0</v>
      </c>
      <c r="S225" s="83">
        <v>0</v>
      </c>
      <c r="T225" s="1"/>
    </row>
    <row r="226" spans="1:20" ht="19.5" customHeight="1" thickBot="1" x14ac:dyDescent="0.3">
      <c r="A226" s="321"/>
      <c r="B226" s="253"/>
      <c r="C226" s="256"/>
      <c r="D226" s="220"/>
      <c r="E226" s="221"/>
      <c r="F226" s="152" t="s">
        <v>301</v>
      </c>
      <c r="G226" s="81">
        <f t="shared" si="14"/>
        <v>0</v>
      </c>
      <c r="H226" s="82">
        <v>0</v>
      </c>
      <c r="I226" s="82">
        <v>0</v>
      </c>
      <c r="J226" s="82">
        <v>0</v>
      </c>
      <c r="K226" s="82">
        <v>0</v>
      </c>
      <c r="L226" s="82">
        <v>0</v>
      </c>
      <c r="M226" s="82">
        <v>0</v>
      </c>
      <c r="N226" s="82">
        <v>0</v>
      </c>
      <c r="O226" s="82">
        <v>0</v>
      </c>
      <c r="P226" s="82">
        <v>0</v>
      </c>
      <c r="Q226" s="82">
        <v>0</v>
      </c>
      <c r="R226" s="82">
        <v>0</v>
      </c>
      <c r="S226" s="83">
        <v>0</v>
      </c>
      <c r="T226" s="1"/>
    </row>
    <row r="227" spans="1:20" ht="19.5" customHeight="1" thickBot="1" x14ac:dyDescent="0.3">
      <c r="A227" s="321"/>
      <c r="B227" s="253"/>
      <c r="C227" s="256"/>
      <c r="D227" s="220"/>
      <c r="E227" s="221"/>
      <c r="F227" s="153" t="s">
        <v>302</v>
      </c>
      <c r="G227" s="86">
        <f t="shared" si="14"/>
        <v>0</v>
      </c>
      <c r="H227" s="154">
        <v>0</v>
      </c>
      <c r="I227" s="154">
        <v>0</v>
      </c>
      <c r="J227" s="154">
        <v>0</v>
      </c>
      <c r="K227" s="154">
        <v>0</v>
      </c>
      <c r="L227" s="154">
        <v>0</v>
      </c>
      <c r="M227" s="154">
        <v>0</v>
      </c>
      <c r="N227" s="154">
        <v>0</v>
      </c>
      <c r="O227" s="154">
        <v>0</v>
      </c>
      <c r="P227" s="154">
        <v>0</v>
      </c>
      <c r="Q227" s="154">
        <v>0</v>
      </c>
      <c r="R227" s="154">
        <v>0</v>
      </c>
      <c r="S227" s="477">
        <v>0</v>
      </c>
      <c r="T227" s="1"/>
    </row>
    <row r="228" spans="1:20" ht="16.5" thickBot="1" x14ac:dyDescent="0.3">
      <c r="A228" s="321"/>
      <c r="B228" s="253"/>
      <c r="C228" s="256"/>
      <c r="D228" s="222"/>
      <c r="E228" s="223"/>
      <c r="F228" s="155" t="s">
        <v>303</v>
      </c>
      <c r="G228" s="88">
        <f>SUM(G175:G227)</f>
        <v>91</v>
      </c>
      <c r="H228" s="88">
        <f t="shared" ref="H228:S228" si="15">SUM(H175:H227)</f>
        <v>0</v>
      </c>
      <c r="I228" s="88">
        <f t="shared" si="15"/>
        <v>5</v>
      </c>
      <c r="J228" s="88">
        <f t="shared" si="15"/>
        <v>11</v>
      </c>
      <c r="K228" s="88">
        <f t="shared" si="15"/>
        <v>8</v>
      </c>
      <c r="L228" s="88">
        <f t="shared" si="15"/>
        <v>8</v>
      </c>
      <c r="M228" s="88">
        <f t="shared" si="15"/>
        <v>10</v>
      </c>
      <c r="N228" s="88">
        <f t="shared" si="15"/>
        <v>10</v>
      </c>
      <c r="O228" s="88">
        <f t="shared" si="15"/>
        <v>11</v>
      </c>
      <c r="P228" s="88">
        <f t="shared" si="15"/>
        <v>10</v>
      </c>
      <c r="Q228" s="88">
        <f t="shared" si="15"/>
        <v>6</v>
      </c>
      <c r="R228" s="88">
        <f t="shared" si="15"/>
        <v>9</v>
      </c>
      <c r="S228" s="89">
        <f t="shared" si="15"/>
        <v>3</v>
      </c>
      <c r="T228" s="1"/>
    </row>
    <row r="229" spans="1:20" ht="19.5" thickBot="1" x14ac:dyDescent="0.3">
      <c r="A229" s="321"/>
      <c r="B229" s="253"/>
      <c r="C229" s="256"/>
      <c r="D229" s="261" t="s">
        <v>304</v>
      </c>
      <c r="E229" s="262"/>
      <c r="F229" s="156" t="s">
        <v>305</v>
      </c>
      <c r="G229" s="77">
        <f t="shared" si="14"/>
        <v>10</v>
      </c>
      <c r="H229" s="78">
        <v>0</v>
      </c>
      <c r="I229" s="78">
        <v>1</v>
      </c>
      <c r="J229" s="78">
        <v>1</v>
      </c>
      <c r="K229" s="78">
        <v>1</v>
      </c>
      <c r="L229" s="78">
        <v>1</v>
      </c>
      <c r="M229" s="78">
        <v>1</v>
      </c>
      <c r="N229" s="78">
        <v>1</v>
      </c>
      <c r="O229" s="78">
        <v>1</v>
      </c>
      <c r="P229" s="78">
        <v>1</v>
      </c>
      <c r="Q229" s="78">
        <v>1</v>
      </c>
      <c r="R229" s="78">
        <v>1</v>
      </c>
      <c r="S229" s="79">
        <v>0</v>
      </c>
      <c r="T229" s="1"/>
    </row>
    <row r="230" spans="1:20" ht="19.5" thickBot="1" x14ac:dyDescent="0.3">
      <c r="A230" s="321"/>
      <c r="B230" s="253"/>
      <c r="C230" s="256"/>
      <c r="D230" s="224"/>
      <c r="E230" s="225"/>
      <c r="F230" s="157" t="s">
        <v>306</v>
      </c>
      <c r="G230" s="81">
        <f t="shared" si="14"/>
        <v>0</v>
      </c>
      <c r="H230" s="82">
        <v>0</v>
      </c>
      <c r="I230" s="82">
        <v>0</v>
      </c>
      <c r="J230" s="82">
        <v>0</v>
      </c>
      <c r="K230" s="82">
        <v>0</v>
      </c>
      <c r="L230" s="82">
        <v>0</v>
      </c>
      <c r="M230" s="82">
        <v>0</v>
      </c>
      <c r="N230" s="82">
        <v>0</v>
      </c>
      <c r="O230" s="82">
        <v>0</v>
      </c>
      <c r="P230" s="82">
        <v>0</v>
      </c>
      <c r="Q230" s="82">
        <v>0</v>
      </c>
      <c r="R230" s="82">
        <v>0</v>
      </c>
      <c r="S230" s="83">
        <v>0</v>
      </c>
      <c r="T230" s="1"/>
    </row>
    <row r="231" spans="1:20" ht="19.5" thickBot="1" x14ac:dyDescent="0.3">
      <c r="A231" s="321"/>
      <c r="B231" s="253"/>
      <c r="C231" s="256"/>
      <c r="D231" s="224"/>
      <c r="E231" s="225"/>
      <c r="F231" s="157" t="s">
        <v>307</v>
      </c>
      <c r="G231" s="81">
        <f t="shared" si="14"/>
        <v>0</v>
      </c>
      <c r="H231" s="82">
        <v>0</v>
      </c>
      <c r="I231" s="82">
        <v>0</v>
      </c>
      <c r="J231" s="82">
        <v>0</v>
      </c>
      <c r="K231" s="82">
        <v>0</v>
      </c>
      <c r="L231" s="82">
        <v>0</v>
      </c>
      <c r="M231" s="82">
        <v>0</v>
      </c>
      <c r="N231" s="82">
        <v>0</v>
      </c>
      <c r="O231" s="82">
        <v>0</v>
      </c>
      <c r="P231" s="82">
        <v>0</v>
      </c>
      <c r="Q231" s="82">
        <v>0</v>
      </c>
      <c r="R231" s="82">
        <v>0</v>
      </c>
      <c r="S231" s="83">
        <v>0</v>
      </c>
      <c r="T231" s="1"/>
    </row>
    <row r="232" spans="1:20" ht="19.5" thickBot="1" x14ac:dyDescent="0.3">
      <c r="A232" s="321"/>
      <c r="B232" s="253"/>
      <c r="C232" s="256"/>
      <c r="D232" s="224"/>
      <c r="E232" s="225"/>
      <c r="F232" s="157" t="s">
        <v>308</v>
      </c>
      <c r="G232" s="81">
        <f t="shared" si="14"/>
        <v>2</v>
      </c>
      <c r="H232" s="82">
        <v>0</v>
      </c>
      <c r="I232" s="82">
        <v>0</v>
      </c>
      <c r="J232" s="82">
        <v>0</v>
      </c>
      <c r="K232" s="82">
        <v>1</v>
      </c>
      <c r="L232" s="82">
        <v>0</v>
      </c>
      <c r="M232" s="82">
        <v>0</v>
      </c>
      <c r="N232" s="82">
        <v>0</v>
      </c>
      <c r="O232" s="82">
        <v>0</v>
      </c>
      <c r="P232" s="82">
        <v>1</v>
      </c>
      <c r="Q232" s="82">
        <v>0</v>
      </c>
      <c r="R232" s="82">
        <v>0</v>
      </c>
      <c r="S232" s="83">
        <v>0</v>
      </c>
      <c r="T232" s="1"/>
    </row>
    <row r="233" spans="1:20" ht="19.5" thickBot="1" x14ac:dyDescent="0.3">
      <c r="A233" s="321"/>
      <c r="B233" s="253"/>
      <c r="C233" s="256"/>
      <c r="D233" s="224"/>
      <c r="E233" s="225"/>
      <c r="F233" s="157" t="s">
        <v>309</v>
      </c>
      <c r="G233" s="81">
        <f t="shared" si="14"/>
        <v>7</v>
      </c>
      <c r="H233" s="82">
        <v>0</v>
      </c>
      <c r="I233" s="82">
        <v>0</v>
      </c>
      <c r="J233" s="82">
        <v>1</v>
      </c>
      <c r="K233" s="82">
        <v>0</v>
      </c>
      <c r="L233" s="82">
        <v>1</v>
      </c>
      <c r="M233" s="82">
        <v>1</v>
      </c>
      <c r="N233" s="82">
        <v>1</v>
      </c>
      <c r="O233" s="82">
        <v>1</v>
      </c>
      <c r="P233" s="82">
        <v>1</v>
      </c>
      <c r="Q233" s="82">
        <v>0</v>
      </c>
      <c r="R233" s="82">
        <v>1</v>
      </c>
      <c r="S233" s="83">
        <v>0</v>
      </c>
      <c r="T233" s="1"/>
    </row>
    <row r="234" spans="1:20" ht="30" customHeight="1" thickBot="1" x14ac:dyDescent="0.3">
      <c r="A234" s="321"/>
      <c r="B234" s="252"/>
      <c r="C234" s="256"/>
      <c r="D234" s="224"/>
      <c r="E234" s="225"/>
      <c r="F234" s="157" t="s">
        <v>310</v>
      </c>
      <c r="G234" s="81">
        <f t="shared" si="14"/>
        <v>0</v>
      </c>
      <c r="H234" s="100">
        <v>0</v>
      </c>
      <c r="I234" s="100">
        <v>0</v>
      </c>
      <c r="J234" s="100">
        <v>0</v>
      </c>
      <c r="K234" s="100">
        <v>0</v>
      </c>
      <c r="L234" s="100">
        <v>0</v>
      </c>
      <c r="M234" s="100">
        <v>0</v>
      </c>
      <c r="N234" s="100">
        <v>0</v>
      </c>
      <c r="O234" s="100">
        <v>0</v>
      </c>
      <c r="P234" s="100">
        <v>0</v>
      </c>
      <c r="Q234" s="100">
        <v>0</v>
      </c>
      <c r="R234" s="100">
        <v>0</v>
      </c>
      <c r="S234" s="101">
        <v>0</v>
      </c>
      <c r="T234" s="1"/>
    </row>
    <row r="235" spans="1:20" ht="35.25" customHeight="1" thickBot="1" x14ac:dyDescent="0.3">
      <c r="A235" s="321"/>
      <c r="B235" s="252"/>
      <c r="C235" s="256"/>
      <c r="D235" s="224"/>
      <c r="E235" s="225"/>
      <c r="F235" s="157" t="s">
        <v>311</v>
      </c>
      <c r="G235" s="81">
        <f t="shared" si="14"/>
        <v>0</v>
      </c>
      <c r="H235" s="100">
        <v>0</v>
      </c>
      <c r="I235" s="100">
        <v>0</v>
      </c>
      <c r="J235" s="100">
        <v>0</v>
      </c>
      <c r="K235" s="100">
        <v>0</v>
      </c>
      <c r="L235" s="100">
        <v>0</v>
      </c>
      <c r="M235" s="100">
        <v>0</v>
      </c>
      <c r="N235" s="100">
        <v>0</v>
      </c>
      <c r="O235" s="100">
        <v>0</v>
      </c>
      <c r="P235" s="100">
        <v>0</v>
      </c>
      <c r="Q235" s="100">
        <v>0</v>
      </c>
      <c r="R235" s="100">
        <v>0</v>
      </c>
      <c r="S235" s="101">
        <v>0</v>
      </c>
      <c r="T235" s="1"/>
    </row>
    <row r="236" spans="1:20" ht="15.75" customHeight="1" thickBot="1" x14ac:dyDescent="0.3">
      <c r="A236" s="321"/>
      <c r="B236" s="252"/>
      <c r="C236" s="256"/>
      <c r="D236" s="224"/>
      <c r="E236" s="225"/>
      <c r="F236" s="157" t="s">
        <v>312</v>
      </c>
      <c r="G236" s="81">
        <f t="shared" si="14"/>
        <v>0</v>
      </c>
      <c r="H236" s="100">
        <v>0</v>
      </c>
      <c r="I236" s="100">
        <v>0</v>
      </c>
      <c r="J236" s="100">
        <v>0</v>
      </c>
      <c r="K236" s="100">
        <v>0</v>
      </c>
      <c r="L236" s="100">
        <v>0</v>
      </c>
      <c r="M236" s="100">
        <v>0</v>
      </c>
      <c r="N236" s="100">
        <v>0</v>
      </c>
      <c r="O236" s="100">
        <v>0</v>
      </c>
      <c r="P236" s="100">
        <v>0</v>
      </c>
      <c r="Q236" s="100">
        <v>0</v>
      </c>
      <c r="R236" s="100">
        <v>0</v>
      </c>
      <c r="S236" s="101">
        <v>0</v>
      </c>
      <c r="T236" s="1"/>
    </row>
    <row r="237" spans="1:20" ht="33.75" customHeight="1" thickBot="1" x14ac:dyDescent="0.3">
      <c r="A237" s="321"/>
      <c r="B237" s="252"/>
      <c r="C237" s="256"/>
      <c r="D237" s="224"/>
      <c r="E237" s="225"/>
      <c r="F237" s="157" t="s">
        <v>313</v>
      </c>
      <c r="G237" s="81">
        <f t="shared" si="14"/>
        <v>0</v>
      </c>
      <c r="H237" s="100">
        <v>0</v>
      </c>
      <c r="I237" s="100">
        <v>0</v>
      </c>
      <c r="J237" s="100">
        <v>0</v>
      </c>
      <c r="K237" s="100">
        <v>0</v>
      </c>
      <c r="L237" s="100">
        <v>0</v>
      </c>
      <c r="M237" s="100">
        <v>0</v>
      </c>
      <c r="N237" s="100">
        <v>0</v>
      </c>
      <c r="O237" s="100">
        <v>0</v>
      </c>
      <c r="P237" s="100">
        <v>0</v>
      </c>
      <c r="Q237" s="100">
        <v>0</v>
      </c>
      <c r="R237" s="100">
        <v>0</v>
      </c>
      <c r="S237" s="101">
        <v>0</v>
      </c>
      <c r="T237" s="1"/>
    </row>
    <row r="238" spans="1:20" ht="15.75" customHeight="1" thickBot="1" x14ac:dyDescent="0.3">
      <c r="A238" s="321"/>
      <c r="B238" s="252"/>
      <c r="C238" s="256"/>
      <c r="D238" s="224"/>
      <c r="E238" s="225"/>
      <c r="F238" s="157" t="s">
        <v>314</v>
      </c>
      <c r="G238" s="81">
        <f t="shared" si="14"/>
        <v>0</v>
      </c>
      <c r="H238" s="100">
        <v>0</v>
      </c>
      <c r="I238" s="100">
        <v>0</v>
      </c>
      <c r="J238" s="100">
        <v>0</v>
      </c>
      <c r="K238" s="100">
        <v>0</v>
      </c>
      <c r="L238" s="100">
        <v>0</v>
      </c>
      <c r="M238" s="100">
        <v>0</v>
      </c>
      <c r="N238" s="100">
        <v>0</v>
      </c>
      <c r="O238" s="100">
        <v>0</v>
      </c>
      <c r="P238" s="100">
        <v>0</v>
      </c>
      <c r="Q238" s="100">
        <v>0</v>
      </c>
      <c r="R238" s="100">
        <v>0</v>
      </c>
      <c r="S238" s="101">
        <v>0</v>
      </c>
      <c r="T238" s="1"/>
    </row>
    <row r="239" spans="1:20" ht="31.5" customHeight="1" thickBot="1" x14ac:dyDescent="0.3">
      <c r="A239" s="321"/>
      <c r="B239" s="252"/>
      <c r="C239" s="256"/>
      <c r="D239" s="224"/>
      <c r="E239" s="225"/>
      <c r="F239" s="157" t="s">
        <v>315</v>
      </c>
      <c r="G239" s="81">
        <f t="shared" si="14"/>
        <v>0</v>
      </c>
      <c r="H239" s="100">
        <v>0</v>
      </c>
      <c r="I239" s="100">
        <v>0</v>
      </c>
      <c r="J239" s="100">
        <v>0</v>
      </c>
      <c r="K239" s="100">
        <v>0</v>
      </c>
      <c r="L239" s="100">
        <v>0</v>
      </c>
      <c r="M239" s="100">
        <v>0</v>
      </c>
      <c r="N239" s="100">
        <v>0</v>
      </c>
      <c r="O239" s="100">
        <v>0</v>
      </c>
      <c r="P239" s="100">
        <v>0</v>
      </c>
      <c r="Q239" s="100">
        <v>0</v>
      </c>
      <c r="R239" s="100">
        <v>0</v>
      </c>
      <c r="S239" s="101">
        <v>0</v>
      </c>
      <c r="T239" s="1"/>
    </row>
    <row r="240" spans="1:20" ht="31.5" customHeight="1" thickBot="1" x14ac:dyDescent="0.3">
      <c r="A240" s="321"/>
      <c r="B240" s="252"/>
      <c r="C240" s="256"/>
      <c r="D240" s="224"/>
      <c r="E240" s="225"/>
      <c r="F240" s="157" t="s">
        <v>316</v>
      </c>
      <c r="G240" s="81">
        <f t="shared" ref="G240:G303" si="16">SUM(H240:S240)</f>
        <v>0</v>
      </c>
      <c r="H240" s="100">
        <v>0</v>
      </c>
      <c r="I240" s="100">
        <v>0</v>
      </c>
      <c r="J240" s="100">
        <v>0</v>
      </c>
      <c r="K240" s="100">
        <v>0</v>
      </c>
      <c r="L240" s="100">
        <v>0</v>
      </c>
      <c r="M240" s="100">
        <v>0</v>
      </c>
      <c r="N240" s="100">
        <v>0</v>
      </c>
      <c r="O240" s="100">
        <v>0</v>
      </c>
      <c r="P240" s="100">
        <v>0</v>
      </c>
      <c r="Q240" s="100">
        <v>0</v>
      </c>
      <c r="R240" s="100">
        <v>0</v>
      </c>
      <c r="S240" s="101">
        <v>0</v>
      </c>
      <c r="T240" s="1"/>
    </row>
    <row r="241" spans="1:20" ht="15.75" customHeight="1" thickBot="1" x14ac:dyDescent="0.3">
      <c r="A241" s="321"/>
      <c r="B241" s="252"/>
      <c r="C241" s="256"/>
      <c r="D241" s="224"/>
      <c r="E241" s="225"/>
      <c r="F241" s="157" t="s">
        <v>317</v>
      </c>
      <c r="G241" s="81">
        <f t="shared" si="16"/>
        <v>0</v>
      </c>
      <c r="H241" s="100">
        <v>0</v>
      </c>
      <c r="I241" s="100">
        <v>0</v>
      </c>
      <c r="J241" s="100">
        <v>0</v>
      </c>
      <c r="K241" s="100">
        <v>0</v>
      </c>
      <c r="L241" s="100">
        <v>0</v>
      </c>
      <c r="M241" s="100">
        <v>0</v>
      </c>
      <c r="N241" s="100">
        <v>0</v>
      </c>
      <c r="O241" s="100">
        <v>0</v>
      </c>
      <c r="P241" s="100">
        <v>0</v>
      </c>
      <c r="Q241" s="100">
        <v>0</v>
      </c>
      <c r="R241" s="100">
        <v>0</v>
      </c>
      <c r="S241" s="101">
        <v>0</v>
      </c>
      <c r="T241" s="1"/>
    </row>
    <row r="242" spans="1:20" ht="15.75" customHeight="1" thickBot="1" x14ac:dyDescent="0.3">
      <c r="A242" s="321"/>
      <c r="B242" s="252"/>
      <c r="C242" s="256"/>
      <c r="D242" s="224"/>
      <c r="E242" s="225"/>
      <c r="F242" s="157" t="s">
        <v>318</v>
      </c>
      <c r="G242" s="81">
        <f t="shared" si="16"/>
        <v>0</v>
      </c>
      <c r="H242" s="100">
        <v>0</v>
      </c>
      <c r="I242" s="100">
        <v>0</v>
      </c>
      <c r="J242" s="100">
        <v>0</v>
      </c>
      <c r="K242" s="100">
        <v>0</v>
      </c>
      <c r="L242" s="100">
        <v>0</v>
      </c>
      <c r="M242" s="100">
        <v>0</v>
      </c>
      <c r="N242" s="100">
        <v>0</v>
      </c>
      <c r="O242" s="100">
        <v>0</v>
      </c>
      <c r="P242" s="100">
        <v>0</v>
      </c>
      <c r="Q242" s="100">
        <v>0</v>
      </c>
      <c r="R242" s="100">
        <v>0</v>
      </c>
      <c r="S242" s="101">
        <v>0</v>
      </c>
      <c r="T242" s="1"/>
    </row>
    <row r="243" spans="1:20" ht="31.5" customHeight="1" thickBot="1" x14ac:dyDescent="0.3">
      <c r="A243" s="321"/>
      <c r="B243" s="252"/>
      <c r="C243" s="256"/>
      <c r="D243" s="224"/>
      <c r="E243" s="225"/>
      <c r="F243" s="157" t="s">
        <v>319</v>
      </c>
      <c r="G243" s="81">
        <f t="shared" si="16"/>
        <v>0</v>
      </c>
      <c r="H243" s="100">
        <v>0</v>
      </c>
      <c r="I243" s="100">
        <v>0</v>
      </c>
      <c r="J243" s="100">
        <v>0</v>
      </c>
      <c r="K243" s="100">
        <v>0</v>
      </c>
      <c r="L243" s="100">
        <v>0</v>
      </c>
      <c r="M243" s="100">
        <v>0</v>
      </c>
      <c r="N243" s="100">
        <v>0</v>
      </c>
      <c r="O243" s="100">
        <v>0</v>
      </c>
      <c r="P243" s="100">
        <v>0</v>
      </c>
      <c r="Q243" s="100">
        <v>0</v>
      </c>
      <c r="R243" s="100">
        <v>0</v>
      </c>
      <c r="S243" s="101">
        <v>0</v>
      </c>
      <c r="T243" s="1"/>
    </row>
    <row r="244" spans="1:20" ht="20.25" customHeight="1" thickBot="1" x14ac:dyDescent="0.3">
      <c r="A244" s="321"/>
      <c r="B244" s="252"/>
      <c r="C244" s="256"/>
      <c r="D244" s="224"/>
      <c r="E244" s="225"/>
      <c r="F244" s="157" t="s">
        <v>320</v>
      </c>
      <c r="G244" s="81">
        <f t="shared" si="16"/>
        <v>0</v>
      </c>
      <c r="H244" s="100">
        <v>0</v>
      </c>
      <c r="I244" s="100">
        <v>0</v>
      </c>
      <c r="J244" s="100">
        <v>0</v>
      </c>
      <c r="K244" s="100">
        <v>0</v>
      </c>
      <c r="L244" s="100">
        <v>0</v>
      </c>
      <c r="M244" s="100">
        <v>0</v>
      </c>
      <c r="N244" s="100">
        <v>0</v>
      </c>
      <c r="O244" s="100">
        <v>0</v>
      </c>
      <c r="P244" s="100">
        <v>0</v>
      </c>
      <c r="Q244" s="100">
        <v>0</v>
      </c>
      <c r="R244" s="100">
        <v>0</v>
      </c>
      <c r="S244" s="101">
        <v>0</v>
      </c>
      <c r="T244" s="1"/>
    </row>
    <row r="245" spans="1:20" ht="15.75" customHeight="1" thickBot="1" x14ac:dyDescent="0.3">
      <c r="A245" s="321"/>
      <c r="B245" s="252"/>
      <c r="C245" s="256"/>
      <c r="D245" s="224"/>
      <c r="E245" s="225"/>
      <c r="F245" s="157" t="s">
        <v>321</v>
      </c>
      <c r="G245" s="81">
        <f t="shared" si="16"/>
        <v>0</v>
      </c>
      <c r="H245" s="100">
        <v>0</v>
      </c>
      <c r="I245" s="100">
        <v>0</v>
      </c>
      <c r="J245" s="100">
        <v>0</v>
      </c>
      <c r="K245" s="100">
        <v>0</v>
      </c>
      <c r="L245" s="100">
        <v>0</v>
      </c>
      <c r="M245" s="100">
        <v>0</v>
      </c>
      <c r="N245" s="100">
        <v>0</v>
      </c>
      <c r="O245" s="100">
        <v>0</v>
      </c>
      <c r="P245" s="100">
        <v>0</v>
      </c>
      <c r="Q245" s="100">
        <v>0</v>
      </c>
      <c r="R245" s="100">
        <v>0</v>
      </c>
      <c r="S245" s="101">
        <v>0</v>
      </c>
      <c r="T245" s="1"/>
    </row>
    <row r="246" spans="1:20" ht="18" customHeight="1" thickBot="1" x14ac:dyDescent="0.3">
      <c r="A246" s="321"/>
      <c r="B246" s="252"/>
      <c r="C246" s="256"/>
      <c r="D246" s="224"/>
      <c r="E246" s="225"/>
      <c r="F246" s="157" t="s">
        <v>322</v>
      </c>
      <c r="G246" s="81">
        <f t="shared" si="16"/>
        <v>4</v>
      </c>
      <c r="H246" s="100">
        <v>0</v>
      </c>
      <c r="I246" s="100">
        <v>0</v>
      </c>
      <c r="J246" s="100">
        <v>1</v>
      </c>
      <c r="K246" s="100">
        <v>0</v>
      </c>
      <c r="L246" s="100">
        <v>0</v>
      </c>
      <c r="M246" s="100">
        <v>1</v>
      </c>
      <c r="N246" s="100">
        <v>0</v>
      </c>
      <c r="O246" s="100">
        <v>1</v>
      </c>
      <c r="P246" s="100">
        <v>0</v>
      </c>
      <c r="Q246" s="100">
        <v>0</v>
      </c>
      <c r="R246" s="100">
        <v>1</v>
      </c>
      <c r="S246" s="101">
        <v>0</v>
      </c>
      <c r="T246" s="1"/>
    </row>
    <row r="247" spans="1:20" ht="15.75" customHeight="1" thickBot="1" x14ac:dyDescent="0.3">
      <c r="A247" s="321"/>
      <c r="B247" s="252"/>
      <c r="C247" s="256"/>
      <c r="D247" s="224"/>
      <c r="E247" s="225"/>
      <c r="F247" s="157" t="s">
        <v>323</v>
      </c>
      <c r="G247" s="81">
        <f t="shared" si="16"/>
        <v>0</v>
      </c>
      <c r="H247" s="100">
        <v>0</v>
      </c>
      <c r="I247" s="100">
        <v>0</v>
      </c>
      <c r="J247" s="100">
        <v>0</v>
      </c>
      <c r="K247" s="100">
        <v>0</v>
      </c>
      <c r="L247" s="100">
        <v>0</v>
      </c>
      <c r="M247" s="100">
        <v>0</v>
      </c>
      <c r="N247" s="100">
        <v>0</v>
      </c>
      <c r="O247" s="100">
        <v>0</v>
      </c>
      <c r="P247" s="100">
        <v>0</v>
      </c>
      <c r="Q247" s="100">
        <v>0</v>
      </c>
      <c r="R247" s="100">
        <v>0</v>
      </c>
      <c r="S247" s="101">
        <v>0</v>
      </c>
      <c r="T247" s="1"/>
    </row>
    <row r="248" spans="1:20" ht="15.75" customHeight="1" thickBot="1" x14ac:dyDescent="0.3">
      <c r="A248" s="321"/>
      <c r="B248" s="252"/>
      <c r="C248" s="256"/>
      <c r="D248" s="224"/>
      <c r="E248" s="225"/>
      <c r="F248" s="157" t="s">
        <v>324</v>
      </c>
      <c r="G248" s="81">
        <f t="shared" si="16"/>
        <v>0</v>
      </c>
      <c r="H248" s="100">
        <v>0</v>
      </c>
      <c r="I248" s="100">
        <v>0</v>
      </c>
      <c r="J248" s="100">
        <v>0</v>
      </c>
      <c r="K248" s="100">
        <v>0</v>
      </c>
      <c r="L248" s="100">
        <v>0</v>
      </c>
      <c r="M248" s="100">
        <v>0</v>
      </c>
      <c r="N248" s="100">
        <v>0</v>
      </c>
      <c r="O248" s="100">
        <v>0</v>
      </c>
      <c r="P248" s="100">
        <v>0</v>
      </c>
      <c r="Q248" s="100">
        <v>0</v>
      </c>
      <c r="R248" s="100">
        <v>0</v>
      </c>
      <c r="S248" s="101">
        <v>0</v>
      </c>
      <c r="T248" s="1"/>
    </row>
    <row r="249" spans="1:20" ht="16.5" customHeight="1" thickBot="1" x14ac:dyDescent="0.3">
      <c r="A249" s="321"/>
      <c r="B249" s="252"/>
      <c r="C249" s="256"/>
      <c r="D249" s="224"/>
      <c r="E249" s="225"/>
      <c r="F249" s="157" t="s">
        <v>325</v>
      </c>
      <c r="G249" s="81">
        <f t="shared" si="16"/>
        <v>6</v>
      </c>
      <c r="H249" s="100">
        <v>0</v>
      </c>
      <c r="I249" s="100">
        <v>1</v>
      </c>
      <c r="J249" s="100">
        <v>0</v>
      </c>
      <c r="K249" s="100">
        <v>1</v>
      </c>
      <c r="L249" s="100">
        <v>0</v>
      </c>
      <c r="M249" s="100">
        <v>1</v>
      </c>
      <c r="N249" s="100">
        <v>0</v>
      </c>
      <c r="O249" s="100">
        <v>1</v>
      </c>
      <c r="P249" s="100">
        <v>0</v>
      </c>
      <c r="Q249" s="100">
        <v>1</v>
      </c>
      <c r="R249" s="100">
        <v>0</v>
      </c>
      <c r="S249" s="101">
        <v>1</v>
      </c>
      <c r="T249" s="1"/>
    </row>
    <row r="250" spans="1:20" ht="22.5" customHeight="1" thickBot="1" x14ac:dyDescent="0.3">
      <c r="A250" s="321"/>
      <c r="B250" s="252"/>
      <c r="C250" s="256"/>
      <c r="D250" s="224"/>
      <c r="E250" s="225"/>
      <c r="F250" s="157" t="s">
        <v>326</v>
      </c>
      <c r="G250" s="81">
        <f t="shared" si="16"/>
        <v>1</v>
      </c>
      <c r="H250" s="100">
        <v>0</v>
      </c>
      <c r="I250" s="100">
        <v>0</v>
      </c>
      <c r="J250" s="100">
        <v>0</v>
      </c>
      <c r="K250" s="100">
        <v>0</v>
      </c>
      <c r="L250" s="100">
        <v>0</v>
      </c>
      <c r="M250" s="100">
        <v>1</v>
      </c>
      <c r="N250" s="100">
        <v>0</v>
      </c>
      <c r="O250" s="100">
        <v>0</v>
      </c>
      <c r="P250" s="100">
        <v>0</v>
      </c>
      <c r="Q250" s="100">
        <v>0</v>
      </c>
      <c r="R250" s="100">
        <v>0</v>
      </c>
      <c r="S250" s="101">
        <v>0</v>
      </c>
      <c r="T250" s="1"/>
    </row>
    <row r="251" spans="1:20" ht="19.5" customHeight="1" thickBot="1" x14ac:dyDescent="0.3">
      <c r="A251" s="321"/>
      <c r="B251" s="252"/>
      <c r="C251" s="256"/>
      <c r="D251" s="224"/>
      <c r="E251" s="225"/>
      <c r="F251" s="157" t="s">
        <v>327</v>
      </c>
      <c r="G251" s="81">
        <f t="shared" si="16"/>
        <v>0</v>
      </c>
      <c r="H251" s="100">
        <v>0</v>
      </c>
      <c r="I251" s="100">
        <v>0</v>
      </c>
      <c r="J251" s="100">
        <v>0</v>
      </c>
      <c r="K251" s="100">
        <v>0</v>
      </c>
      <c r="L251" s="100">
        <v>0</v>
      </c>
      <c r="M251" s="100">
        <v>0</v>
      </c>
      <c r="N251" s="100">
        <v>0</v>
      </c>
      <c r="O251" s="100">
        <v>0</v>
      </c>
      <c r="P251" s="100">
        <v>0</v>
      </c>
      <c r="Q251" s="100">
        <v>0</v>
      </c>
      <c r="R251" s="100">
        <v>0</v>
      </c>
      <c r="S251" s="101">
        <v>0</v>
      </c>
      <c r="T251" s="1"/>
    </row>
    <row r="252" spans="1:20" ht="16.5" customHeight="1" thickBot="1" x14ac:dyDescent="0.3">
      <c r="A252" s="321"/>
      <c r="B252" s="252"/>
      <c r="C252" s="256"/>
      <c r="D252" s="224"/>
      <c r="E252" s="225"/>
      <c r="F252" s="157" t="s">
        <v>328</v>
      </c>
      <c r="G252" s="81">
        <f t="shared" si="16"/>
        <v>0</v>
      </c>
      <c r="H252" s="100">
        <v>0</v>
      </c>
      <c r="I252" s="100">
        <v>0</v>
      </c>
      <c r="J252" s="100">
        <v>0</v>
      </c>
      <c r="K252" s="100">
        <v>0</v>
      </c>
      <c r="L252" s="100">
        <v>0</v>
      </c>
      <c r="M252" s="100">
        <v>0</v>
      </c>
      <c r="N252" s="100">
        <v>0</v>
      </c>
      <c r="O252" s="100">
        <v>0</v>
      </c>
      <c r="P252" s="100">
        <v>0</v>
      </c>
      <c r="Q252" s="100">
        <v>0</v>
      </c>
      <c r="R252" s="100">
        <v>0</v>
      </c>
      <c r="S252" s="101">
        <v>0</v>
      </c>
      <c r="T252" s="1"/>
    </row>
    <row r="253" spans="1:20" ht="15.75" customHeight="1" thickBot="1" x14ac:dyDescent="0.3">
      <c r="A253" s="321"/>
      <c r="B253" s="252"/>
      <c r="C253" s="256"/>
      <c r="D253" s="224"/>
      <c r="E253" s="225"/>
      <c r="F253" s="157" t="s">
        <v>329</v>
      </c>
      <c r="G253" s="81">
        <f t="shared" si="16"/>
        <v>0</v>
      </c>
      <c r="H253" s="100">
        <v>0</v>
      </c>
      <c r="I253" s="100">
        <v>0</v>
      </c>
      <c r="J253" s="100">
        <v>0</v>
      </c>
      <c r="K253" s="100">
        <v>0</v>
      </c>
      <c r="L253" s="100">
        <v>0</v>
      </c>
      <c r="M253" s="100">
        <v>0</v>
      </c>
      <c r="N253" s="100">
        <v>0</v>
      </c>
      <c r="O253" s="100">
        <v>0</v>
      </c>
      <c r="P253" s="100">
        <v>0</v>
      </c>
      <c r="Q253" s="100">
        <v>0</v>
      </c>
      <c r="R253" s="100">
        <v>0</v>
      </c>
      <c r="S253" s="101">
        <v>0</v>
      </c>
      <c r="T253" s="1"/>
    </row>
    <row r="254" spans="1:20" ht="15.75" customHeight="1" thickBot="1" x14ac:dyDescent="0.3">
      <c r="A254" s="321"/>
      <c r="B254" s="252"/>
      <c r="C254" s="256"/>
      <c r="D254" s="224"/>
      <c r="E254" s="225"/>
      <c r="F254" s="157" t="s">
        <v>330</v>
      </c>
      <c r="G254" s="81">
        <f t="shared" si="16"/>
        <v>0</v>
      </c>
      <c r="H254" s="100">
        <v>0</v>
      </c>
      <c r="I254" s="100">
        <v>0</v>
      </c>
      <c r="J254" s="100">
        <v>0</v>
      </c>
      <c r="K254" s="100">
        <v>0</v>
      </c>
      <c r="L254" s="100">
        <v>0</v>
      </c>
      <c r="M254" s="100">
        <v>0</v>
      </c>
      <c r="N254" s="100">
        <v>0</v>
      </c>
      <c r="O254" s="100">
        <v>0</v>
      </c>
      <c r="P254" s="100">
        <v>0</v>
      </c>
      <c r="Q254" s="100">
        <v>0</v>
      </c>
      <c r="R254" s="100">
        <v>0</v>
      </c>
      <c r="S254" s="101">
        <v>0</v>
      </c>
      <c r="T254" s="1"/>
    </row>
    <row r="255" spans="1:20" ht="16.5" customHeight="1" thickBot="1" x14ac:dyDescent="0.3">
      <c r="A255" s="321"/>
      <c r="B255" s="252"/>
      <c r="C255" s="256"/>
      <c r="D255" s="224"/>
      <c r="E255" s="225"/>
      <c r="F255" s="157" t="s">
        <v>331</v>
      </c>
      <c r="G255" s="81">
        <f t="shared" si="16"/>
        <v>0</v>
      </c>
      <c r="H255" s="100">
        <v>0</v>
      </c>
      <c r="I255" s="100">
        <v>0</v>
      </c>
      <c r="J255" s="100">
        <v>0</v>
      </c>
      <c r="K255" s="100">
        <v>0</v>
      </c>
      <c r="L255" s="100">
        <v>0</v>
      </c>
      <c r="M255" s="100">
        <v>0</v>
      </c>
      <c r="N255" s="100">
        <v>0</v>
      </c>
      <c r="O255" s="100">
        <v>0</v>
      </c>
      <c r="P255" s="100">
        <v>0</v>
      </c>
      <c r="Q255" s="100">
        <v>0</v>
      </c>
      <c r="R255" s="100">
        <v>0</v>
      </c>
      <c r="S255" s="101">
        <v>0</v>
      </c>
      <c r="T255" s="1"/>
    </row>
    <row r="256" spans="1:20" ht="15.75" customHeight="1" thickBot="1" x14ac:dyDescent="0.3">
      <c r="A256" s="321"/>
      <c r="B256" s="252"/>
      <c r="C256" s="256"/>
      <c r="D256" s="224"/>
      <c r="E256" s="225"/>
      <c r="F256" s="157" t="s">
        <v>332</v>
      </c>
      <c r="G256" s="81">
        <f t="shared" si="16"/>
        <v>0</v>
      </c>
      <c r="H256" s="100">
        <v>0</v>
      </c>
      <c r="I256" s="100">
        <v>0</v>
      </c>
      <c r="J256" s="100">
        <v>0</v>
      </c>
      <c r="K256" s="100">
        <v>0</v>
      </c>
      <c r="L256" s="100">
        <v>0</v>
      </c>
      <c r="M256" s="100">
        <v>0</v>
      </c>
      <c r="N256" s="100">
        <v>0</v>
      </c>
      <c r="O256" s="100">
        <v>0</v>
      </c>
      <c r="P256" s="100">
        <v>0</v>
      </c>
      <c r="Q256" s="100">
        <v>0</v>
      </c>
      <c r="R256" s="100">
        <v>0</v>
      </c>
      <c r="S256" s="101">
        <v>0</v>
      </c>
      <c r="T256" s="1"/>
    </row>
    <row r="257" spans="1:20" ht="15.75" customHeight="1" thickBot="1" x14ac:dyDescent="0.3">
      <c r="A257" s="321"/>
      <c r="B257" s="252"/>
      <c r="C257" s="256"/>
      <c r="D257" s="224"/>
      <c r="E257" s="225"/>
      <c r="F257" s="157" t="s">
        <v>333</v>
      </c>
      <c r="G257" s="81">
        <f t="shared" si="16"/>
        <v>0</v>
      </c>
      <c r="H257" s="100">
        <v>0</v>
      </c>
      <c r="I257" s="100">
        <v>0</v>
      </c>
      <c r="J257" s="100">
        <v>0</v>
      </c>
      <c r="K257" s="100">
        <v>0</v>
      </c>
      <c r="L257" s="100">
        <v>0</v>
      </c>
      <c r="M257" s="100">
        <v>0</v>
      </c>
      <c r="N257" s="100">
        <v>0</v>
      </c>
      <c r="O257" s="100">
        <v>0</v>
      </c>
      <c r="P257" s="100">
        <v>0</v>
      </c>
      <c r="Q257" s="100">
        <v>0</v>
      </c>
      <c r="R257" s="100">
        <v>0</v>
      </c>
      <c r="S257" s="101">
        <v>0</v>
      </c>
      <c r="T257" s="1"/>
    </row>
    <row r="258" spans="1:20" ht="16.5" customHeight="1" thickBot="1" x14ac:dyDescent="0.3">
      <c r="A258" s="321"/>
      <c r="B258" s="252"/>
      <c r="C258" s="256"/>
      <c r="D258" s="224"/>
      <c r="E258" s="225"/>
      <c r="F258" s="157" t="s">
        <v>334</v>
      </c>
      <c r="G258" s="81">
        <f t="shared" si="16"/>
        <v>0</v>
      </c>
      <c r="H258" s="100">
        <v>0</v>
      </c>
      <c r="I258" s="100">
        <v>0</v>
      </c>
      <c r="J258" s="100">
        <v>0</v>
      </c>
      <c r="K258" s="100">
        <v>0</v>
      </c>
      <c r="L258" s="100">
        <v>0</v>
      </c>
      <c r="M258" s="100">
        <v>0</v>
      </c>
      <c r="N258" s="100">
        <v>0</v>
      </c>
      <c r="O258" s="100">
        <v>0</v>
      </c>
      <c r="P258" s="100">
        <v>0</v>
      </c>
      <c r="Q258" s="100">
        <v>0</v>
      </c>
      <c r="R258" s="100">
        <v>0</v>
      </c>
      <c r="S258" s="101">
        <v>0</v>
      </c>
      <c r="T258" s="1"/>
    </row>
    <row r="259" spans="1:20" ht="33.75" customHeight="1" thickBot="1" x14ac:dyDescent="0.3">
      <c r="A259" s="321"/>
      <c r="B259" s="252"/>
      <c r="C259" s="256"/>
      <c r="D259" s="224"/>
      <c r="E259" s="225"/>
      <c r="F259" s="157" t="s">
        <v>335</v>
      </c>
      <c r="G259" s="81">
        <f t="shared" si="16"/>
        <v>0</v>
      </c>
      <c r="H259" s="100">
        <v>0</v>
      </c>
      <c r="I259" s="100">
        <v>0</v>
      </c>
      <c r="J259" s="100">
        <v>0</v>
      </c>
      <c r="K259" s="100">
        <v>0</v>
      </c>
      <c r="L259" s="100">
        <v>0</v>
      </c>
      <c r="M259" s="100">
        <v>0</v>
      </c>
      <c r="N259" s="100">
        <v>0</v>
      </c>
      <c r="O259" s="100">
        <v>0</v>
      </c>
      <c r="P259" s="100">
        <v>0</v>
      </c>
      <c r="Q259" s="100">
        <v>0</v>
      </c>
      <c r="R259" s="100">
        <v>0</v>
      </c>
      <c r="S259" s="101">
        <v>0</v>
      </c>
      <c r="T259" s="1"/>
    </row>
    <row r="260" spans="1:20" ht="31.5" customHeight="1" thickBot="1" x14ac:dyDescent="0.3">
      <c r="A260" s="321"/>
      <c r="B260" s="252"/>
      <c r="C260" s="256"/>
      <c r="D260" s="224"/>
      <c r="E260" s="225"/>
      <c r="F260" s="157" t="s">
        <v>336</v>
      </c>
      <c r="G260" s="81">
        <f t="shared" si="16"/>
        <v>0</v>
      </c>
      <c r="H260" s="100">
        <v>0</v>
      </c>
      <c r="I260" s="100">
        <v>0</v>
      </c>
      <c r="J260" s="100">
        <v>0</v>
      </c>
      <c r="K260" s="100">
        <v>0</v>
      </c>
      <c r="L260" s="100">
        <v>0</v>
      </c>
      <c r="M260" s="100">
        <v>0</v>
      </c>
      <c r="N260" s="100">
        <v>0</v>
      </c>
      <c r="O260" s="100">
        <v>0</v>
      </c>
      <c r="P260" s="100">
        <v>0</v>
      </c>
      <c r="Q260" s="100">
        <v>0</v>
      </c>
      <c r="R260" s="100">
        <v>0</v>
      </c>
      <c r="S260" s="101">
        <v>0</v>
      </c>
      <c r="T260" s="1"/>
    </row>
    <row r="261" spans="1:20" ht="34.5" customHeight="1" thickBot="1" x14ac:dyDescent="0.3">
      <c r="A261" s="321"/>
      <c r="B261" s="252"/>
      <c r="C261" s="256"/>
      <c r="D261" s="224"/>
      <c r="E261" s="225"/>
      <c r="F261" s="157" t="s">
        <v>337</v>
      </c>
      <c r="G261" s="81">
        <f t="shared" si="16"/>
        <v>3</v>
      </c>
      <c r="H261" s="100">
        <v>0</v>
      </c>
      <c r="I261" s="100">
        <v>0</v>
      </c>
      <c r="J261" s="100">
        <v>0</v>
      </c>
      <c r="K261" s="100">
        <v>1</v>
      </c>
      <c r="L261" s="100">
        <v>0</v>
      </c>
      <c r="M261" s="100">
        <v>0</v>
      </c>
      <c r="N261" s="100">
        <v>0</v>
      </c>
      <c r="O261" s="100">
        <v>1</v>
      </c>
      <c r="P261" s="100"/>
      <c r="Q261" s="100">
        <v>0</v>
      </c>
      <c r="R261" s="100">
        <v>1</v>
      </c>
      <c r="S261" s="101">
        <v>0</v>
      </c>
      <c r="T261" s="1"/>
    </row>
    <row r="262" spans="1:20" ht="15.75" customHeight="1" thickBot="1" x14ac:dyDescent="0.3">
      <c r="A262" s="321"/>
      <c r="B262" s="252"/>
      <c r="C262" s="256"/>
      <c r="D262" s="224"/>
      <c r="E262" s="225"/>
      <c r="F262" s="157" t="s">
        <v>338</v>
      </c>
      <c r="G262" s="81">
        <f t="shared" si="16"/>
        <v>0</v>
      </c>
      <c r="H262" s="100">
        <v>0</v>
      </c>
      <c r="I262" s="100">
        <v>0</v>
      </c>
      <c r="J262" s="100">
        <v>0</v>
      </c>
      <c r="K262" s="100">
        <v>0</v>
      </c>
      <c r="L262" s="100">
        <v>0</v>
      </c>
      <c r="M262" s="100">
        <v>0</v>
      </c>
      <c r="N262" s="100">
        <v>0</v>
      </c>
      <c r="O262" s="100">
        <v>0</v>
      </c>
      <c r="P262" s="100">
        <v>0</v>
      </c>
      <c r="Q262" s="100">
        <v>0</v>
      </c>
      <c r="R262" s="100">
        <v>0</v>
      </c>
      <c r="S262" s="101">
        <v>0</v>
      </c>
      <c r="T262" s="1"/>
    </row>
    <row r="263" spans="1:20" ht="15.75" customHeight="1" thickBot="1" x14ac:dyDescent="0.3">
      <c r="A263" s="321"/>
      <c r="B263" s="252"/>
      <c r="C263" s="256"/>
      <c r="D263" s="224"/>
      <c r="E263" s="225"/>
      <c r="F263" s="157" t="s">
        <v>339</v>
      </c>
      <c r="G263" s="81">
        <f t="shared" si="16"/>
        <v>1</v>
      </c>
      <c r="H263" s="100">
        <v>0</v>
      </c>
      <c r="I263" s="100">
        <v>0</v>
      </c>
      <c r="J263" s="100">
        <v>0</v>
      </c>
      <c r="K263" s="100">
        <v>0</v>
      </c>
      <c r="L263" s="100">
        <v>0</v>
      </c>
      <c r="M263" s="100">
        <v>1</v>
      </c>
      <c r="N263" s="100">
        <v>0</v>
      </c>
      <c r="O263" s="100">
        <v>0</v>
      </c>
      <c r="P263" s="100">
        <v>0</v>
      </c>
      <c r="Q263" s="100">
        <v>0</v>
      </c>
      <c r="R263" s="100">
        <v>0</v>
      </c>
      <c r="S263" s="101">
        <v>0</v>
      </c>
      <c r="T263" s="1"/>
    </row>
    <row r="264" spans="1:20" ht="34.5" customHeight="1" thickBot="1" x14ac:dyDescent="0.3">
      <c r="A264" s="321"/>
      <c r="B264" s="252"/>
      <c r="C264" s="256"/>
      <c r="D264" s="224"/>
      <c r="E264" s="225"/>
      <c r="F264" s="157" t="s">
        <v>340</v>
      </c>
      <c r="G264" s="81">
        <f t="shared" si="16"/>
        <v>0</v>
      </c>
      <c r="H264" s="100">
        <v>0</v>
      </c>
      <c r="I264" s="100">
        <v>0</v>
      </c>
      <c r="J264" s="100">
        <v>0</v>
      </c>
      <c r="K264" s="100">
        <v>0</v>
      </c>
      <c r="L264" s="100">
        <v>0</v>
      </c>
      <c r="M264" s="100">
        <v>0</v>
      </c>
      <c r="N264" s="100">
        <v>0</v>
      </c>
      <c r="O264" s="100">
        <v>0</v>
      </c>
      <c r="P264" s="100">
        <v>0</v>
      </c>
      <c r="Q264" s="100">
        <v>0</v>
      </c>
      <c r="R264" s="100">
        <v>0</v>
      </c>
      <c r="S264" s="101">
        <v>0</v>
      </c>
      <c r="T264" s="1"/>
    </row>
    <row r="265" spans="1:20" ht="35.25" customHeight="1" thickBot="1" x14ac:dyDescent="0.3">
      <c r="A265" s="321"/>
      <c r="B265" s="252"/>
      <c r="C265" s="256"/>
      <c r="D265" s="224"/>
      <c r="E265" s="225"/>
      <c r="F265" s="157" t="s">
        <v>341</v>
      </c>
      <c r="G265" s="81">
        <f t="shared" si="16"/>
        <v>0</v>
      </c>
      <c r="H265" s="100">
        <v>0</v>
      </c>
      <c r="I265" s="100">
        <v>0</v>
      </c>
      <c r="J265" s="100">
        <v>0</v>
      </c>
      <c r="K265" s="100">
        <v>0</v>
      </c>
      <c r="L265" s="100">
        <v>0</v>
      </c>
      <c r="M265" s="100">
        <v>0</v>
      </c>
      <c r="N265" s="100">
        <v>0</v>
      </c>
      <c r="O265" s="100">
        <v>0</v>
      </c>
      <c r="P265" s="100">
        <v>0</v>
      </c>
      <c r="Q265" s="100">
        <v>0</v>
      </c>
      <c r="R265" s="100">
        <v>0</v>
      </c>
      <c r="S265" s="101">
        <v>0</v>
      </c>
      <c r="T265" s="1"/>
    </row>
    <row r="266" spans="1:20" ht="18" customHeight="1" thickBot="1" x14ac:dyDescent="0.3">
      <c r="A266" s="321"/>
      <c r="B266" s="252"/>
      <c r="C266" s="256"/>
      <c r="D266" s="224"/>
      <c r="E266" s="225"/>
      <c r="F266" s="157" t="s">
        <v>342</v>
      </c>
      <c r="G266" s="81">
        <f t="shared" si="16"/>
        <v>4</v>
      </c>
      <c r="H266" s="100">
        <v>0</v>
      </c>
      <c r="I266" s="100">
        <v>0</v>
      </c>
      <c r="J266" s="100">
        <v>1</v>
      </c>
      <c r="K266" s="100">
        <v>0</v>
      </c>
      <c r="L266" s="100">
        <v>0</v>
      </c>
      <c r="M266" s="100">
        <v>1</v>
      </c>
      <c r="N266" s="100">
        <v>0</v>
      </c>
      <c r="O266" s="100">
        <v>1</v>
      </c>
      <c r="P266" s="100">
        <v>0</v>
      </c>
      <c r="Q266" s="100">
        <v>1</v>
      </c>
      <c r="R266" s="100">
        <v>0</v>
      </c>
      <c r="S266" s="101">
        <v>0</v>
      </c>
      <c r="T266" s="1"/>
    </row>
    <row r="267" spans="1:20" ht="16.5" customHeight="1" thickBot="1" x14ac:dyDescent="0.3">
      <c r="A267" s="321"/>
      <c r="B267" s="252"/>
      <c r="C267" s="256"/>
      <c r="D267" s="224"/>
      <c r="E267" s="225"/>
      <c r="F267" s="157" t="s">
        <v>343</v>
      </c>
      <c r="G267" s="81">
        <f t="shared" si="16"/>
        <v>0</v>
      </c>
      <c r="H267" s="100">
        <v>0</v>
      </c>
      <c r="I267" s="100">
        <v>0</v>
      </c>
      <c r="J267" s="100">
        <v>0</v>
      </c>
      <c r="K267" s="100">
        <v>0</v>
      </c>
      <c r="L267" s="100">
        <v>0</v>
      </c>
      <c r="M267" s="100">
        <v>0</v>
      </c>
      <c r="N267" s="100">
        <v>0</v>
      </c>
      <c r="O267" s="100">
        <v>0</v>
      </c>
      <c r="P267" s="100">
        <v>0</v>
      </c>
      <c r="Q267" s="100">
        <v>0</v>
      </c>
      <c r="R267" s="100">
        <v>0</v>
      </c>
      <c r="S267" s="101">
        <v>0</v>
      </c>
      <c r="T267" s="1"/>
    </row>
    <row r="268" spans="1:20" ht="15.75" customHeight="1" thickBot="1" x14ac:dyDescent="0.3">
      <c r="A268" s="321"/>
      <c r="B268" s="252"/>
      <c r="C268" s="256"/>
      <c r="D268" s="224"/>
      <c r="E268" s="225"/>
      <c r="F268" s="157" t="s">
        <v>344</v>
      </c>
      <c r="G268" s="81">
        <f t="shared" si="16"/>
        <v>0</v>
      </c>
      <c r="H268" s="100">
        <v>0</v>
      </c>
      <c r="I268" s="100">
        <v>0</v>
      </c>
      <c r="J268" s="100">
        <v>0</v>
      </c>
      <c r="K268" s="100">
        <v>0</v>
      </c>
      <c r="L268" s="100">
        <v>0</v>
      </c>
      <c r="M268" s="100">
        <v>0</v>
      </c>
      <c r="N268" s="100">
        <v>0</v>
      </c>
      <c r="O268" s="100">
        <v>0</v>
      </c>
      <c r="P268" s="100">
        <v>0</v>
      </c>
      <c r="Q268" s="100">
        <v>0</v>
      </c>
      <c r="R268" s="100">
        <v>0</v>
      </c>
      <c r="S268" s="101">
        <v>0</v>
      </c>
      <c r="T268" s="1"/>
    </row>
    <row r="269" spans="1:20" ht="15.75" customHeight="1" thickBot="1" x14ac:dyDescent="0.3">
      <c r="A269" s="321"/>
      <c r="B269" s="252"/>
      <c r="C269" s="256"/>
      <c r="D269" s="224"/>
      <c r="E269" s="225"/>
      <c r="F269" s="157" t="s">
        <v>345</v>
      </c>
      <c r="G269" s="81">
        <f t="shared" si="16"/>
        <v>0</v>
      </c>
      <c r="H269" s="100">
        <v>0</v>
      </c>
      <c r="I269" s="100">
        <v>0</v>
      </c>
      <c r="J269" s="100">
        <v>0</v>
      </c>
      <c r="K269" s="100">
        <v>0</v>
      </c>
      <c r="L269" s="100">
        <v>0</v>
      </c>
      <c r="M269" s="100">
        <v>0</v>
      </c>
      <c r="N269" s="100">
        <v>0</v>
      </c>
      <c r="O269" s="100">
        <v>0</v>
      </c>
      <c r="P269" s="100">
        <v>0</v>
      </c>
      <c r="Q269" s="100">
        <v>0</v>
      </c>
      <c r="R269" s="100">
        <v>0</v>
      </c>
      <c r="S269" s="101">
        <v>0</v>
      </c>
      <c r="T269" s="1"/>
    </row>
    <row r="270" spans="1:20" ht="16.5" customHeight="1" thickBot="1" x14ac:dyDescent="0.3">
      <c r="A270" s="321"/>
      <c r="B270" s="252"/>
      <c r="C270" s="256"/>
      <c r="D270" s="224"/>
      <c r="E270" s="225"/>
      <c r="F270" s="157" t="s">
        <v>346</v>
      </c>
      <c r="G270" s="81">
        <f t="shared" si="16"/>
        <v>0</v>
      </c>
      <c r="H270" s="100">
        <v>0</v>
      </c>
      <c r="I270" s="100">
        <v>0</v>
      </c>
      <c r="J270" s="100">
        <v>0</v>
      </c>
      <c r="K270" s="100">
        <v>0</v>
      </c>
      <c r="L270" s="100">
        <v>0</v>
      </c>
      <c r="M270" s="100">
        <v>0</v>
      </c>
      <c r="N270" s="100">
        <v>0</v>
      </c>
      <c r="O270" s="100">
        <v>0</v>
      </c>
      <c r="P270" s="100">
        <v>0</v>
      </c>
      <c r="Q270" s="100">
        <v>0</v>
      </c>
      <c r="R270" s="100">
        <v>0</v>
      </c>
      <c r="S270" s="101">
        <v>0</v>
      </c>
      <c r="T270" s="1"/>
    </row>
    <row r="271" spans="1:20" ht="15.75" customHeight="1" thickBot="1" x14ac:dyDescent="0.3">
      <c r="A271" s="321"/>
      <c r="B271" s="252"/>
      <c r="C271" s="256"/>
      <c r="D271" s="224"/>
      <c r="E271" s="225"/>
      <c r="F271" s="157" t="s">
        <v>347</v>
      </c>
      <c r="G271" s="81">
        <f t="shared" si="16"/>
        <v>0</v>
      </c>
      <c r="H271" s="100">
        <v>0</v>
      </c>
      <c r="I271" s="100">
        <v>0</v>
      </c>
      <c r="J271" s="100">
        <v>0</v>
      </c>
      <c r="K271" s="100">
        <v>0</v>
      </c>
      <c r="L271" s="100">
        <v>0</v>
      </c>
      <c r="M271" s="100">
        <v>0</v>
      </c>
      <c r="N271" s="100">
        <v>0</v>
      </c>
      <c r="O271" s="100">
        <v>0</v>
      </c>
      <c r="P271" s="100">
        <v>0</v>
      </c>
      <c r="Q271" s="100">
        <v>0</v>
      </c>
      <c r="R271" s="100">
        <v>0</v>
      </c>
      <c r="S271" s="101">
        <v>0</v>
      </c>
      <c r="T271" s="1"/>
    </row>
    <row r="272" spans="1:20" ht="15.75" customHeight="1" thickBot="1" x14ac:dyDescent="0.3">
      <c r="A272" s="321"/>
      <c r="B272" s="252"/>
      <c r="C272" s="256"/>
      <c r="D272" s="224"/>
      <c r="E272" s="225"/>
      <c r="F272" s="157" t="s">
        <v>348</v>
      </c>
      <c r="G272" s="81">
        <f t="shared" si="16"/>
        <v>0</v>
      </c>
      <c r="H272" s="100">
        <v>0</v>
      </c>
      <c r="I272" s="100">
        <v>0</v>
      </c>
      <c r="J272" s="100">
        <v>0</v>
      </c>
      <c r="K272" s="100">
        <v>0</v>
      </c>
      <c r="L272" s="100">
        <v>0</v>
      </c>
      <c r="M272" s="100">
        <v>0</v>
      </c>
      <c r="N272" s="100">
        <v>0</v>
      </c>
      <c r="O272" s="100">
        <v>0</v>
      </c>
      <c r="P272" s="100">
        <v>0</v>
      </c>
      <c r="Q272" s="100">
        <v>0</v>
      </c>
      <c r="R272" s="100">
        <v>0</v>
      </c>
      <c r="S272" s="101">
        <v>0</v>
      </c>
      <c r="T272" s="1"/>
    </row>
    <row r="273" spans="1:20" ht="32.25" customHeight="1" thickBot="1" x14ac:dyDescent="0.3">
      <c r="A273" s="321"/>
      <c r="B273" s="252"/>
      <c r="C273" s="256"/>
      <c r="D273" s="224"/>
      <c r="E273" s="225"/>
      <c r="F273" s="157" t="s">
        <v>349</v>
      </c>
      <c r="G273" s="81">
        <f t="shared" si="16"/>
        <v>0</v>
      </c>
      <c r="H273" s="100">
        <v>0</v>
      </c>
      <c r="I273" s="100">
        <v>0</v>
      </c>
      <c r="J273" s="100">
        <v>0</v>
      </c>
      <c r="K273" s="100">
        <v>0</v>
      </c>
      <c r="L273" s="100">
        <v>0</v>
      </c>
      <c r="M273" s="100">
        <v>0</v>
      </c>
      <c r="N273" s="100">
        <v>0</v>
      </c>
      <c r="O273" s="100">
        <v>0</v>
      </c>
      <c r="P273" s="100">
        <v>0</v>
      </c>
      <c r="Q273" s="100">
        <v>0</v>
      </c>
      <c r="R273" s="100">
        <v>0</v>
      </c>
      <c r="S273" s="101">
        <v>0</v>
      </c>
      <c r="T273" s="1"/>
    </row>
    <row r="274" spans="1:20" ht="31.5" customHeight="1" thickBot="1" x14ac:dyDescent="0.3">
      <c r="A274" s="321"/>
      <c r="B274" s="252"/>
      <c r="C274" s="256"/>
      <c r="D274" s="224"/>
      <c r="E274" s="225"/>
      <c r="F274" s="157" t="s">
        <v>350</v>
      </c>
      <c r="G274" s="81">
        <f t="shared" si="16"/>
        <v>0</v>
      </c>
      <c r="H274" s="100">
        <v>0</v>
      </c>
      <c r="I274" s="100">
        <v>0</v>
      </c>
      <c r="J274" s="100">
        <v>0</v>
      </c>
      <c r="K274" s="100">
        <v>0</v>
      </c>
      <c r="L274" s="100">
        <v>0</v>
      </c>
      <c r="M274" s="100">
        <v>0</v>
      </c>
      <c r="N274" s="100">
        <v>0</v>
      </c>
      <c r="O274" s="100">
        <v>0</v>
      </c>
      <c r="P274" s="100">
        <v>0</v>
      </c>
      <c r="Q274" s="100">
        <v>0</v>
      </c>
      <c r="R274" s="100">
        <v>0</v>
      </c>
      <c r="S274" s="101">
        <v>0</v>
      </c>
      <c r="T274" s="1"/>
    </row>
    <row r="275" spans="1:20" ht="15.75" customHeight="1" thickBot="1" x14ac:dyDescent="0.3">
      <c r="A275" s="321"/>
      <c r="B275" s="252"/>
      <c r="C275" s="256"/>
      <c r="D275" s="224"/>
      <c r="E275" s="225"/>
      <c r="F275" s="157" t="s">
        <v>351</v>
      </c>
      <c r="G275" s="81">
        <f t="shared" si="16"/>
        <v>6</v>
      </c>
      <c r="H275" s="100">
        <v>0</v>
      </c>
      <c r="I275" s="100">
        <v>1</v>
      </c>
      <c r="J275" s="100">
        <v>0</v>
      </c>
      <c r="K275" s="100">
        <v>1</v>
      </c>
      <c r="L275" s="100">
        <v>0</v>
      </c>
      <c r="M275" s="100">
        <v>0</v>
      </c>
      <c r="N275" s="100">
        <v>1</v>
      </c>
      <c r="O275" s="100">
        <v>0</v>
      </c>
      <c r="P275" s="100">
        <v>1</v>
      </c>
      <c r="Q275" s="100">
        <v>1</v>
      </c>
      <c r="R275" s="100">
        <v>0</v>
      </c>
      <c r="S275" s="101">
        <v>1</v>
      </c>
      <c r="T275" s="1"/>
    </row>
    <row r="276" spans="1:20" ht="16.5" customHeight="1" thickBot="1" x14ac:dyDescent="0.3">
      <c r="A276" s="321"/>
      <c r="B276" s="252"/>
      <c r="C276" s="256"/>
      <c r="D276" s="224"/>
      <c r="E276" s="225"/>
      <c r="F276" s="94" t="s">
        <v>352</v>
      </c>
      <c r="G276" s="81">
        <f t="shared" si="16"/>
        <v>11</v>
      </c>
      <c r="H276" s="100">
        <v>0</v>
      </c>
      <c r="I276" s="100">
        <v>1</v>
      </c>
      <c r="J276" s="100">
        <v>1</v>
      </c>
      <c r="K276" s="100">
        <v>1</v>
      </c>
      <c r="L276" s="100">
        <v>1</v>
      </c>
      <c r="M276" s="100">
        <v>1</v>
      </c>
      <c r="N276" s="100">
        <v>1</v>
      </c>
      <c r="O276" s="100">
        <v>1</v>
      </c>
      <c r="P276" s="100">
        <v>1</v>
      </c>
      <c r="Q276" s="100">
        <v>1</v>
      </c>
      <c r="R276" s="100">
        <v>1</v>
      </c>
      <c r="S276" s="101">
        <v>1</v>
      </c>
      <c r="T276" s="1"/>
    </row>
    <row r="277" spans="1:20" ht="15.75" customHeight="1" thickBot="1" x14ac:dyDescent="0.3">
      <c r="A277" s="321"/>
      <c r="B277" s="252"/>
      <c r="C277" s="256"/>
      <c r="D277" s="224"/>
      <c r="E277" s="225"/>
      <c r="F277" s="157" t="s">
        <v>353</v>
      </c>
      <c r="G277" s="81">
        <f t="shared" si="16"/>
        <v>1</v>
      </c>
      <c r="H277" s="100">
        <v>0</v>
      </c>
      <c r="I277" s="100">
        <v>1</v>
      </c>
      <c r="J277" s="100">
        <v>0</v>
      </c>
      <c r="K277" s="100">
        <v>0</v>
      </c>
      <c r="L277" s="100">
        <v>0</v>
      </c>
      <c r="M277" s="100">
        <v>0</v>
      </c>
      <c r="N277" s="100">
        <v>0</v>
      </c>
      <c r="O277" s="100">
        <v>0</v>
      </c>
      <c r="P277" s="100">
        <v>0</v>
      </c>
      <c r="Q277" s="100">
        <v>0</v>
      </c>
      <c r="R277" s="100">
        <v>0</v>
      </c>
      <c r="S277" s="101">
        <v>0</v>
      </c>
      <c r="T277" s="1"/>
    </row>
    <row r="278" spans="1:20" ht="16.5" customHeight="1" thickBot="1" x14ac:dyDescent="0.3">
      <c r="A278" s="321"/>
      <c r="B278" s="252"/>
      <c r="C278" s="256"/>
      <c r="D278" s="224"/>
      <c r="E278" s="225"/>
      <c r="F278" s="158" t="s">
        <v>354</v>
      </c>
      <c r="G278" s="81">
        <f t="shared" si="16"/>
        <v>0</v>
      </c>
      <c r="H278" s="100">
        <v>0</v>
      </c>
      <c r="I278" s="100">
        <v>0</v>
      </c>
      <c r="J278" s="100">
        <v>0</v>
      </c>
      <c r="K278" s="100">
        <v>0</v>
      </c>
      <c r="L278" s="100">
        <v>0</v>
      </c>
      <c r="M278" s="100">
        <v>0</v>
      </c>
      <c r="N278" s="100">
        <v>0</v>
      </c>
      <c r="O278" s="100">
        <v>0</v>
      </c>
      <c r="P278" s="100">
        <v>0</v>
      </c>
      <c r="Q278" s="100">
        <v>0</v>
      </c>
      <c r="R278" s="100">
        <v>0</v>
      </c>
      <c r="S278" s="101">
        <v>0</v>
      </c>
      <c r="T278" s="1"/>
    </row>
    <row r="279" spans="1:20" ht="16.5" customHeight="1" thickBot="1" x14ac:dyDescent="0.3">
      <c r="A279" s="321"/>
      <c r="B279" s="252"/>
      <c r="C279" s="256"/>
      <c r="D279" s="224"/>
      <c r="E279" s="225"/>
      <c r="F279" s="157" t="s">
        <v>355</v>
      </c>
      <c r="G279" s="81">
        <f t="shared" si="16"/>
        <v>2</v>
      </c>
      <c r="H279" s="100">
        <v>0</v>
      </c>
      <c r="I279" s="100">
        <v>0</v>
      </c>
      <c r="J279" s="100">
        <v>1</v>
      </c>
      <c r="K279" s="100">
        <v>0</v>
      </c>
      <c r="L279" s="100">
        <v>0</v>
      </c>
      <c r="M279" s="100">
        <v>0</v>
      </c>
      <c r="N279" s="100">
        <v>0</v>
      </c>
      <c r="O279" s="100">
        <v>0</v>
      </c>
      <c r="P279" s="100">
        <v>1</v>
      </c>
      <c r="Q279" s="100">
        <v>0</v>
      </c>
      <c r="R279" s="100">
        <v>0</v>
      </c>
      <c r="S279" s="101">
        <v>0</v>
      </c>
      <c r="T279" s="1"/>
    </row>
    <row r="280" spans="1:20" ht="16.5" customHeight="1" thickBot="1" x14ac:dyDescent="0.3">
      <c r="A280" s="321"/>
      <c r="B280" s="252"/>
      <c r="C280" s="256"/>
      <c r="D280" s="224"/>
      <c r="E280" s="225"/>
      <c r="F280" s="157" t="s">
        <v>356</v>
      </c>
      <c r="G280" s="81">
        <f t="shared" si="16"/>
        <v>0</v>
      </c>
      <c r="H280" s="100">
        <v>0</v>
      </c>
      <c r="I280" s="100">
        <v>0</v>
      </c>
      <c r="J280" s="100">
        <v>0</v>
      </c>
      <c r="K280" s="100">
        <v>0</v>
      </c>
      <c r="L280" s="100">
        <v>0</v>
      </c>
      <c r="M280" s="100">
        <v>0</v>
      </c>
      <c r="N280" s="100">
        <v>0</v>
      </c>
      <c r="O280" s="100">
        <v>0</v>
      </c>
      <c r="P280" s="100">
        <v>0</v>
      </c>
      <c r="Q280" s="100">
        <v>0</v>
      </c>
      <c r="R280" s="100">
        <v>0</v>
      </c>
      <c r="S280" s="101">
        <v>0</v>
      </c>
      <c r="T280" s="1"/>
    </row>
    <row r="281" spans="1:20" ht="16.5" customHeight="1" thickBot="1" x14ac:dyDescent="0.3">
      <c r="A281" s="321"/>
      <c r="B281" s="252"/>
      <c r="C281" s="256"/>
      <c r="D281" s="224"/>
      <c r="E281" s="225"/>
      <c r="F281" s="159" t="s">
        <v>357</v>
      </c>
      <c r="G281" s="86">
        <f t="shared" si="16"/>
        <v>0</v>
      </c>
      <c r="H281" s="160">
        <v>0</v>
      </c>
      <c r="I281" s="160">
        <v>0</v>
      </c>
      <c r="J281" s="160">
        <v>0</v>
      </c>
      <c r="K281" s="160">
        <v>0</v>
      </c>
      <c r="L281" s="160">
        <v>0</v>
      </c>
      <c r="M281" s="160">
        <v>0</v>
      </c>
      <c r="N281" s="160">
        <v>0</v>
      </c>
      <c r="O281" s="160">
        <v>0</v>
      </c>
      <c r="P281" s="160">
        <v>0</v>
      </c>
      <c r="Q281" s="160">
        <v>0</v>
      </c>
      <c r="R281" s="160">
        <v>0</v>
      </c>
      <c r="S281" s="400">
        <v>0</v>
      </c>
      <c r="T281" s="1"/>
    </row>
    <row r="282" spans="1:20" ht="16.5" customHeight="1" thickBot="1" x14ac:dyDescent="0.3">
      <c r="A282" s="321"/>
      <c r="B282" s="252"/>
      <c r="C282" s="256"/>
      <c r="D282" s="263"/>
      <c r="E282" s="264"/>
      <c r="F282" s="155" t="s">
        <v>358</v>
      </c>
      <c r="G282" s="88">
        <f>SUM(G229:G281)</f>
        <v>58</v>
      </c>
      <c r="H282" s="88">
        <f t="shared" ref="H282:S282" si="17">SUM(H229:H281)</f>
        <v>0</v>
      </c>
      <c r="I282" s="88">
        <f t="shared" si="17"/>
        <v>5</v>
      </c>
      <c r="J282" s="88">
        <f t="shared" si="17"/>
        <v>6</v>
      </c>
      <c r="K282" s="88">
        <f t="shared" si="17"/>
        <v>6</v>
      </c>
      <c r="L282" s="88">
        <f t="shared" si="17"/>
        <v>3</v>
      </c>
      <c r="M282" s="88">
        <f t="shared" si="17"/>
        <v>8</v>
      </c>
      <c r="N282" s="88">
        <f t="shared" si="17"/>
        <v>4</v>
      </c>
      <c r="O282" s="88">
        <f t="shared" si="17"/>
        <v>7</v>
      </c>
      <c r="P282" s="88">
        <f t="shared" si="17"/>
        <v>6</v>
      </c>
      <c r="Q282" s="88">
        <f t="shared" si="17"/>
        <v>5</v>
      </c>
      <c r="R282" s="88">
        <f t="shared" si="17"/>
        <v>5</v>
      </c>
      <c r="S282" s="89">
        <f t="shared" si="17"/>
        <v>3</v>
      </c>
      <c r="T282" s="1"/>
    </row>
    <row r="283" spans="1:20" ht="15.75" customHeight="1" thickBot="1" x14ac:dyDescent="0.3">
      <c r="A283" s="321"/>
      <c r="B283" s="252"/>
      <c r="C283" s="256"/>
      <c r="D283" s="218" t="s">
        <v>359</v>
      </c>
      <c r="E283" s="219"/>
      <c r="F283" s="161" t="s">
        <v>360</v>
      </c>
      <c r="G283" s="77">
        <f t="shared" si="16"/>
        <v>0</v>
      </c>
      <c r="H283" s="98">
        <v>0</v>
      </c>
      <c r="I283" s="98">
        <v>0</v>
      </c>
      <c r="J283" s="98">
        <v>0</v>
      </c>
      <c r="K283" s="98">
        <v>0</v>
      </c>
      <c r="L283" s="98">
        <v>0</v>
      </c>
      <c r="M283" s="98">
        <v>0</v>
      </c>
      <c r="N283" s="98">
        <v>0</v>
      </c>
      <c r="O283" s="98">
        <v>0</v>
      </c>
      <c r="P283" s="98">
        <v>0</v>
      </c>
      <c r="Q283" s="98">
        <v>0</v>
      </c>
      <c r="R283" s="98">
        <v>0</v>
      </c>
      <c r="S283" s="99">
        <v>0</v>
      </c>
      <c r="T283" s="1"/>
    </row>
    <row r="284" spans="1:20" ht="15.75" customHeight="1" thickBot="1" x14ac:dyDescent="0.3">
      <c r="A284" s="321"/>
      <c r="B284" s="252"/>
      <c r="C284" s="256"/>
      <c r="D284" s="220"/>
      <c r="E284" s="221"/>
      <c r="F284" s="152" t="s">
        <v>361</v>
      </c>
      <c r="G284" s="77">
        <f t="shared" si="16"/>
        <v>0</v>
      </c>
      <c r="H284" s="100">
        <v>0</v>
      </c>
      <c r="I284" s="100">
        <v>0</v>
      </c>
      <c r="J284" s="100">
        <v>0</v>
      </c>
      <c r="K284" s="100">
        <v>0</v>
      </c>
      <c r="L284" s="100">
        <v>0</v>
      </c>
      <c r="M284" s="100">
        <v>0</v>
      </c>
      <c r="N284" s="100">
        <v>0</v>
      </c>
      <c r="O284" s="100">
        <v>0</v>
      </c>
      <c r="P284" s="100">
        <v>0</v>
      </c>
      <c r="Q284" s="100">
        <v>0</v>
      </c>
      <c r="R284" s="100">
        <v>0</v>
      </c>
      <c r="S284" s="101">
        <v>0</v>
      </c>
      <c r="T284" s="1"/>
    </row>
    <row r="285" spans="1:20" ht="16.5" customHeight="1" thickBot="1" x14ac:dyDescent="0.3">
      <c r="A285" s="321"/>
      <c r="B285" s="252"/>
      <c r="C285" s="256"/>
      <c r="D285" s="220"/>
      <c r="E285" s="221"/>
      <c r="F285" s="152" t="s">
        <v>362</v>
      </c>
      <c r="G285" s="77">
        <f t="shared" si="16"/>
        <v>0</v>
      </c>
      <c r="H285" s="100">
        <v>0</v>
      </c>
      <c r="I285" s="100">
        <v>0</v>
      </c>
      <c r="J285" s="100">
        <v>0</v>
      </c>
      <c r="K285" s="100">
        <v>0</v>
      </c>
      <c r="L285" s="100">
        <v>0</v>
      </c>
      <c r="M285" s="100">
        <v>0</v>
      </c>
      <c r="N285" s="100">
        <v>0</v>
      </c>
      <c r="O285" s="100">
        <v>0</v>
      </c>
      <c r="P285" s="100">
        <v>0</v>
      </c>
      <c r="Q285" s="100">
        <v>0</v>
      </c>
      <c r="R285" s="100">
        <v>0</v>
      </c>
      <c r="S285" s="101">
        <v>0</v>
      </c>
      <c r="T285" s="1"/>
    </row>
    <row r="286" spans="1:20" ht="15.75" customHeight="1" thickBot="1" x14ac:dyDescent="0.3">
      <c r="A286" s="321"/>
      <c r="B286" s="252"/>
      <c r="C286" s="256"/>
      <c r="D286" s="220"/>
      <c r="E286" s="221"/>
      <c r="F286" s="152" t="s">
        <v>363</v>
      </c>
      <c r="G286" s="77">
        <f t="shared" si="16"/>
        <v>0</v>
      </c>
      <c r="H286" s="100">
        <v>0</v>
      </c>
      <c r="I286" s="100">
        <v>0</v>
      </c>
      <c r="J286" s="100">
        <v>0</v>
      </c>
      <c r="K286" s="100">
        <v>0</v>
      </c>
      <c r="L286" s="100">
        <v>0</v>
      </c>
      <c r="M286" s="100">
        <v>0</v>
      </c>
      <c r="N286" s="100">
        <v>0</v>
      </c>
      <c r="O286" s="100">
        <v>0</v>
      </c>
      <c r="P286" s="100">
        <v>0</v>
      </c>
      <c r="Q286" s="100">
        <v>0</v>
      </c>
      <c r="R286" s="100">
        <v>0</v>
      </c>
      <c r="S286" s="101">
        <v>0</v>
      </c>
      <c r="T286" s="1"/>
    </row>
    <row r="287" spans="1:20" ht="15.75" customHeight="1" thickBot="1" x14ac:dyDescent="0.3">
      <c r="A287" s="321"/>
      <c r="B287" s="252"/>
      <c r="C287" s="256"/>
      <c r="D287" s="220"/>
      <c r="E287" s="221"/>
      <c r="F287" s="152" t="s">
        <v>364</v>
      </c>
      <c r="G287" s="77">
        <f t="shared" si="16"/>
        <v>0</v>
      </c>
      <c r="H287" s="100">
        <v>0</v>
      </c>
      <c r="I287" s="100">
        <v>0</v>
      </c>
      <c r="J287" s="100">
        <v>0</v>
      </c>
      <c r="K287" s="100">
        <v>0</v>
      </c>
      <c r="L287" s="100">
        <v>0</v>
      </c>
      <c r="M287" s="100">
        <v>0</v>
      </c>
      <c r="N287" s="100">
        <v>0</v>
      </c>
      <c r="O287" s="100">
        <v>0</v>
      </c>
      <c r="P287" s="100">
        <v>0</v>
      </c>
      <c r="Q287" s="100">
        <v>0</v>
      </c>
      <c r="R287" s="100">
        <v>0</v>
      </c>
      <c r="S287" s="101">
        <v>0</v>
      </c>
      <c r="T287" s="1"/>
    </row>
    <row r="288" spans="1:20" ht="32.25" customHeight="1" thickBot="1" x14ac:dyDescent="0.3">
      <c r="A288" s="321"/>
      <c r="B288" s="252"/>
      <c r="C288" s="256"/>
      <c r="D288" s="220"/>
      <c r="E288" s="221"/>
      <c r="F288" s="152" t="s">
        <v>365</v>
      </c>
      <c r="G288" s="77">
        <f t="shared" si="16"/>
        <v>0</v>
      </c>
      <c r="H288" s="100">
        <v>0</v>
      </c>
      <c r="I288" s="100">
        <v>0</v>
      </c>
      <c r="J288" s="100">
        <v>0</v>
      </c>
      <c r="K288" s="100">
        <v>0</v>
      </c>
      <c r="L288" s="100">
        <v>0</v>
      </c>
      <c r="M288" s="100">
        <v>0</v>
      </c>
      <c r="N288" s="100">
        <v>0</v>
      </c>
      <c r="O288" s="100">
        <v>0</v>
      </c>
      <c r="P288" s="100">
        <v>0</v>
      </c>
      <c r="Q288" s="100">
        <v>0</v>
      </c>
      <c r="R288" s="100">
        <v>0</v>
      </c>
      <c r="S288" s="101">
        <v>0</v>
      </c>
      <c r="T288" s="1"/>
    </row>
    <row r="289" spans="1:20" ht="33" customHeight="1" thickBot="1" x14ac:dyDescent="0.3">
      <c r="A289" s="321"/>
      <c r="B289" s="252"/>
      <c r="C289" s="256"/>
      <c r="D289" s="220"/>
      <c r="E289" s="221"/>
      <c r="F289" s="152" t="s">
        <v>366</v>
      </c>
      <c r="G289" s="77">
        <f t="shared" si="16"/>
        <v>0</v>
      </c>
      <c r="H289" s="100">
        <v>0</v>
      </c>
      <c r="I289" s="100">
        <v>0</v>
      </c>
      <c r="J289" s="100">
        <v>0</v>
      </c>
      <c r="K289" s="100">
        <v>0</v>
      </c>
      <c r="L289" s="100">
        <v>0</v>
      </c>
      <c r="M289" s="100">
        <v>0</v>
      </c>
      <c r="N289" s="100">
        <v>0</v>
      </c>
      <c r="O289" s="100">
        <v>0</v>
      </c>
      <c r="P289" s="100">
        <v>0</v>
      </c>
      <c r="Q289" s="100">
        <v>0</v>
      </c>
      <c r="R289" s="100">
        <v>0</v>
      </c>
      <c r="S289" s="101">
        <v>0</v>
      </c>
      <c r="T289" s="1"/>
    </row>
    <row r="290" spans="1:20" ht="15.75" customHeight="1" thickBot="1" x14ac:dyDescent="0.3">
      <c r="A290" s="321"/>
      <c r="B290" s="252"/>
      <c r="C290" s="256"/>
      <c r="D290" s="220"/>
      <c r="E290" s="221"/>
      <c r="F290" s="152" t="s">
        <v>367</v>
      </c>
      <c r="G290" s="77">
        <f t="shared" si="16"/>
        <v>0</v>
      </c>
      <c r="H290" s="100">
        <v>0</v>
      </c>
      <c r="I290" s="100">
        <v>0</v>
      </c>
      <c r="J290" s="100">
        <v>0</v>
      </c>
      <c r="K290" s="100">
        <v>0</v>
      </c>
      <c r="L290" s="100">
        <v>0</v>
      </c>
      <c r="M290" s="100">
        <v>0</v>
      </c>
      <c r="N290" s="100">
        <v>0</v>
      </c>
      <c r="O290" s="100">
        <v>0</v>
      </c>
      <c r="P290" s="100">
        <v>0</v>
      </c>
      <c r="Q290" s="100">
        <v>0</v>
      </c>
      <c r="R290" s="100">
        <v>0</v>
      </c>
      <c r="S290" s="101">
        <v>0</v>
      </c>
      <c r="T290" s="1"/>
    </row>
    <row r="291" spans="1:20" ht="33.75" customHeight="1" thickBot="1" x14ac:dyDescent="0.3">
      <c r="A291" s="321"/>
      <c r="B291" s="252"/>
      <c r="C291" s="256"/>
      <c r="D291" s="220"/>
      <c r="E291" s="221"/>
      <c r="F291" s="152" t="s">
        <v>368</v>
      </c>
      <c r="G291" s="77">
        <f t="shared" si="16"/>
        <v>0</v>
      </c>
      <c r="H291" s="100">
        <v>0</v>
      </c>
      <c r="I291" s="100">
        <v>0</v>
      </c>
      <c r="J291" s="100">
        <v>0</v>
      </c>
      <c r="K291" s="100">
        <v>0</v>
      </c>
      <c r="L291" s="100">
        <v>0</v>
      </c>
      <c r="M291" s="100">
        <v>0</v>
      </c>
      <c r="N291" s="100">
        <v>0</v>
      </c>
      <c r="O291" s="100">
        <v>0</v>
      </c>
      <c r="P291" s="100">
        <v>0</v>
      </c>
      <c r="Q291" s="100">
        <v>0</v>
      </c>
      <c r="R291" s="100">
        <v>0</v>
      </c>
      <c r="S291" s="101">
        <v>0</v>
      </c>
      <c r="T291" s="1"/>
    </row>
    <row r="292" spans="1:20" ht="15.75" customHeight="1" thickBot="1" x14ac:dyDescent="0.3">
      <c r="A292" s="321"/>
      <c r="B292" s="252"/>
      <c r="C292" s="256"/>
      <c r="D292" s="220"/>
      <c r="E292" s="221"/>
      <c r="F292" s="152" t="s">
        <v>369</v>
      </c>
      <c r="G292" s="77">
        <f t="shared" si="16"/>
        <v>0</v>
      </c>
      <c r="H292" s="100">
        <v>0</v>
      </c>
      <c r="I292" s="100">
        <v>0</v>
      </c>
      <c r="J292" s="100">
        <v>0</v>
      </c>
      <c r="K292" s="100">
        <v>0</v>
      </c>
      <c r="L292" s="100">
        <v>0</v>
      </c>
      <c r="M292" s="100">
        <v>0</v>
      </c>
      <c r="N292" s="100">
        <v>0</v>
      </c>
      <c r="O292" s="100">
        <v>0</v>
      </c>
      <c r="P292" s="100">
        <v>0</v>
      </c>
      <c r="Q292" s="100">
        <v>0</v>
      </c>
      <c r="R292" s="100">
        <v>0</v>
      </c>
      <c r="S292" s="101">
        <v>0</v>
      </c>
      <c r="T292" s="1"/>
    </row>
    <row r="293" spans="1:20" ht="34.5" customHeight="1" thickBot="1" x14ac:dyDescent="0.3">
      <c r="A293" s="321"/>
      <c r="B293" s="252"/>
      <c r="C293" s="256"/>
      <c r="D293" s="220"/>
      <c r="E293" s="221"/>
      <c r="F293" s="152" t="s">
        <v>370</v>
      </c>
      <c r="G293" s="77">
        <f t="shared" si="16"/>
        <v>0</v>
      </c>
      <c r="H293" s="100">
        <v>0</v>
      </c>
      <c r="I293" s="100">
        <v>0</v>
      </c>
      <c r="J293" s="100">
        <v>0</v>
      </c>
      <c r="K293" s="100">
        <v>0</v>
      </c>
      <c r="L293" s="100">
        <v>0</v>
      </c>
      <c r="M293" s="100">
        <v>0</v>
      </c>
      <c r="N293" s="100">
        <v>0</v>
      </c>
      <c r="O293" s="100">
        <v>0</v>
      </c>
      <c r="P293" s="100">
        <v>0</v>
      </c>
      <c r="Q293" s="100">
        <v>0</v>
      </c>
      <c r="R293" s="100">
        <v>0</v>
      </c>
      <c r="S293" s="101">
        <v>0</v>
      </c>
      <c r="T293" s="1"/>
    </row>
    <row r="294" spans="1:20" ht="33.75" customHeight="1" thickBot="1" x14ac:dyDescent="0.3">
      <c r="A294" s="321"/>
      <c r="B294" s="252"/>
      <c r="C294" s="256"/>
      <c r="D294" s="220"/>
      <c r="E294" s="221"/>
      <c r="F294" s="152" t="s">
        <v>371</v>
      </c>
      <c r="G294" s="77">
        <f t="shared" si="16"/>
        <v>0</v>
      </c>
      <c r="H294" s="100">
        <v>0</v>
      </c>
      <c r="I294" s="100">
        <v>0</v>
      </c>
      <c r="J294" s="100">
        <v>0</v>
      </c>
      <c r="K294" s="100">
        <v>0</v>
      </c>
      <c r="L294" s="100">
        <v>0</v>
      </c>
      <c r="M294" s="100">
        <v>0</v>
      </c>
      <c r="N294" s="100">
        <v>0</v>
      </c>
      <c r="O294" s="100">
        <v>0</v>
      </c>
      <c r="P294" s="100">
        <v>0</v>
      </c>
      <c r="Q294" s="100">
        <v>0</v>
      </c>
      <c r="R294" s="100">
        <v>0</v>
      </c>
      <c r="S294" s="101">
        <v>0</v>
      </c>
      <c r="T294" s="1"/>
    </row>
    <row r="295" spans="1:20" ht="15.75" customHeight="1" thickBot="1" x14ac:dyDescent="0.3">
      <c r="A295" s="321"/>
      <c r="B295" s="252"/>
      <c r="C295" s="256"/>
      <c r="D295" s="220"/>
      <c r="E295" s="221"/>
      <c r="F295" s="152" t="s">
        <v>372</v>
      </c>
      <c r="G295" s="77">
        <f t="shared" si="16"/>
        <v>0</v>
      </c>
      <c r="H295" s="100">
        <v>0</v>
      </c>
      <c r="I295" s="100">
        <v>0</v>
      </c>
      <c r="J295" s="100">
        <v>0</v>
      </c>
      <c r="K295" s="100">
        <v>0</v>
      </c>
      <c r="L295" s="100">
        <v>0</v>
      </c>
      <c r="M295" s="100">
        <v>0</v>
      </c>
      <c r="N295" s="100">
        <v>0</v>
      </c>
      <c r="O295" s="100">
        <v>0</v>
      </c>
      <c r="P295" s="100">
        <v>0</v>
      </c>
      <c r="Q295" s="100">
        <v>0</v>
      </c>
      <c r="R295" s="100">
        <v>0</v>
      </c>
      <c r="S295" s="101">
        <v>0</v>
      </c>
      <c r="T295" s="1"/>
    </row>
    <row r="296" spans="1:20" ht="15.75" customHeight="1" thickBot="1" x14ac:dyDescent="0.3">
      <c r="A296" s="321"/>
      <c r="B296" s="252"/>
      <c r="C296" s="256"/>
      <c r="D296" s="220"/>
      <c r="E296" s="221"/>
      <c r="F296" s="152" t="s">
        <v>373</v>
      </c>
      <c r="G296" s="77">
        <f t="shared" si="16"/>
        <v>0</v>
      </c>
      <c r="H296" s="100">
        <v>0</v>
      </c>
      <c r="I296" s="100">
        <v>0</v>
      </c>
      <c r="J296" s="100">
        <v>0</v>
      </c>
      <c r="K296" s="100">
        <v>0</v>
      </c>
      <c r="L296" s="100">
        <v>0</v>
      </c>
      <c r="M296" s="100">
        <v>0</v>
      </c>
      <c r="N296" s="100">
        <v>0</v>
      </c>
      <c r="O296" s="100">
        <v>0</v>
      </c>
      <c r="P296" s="100">
        <v>0</v>
      </c>
      <c r="Q296" s="100">
        <v>0</v>
      </c>
      <c r="R296" s="100">
        <v>0</v>
      </c>
      <c r="S296" s="101">
        <v>0</v>
      </c>
      <c r="T296" s="1"/>
    </row>
    <row r="297" spans="1:20" ht="33.75" customHeight="1" thickBot="1" x14ac:dyDescent="0.3">
      <c r="A297" s="321"/>
      <c r="B297" s="252"/>
      <c r="C297" s="256"/>
      <c r="D297" s="220"/>
      <c r="E297" s="221"/>
      <c r="F297" s="152" t="s">
        <v>374</v>
      </c>
      <c r="G297" s="77">
        <f t="shared" si="16"/>
        <v>0</v>
      </c>
      <c r="H297" s="100">
        <v>0</v>
      </c>
      <c r="I297" s="100">
        <v>0</v>
      </c>
      <c r="J297" s="100">
        <v>0</v>
      </c>
      <c r="K297" s="100">
        <v>0</v>
      </c>
      <c r="L297" s="100">
        <v>0</v>
      </c>
      <c r="M297" s="100">
        <v>0</v>
      </c>
      <c r="N297" s="100">
        <v>0</v>
      </c>
      <c r="O297" s="100">
        <v>0</v>
      </c>
      <c r="P297" s="100">
        <v>0</v>
      </c>
      <c r="Q297" s="100">
        <v>0</v>
      </c>
      <c r="R297" s="100">
        <v>0</v>
      </c>
      <c r="S297" s="101">
        <v>0</v>
      </c>
      <c r="T297" s="1"/>
    </row>
    <row r="298" spans="1:20" ht="16.5" customHeight="1" thickBot="1" x14ac:dyDescent="0.3">
      <c r="A298" s="321"/>
      <c r="B298" s="252"/>
      <c r="C298" s="256"/>
      <c r="D298" s="220"/>
      <c r="E298" s="221"/>
      <c r="F298" s="152" t="s">
        <v>375</v>
      </c>
      <c r="G298" s="77">
        <f t="shared" si="16"/>
        <v>0</v>
      </c>
      <c r="H298" s="100">
        <v>0</v>
      </c>
      <c r="I298" s="100">
        <v>0</v>
      </c>
      <c r="J298" s="100">
        <v>0</v>
      </c>
      <c r="K298" s="100">
        <v>0</v>
      </c>
      <c r="L298" s="100">
        <v>0</v>
      </c>
      <c r="M298" s="100">
        <v>0</v>
      </c>
      <c r="N298" s="100">
        <v>0</v>
      </c>
      <c r="O298" s="100">
        <v>0</v>
      </c>
      <c r="P298" s="100">
        <v>0</v>
      </c>
      <c r="Q298" s="100">
        <v>0</v>
      </c>
      <c r="R298" s="100">
        <v>0</v>
      </c>
      <c r="S298" s="101">
        <v>0</v>
      </c>
      <c r="T298" s="1"/>
    </row>
    <row r="299" spans="1:20" ht="15.75" customHeight="1" thickBot="1" x14ac:dyDescent="0.3">
      <c r="A299" s="321"/>
      <c r="B299" s="252"/>
      <c r="C299" s="256"/>
      <c r="D299" s="220"/>
      <c r="E299" s="221"/>
      <c r="F299" s="152" t="s">
        <v>376</v>
      </c>
      <c r="G299" s="77">
        <f t="shared" si="16"/>
        <v>0</v>
      </c>
      <c r="H299" s="100">
        <v>0</v>
      </c>
      <c r="I299" s="100">
        <v>0</v>
      </c>
      <c r="J299" s="100">
        <v>0</v>
      </c>
      <c r="K299" s="100">
        <v>0</v>
      </c>
      <c r="L299" s="100">
        <v>0</v>
      </c>
      <c r="M299" s="100">
        <v>0</v>
      </c>
      <c r="N299" s="100">
        <v>0</v>
      </c>
      <c r="O299" s="100">
        <v>0</v>
      </c>
      <c r="P299" s="100">
        <v>0</v>
      </c>
      <c r="Q299" s="100">
        <v>0</v>
      </c>
      <c r="R299" s="100">
        <v>0</v>
      </c>
      <c r="S299" s="101">
        <v>0</v>
      </c>
      <c r="T299" s="1"/>
    </row>
    <row r="300" spans="1:20" ht="17.25" customHeight="1" thickBot="1" x14ac:dyDescent="0.3">
      <c r="A300" s="321"/>
      <c r="B300" s="252"/>
      <c r="C300" s="256"/>
      <c r="D300" s="220"/>
      <c r="E300" s="221"/>
      <c r="F300" s="152" t="s">
        <v>377</v>
      </c>
      <c r="G300" s="77">
        <f t="shared" si="16"/>
        <v>0</v>
      </c>
      <c r="H300" s="100">
        <v>0</v>
      </c>
      <c r="I300" s="100">
        <v>0</v>
      </c>
      <c r="J300" s="100">
        <v>0</v>
      </c>
      <c r="K300" s="100">
        <v>0</v>
      </c>
      <c r="L300" s="100">
        <v>0</v>
      </c>
      <c r="M300" s="100">
        <v>0</v>
      </c>
      <c r="N300" s="100">
        <v>0</v>
      </c>
      <c r="O300" s="100">
        <v>0</v>
      </c>
      <c r="P300" s="100">
        <v>0</v>
      </c>
      <c r="Q300" s="100">
        <v>0</v>
      </c>
      <c r="R300" s="100">
        <v>0</v>
      </c>
      <c r="S300" s="101">
        <v>0</v>
      </c>
      <c r="T300" s="1"/>
    </row>
    <row r="301" spans="1:20" ht="15.75" customHeight="1" thickBot="1" x14ac:dyDescent="0.3">
      <c r="A301" s="321"/>
      <c r="B301" s="252"/>
      <c r="C301" s="256"/>
      <c r="D301" s="220"/>
      <c r="E301" s="221"/>
      <c r="F301" s="152" t="s">
        <v>378</v>
      </c>
      <c r="G301" s="77">
        <f t="shared" si="16"/>
        <v>0</v>
      </c>
      <c r="H301" s="100">
        <v>0</v>
      </c>
      <c r="I301" s="100">
        <v>0</v>
      </c>
      <c r="J301" s="100">
        <v>0</v>
      </c>
      <c r="K301" s="100">
        <v>0</v>
      </c>
      <c r="L301" s="100">
        <v>0</v>
      </c>
      <c r="M301" s="100">
        <v>0</v>
      </c>
      <c r="N301" s="100">
        <v>0</v>
      </c>
      <c r="O301" s="100">
        <v>0</v>
      </c>
      <c r="P301" s="100">
        <v>0</v>
      </c>
      <c r="Q301" s="100">
        <v>0</v>
      </c>
      <c r="R301" s="100">
        <v>0</v>
      </c>
      <c r="S301" s="101">
        <v>0</v>
      </c>
      <c r="T301" s="1"/>
    </row>
    <row r="302" spans="1:20" ht="15.75" customHeight="1" thickBot="1" x14ac:dyDescent="0.3">
      <c r="A302" s="321"/>
      <c r="B302" s="252"/>
      <c r="C302" s="256"/>
      <c r="D302" s="220"/>
      <c r="E302" s="221"/>
      <c r="F302" s="152" t="s">
        <v>379</v>
      </c>
      <c r="G302" s="77">
        <f t="shared" si="16"/>
        <v>0</v>
      </c>
      <c r="H302" s="100">
        <v>0</v>
      </c>
      <c r="I302" s="100">
        <v>0</v>
      </c>
      <c r="J302" s="100">
        <v>0</v>
      </c>
      <c r="K302" s="100">
        <v>0</v>
      </c>
      <c r="L302" s="100">
        <v>0</v>
      </c>
      <c r="M302" s="100">
        <v>0</v>
      </c>
      <c r="N302" s="100">
        <v>0</v>
      </c>
      <c r="O302" s="100">
        <v>0</v>
      </c>
      <c r="P302" s="100">
        <v>0</v>
      </c>
      <c r="Q302" s="100">
        <v>0</v>
      </c>
      <c r="R302" s="100">
        <v>0</v>
      </c>
      <c r="S302" s="101">
        <v>0</v>
      </c>
      <c r="T302" s="1"/>
    </row>
    <row r="303" spans="1:20" ht="16.5" customHeight="1" thickBot="1" x14ac:dyDescent="0.3">
      <c r="A303" s="321"/>
      <c r="B303" s="252"/>
      <c r="C303" s="256"/>
      <c r="D303" s="220"/>
      <c r="E303" s="221"/>
      <c r="F303" s="152" t="s">
        <v>380</v>
      </c>
      <c r="G303" s="77">
        <f t="shared" si="16"/>
        <v>0</v>
      </c>
      <c r="H303" s="100">
        <v>0</v>
      </c>
      <c r="I303" s="100">
        <v>0</v>
      </c>
      <c r="J303" s="100">
        <v>0</v>
      </c>
      <c r="K303" s="100">
        <v>0</v>
      </c>
      <c r="L303" s="100">
        <v>0</v>
      </c>
      <c r="M303" s="100">
        <v>0</v>
      </c>
      <c r="N303" s="100">
        <v>0</v>
      </c>
      <c r="O303" s="100">
        <v>0</v>
      </c>
      <c r="P303" s="100">
        <v>0</v>
      </c>
      <c r="Q303" s="100">
        <v>0</v>
      </c>
      <c r="R303" s="100">
        <v>0</v>
      </c>
      <c r="S303" s="101">
        <v>0</v>
      </c>
      <c r="T303" s="1"/>
    </row>
    <row r="304" spans="1:20" ht="15.75" customHeight="1" thickBot="1" x14ac:dyDescent="0.3">
      <c r="A304" s="321"/>
      <c r="B304" s="252"/>
      <c r="C304" s="256"/>
      <c r="D304" s="220"/>
      <c r="E304" s="221"/>
      <c r="F304" s="152" t="s">
        <v>381</v>
      </c>
      <c r="G304" s="77">
        <f t="shared" ref="G304:G335" si="18">SUM(H304:S304)</f>
        <v>0</v>
      </c>
      <c r="H304" s="100">
        <v>0</v>
      </c>
      <c r="I304" s="100">
        <v>0</v>
      </c>
      <c r="J304" s="100">
        <v>0</v>
      </c>
      <c r="K304" s="100">
        <v>0</v>
      </c>
      <c r="L304" s="100">
        <v>0</v>
      </c>
      <c r="M304" s="100">
        <v>0</v>
      </c>
      <c r="N304" s="100">
        <v>0</v>
      </c>
      <c r="O304" s="100">
        <v>0</v>
      </c>
      <c r="P304" s="100">
        <v>0</v>
      </c>
      <c r="Q304" s="100">
        <v>0</v>
      </c>
      <c r="R304" s="100">
        <v>0</v>
      </c>
      <c r="S304" s="101">
        <v>0</v>
      </c>
      <c r="T304" s="1"/>
    </row>
    <row r="305" spans="1:20" ht="15.75" customHeight="1" thickBot="1" x14ac:dyDescent="0.3">
      <c r="A305" s="321"/>
      <c r="B305" s="252"/>
      <c r="C305" s="256"/>
      <c r="D305" s="220"/>
      <c r="E305" s="221"/>
      <c r="F305" s="152" t="s">
        <v>382</v>
      </c>
      <c r="G305" s="77">
        <f t="shared" si="18"/>
        <v>0</v>
      </c>
      <c r="H305" s="100">
        <v>0</v>
      </c>
      <c r="I305" s="100">
        <v>0</v>
      </c>
      <c r="J305" s="100">
        <v>0</v>
      </c>
      <c r="K305" s="100">
        <v>0</v>
      </c>
      <c r="L305" s="100">
        <v>0</v>
      </c>
      <c r="M305" s="100">
        <v>0</v>
      </c>
      <c r="N305" s="100">
        <v>0</v>
      </c>
      <c r="O305" s="100">
        <v>0</v>
      </c>
      <c r="P305" s="100">
        <v>0</v>
      </c>
      <c r="Q305" s="100">
        <v>0</v>
      </c>
      <c r="R305" s="100">
        <v>0</v>
      </c>
      <c r="S305" s="101">
        <v>0</v>
      </c>
      <c r="T305" s="1"/>
    </row>
    <row r="306" spans="1:20" ht="16.5" customHeight="1" thickBot="1" x14ac:dyDescent="0.3">
      <c r="A306" s="321"/>
      <c r="B306" s="252"/>
      <c r="C306" s="256"/>
      <c r="D306" s="220"/>
      <c r="E306" s="221"/>
      <c r="F306" s="152" t="s">
        <v>383</v>
      </c>
      <c r="G306" s="77">
        <f t="shared" si="18"/>
        <v>0</v>
      </c>
      <c r="H306" s="100">
        <v>0</v>
      </c>
      <c r="I306" s="100">
        <v>0</v>
      </c>
      <c r="J306" s="100">
        <v>0</v>
      </c>
      <c r="K306" s="100">
        <v>0</v>
      </c>
      <c r="L306" s="100">
        <v>0</v>
      </c>
      <c r="M306" s="100">
        <v>0</v>
      </c>
      <c r="N306" s="100">
        <v>0</v>
      </c>
      <c r="O306" s="100">
        <v>0</v>
      </c>
      <c r="P306" s="100">
        <v>0</v>
      </c>
      <c r="Q306" s="100">
        <v>0</v>
      </c>
      <c r="R306" s="100">
        <v>0</v>
      </c>
      <c r="S306" s="101">
        <v>0</v>
      </c>
      <c r="T306" s="1"/>
    </row>
    <row r="307" spans="1:20" ht="15.75" customHeight="1" thickBot="1" x14ac:dyDescent="0.3">
      <c r="A307" s="321"/>
      <c r="B307" s="252"/>
      <c r="C307" s="256"/>
      <c r="D307" s="220"/>
      <c r="E307" s="221"/>
      <c r="F307" s="152" t="s">
        <v>384</v>
      </c>
      <c r="G307" s="77">
        <f t="shared" si="18"/>
        <v>0</v>
      </c>
      <c r="H307" s="100">
        <v>0</v>
      </c>
      <c r="I307" s="100">
        <v>0</v>
      </c>
      <c r="J307" s="100">
        <v>0</v>
      </c>
      <c r="K307" s="100">
        <v>0</v>
      </c>
      <c r="L307" s="100">
        <v>0</v>
      </c>
      <c r="M307" s="100">
        <v>0</v>
      </c>
      <c r="N307" s="100">
        <v>0</v>
      </c>
      <c r="O307" s="100">
        <v>0</v>
      </c>
      <c r="P307" s="100">
        <v>0</v>
      </c>
      <c r="Q307" s="100">
        <v>0</v>
      </c>
      <c r="R307" s="100">
        <v>0</v>
      </c>
      <c r="S307" s="101">
        <v>0</v>
      </c>
      <c r="T307" s="1"/>
    </row>
    <row r="308" spans="1:20" ht="15.75" customHeight="1" thickBot="1" x14ac:dyDescent="0.3">
      <c r="A308" s="321"/>
      <c r="B308" s="252"/>
      <c r="C308" s="256"/>
      <c r="D308" s="220"/>
      <c r="E308" s="221"/>
      <c r="F308" s="152" t="s">
        <v>385</v>
      </c>
      <c r="G308" s="77">
        <f t="shared" si="18"/>
        <v>0</v>
      </c>
      <c r="H308" s="100">
        <v>0</v>
      </c>
      <c r="I308" s="100">
        <v>0</v>
      </c>
      <c r="J308" s="100">
        <v>0</v>
      </c>
      <c r="K308" s="100">
        <v>0</v>
      </c>
      <c r="L308" s="100">
        <v>0</v>
      </c>
      <c r="M308" s="100">
        <v>0</v>
      </c>
      <c r="N308" s="100">
        <v>0</v>
      </c>
      <c r="O308" s="100">
        <v>0</v>
      </c>
      <c r="P308" s="100">
        <v>0</v>
      </c>
      <c r="Q308" s="100">
        <v>0</v>
      </c>
      <c r="R308" s="100">
        <v>0</v>
      </c>
      <c r="S308" s="101">
        <v>0</v>
      </c>
      <c r="T308" s="1"/>
    </row>
    <row r="309" spans="1:20" ht="15.75" customHeight="1" thickBot="1" x14ac:dyDescent="0.3">
      <c r="A309" s="321"/>
      <c r="B309" s="252"/>
      <c r="C309" s="256"/>
      <c r="D309" s="220"/>
      <c r="E309" s="221"/>
      <c r="F309" s="152" t="s">
        <v>386</v>
      </c>
      <c r="G309" s="77">
        <f t="shared" si="18"/>
        <v>0</v>
      </c>
      <c r="H309" s="100">
        <v>0</v>
      </c>
      <c r="I309" s="100">
        <v>0</v>
      </c>
      <c r="J309" s="100">
        <v>0</v>
      </c>
      <c r="K309" s="100">
        <v>0</v>
      </c>
      <c r="L309" s="100">
        <v>0</v>
      </c>
      <c r="M309" s="100">
        <v>0</v>
      </c>
      <c r="N309" s="100">
        <v>0</v>
      </c>
      <c r="O309" s="100">
        <v>0</v>
      </c>
      <c r="P309" s="100">
        <v>0</v>
      </c>
      <c r="Q309" s="100">
        <v>0</v>
      </c>
      <c r="R309" s="100">
        <v>0</v>
      </c>
      <c r="S309" s="101">
        <v>0</v>
      </c>
      <c r="T309" s="1"/>
    </row>
    <row r="310" spans="1:20" ht="15.75" customHeight="1" thickBot="1" x14ac:dyDescent="0.3">
      <c r="A310" s="321"/>
      <c r="B310" s="252"/>
      <c r="C310" s="256"/>
      <c r="D310" s="220"/>
      <c r="E310" s="221"/>
      <c r="F310" s="152" t="s">
        <v>387</v>
      </c>
      <c r="G310" s="77">
        <f t="shared" si="18"/>
        <v>0</v>
      </c>
      <c r="H310" s="100">
        <v>0</v>
      </c>
      <c r="I310" s="100">
        <v>0</v>
      </c>
      <c r="J310" s="100">
        <v>0</v>
      </c>
      <c r="K310" s="100">
        <v>0</v>
      </c>
      <c r="L310" s="100">
        <v>0</v>
      </c>
      <c r="M310" s="100">
        <v>0</v>
      </c>
      <c r="N310" s="100">
        <v>0</v>
      </c>
      <c r="O310" s="100">
        <v>0</v>
      </c>
      <c r="P310" s="100">
        <v>0</v>
      </c>
      <c r="Q310" s="100">
        <v>0</v>
      </c>
      <c r="R310" s="100">
        <v>0</v>
      </c>
      <c r="S310" s="101">
        <v>0</v>
      </c>
      <c r="T310" s="1"/>
    </row>
    <row r="311" spans="1:20" ht="15.75" customHeight="1" thickBot="1" x14ac:dyDescent="0.3">
      <c r="A311" s="321"/>
      <c r="B311" s="252"/>
      <c r="C311" s="256"/>
      <c r="D311" s="220"/>
      <c r="E311" s="221"/>
      <c r="F311" s="152" t="s">
        <v>388</v>
      </c>
      <c r="G311" s="77">
        <f t="shared" si="18"/>
        <v>0</v>
      </c>
      <c r="H311" s="100">
        <v>0</v>
      </c>
      <c r="I311" s="100">
        <v>0</v>
      </c>
      <c r="J311" s="100">
        <v>0</v>
      </c>
      <c r="K311" s="100">
        <v>0</v>
      </c>
      <c r="L311" s="100">
        <v>0</v>
      </c>
      <c r="M311" s="100">
        <v>0</v>
      </c>
      <c r="N311" s="100">
        <v>0</v>
      </c>
      <c r="O311" s="100">
        <v>0</v>
      </c>
      <c r="P311" s="100">
        <v>0</v>
      </c>
      <c r="Q311" s="100">
        <v>0</v>
      </c>
      <c r="R311" s="100">
        <v>0</v>
      </c>
      <c r="S311" s="101">
        <v>0</v>
      </c>
      <c r="T311" s="1"/>
    </row>
    <row r="312" spans="1:20" ht="15.75" customHeight="1" thickBot="1" x14ac:dyDescent="0.3">
      <c r="A312" s="321"/>
      <c r="B312" s="252"/>
      <c r="C312" s="256"/>
      <c r="D312" s="220"/>
      <c r="E312" s="221"/>
      <c r="F312" s="152" t="s">
        <v>389</v>
      </c>
      <c r="G312" s="77">
        <f t="shared" si="18"/>
        <v>0</v>
      </c>
      <c r="H312" s="100">
        <v>0</v>
      </c>
      <c r="I312" s="100">
        <v>0</v>
      </c>
      <c r="J312" s="100">
        <v>0</v>
      </c>
      <c r="K312" s="100">
        <v>0</v>
      </c>
      <c r="L312" s="100">
        <v>0</v>
      </c>
      <c r="M312" s="100">
        <v>0</v>
      </c>
      <c r="N312" s="100">
        <v>0</v>
      </c>
      <c r="O312" s="100">
        <v>0</v>
      </c>
      <c r="P312" s="100">
        <v>0</v>
      </c>
      <c r="Q312" s="100">
        <v>0</v>
      </c>
      <c r="R312" s="100">
        <v>0</v>
      </c>
      <c r="S312" s="101">
        <v>0</v>
      </c>
      <c r="T312" s="1"/>
    </row>
    <row r="313" spans="1:20" ht="31.5" customHeight="1" thickBot="1" x14ac:dyDescent="0.3">
      <c r="A313" s="321"/>
      <c r="B313" s="252"/>
      <c r="C313" s="256"/>
      <c r="D313" s="220"/>
      <c r="E313" s="221"/>
      <c r="F313" s="152" t="s">
        <v>390</v>
      </c>
      <c r="G313" s="77">
        <f t="shared" si="18"/>
        <v>1</v>
      </c>
      <c r="H313" s="100">
        <v>0</v>
      </c>
      <c r="I313" s="100">
        <v>0</v>
      </c>
      <c r="J313" s="100">
        <v>0</v>
      </c>
      <c r="K313" s="100">
        <v>0</v>
      </c>
      <c r="L313" s="100">
        <v>0</v>
      </c>
      <c r="M313" s="100">
        <v>1</v>
      </c>
      <c r="N313" s="100">
        <v>0</v>
      </c>
      <c r="O313" s="100">
        <v>0</v>
      </c>
      <c r="P313" s="100">
        <v>0</v>
      </c>
      <c r="Q313" s="100">
        <v>0</v>
      </c>
      <c r="R313" s="100">
        <v>0</v>
      </c>
      <c r="S313" s="101">
        <v>0</v>
      </c>
      <c r="T313" s="1"/>
    </row>
    <row r="314" spans="1:20" ht="30.75" customHeight="1" thickBot="1" x14ac:dyDescent="0.3">
      <c r="A314" s="321"/>
      <c r="B314" s="252"/>
      <c r="C314" s="256"/>
      <c r="D314" s="220"/>
      <c r="E314" s="221"/>
      <c r="F314" s="152" t="s">
        <v>391</v>
      </c>
      <c r="G314" s="77">
        <f t="shared" si="18"/>
        <v>0</v>
      </c>
      <c r="H314" s="100">
        <v>0</v>
      </c>
      <c r="I314" s="100">
        <v>0</v>
      </c>
      <c r="J314" s="100">
        <v>0</v>
      </c>
      <c r="K314" s="100">
        <v>0</v>
      </c>
      <c r="L314" s="100">
        <v>0</v>
      </c>
      <c r="M314" s="100">
        <v>0</v>
      </c>
      <c r="N314" s="100">
        <v>0</v>
      </c>
      <c r="O314" s="100">
        <v>0</v>
      </c>
      <c r="P314" s="100">
        <v>0</v>
      </c>
      <c r="Q314" s="100">
        <v>0</v>
      </c>
      <c r="R314" s="100">
        <v>0</v>
      </c>
      <c r="S314" s="101">
        <v>0</v>
      </c>
      <c r="T314" s="1"/>
    </row>
    <row r="315" spans="1:20" ht="33.75" customHeight="1" thickBot="1" x14ac:dyDescent="0.3">
      <c r="A315" s="321"/>
      <c r="B315" s="252"/>
      <c r="C315" s="256"/>
      <c r="D315" s="220"/>
      <c r="E315" s="221"/>
      <c r="F315" s="152" t="s">
        <v>392</v>
      </c>
      <c r="G315" s="77">
        <f t="shared" si="18"/>
        <v>0</v>
      </c>
      <c r="H315" s="100">
        <v>0</v>
      </c>
      <c r="I315" s="100">
        <v>0</v>
      </c>
      <c r="J315" s="100">
        <v>0</v>
      </c>
      <c r="K315" s="100">
        <v>0</v>
      </c>
      <c r="L315" s="100">
        <v>0</v>
      </c>
      <c r="M315" s="100">
        <v>0</v>
      </c>
      <c r="N315" s="100">
        <v>0</v>
      </c>
      <c r="O315" s="100">
        <v>0</v>
      </c>
      <c r="P315" s="100">
        <v>0</v>
      </c>
      <c r="Q315" s="100">
        <v>0</v>
      </c>
      <c r="R315" s="100">
        <v>0</v>
      </c>
      <c r="S315" s="101">
        <v>0</v>
      </c>
      <c r="T315" s="1"/>
    </row>
    <row r="316" spans="1:20" ht="15.75" customHeight="1" thickBot="1" x14ac:dyDescent="0.3">
      <c r="A316" s="321"/>
      <c r="B316" s="252"/>
      <c r="C316" s="256"/>
      <c r="D316" s="220"/>
      <c r="E316" s="221"/>
      <c r="F316" s="152" t="s">
        <v>393</v>
      </c>
      <c r="G316" s="77">
        <f t="shared" si="18"/>
        <v>0</v>
      </c>
      <c r="H316" s="100">
        <v>0</v>
      </c>
      <c r="I316" s="100">
        <v>0</v>
      </c>
      <c r="J316" s="100">
        <v>0</v>
      </c>
      <c r="K316" s="100">
        <v>0</v>
      </c>
      <c r="L316" s="100">
        <v>0</v>
      </c>
      <c r="M316" s="100">
        <v>0</v>
      </c>
      <c r="N316" s="100">
        <v>0</v>
      </c>
      <c r="O316" s="100">
        <v>0</v>
      </c>
      <c r="P316" s="100">
        <v>0</v>
      </c>
      <c r="Q316" s="100">
        <v>0</v>
      </c>
      <c r="R316" s="100">
        <v>0</v>
      </c>
      <c r="S316" s="101">
        <v>0</v>
      </c>
      <c r="T316" s="1"/>
    </row>
    <row r="317" spans="1:20" ht="15.75" customHeight="1" thickBot="1" x14ac:dyDescent="0.3">
      <c r="A317" s="321"/>
      <c r="B317" s="252"/>
      <c r="C317" s="256"/>
      <c r="D317" s="220"/>
      <c r="E317" s="221"/>
      <c r="F317" s="152" t="s">
        <v>394</v>
      </c>
      <c r="G317" s="77">
        <f t="shared" si="18"/>
        <v>0</v>
      </c>
      <c r="H317" s="100">
        <v>0</v>
      </c>
      <c r="I317" s="100">
        <v>0</v>
      </c>
      <c r="J317" s="100">
        <v>0</v>
      </c>
      <c r="K317" s="100">
        <v>0</v>
      </c>
      <c r="L317" s="100">
        <v>0</v>
      </c>
      <c r="M317" s="100">
        <v>0</v>
      </c>
      <c r="N317" s="100">
        <v>0</v>
      </c>
      <c r="O317" s="100">
        <v>0</v>
      </c>
      <c r="P317" s="100">
        <v>0</v>
      </c>
      <c r="Q317" s="100">
        <v>0</v>
      </c>
      <c r="R317" s="100">
        <v>0</v>
      </c>
      <c r="S317" s="101">
        <v>0</v>
      </c>
      <c r="T317" s="1"/>
    </row>
    <row r="318" spans="1:20" ht="31.5" customHeight="1" thickBot="1" x14ac:dyDescent="0.3">
      <c r="A318" s="321"/>
      <c r="B318" s="252"/>
      <c r="C318" s="256"/>
      <c r="D318" s="220"/>
      <c r="E318" s="221"/>
      <c r="F318" s="152" t="s">
        <v>395</v>
      </c>
      <c r="G318" s="77">
        <f t="shared" si="18"/>
        <v>0</v>
      </c>
      <c r="H318" s="100">
        <v>0</v>
      </c>
      <c r="I318" s="100">
        <v>0</v>
      </c>
      <c r="J318" s="100">
        <v>0</v>
      </c>
      <c r="K318" s="100">
        <v>0</v>
      </c>
      <c r="L318" s="100">
        <v>0</v>
      </c>
      <c r="M318" s="100">
        <v>0</v>
      </c>
      <c r="N318" s="100">
        <v>0</v>
      </c>
      <c r="O318" s="100">
        <v>0</v>
      </c>
      <c r="P318" s="100">
        <v>0</v>
      </c>
      <c r="Q318" s="100">
        <v>0</v>
      </c>
      <c r="R318" s="100">
        <v>0</v>
      </c>
      <c r="S318" s="101">
        <v>0</v>
      </c>
      <c r="T318" s="1"/>
    </row>
    <row r="319" spans="1:20" ht="30" customHeight="1" thickBot="1" x14ac:dyDescent="0.3">
      <c r="A319" s="321"/>
      <c r="B319" s="252"/>
      <c r="C319" s="256"/>
      <c r="D319" s="220"/>
      <c r="E319" s="221"/>
      <c r="F319" s="152" t="s">
        <v>396</v>
      </c>
      <c r="G319" s="77">
        <f t="shared" si="18"/>
        <v>0</v>
      </c>
      <c r="H319" s="100">
        <v>0</v>
      </c>
      <c r="I319" s="100">
        <v>0</v>
      </c>
      <c r="J319" s="100">
        <v>0</v>
      </c>
      <c r="K319" s="100">
        <v>0</v>
      </c>
      <c r="L319" s="100">
        <v>0</v>
      </c>
      <c r="M319" s="100">
        <v>0</v>
      </c>
      <c r="N319" s="100">
        <v>0</v>
      </c>
      <c r="O319" s="100">
        <v>0</v>
      </c>
      <c r="P319" s="100">
        <v>0</v>
      </c>
      <c r="Q319" s="100">
        <v>0</v>
      </c>
      <c r="R319" s="100">
        <v>0</v>
      </c>
      <c r="S319" s="101">
        <v>0</v>
      </c>
      <c r="T319" s="1"/>
    </row>
    <row r="320" spans="1:20" ht="15.75" customHeight="1" thickBot="1" x14ac:dyDescent="0.3">
      <c r="A320" s="321"/>
      <c r="B320" s="252"/>
      <c r="C320" s="256"/>
      <c r="D320" s="220"/>
      <c r="E320" s="221"/>
      <c r="F320" s="152" t="s">
        <v>397</v>
      </c>
      <c r="G320" s="77">
        <f t="shared" si="18"/>
        <v>0</v>
      </c>
      <c r="H320" s="100">
        <v>0</v>
      </c>
      <c r="I320" s="100">
        <v>0</v>
      </c>
      <c r="J320" s="100">
        <v>0</v>
      </c>
      <c r="K320" s="100">
        <v>0</v>
      </c>
      <c r="L320" s="100">
        <v>0</v>
      </c>
      <c r="M320" s="100">
        <v>0</v>
      </c>
      <c r="N320" s="100">
        <v>0</v>
      </c>
      <c r="O320" s="100">
        <v>0</v>
      </c>
      <c r="P320" s="100">
        <v>0</v>
      </c>
      <c r="Q320" s="100">
        <v>0</v>
      </c>
      <c r="R320" s="100">
        <v>0</v>
      </c>
      <c r="S320" s="101">
        <v>0</v>
      </c>
      <c r="T320" s="1"/>
    </row>
    <row r="321" spans="1:20" ht="15.75" customHeight="1" thickBot="1" x14ac:dyDescent="0.3">
      <c r="A321" s="321"/>
      <c r="B321" s="252"/>
      <c r="C321" s="256"/>
      <c r="D321" s="220"/>
      <c r="E321" s="221"/>
      <c r="F321" s="152" t="s">
        <v>398</v>
      </c>
      <c r="G321" s="77">
        <f t="shared" si="18"/>
        <v>0</v>
      </c>
      <c r="H321" s="100">
        <v>0</v>
      </c>
      <c r="I321" s="100">
        <v>0</v>
      </c>
      <c r="J321" s="100">
        <v>0</v>
      </c>
      <c r="K321" s="100">
        <v>0</v>
      </c>
      <c r="L321" s="100">
        <v>0</v>
      </c>
      <c r="M321" s="100">
        <v>0</v>
      </c>
      <c r="N321" s="100">
        <v>0</v>
      </c>
      <c r="O321" s="100">
        <v>0</v>
      </c>
      <c r="P321" s="100">
        <v>0</v>
      </c>
      <c r="Q321" s="100">
        <v>0</v>
      </c>
      <c r="R321" s="100">
        <v>0</v>
      </c>
      <c r="S321" s="101">
        <v>0</v>
      </c>
      <c r="T321" s="1"/>
    </row>
    <row r="322" spans="1:20" ht="15.75" customHeight="1" thickBot="1" x14ac:dyDescent="0.3">
      <c r="A322" s="321"/>
      <c r="B322" s="252"/>
      <c r="C322" s="256"/>
      <c r="D322" s="220"/>
      <c r="E322" s="221"/>
      <c r="F322" s="152" t="s">
        <v>399</v>
      </c>
      <c r="G322" s="77">
        <f t="shared" si="18"/>
        <v>0</v>
      </c>
      <c r="H322" s="100">
        <v>0</v>
      </c>
      <c r="I322" s="100">
        <v>0</v>
      </c>
      <c r="J322" s="100">
        <v>0</v>
      </c>
      <c r="K322" s="100">
        <v>0</v>
      </c>
      <c r="L322" s="100">
        <v>0</v>
      </c>
      <c r="M322" s="100">
        <v>0</v>
      </c>
      <c r="N322" s="100">
        <v>0</v>
      </c>
      <c r="O322" s="100">
        <v>0</v>
      </c>
      <c r="P322" s="100">
        <v>0</v>
      </c>
      <c r="Q322" s="100">
        <v>0</v>
      </c>
      <c r="R322" s="100">
        <v>0</v>
      </c>
      <c r="S322" s="101">
        <v>0</v>
      </c>
      <c r="T322" s="1"/>
    </row>
    <row r="323" spans="1:20" ht="15.75" customHeight="1" thickBot="1" x14ac:dyDescent="0.3">
      <c r="A323" s="321"/>
      <c r="B323" s="252"/>
      <c r="C323" s="256"/>
      <c r="D323" s="220"/>
      <c r="E323" s="221"/>
      <c r="F323" s="152" t="s">
        <v>400</v>
      </c>
      <c r="G323" s="77">
        <f t="shared" si="18"/>
        <v>0</v>
      </c>
      <c r="H323" s="100">
        <v>0</v>
      </c>
      <c r="I323" s="100">
        <v>0</v>
      </c>
      <c r="J323" s="100">
        <v>0</v>
      </c>
      <c r="K323" s="100">
        <v>0</v>
      </c>
      <c r="L323" s="100">
        <v>0</v>
      </c>
      <c r="M323" s="100">
        <v>0</v>
      </c>
      <c r="N323" s="100">
        <v>0</v>
      </c>
      <c r="O323" s="100">
        <v>0</v>
      </c>
      <c r="P323" s="100">
        <v>0</v>
      </c>
      <c r="Q323" s="100">
        <v>0</v>
      </c>
      <c r="R323" s="100">
        <v>0</v>
      </c>
      <c r="S323" s="101">
        <v>0</v>
      </c>
      <c r="T323" s="1"/>
    </row>
    <row r="324" spans="1:20" ht="16.5" customHeight="1" thickBot="1" x14ac:dyDescent="0.3">
      <c r="A324" s="321"/>
      <c r="B324" s="252"/>
      <c r="C324" s="256"/>
      <c r="D324" s="220"/>
      <c r="E324" s="221"/>
      <c r="F324" s="152" t="s">
        <v>401</v>
      </c>
      <c r="G324" s="77">
        <f t="shared" si="18"/>
        <v>0</v>
      </c>
      <c r="H324" s="100">
        <v>0</v>
      </c>
      <c r="I324" s="100">
        <v>0</v>
      </c>
      <c r="J324" s="100">
        <v>0</v>
      </c>
      <c r="K324" s="100">
        <v>0</v>
      </c>
      <c r="L324" s="100">
        <v>0</v>
      </c>
      <c r="M324" s="100">
        <v>0</v>
      </c>
      <c r="N324" s="100">
        <v>0</v>
      </c>
      <c r="O324" s="100">
        <v>0</v>
      </c>
      <c r="P324" s="100">
        <v>0</v>
      </c>
      <c r="Q324" s="100">
        <v>0</v>
      </c>
      <c r="R324" s="100">
        <v>0</v>
      </c>
      <c r="S324" s="101">
        <v>0</v>
      </c>
      <c r="T324" s="1"/>
    </row>
    <row r="325" spans="1:20" ht="15.75" customHeight="1" thickBot="1" x14ac:dyDescent="0.3">
      <c r="A325" s="321"/>
      <c r="B325" s="252"/>
      <c r="C325" s="256"/>
      <c r="D325" s="220"/>
      <c r="E325" s="221"/>
      <c r="F325" s="152" t="s">
        <v>402</v>
      </c>
      <c r="G325" s="77">
        <f t="shared" si="18"/>
        <v>0</v>
      </c>
      <c r="H325" s="100">
        <v>0</v>
      </c>
      <c r="I325" s="100">
        <v>0</v>
      </c>
      <c r="J325" s="100">
        <v>0</v>
      </c>
      <c r="K325" s="100">
        <v>0</v>
      </c>
      <c r="L325" s="100">
        <v>0</v>
      </c>
      <c r="M325" s="100">
        <v>0</v>
      </c>
      <c r="N325" s="100">
        <v>0</v>
      </c>
      <c r="O325" s="100">
        <v>0</v>
      </c>
      <c r="P325" s="100">
        <v>0</v>
      </c>
      <c r="Q325" s="100">
        <v>0</v>
      </c>
      <c r="R325" s="100">
        <v>0</v>
      </c>
      <c r="S325" s="101">
        <v>0</v>
      </c>
      <c r="T325" s="1"/>
    </row>
    <row r="326" spans="1:20" ht="15.75" customHeight="1" thickBot="1" x14ac:dyDescent="0.3">
      <c r="A326" s="321"/>
      <c r="B326" s="252"/>
      <c r="C326" s="256"/>
      <c r="D326" s="220"/>
      <c r="E326" s="221"/>
      <c r="F326" s="152" t="s">
        <v>403</v>
      </c>
      <c r="G326" s="77">
        <f t="shared" si="18"/>
        <v>0</v>
      </c>
      <c r="H326" s="100">
        <v>0</v>
      </c>
      <c r="I326" s="100">
        <v>0</v>
      </c>
      <c r="J326" s="100">
        <v>0</v>
      </c>
      <c r="K326" s="100">
        <v>0</v>
      </c>
      <c r="L326" s="100">
        <v>0</v>
      </c>
      <c r="M326" s="100">
        <v>0</v>
      </c>
      <c r="N326" s="100">
        <v>0</v>
      </c>
      <c r="O326" s="100">
        <v>0</v>
      </c>
      <c r="P326" s="100">
        <v>0</v>
      </c>
      <c r="Q326" s="100">
        <v>0</v>
      </c>
      <c r="R326" s="100">
        <v>0</v>
      </c>
      <c r="S326" s="101">
        <v>0</v>
      </c>
      <c r="T326" s="1"/>
    </row>
    <row r="327" spans="1:20" ht="34.5" customHeight="1" thickBot="1" x14ac:dyDescent="0.3">
      <c r="A327" s="321"/>
      <c r="B327" s="252"/>
      <c r="C327" s="256"/>
      <c r="D327" s="220"/>
      <c r="E327" s="221"/>
      <c r="F327" s="152" t="s">
        <v>404</v>
      </c>
      <c r="G327" s="77">
        <f t="shared" si="18"/>
        <v>0</v>
      </c>
      <c r="H327" s="100">
        <v>0</v>
      </c>
      <c r="I327" s="100">
        <v>0</v>
      </c>
      <c r="J327" s="100">
        <v>0</v>
      </c>
      <c r="K327" s="100">
        <v>0</v>
      </c>
      <c r="L327" s="100">
        <v>0</v>
      </c>
      <c r="M327" s="100">
        <v>0</v>
      </c>
      <c r="N327" s="100">
        <v>0</v>
      </c>
      <c r="O327" s="100">
        <v>0</v>
      </c>
      <c r="P327" s="100">
        <v>0</v>
      </c>
      <c r="Q327" s="100">
        <v>0</v>
      </c>
      <c r="R327" s="100">
        <v>0</v>
      </c>
      <c r="S327" s="101">
        <v>0</v>
      </c>
      <c r="T327" s="1"/>
    </row>
    <row r="328" spans="1:20" ht="33.75" customHeight="1" thickBot="1" x14ac:dyDescent="0.3">
      <c r="A328" s="321"/>
      <c r="B328" s="252"/>
      <c r="C328" s="256"/>
      <c r="D328" s="220"/>
      <c r="E328" s="221"/>
      <c r="F328" s="152" t="s">
        <v>405</v>
      </c>
      <c r="G328" s="77">
        <f t="shared" si="18"/>
        <v>0</v>
      </c>
      <c r="H328" s="100">
        <v>0</v>
      </c>
      <c r="I328" s="100">
        <v>0</v>
      </c>
      <c r="J328" s="100">
        <v>0</v>
      </c>
      <c r="K328" s="100">
        <v>0</v>
      </c>
      <c r="L328" s="100">
        <v>0</v>
      </c>
      <c r="M328" s="100">
        <v>0</v>
      </c>
      <c r="N328" s="100">
        <v>0</v>
      </c>
      <c r="O328" s="100">
        <v>0</v>
      </c>
      <c r="P328" s="100">
        <v>0</v>
      </c>
      <c r="Q328" s="100">
        <v>0</v>
      </c>
      <c r="R328" s="100">
        <v>0</v>
      </c>
      <c r="S328" s="101">
        <v>0</v>
      </c>
      <c r="T328" s="1"/>
    </row>
    <row r="329" spans="1:20" ht="15.75" customHeight="1" thickBot="1" x14ac:dyDescent="0.3">
      <c r="A329" s="321"/>
      <c r="B329" s="252"/>
      <c r="C329" s="256"/>
      <c r="D329" s="220"/>
      <c r="E329" s="221"/>
      <c r="F329" s="152" t="s">
        <v>406</v>
      </c>
      <c r="G329" s="77">
        <f t="shared" si="18"/>
        <v>0</v>
      </c>
      <c r="H329" s="100">
        <v>0</v>
      </c>
      <c r="I329" s="100">
        <v>0</v>
      </c>
      <c r="J329" s="100">
        <v>0</v>
      </c>
      <c r="K329" s="100">
        <v>0</v>
      </c>
      <c r="L329" s="100">
        <v>0</v>
      </c>
      <c r="M329" s="100">
        <v>0</v>
      </c>
      <c r="N329" s="100">
        <v>0</v>
      </c>
      <c r="O329" s="100">
        <v>0</v>
      </c>
      <c r="P329" s="100">
        <v>0</v>
      </c>
      <c r="Q329" s="100">
        <v>0</v>
      </c>
      <c r="R329" s="100">
        <v>0</v>
      </c>
      <c r="S329" s="101">
        <v>0</v>
      </c>
      <c r="T329" s="1"/>
    </row>
    <row r="330" spans="1:20" ht="16.5" customHeight="1" thickBot="1" x14ac:dyDescent="0.3">
      <c r="A330" s="321"/>
      <c r="B330" s="252"/>
      <c r="C330" s="256"/>
      <c r="D330" s="220"/>
      <c r="E330" s="221"/>
      <c r="F330" s="152" t="s">
        <v>407</v>
      </c>
      <c r="G330" s="77">
        <f t="shared" si="18"/>
        <v>0</v>
      </c>
      <c r="H330" s="100">
        <v>0</v>
      </c>
      <c r="I330" s="100">
        <v>0</v>
      </c>
      <c r="J330" s="100">
        <v>0</v>
      </c>
      <c r="K330" s="100">
        <v>0</v>
      </c>
      <c r="L330" s="100">
        <v>0</v>
      </c>
      <c r="M330" s="100">
        <v>0</v>
      </c>
      <c r="N330" s="100">
        <v>0</v>
      </c>
      <c r="O330" s="100">
        <v>0</v>
      </c>
      <c r="P330" s="100">
        <v>0</v>
      </c>
      <c r="Q330" s="100">
        <v>0</v>
      </c>
      <c r="R330" s="100">
        <v>0</v>
      </c>
      <c r="S330" s="101">
        <v>0</v>
      </c>
      <c r="T330" s="1"/>
    </row>
    <row r="331" spans="1:20" ht="15.75" customHeight="1" thickBot="1" x14ac:dyDescent="0.3">
      <c r="A331" s="321"/>
      <c r="B331" s="252"/>
      <c r="C331" s="256"/>
      <c r="D331" s="220"/>
      <c r="E331" s="221"/>
      <c r="F331" s="152" t="s">
        <v>408</v>
      </c>
      <c r="G331" s="77">
        <f t="shared" si="18"/>
        <v>0</v>
      </c>
      <c r="H331" s="100">
        <v>0</v>
      </c>
      <c r="I331" s="100">
        <v>0</v>
      </c>
      <c r="J331" s="100">
        <v>0</v>
      </c>
      <c r="K331" s="100">
        <v>0</v>
      </c>
      <c r="L331" s="100">
        <v>0</v>
      </c>
      <c r="M331" s="100">
        <v>0</v>
      </c>
      <c r="N331" s="100">
        <v>0</v>
      </c>
      <c r="O331" s="100">
        <v>0</v>
      </c>
      <c r="P331" s="100">
        <v>0</v>
      </c>
      <c r="Q331" s="100">
        <v>0</v>
      </c>
      <c r="R331" s="100">
        <v>0</v>
      </c>
      <c r="S331" s="101">
        <v>0</v>
      </c>
      <c r="T331" s="1"/>
    </row>
    <row r="332" spans="1:20" ht="17.25" customHeight="1" thickBot="1" x14ac:dyDescent="0.3">
      <c r="A332" s="321"/>
      <c r="B332" s="252"/>
      <c r="C332" s="256"/>
      <c r="D332" s="220"/>
      <c r="E332" s="221"/>
      <c r="F332" s="152" t="s">
        <v>409</v>
      </c>
      <c r="G332" s="77">
        <f t="shared" si="18"/>
        <v>0</v>
      </c>
      <c r="H332" s="100">
        <v>0</v>
      </c>
      <c r="I332" s="100">
        <v>0</v>
      </c>
      <c r="J332" s="100">
        <v>0</v>
      </c>
      <c r="K332" s="100">
        <v>0</v>
      </c>
      <c r="L332" s="100">
        <v>0</v>
      </c>
      <c r="M332" s="100">
        <v>0</v>
      </c>
      <c r="N332" s="100">
        <v>0</v>
      </c>
      <c r="O332" s="100">
        <v>0</v>
      </c>
      <c r="P332" s="100">
        <v>0</v>
      </c>
      <c r="Q332" s="100">
        <v>0</v>
      </c>
      <c r="R332" s="100">
        <v>0</v>
      </c>
      <c r="S332" s="101">
        <v>0</v>
      </c>
      <c r="T332" s="1"/>
    </row>
    <row r="333" spans="1:20" ht="16.5" customHeight="1" thickBot="1" x14ac:dyDescent="0.3">
      <c r="A333" s="321"/>
      <c r="B333" s="252"/>
      <c r="C333" s="256"/>
      <c r="D333" s="220"/>
      <c r="E333" s="221"/>
      <c r="F333" s="152" t="s">
        <v>410</v>
      </c>
      <c r="G333" s="77">
        <f t="shared" si="18"/>
        <v>0</v>
      </c>
      <c r="H333" s="100">
        <v>0</v>
      </c>
      <c r="I333" s="100">
        <v>0</v>
      </c>
      <c r="J333" s="100">
        <v>0</v>
      </c>
      <c r="K333" s="100">
        <v>0</v>
      </c>
      <c r="L333" s="100">
        <v>0</v>
      </c>
      <c r="M333" s="100">
        <v>0</v>
      </c>
      <c r="N333" s="100">
        <v>0</v>
      </c>
      <c r="O333" s="100">
        <v>0</v>
      </c>
      <c r="P333" s="100">
        <v>0</v>
      </c>
      <c r="Q333" s="100">
        <v>0</v>
      </c>
      <c r="R333" s="100">
        <v>0</v>
      </c>
      <c r="S333" s="101">
        <v>0</v>
      </c>
      <c r="T333" s="1"/>
    </row>
    <row r="334" spans="1:20" ht="21" customHeight="1" thickBot="1" x14ac:dyDescent="0.3">
      <c r="A334" s="321"/>
      <c r="B334" s="252"/>
      <c r="C334" s="256"/>
      <c r="D334" s="220"/>
      <c r="E334" s="221"/>
      <c r="F334" s="152" t="s">
        <v>411</v>
      </c>
      <c r="G334" s="77">
        <f t="shared" si="18"/>
        <v>0</v>
      </c>
      <c r="H334" s="100">
        <v>0</v>
      </c>
      <c r="I334" s="100">
        <v>0</v>
      </c>
      <c r="J334" s="100">
        <v>0</v>
      </c>
      <c r="K334" s="100">
        <v>0</v>
      </c>
      <c r="L334" s="100">
        <v>0</v>
      </c>
      <c r="M334" s="100">
        <v>0</v>
      </c>
      <c r="N334" s="100">
        <v>0</v>
      </c>
      <c r="O334" s="100">
        <v>0</v>
      </c>
      <c r="P334" s="100">
        <v>0</v>
      </c>
      <c r="Q334" s="100">
        <v>0</v>
      </c>
      <c r="R334" s="100">
        <v>0</v>
      </c>
      <c r="S334" s="101">
        <v>0</v>
      </c>
      <c r="T334" s="1"/>
    </row>
    <row r="335" spans="1:20" ht="21" customHeight="1" thickBot="1" x14ac:dyDescent="0.3">
      <c r="A335" s="321"/>
      <c r="B335" s="252"/>
      <c r="C335" s="256"/>
      <c r="D335" s="220"/>
      <c r="E335" s="221"/>
      <c r="F335" s="153" t="s">
        <v>412</v>
      </c>
      <c r="G335" s="102">
        <f t="shared" si="18"/>
        <v>0</v>
      </c>
      <c r="H335" s="160">
        <v>0</v>
      </c>
      <c r="I335" s="160">
        <v>0</v>
      </c>
      <c r="J335" s="160">
        <v>0</v>
      </c>
      <c r="K335" s="160">
        <v>0</v>
      </c>
      <c r="L335" s="160">
        <v>0</v>
      </c>
      <c r="M335" s="160">
        <v>0</v>
      </c>
      <c r="N335" s="160">
        <v>0</v>
      </c>
      <c r="O335" s="160">
        <v>0</v>
      </c>
      <c r="P335" s="160">
        <v>0</v>
      </c>
      <c r="Q335" s="160">
        <v>0</v>
      </c>
      <c r="R335" s="160">
        <v>0</v>
      </c>
      <c r="S335" s="400">
        <v>0</v>
      </c>
      <c r="T335" s="1"/>
    </row>
    <row r="336" spans="1:20" ht="16.5" customHeight="1" thickBot="1" x14ac:dyDescent="0.3">
      <c r="A336" s="321"/>
      <c r="B336" s="252"/>
      <c r="C336" s="256"/>
      <c r="D336" s="222"/>
      <c r="E336" s="223"/>
      <c r="F336" s="155" t="s">
        <v>413</v>
      </c>
      <c r="G336" s="88">
        <f>SUM(G283:G335)</f>
        <v>1</v>
      </c>
      <c r="H336" s="88">
        <f t="shared" ref="H336:S336" si="19">SUM(H283:H335)</f>
        <v>0</v>
      </c>
      <c r="I336" s="88">
        <f t="shared" si="19"/>
        <v>0</v>
      </c>
      <c r="J336" s="88">
        <f t="shared" si="19"/>
        <v>0</v>
      </c>
      <c r="K336" s="88">
        <f t="shared" si="19"/>
        <v>0</v>
      </c>
      <c r="L336" s="88">
        <f t="shared" si="19"/>
        <v>0</v>
      </c>
      <c r="M336" s="88">
        <f t="shared" si="19"/>
        <v>1</v>
      </c>
      <c r="N336" s="88">
        <f t="shared" si="19"/>
        <v>0</v>
      </c>
      <c r="O336" s="88">
        <f t="shared" si="19"/>
        <v>0</v>
      </c>
      <c r="P336" s="88">
        <f t="shared" si="19"/>
        <v>0</v>
      </c>
      <c r="Q336" s="88">
        <f t="shared" si="19"/>
        <v>0</v>
      </c>
      <c r="R336" s="88">
        <f t="shared" si="19"/>
        <v>0</v>
      </c>
      <c r="S336" s="89">
        <f t="shared" si="19"/>
        <v>0</v>
      </c>
      <c r="T336" s="1"/>
    </row>
    <row r="337" spans="1:20" ht="15.75" customHeight="1" thickBot="1" x14ac:dyDescent="0.3">
      <c r="A337" s="321"/>
      <c r="B337" s="252"/>
      <c r="C337" s="256"/>
      <c r="D337" s="224" t="s">
        <v>414</v>
      </c>
      <c r="E337" s="225"/>
      <c r="F337" s="156" t="s">
        <v>415</v>
      </c>
      <c r="G337" s="77">
        <f t="shared" ref="G337:G389" si="20">SUM(H337:S337)</f>
        <v>0</v>
      </c>
      <c r="H337" s="479">
        <v>0</v>
      </c>
      <c r="I337" s="479">
        <v>0</v>
      </c>
      <c r="J337" s="479">
        <v>0</v>
      </c>
      <c r="K337" s="479">
        <v>0</v>
      </c>
      <c r="L337" s="479">
        <v>0</v>
      </c>
      <c r="M337" s="479">
        <v>0</v>
      </c>
      <c r="N337" s="479">
        <v>0</v>
      </c>
      <c r="O337" s="479">
        <v>0</v>
      </c>
      <c r="P337" s="479">
        <v>0</v>
      </c>
      <c r="Q337" s="479">
        <v>0</v>
      </c>
      <c r="R337" s="479">
        <v>0</v>
      </c>
      <c r="S337" s="479">
        <v>0</v>
      </c>
      <c r="T337" s="1"/>
    </row>
    <row r="338" spans="1:20" ht="15.75" customHeight="1" thickBot="1" x14ac:dyDescent="0.3">
      <c r="A338" s="321"/>
      <c r="B338" s="252"/>
      <c r="C338" s="256"/>
      <c r="D338" s="224"/>
      <c r="E338" s="225"/>
      <c r="F338" s="157" t="s">
        <v>416</v>
      </c>
      <c r="G338" s="81">
        <f t="shared" si="20"/>
        <v>0</v>
      </c>
      <c r="H338" s="479">
        <v>0</v>
      </c>
      <c r="I338" s="479">
        <v>0</v>
      </c>
      <c r="J338" s="479">
        <v>0</v>
      </c>
      <c r="K338" s="479">
        <v>0</v>
      </c>
      <c r="L338" s="479">
        <v>0</v>
      </c>
      <c r="M338" s="479">
        <v>0</v>
      </c>
      <c r="N338" s="479">
        <v>0</v>
      </c>
      <c r="O338" s="479">
        <v>0</v>
      </c>
      <c r="P338" s="479">
        <v>0</v>
      </c>
      <c r="Q338" s="479">
        <v>0</v>
      </c>
      <c r="R338" s="479">
        <v>0</v>
      </c>
      <c r="S338" s="479">
        <v>0</v>
      </c>
      <c r="T338" s="1"/>
    </row>
    <row r="339" spans="1:20" ht="16.5" customHeight="1" thickBot="1" x14ac:dyDescent="0.3">
      <c r="A339" s="321"/>
      <c r="B339" s="252"/>
      <c r="C339" s="256"/>
      <c r="D339" s="224"/>
      <c r="E339" s="225"/>
      <c r="F339" s="157" t="s">
        <v>417</v>
      </c>
      <c r="G339" s="81">
        <f t="shared" si="20"/>
        <v>0</v>
      </c>
      <c r="H339" s="479">
        <v>0</v>
      </c>
      <c r="I339" s="479">
        <v>0</v>
      </c>
      <c r="J339" s="479">
        <v>0</v>
      </c>
      <c r="K339" s="479">
        <v>0</v>
      </c>
      <c r="L339" s="479">
        <v>0</v>
      </c>
      <c r="M339" s="479">
        <v>0</v>
      </c>
      <c r="N339" s="479">
        <v>0</v>
      </c>
      <c r="O339" s="479">
        <v>0</v>
      </c>
      <c r="P339" s="479">
        <v>0</v>
      </c>
      <c r="Q339" s="479">
        <v>0</v>
      </c>
      <c r="R339" s="479">
        <v>0</v>
      </c>
      <c r="S339" s="479">
        <v>0</v>
      </c>
      <c r="T339" s="1"/>
    </row>
    <row r="340" spans="1:20" ht="18" customHeight="1" thickBot="1" x14ac:dyDescent="0.3">
      <c r="A340" s="321"/>
      <c r="B340" s="252"/>
      <c r="C340" s="256"/>
      <c r="D340" s="224"/>
      <c r="E340" s="225"/>
      <c r="F340" s="157" t="s">
        <v>418</v>
      </c>
      <c r="G340" s="81">
        <f t="shared" si="20"/>
        <v>0</v>
      </c>
      <c r="H340" s="479">
        <v>0</v>
      </c>
      <c r="I340" s="479">
        <v>0</v>
      </c>
      <c r="J340" s="479">
        <v>0</v>
      </c>
      <c r="K340" s="479">
        <v>0</v>
      </c>
      <c r="L340" s="479">
        <v>0</v>
      </c>
      <c r="M340" s="479">
        <v>0</v>
      </c>
      <c r="N340" s="479">
        <v>0</v>
      </c>
      <c r="O340" s="479">
        <v>0</v>
      </c>
      <c r="P340" s="479">
        <v>0</v>
      </c>
      <c r="Q340" s="479">
        <v>0</v>
      </c>
      <c r="R340" s="479">
        <v>0</v>
      </c>
      <c r="S340" s="479">
        <v>0</v>
      </c>
      <c r="T340" s="1"/>
    </row>
    <row r="341" spans="1:20" ht="18.75" customHeight="1" thickBot="1" x14ac:dyDescent="0.3">
      <c r="A341" s="321"/>
      <c r="B341" s="252"/>
      <c r="C341" s="256"/>
      <c r="D341" s="224"/>
      <c r="E341" s="225"/>
      <c r="F341" s="157" t="s">
        <v>419</v>
      </c>
      <c r="G341" s="81">
        <f t="shared" si="20"/>
        <v>0</v>
      </c>
      <c r="H341" s="479">
        <v>0</v>
      </c>
      <c r="I341" s="479">
        <v>0</v>
      </c>
      <c r="J341" s="479">
        <v>0</v>
      </c>
      <c r="K341" s="479">
        <v>0</v>
      </c>
      <c r="L341" s="479">
        <v>0</v>
      </c>
      <c r="M341" s="479">
        <v>0</v>
      </c>
      <c r="N341" s="479">
        <v>0</v>
      </c>
      <c r="O341" s="479">
        <v>0</v>
      </c>
      <c r="P341" s="479">
        <v>0</v>
      </c>
      <c r="Q341" s="479">
        <v>0</v>
      </c>
      <c r="R341" s="479">
        <v>0</v>
      </c>
      <c r="S341" s="479">
        <v>0</v>
      </c>
      <c r="T341" s="1"/>
    </row>
    <row r="342" spans="1:20" ht="30.75" customHeight="1" thickBot="1" x14ac:dyDescent="0.3">
      <c r="A342" s="321"/>
      <c r="B342" s="252"/>
      <c r="C342" s="256"/>
      <c r="D342" s="224"/>
      <c r="E342" s="225"/>
      <c r="F342" s="157" t="s">
        <v>420</v>
      </c>
      <c r="G342" s="81">
        <f t="shared" si="20"/>
        <v>0</v>
      </c>
      <c r="H342" s="479">
        <v>0</v>
      </c>
      <c r="I342" s="479">
        <v>0</v>
      </c>
      <c r="J342" s="479">
        <v>0</v>
      </c>
      <c r="K342" s="479">
        <v>0</v>
      </c>
      <c r="L342" s="479">
        <v>0</v>
      </c>
      <c r="M342" s="479">
        <v>0</v>
      </c>
      <c r="N342" s="479">
        <v>0</v>
      </c>
      <c r="O342" s="479">
        <v>0</v>
      </c>
      <c r="P342" s="479">
        <v>0</v>
      </c>
      <c r="Q342" s="479">
        <v>0</v>
      </c>
      <c r="R342" s="479">
        <v>0</v>
      </c>
      <c r="S342" s="479">
        <v>0</v>
      </c>
      <c r="T342" s="1"/>
    </row>
    <row r="343" spans="1:20" ht="33" customHeight="1" thickBot="1" x14ac:dyDescent="0.3">
      <c r="A343" s="321"/>
      <c r="B343" s="252"/>
      <c r="C343" s="256"/>
      <c r="D343" s="224"/>
      <c r="E343" s="225"/>
      <c r="F343" s="157" t="s">
        <v>421</v>
      </c>
      <c r="G343" s="81">
        <f t="shared" si="20"/>
        <v>0</v>
      </c>
      <c r="H343" s="479">
        <v>0</v>
      </c>
      <c r="I343" s="479">
        <v>0</v>
      </c>
      <c r="J343" s="479">
        <v>0</v>
      </c>
      <c r="K343" s="479">
        <v>0</v>
      </c>
      <c r="L343" s="479">
        <v>0</v>
      </c>
      <c r="M343" s="479">
        <v>0</v>
      </c>
      <c r="N343" s="479">
        <v>0</v>
      </c>
      <c r="O343" s="479">
        <v>0</v>
      </c>
      <c r="P343" s="479">
        <v>0</v>
      </c>
      <c r="Q343" s="479">
        <v>0</v>
      </c>
      <c r="R343" s="479">
        <v>0</v>
      </c>
      <c r="S343" s="479">
        <v>0</v>
      </c>
      <c r="T343" s="1"/>
    </row>
    <row r="344" spans="1:20" ht="15.75" customHeight="1" thickBot="1" x14ac:dyDescent="0.3">
      <c r="A344" s="321"/>
      <c r="B344" s="252"/>
      <c r="C344" s="256"/>
      <c r="D344" s="224"/>
      <c r="E344" s="225"/>
      <c r="F344" s="157" t="s">
        <v>422</v>
      </c>
      <c r="G344" s="81">
        <f t="shared" si="20"/>
        <v>0</v>
      </c>
      <c r="H344" s="479">
        <v>0</v>
      </c>
      <c r="I344" s="479">
        <v>0</v>
      </c>
      <c r="J344" s="479">
        <v>0</v>
      </c>
      <c r="K344" s="479">
        <v>0</v>
      </c>
      <c r="L344" s="479">
        <v>0</v>
      </c>
      <c r="M344" s="479">
        <v>0</v>
      </c>
      <c r="N344" s="479">
        <v>0</v>
      </c>
      <c r="O344" s="479">
        <v>0</v>
      </c>
      <c r="P344" s="479">
        <v>0</v>
      </c>
      <c r="Q344" s="479">
        <v>0</v>
      </c>
      <c r="R344" s="479">
        <v>0</v>
      </c>
      <c r="S344" s="479">
        <v>0</v>
      </c>
      <c r="T344" s="1"/>
    </row>
    <row r="345" spans="1:20" ht="33.75" customHeight="1" thickBot="1" x14ac:dyDescent="0.3">
      <c r="A345" s="321"/>
      <c r="B345" s="252"/>
      <c r="C345" s="256"/>
      <c r="D345" s="224"/>
      <c r="E345" s="225"/>
      <c r="F345" s="157" t="s">
        <v>423</v>
      </c>
      <c r="G345" s="81">
        <f t="shared" si="20"/>
        <v>0</v>
      </c>
      <c r="H345" s="479">
        <v>0</v>
      </c>
      <c r="I345" s="479">
        <v>0</v>
      </c>
      <c r="J345" s="479">
        <v>0</v>
      </c>
      <c r="K345" s="479">
        <v>0</v>
      </c>
      <c r="L345" s="479">
        <v>0</v>
      </c>
      <c r="M345" s="479">
        <v>0</v>
      </c>
      <c r="N345" s="479">
        <v>0</v>
      </c>
      <c r="O345" s="479">
        <v>0</v>
      </c>
      <c r="P345" s="479">
        <v>0</v>
      </c>
      <c r="Q345" s="479">
        <v>0</v>
      </c>
      <c r="R345" s="479">
        <v>0</v>
      </c>
      <c r="S345" s="479">
        <v>0</v>
      </c>
      <c r="T345" s="1"/>
    </row>
    <row r="346" spans="1:20" ht="15.75" customHeight="1" thickBot="1" x14ac:dyDescent="0.3">
      <c r="A346" s="321"/>
      <c r="B346" s="252"/>
      <c r="C346" s="256"/>
      <c r="D346" s="224"/>
      <c r="E346" s="225"/>
      <c r="F346" s="157" t="s">
        <v>424</v>
      </c>
      <c r="G346" s="81">
        <f t="shared" si="20"/>
        <v>0</v>
      </c>
      <c r="H346" s="479">
        <v>0</v>
      </c>
      <c r="I346" s="479">
        <v>0</v>
      </c>
      <c r="J346" s="479">
        <v>0</v>
      </c>
      <c r="K346" s="479">
        <v>0</v>
      </c>
      <c r="L346" s="479">
        <v>0</v>
      </c>
      <c r="M346" s="479">
        <v>0</v>
      </c>
      <c r="N346" s="479">
        <v>0</v>
      </c>
      <c r="O346" s="479">
        <v>0</v>
      </c>
      <c r="P346" s="479">
        <v>0</v>
      </c>
      <c r="Q346" s="479">
        <v>0</v>
      </c>
      <c r="R346" s="479">
        <v>0</v>
      </c>
      <c r="S346" s="479">
        <v>0</v>
      </c>
      <c r="T346" s="1"/>
    </row>
    <row r="347" spans="1:20" ht="33.75" customHeight="1" thickBot="1" x14ac:dyDescent="0.3">
      <c r="A347" s="321"/>
      <c r="B347" s="252"/>
      <c r="C347" s="256"/>
      <c r="D347" s="224"/>
      <c r="E347" s="225"/>
      <c r="F347" s="157" t="s">
        <v>425</v>
      </c>
      <c r="G347" s="81">
        <f t="shared" si="20"/>
        <v>0</v>
      </c>
      <c r="H347" s="479">
        <v>0</v>
      </c>
      <c r="I347" s="479">
        <v>0</v>
      </c>
      <c r="J347" s="479">
        <v>0</v>
      </c>
      <c r="K347" s="479">
        <v>0</v>
      </c>
      <c r="L347" s="479">
        <v>0</v>
      </c>
      <c r="M347" s="479">
        <v>0</v>
      </c>
      <c r="N347" s="479">
        <v>0</v>
      </c>
      <c r="O347" s="479">
        <v>0</v>
      </c>
      <c r="P347" s="479">
        <v>0</v>
      </c>
      <c r="Q347" s="479">
        <v>0</v>
      </c>
      <c r="R347" s="479">
        <v>0</v>
      </c>
      <c r="S347" s="479">
        <v>0</v>
      </c>
      <c r="T347" s="1"/>
    </row>
    <row r="348" spans="1:20" ht="33" customHeight="1" thickBot="1" x14ac:dyDescent="0.3">
      <c r="A348" s="321"/>
      <c r="B348" s="252"/>
      <c r="C348" s="256"/>
      <c r="D348" s="224"/>
      <c r="E348" s="225"/>
      <c r="F348" s="157" t="s">
        <v>426</v>
      </c>
      <c r="G348" s="81">
        <f t="shared" si="20"/>
        <v>0</v>
      </c>
      <c r="H348" s="479">
        <v>0</v>
      </c>
      <c r="I348" s="479">
        <v>0</v>
      </c>
      <c r="J348" s="479">
        <v>0</v>
      </c>
      <c r="K348" s="479">
        <v>0</v>
      </c>
      <c r="L348" s="479">
        <v>0</v>
      </c>
      <c r="M348" s="479">
        <v>0</v>
      </c>
      <c r="N348" s="479">
        <v>0</v>
      </c>
      <c r="O348" s="479">
        <v>0</v>
      </c>
      <c r="P348" s="479">
        <v>0</v>
      </c>
      <c r="Q348" s="479">
        <v>0</v>
      </c>
      <c r="R348" s="479">
        <v>0</v>
      </c>
      <c r="S348" s="479">
        <v>0</v>
      </c>
      <c r="T348" s="1"/>
    </row>
    <row r="349" spans="1:20" ht="15.75" customHeight="1" thickBot="1" x14ac:dyDescent="0.3">
      <c r="A349" s="321"/>
      <c r="B349" s="252"/>
      <c r="C349" s="256"/>
      <c r="D349" s="224"/>
      <c r="E349" s="225"/>
      <c r="F349" s="157" t="s">
        <v>427</v>
      </c>
      <c r="G349" s="81">
        <f t="shared" si="20"/>
        <v>0</v>
      </c>
      <c r="H349" s="479">
        <v>0</v>
      </c>
      <c r="I349" s="479">
        <v>0</v>
      </c>
      <c r="J349" s="479">
        <v>0</v>
      </c>
      <c r="K349" s="479">
        <v>0</v>
      </c>
      <c r="L349" s="479">
        <v>0</v>
      </c>
      <c r="M349" s="479">
        <v>0</v>
      </c>
      <c r="N349" s="479">
        <v>0</v>
      </c>
      <c r="O349" s="479">
        <v>0</v>
      </c>
      <c r="P349" s="479">
        <v>0</v>
      </c>
      <c r="Q349" s="479">
        <v>0</v>
      </c>
      <c r="R349" s="479">
        <v>0</v>
      </c>
      <c r="S349" s="479">
        <v>0</v>
      </c>
      <c r="T349" s="1"/>
    </row>
    <row r="350" spans="1:20" ht="15.75" customHeight="1" thickBot="1" x14ac:dyDescent="0.3">
      <c r="A350" s="321"/>
      <c r="B350" s="252"/>
      <c r="C350" s="256"/>
      <c r="D350" s="224"/>
      <c r="E350" s="225"/>
      <c r="F350" s="157" t="s">
        <v>428</v>
      </c>
      <c r="G350" s="81">
        <f t="shared" si="20"/>
        <v>0</v>
      </c>
      <c r="H350" s="479">
        <v>0</v>
      </c>
      <c r="I350" s="479">
        <v>0</v>
      </c>
      <c r="J350" s="479">
        <v>0</v>
      </c>
      <c r="K350" s="479">
        <v>0</v>
      </c>
      <c r="L350" s="479">
        <v>0</v>
      </c>
      <c r="M350" s="479">
        <v>0</v>
      </c>
      <c r="N350" s="479">
        <v>0</v>
      </c>
      <c r="O350" s="479">
        <v>0</v>
      </c>
      <c r="P350" s="479">
        <v>0</v>
      </c>
      <c r="Q350" s="479">
        <v>0</v>
      </c>
      <c r="R350" s="479">
        <v>0</v>
      </c>
      <c r="S350" s="479">
        <v>0</v>
      </c>
      <c r="T350" s="1"/>
    </row>
    <row r="351" spans="1:20" ht="33.75" customHeight="1" thickBot="1" x14ac:dyDescent="0.3">
      <c r="A351" s="321"/>
      <c r="B351" s="252"/>
      <c r="C351" s="256"/>
      <c r="D351" s="224"/>
      <c r="E351" s="225"/>
      <c r="F351" s="157" t="s">
        <v>429</v>
      </c>
      <c r="G351" s="81">
        <f>SUM(H351:S351)</f>
        <v>0</v>
      </c>
      <c r="H351" s="479">
        <v>0</v>
      </c>
      <c r="I351" s="479">
        <v>0</v>
      </c>
      <c r="J351" s="479">
        <v>0</v>
      </c>
      <c r="K351" s="479">
        <v>0</v>
      </c>
      <c r="L351" s="479">
        <v>0</v>
      </c>
      <c r="M351" s="479">
        <v>0</v>
      </c>
      <c r="N351" s="479">
        <v>0</v>
      </c>
      <c r="O351" s="479">
        <v>0</v>
      </c>
      <c r="P351" s="479">
        <v>0</v>
      </c>
      <c r="Q351" s="479">
        <v>0</v>
      </c>
      <c r="R351" s="479">
        <v>0</v>
      </c>
      <c r="S351" s="479">
        <v>0</v>
      </c>
      <c r="T351" s="1"/>
    </row>
    <row r="352" spans="1:20" ht="18.75" customHeight="1" thickBot="1" x14ac:dyDescent="0.3">
      <c r="A352" s="321"/>
      <c r="B352" s="252"/>
      <c r="C352" s="256"/>
      <c r="D352" s="224"/>
      <c r="E352" s="225"/>
      <c r="F352" s="157" t="s">
        <v>430</v>
      </c>
      <c r="G352" s="81">
        <f t="shared" si="20"/>
        <v>0</v>
      </c>
      <c r="H352" s="479">
        <v>0</v>
      </c>
      <c r="I352" s="479">
        <v>0</v>
      </c>
      <c r="J352" s="479">
        <v>0</v>
      </c>
      <c r="K352" s="479">
        <v>0</v>
      </c>
      <c r="L352" s="479">
        <v>0</v>
      </c>
      <c r="M352" s="479">
        <v>0</v>
      </c>
      <c r="N352" s="479">
        <v>0</v>
      </c>
      <c r="O352" s="479">
        <v>0</v>
      </c>
      <c r="P352" s="479">
        <v>0</v>
      </c>
      <c r="Q352" s="479">
        <v>0</v>
      </c>
      <c r="R352" s="479">
        <v>0</v>
      </c>
      <c r="S352" s="479">
        <v>0</v>
      </c>
      <c r="T352" s="1"/>
    </row>
    <row r="353" spans="1:20" ht="15.75" customHeight="1" thickBot="1" x14ac:dyDescent="0.3">
      <c r="A353" s="321"/>
      <c r="B353" s="252"/>
      <c r="C353" s="256"/>
      <c r="D353" s="224"/>
      <c r="E353" s="225"/>
      <c r="F353" s="157" t="s">
        <v>431</v>
      </c>
      <c r="G353" s="81">
        <f t="shared" si="20"/>
        <v>0</v>
      </c>
      <c r="H353" s="479">
        <v>0</v>
      </c>
      <c r="I353" s="479">
        <v>0</v>
      </c>
      <c r="J353" s="479">
        <v>0</v>
      </c>
      <c r="K353" s="479">
        <v>0</v>
      </c>
      <c r="L353" s="479">
        <v>0</v>
      </c>
      <c r="M353" s="479">
        <v>0</v>
      </c>
      <c r="N353" s="479">
        <v>0</v>
      </c>
      <c r="O353" s="479">
        <v>0</v>
      </c>
      <c r="P353" s="479">
        <v>0</v>
      </c>
      <c r="Q353" s="479">
        <v>0</v>
      </c>
      <c r="R353" s="479">
        <v>0</v>
      </c>
      <c r="S353" s="479">
        <v>0</v>
      </c>
      <c r="T353" s="1"/>
    </row>
    <row r="354" spans="1:20" ht="18" customHeight="1" thickBot="1" x14ac:dyDescent="0.3">
      <c r="A354" s="321"/>
      <c r="B354" s="252"/>
      <c r="C354" s="256"/>
      <c r="D354" s="224"/>
      <c r="E354" s="225"/>
      <c r="F354" s="157" t="s">
        <v>432</v>
      </c>
      <c r="G354" s="81">
        <f t="shared" si="20"/>
        <v>0</v>
      </c>
      <c r="H354" s="479">
        <v>0</v>
      </c>
      <c r="I354" s="479">
        <v>0</v>
      </c>
      <c r="J354" s="479">
        <v>0</v>
      </c>
      <c r="K354" s="479">
        <v>0</v>
      </c>
      <c r="L354" s="479">
        <v>0</v>
      </c>
      <c r="M354" s="479">
        <v>0</v>
      </c>
      <c r="N354" s="479">
        <v>0</v>
      </c>
      <c r="O354" s="479">
        <v>0</v>
      </c>
      <c r="P354" s="479">
        <v>0</v>
      </c>
      <c r="Q354" s="479">
        <v>0</v>
      </c>
      <c r="R354" s="479">
        <v>0</v>
      </c>
      <c r="S354" s="479">
        <v>0</v>
      </c>
      <c r="T354" s="1"/>
    </row>
    <row r="355" spans="1:20" ht="15.75" customHeight="1" thickBot="1" x14ac:dyDescent="0.3">
      <c r="A355" s="321"/>
      <c r="B355" s="252"/>
      <c r="C355" s="256"/>
      <c r="D355" s="224"/>
      <c r="E355" s="225"/>
      <c r="F355" s="157" t="s">
        <v>433</v>
      </c>
      <c r="G355" s="81">
        <f t="shared" si="20"/>
        <v>0</v>
      </c>
      <c r="H355" s="479">
        <v>0</v>
      </c>
      <c r="I355" s="479">
        <v>0</v>
      </c>
      <c r="J355" s="479">
        <v>0</v>
      </c>
      <c r="K355" s="479">
        <v>0</v>
      </c>
      <c r="L355" s="479">
        <v>0</v>
      </c>
      <c r="M355" s="479">
        <v>0</v>
      </c>
      <c r="N355" s="479">
        <v>0</v>
      </c>
      <c r="O355" s="479">
        <v>0</v>
      </c>
      <c r="P355" s="479">
        <v>0</v>
      </c>
      <c r="Q355" s="479">
        <v>0</v>
      </c>
      <c r="R355" s="479">
        <v>0</v>
      </c>
      <c r="S355" s="479">
        <v>0</v>
      </c>
      <c r="T355" s="1"/>
    </row>
    <row r="356" spans="1:20" ht="15.75" customHeight="1" thickBot="1" x14ac:dyDescent="0.3">
      <c r="A356" s="321"/>
      <c r="B356" s="252"/>
      <c r="C356" s="256"/>
      <c r="D356" s="224"/>
      <c r="E356" s="225"/>
      <c r="F356" s="157" t="s">
        <v>434</v>
      </c>
      <c r="G356" s="81">
        <f t="shared" si="20"/>
        <v>0</v>
      </c>
      <c r="H356" s="479">
        <v>0</v>
      </c>
      <c r="I356" s="479">
        <v>0</v>
      </c>
      <c r="J356" s="479">
        <v>0</v>
      </c>
      <c r="K356" s="479">
        <v>0</v>
      </c>
      <c r="L356" s="479">
        <v>0</v>
      </c>
      <c r="M356" s="479">
        <v>0</v>
      </c>
      <c r="N356" s="479">
        <v>0</v>
      </c>
      <c r="O356" s="479">
        <v>0</v>
      </c>
      <c r="P356" s="479">
        <v>0</v>
      </c>
      <c r="Q356" s="479">
        <v>0</v>
      </c>
      <c r="R356" s="479">
        <v>0</v>
      </c>
      <c r="S356" s="479">
        <v>0</v>
      </c>
      <c r="T356" s="1"/>
    </row>
    <row r="357" spans="1:20" ht="16.5" customHeight="1" thickBot="1" x14ac:dyDescent="0.3">
      <c r="A357" s="321"/>
      <c r="B357" s="252"/>
      <c r="C357" s="256"/>
      <c r="D357" s="224"/>
      <c r="E357" s="225"/>
      <c r="F357" s="157" t="s">
        <v>435</v>
      </c>
      <c r="G357" s="81">
        <f t="shared" si="20"/>
        <v>0</v>
      </c>
      <c r="H357" s="479">
        <v>0</v>
      </c>
      <c r="I357" s="479">
        <v>0</v>
      </c>
      <c r="J357" s="479">
        <v>0</v>
      </c>
      <c r="K357" s="479">
        <v>0</v>
      </c>
      <c r="L357" s="479">
        <v>0</v>
      </c>
      <c r="M357" s="479">
        <v>0</v>
      </c>
      <c r="N357" s="479">
        <v>0</v>
      </c>
      <c r="O357" s="479">
        <v>0</v>
      </c>
      <c r="P357" s="479">
        <v>0</v>
      </c>
      <c r="Q357" s="479">
        <v>0</v>
      </c>
      <c r="R357" s="479">
        <v>0</v>
      </c>
      <c r="S357" s="479">
        <v>0</v>
      </c>
      <c r="T357" s="1"/>
    </row>
    <row r="358" spans="1:20" ht="15.75" customHeight="1" thickBot="1" x14ac:dyDescent="0.3">
      <c r="A358" s="321"/>
      <c r="B358" s="252"/>
      <c r="C358" s="256"/>
      <c r="D358" s="224"/>
      <c r="E358" s="225"/>
      <c r="F358" s="157" t="s">
        <v>436</v>
      </c>
      <c r="G358" s="81">
        <f t="shared" si="20"/>
        <v>0</v>
      </c>
      <c r="H358" s="479">
        <v>0</v>
      </c>
      <c r="I358" s="479">
        <v>0</v>
      </c>
      <c r="J358" s="479">
        <v>0</v>
      </c>
      <c r="K358" s="479">
        <v>0</v>
      </c>
      <c r="L358" s="479">
        <v>0</v>
      </c>
      <c r="M358" s="479">
        <v>0</v>
      </c>
      <c r="N358" s="479">
        <v>0</v>
      </c>
      <c r="O358" s="479">
        <v>0</v>
      </c>
      <c r="P358" s="479">
        <v>0</v>
      </c>
      <c r="Q358" s="479">
        <v>0</v>
      </c>
      <c r="R358" s="479">
        <v>0</v>
      </c>
      <c r="S358" s="479">
        <v>0</v>
      </c>
      <c r="T358" s="1"/>
    </row>
    <row r="359" spans="1:20" ht="15.75" customHeight="1" thickBot="1" x14ac:dyDescent="0.3">
      <c r="A359" s="321"/>
      <c r="B359" s="252"/>
      <c r="C359" s="256"/>
      <c r="D359" s="224"/>
      <c r="E359" s="225"/>
      <c r="F359" s="157" t="s">
        <v>437</v>
      </c>
      <c r="G359" s="81">
        <f t="shared" si="20"/>
        <v>0</v>
      </c>
      <c r="H359" s="479">
        <v>0</v>
      </c>
      <c r="I359" s="479">
        <v>0</v>
      </c>
      <c r="J359" s="479">
        <v>0</v>
      </c>
      <c r="K359" s="479">
        <v>0</v>
      </c>
      <c r="L359" s="479">
        <v>0</v>
      </c>
      <c r="M359" s="479">
        <v>0</v>
      </c>
      <c r="N359" s="479">
        <v>0</v>
      </c>
      <c r="O359" s="479">
        <v>0</v>
      </c>
      <c r="P359" s="479">
        <v>0</v>
      </c>
      <c r="Q359" s="479">
        <v>0</v>
      </c>
      <c r="R359" s="479">
        <v>0</v>
      </c>
      <c r="S359" s="479">
        <v>0</v>
      </c>
      <c r="T359" s="1"/>
    </row>
    <row r="360" spans="1:20" ht="16.5" customHeight="1" thickBot="1" x14ac:dyDescent="0.3">
      <c r="A360" s="321"/>
      <c r="B360" s="252"/>
      <c r="C360" s="256"/>
      <c r="D360" s="224"/>
      <c r="E360" s="225"/>
      <c r="F360" s="157" t="s">
        <v>438</v>
      </c>
      <c r="G360" s="81">
        <f t="shared" si="20"/>
        <v>0</v>
      </c>
      <c r="H360" s="479">
        <v>0</v>
      </c>
      <c r="I360" s="479">
        <v>0</v>
      </c>
      <c r="J360" s="479">
        <v>0</v>
      </c>
      <c r="K360" s="479">
        <v>0</v>
      </c>
      <c r="L360" s="479">
        <v>0</v>
      </c>
      <c r="M360" s="479">
        <v>0</v>
      </c>
      <c r="N360" s="479">
        <v>0</v>
      </c>
      <c r="O360" s="479">
        <v>0</v>
      </c>
      <c r="P360" s="479">
        <v>0</v>
      </c>
      <c r="Q360" s="479">
        <v>0</v>
      </c>
      <c r="R360" s="479">
        <v>0</v>
      </c>
      <c r="S360" s="479">
        <v>0</v>
      </c>
      <c r="T360" s="1"/>
    </row>
    <row r="361" spans="1:20" ht="15.75" customHeight="1" thickBot="1" x14ac:dyDescent="0.3">
      <c r="A361" s="321"/>
      <c r="B361" s="252"/>
      <c r="C361" s="256"/>
      <c r="D361" s="224"/>
      <c r="E361" s="225"/>
      <c r="F361" s="157" t="s">
        <v>439</v>
      </c>
      <c r="G361" s="81">
        <f t="shared" si="20"/>
        <v>0</v>
      </c>
      <c r="H361" s="479">
        <v>0</v>
      </c>
      <c r="I361" s="479">
        <v>0</v>
      </c>
      <c r="J361" s="479">
        <v>0</v>
      </c>
      <c r="K361" s="479">
        <v>0</v>
      </c>
      <c r="L361" s="479">
        <v>0</v>
      </c>
      <c r="M361" s="479">
        <v>0</v>
      </c>
      <c r="N361" s="479">
        <v>0</v>
      </c>
      <c r="O361" s="479">
        <v>0</v>
      </c>
      <c r="P361" s="479">
        <v>0</v>
      </c>
      <c r="Q361" s="479">
        <v>0</v>
      </c>
      <c r="R361" s="479">
        <v>0</v>
      </c>
      <c r="S361" s="479">
        <v>0</v>
      </c>
      <c r="T361" s="1"/>
    </row>
    <row r="362" spans="1:20" ht="15.75" customHeight="1" thickBot="1" x14ac:dyDescent="0.3">
      <c r="A362" s="321"/>
      <c r="B362" s="252"/>
      <c r="C362" s="256"/>
      <c r="D362" s="224"/>
      <c r="E362" s="225"/>
      <c r="F362" s="157" t="s">
        <v>440</v>
      </c>
      <c r="G362" s="81">
        <f t="shared" si="20"/>
        <v>0</v>
      </c>
      <c r="H362" s="479">
        <v>0</v>
      </c>
      <c r="I362" s="479">
        <v>0</v>
      </c>
      <c r="J362" s="479">
        <v>0</v>
      </c>
      <c r="K362" s="479">
        <v>0</v>
      </c>
      <c r="L362" s="479">
        <v>0</v>
      </c>
      <c r="M362" s="479">
        <v>0</v>
      </c>
      <c r="N362" s="479">
        <v>0</v>
      </c>
      <c r="O362" s="479">
        <v>0</v>
      </c>
      <c r="P362" s="479">
        <v>0</v>
      </c>
      <c r="Q362" s="479">
        <v>0</v>
      </c>
      <c r="R362" s="479">
        <v>0</v>
      </c>
      <c r="S362" s="479">
        <v>0</v>
      </c>
      <c r="T362" s="1"/>
    </row>
    <row r="363" spans="1:20" ht="16.5" customHeight="1" thickBot="1" x14ac:dyDescent="0.3">
      <c r="A363" s="321"/>
      <c r="B363" s="252"/>
      <c r="C363" s="256"/>
      <c r="D363" s="224"/>
      <c r="E363" s="225"/>
      <c r="F363" s="157" t="s">
        <v>441</v>
      </c>
      <c r="G363" s="81">
        <f t="shared" si="20"/>
        <v>0</v>
      </c>
      <c r="H363" s="479">
        <v>0</v>
      </c>
      <c r="I363" s="479">
        <v>0</v>
      </c>
      <c r="J363" s="479">
        <v>0</v>
      </c>
      <c r="K363" s="479">
        <v>0</v>
      </c>
      <c r="L363" s="479">
        <v>0</v>
      </c>
      <c r="M363" s="479">
        <v>0</v>
      </c>
      <c r="N363" s="479">
        <v>0</v>
      </c>
      <c r="O363" s="479">
        <v>0</v>
      </c>
      <c r="P363" s="479">
        <v>0</v>
      </c>
      <c r="Q363" s="479">
        <v>0</v>
      </c>
      <c r="R363" s="479">
        <v>0</v>
      </c>
      <c r="S363" s="479">
        <v>0</v>
      </c>
      <c r="T363" s="1"/>
    </row>
    <row r="364" spans="1:20" ht="15.75" customHeight="1" thickBot="1" x14ac:dyDescent="0.3">
      <c r="A364" s="321"/>
      <c r="B364" s="252"/>
      <c r="C364" s="256"/>
      <c r="D364" s="224"/>
      <c r="E364" s="225"/>
      <c r="F364" s="157" t="s">
        <v>442</v>
      </c>
      <c r="G364" s="81">
        <f t="shared" si="20"/>
        <v>0</v>
      </c>
      <c r="H364" s="479">
        <v>0</v>
      </c>
      <c r="I364" s="479">
        <v>0</v>
      </c>
      <c r="J364" s="479">
        <v>0</v>
      </c>
      <c r="K364" s="479">
        <v>0</v>
      </c>
      <c r="L364" s="479">
        <v>0</v>
      </c>
      <c r="M364" s="479">
        <v>0</v>
      </c>
      <c r="N364" s="479">
        <v>0</v>
      </c>
      <c r="O364" s="479">
        <v>0</v>
      </c>
      <c r="P364" s="479">
        <v>0</v>
      </c>
      <c r="Q364" s="479">
        <v>0</v>
      </c>
      <c r="R364" s="479">
        <v>0</v>
      </c>
      <c r="S364" s="479">
        <v>0</v>
      </c>
      <c r="T364" s="1"/>
    </row>
    <row r="365" spans="1:20" ht="15.75" customHeight="1" thickBot="1" x14ac:dyDescent="0.3">
      <c r="A365" s="321"/>
      <c r="B365" s="252"/>
      <c r="C365" s="256"/>
      <c r="D365" s="224"/>
      <c r="E365" s="225"/>
      <c r="F365" s="157" t="s">
        <v>443</v>
      </c>
      <c r="G365" s="81">
        <f t="shared" si="20"/>
        <v>0</v>
      </c>
      <c r="H365" s="479">
        <v>0</v>
      </c>
      <c r="I365" s="479">
        <v>0</v>
      </c>
      <c r="J365" s="479">
        <v>0</v>
      </c>
      <c r="K365" s="479">
        <v>0</v>
      </c>
      <c r="L365" s="479">
        <v>0</v>
      </c>
      <c r="M365" s="479">
        <v>0</v>
      </c>
      <c r="N365" s="479">
        <v>0</v>
      </c>
      <c r="O365" s="479">
        <v>0</v>
      </c>
      <c r="P365" s="479">
        <v>0</v>
      </c>
      <c r="Q365" s="479">
        <v>0</v>
      </c>
      <c r="R365" s="479">
        <v>0</v>
      </c>
      <c r="S365" s="479">
        <v>0</v>
      </c>
      <c r="T365" s="1"/>
    </row>
    <row r="366" spans="1:20" ht="16.5" customHeight="1" thickBot="1" x14ac:dyDescent="0.3">
      <c r="A366" s="321"/>
      <c r="B366" s="252"/>
      <c r="C366" s="256"/>
      <c r="D366" s="224"/>
      <c r="E366" s="225"/>
      <c r="F366" s="157" t="s">
        <v>444</v>
      </c>
      <c r="G366" s="81">
        <f t="shared" si="20"/>
        <v>0</v>
      </c>
      <c r="H366" s="479">
        <v>0</v>
      </c>
      <c r="I366" s="479">
        <v>0</v>
      </c>
      <c r="J366" s="479">
        <v>0</v>
      </c>
      <c r="K366" s="479">
        <v>0</v>
      </c>
      <c r="L366" s="479">
        <v>0</v>
      </c>
      <c r="M366" s="479">
        <v>0</v>
      </c>
      <c r="N366" s="479">
        <v>0</v>
      </c>
      <c r="O366" s="479">
        <v>0</v>
      </c>
      <c r="P366" s="479">
        <v>0</v>
      </c>
      <c r="Q366" s="479">
        <v>0</v>
      </c>
      <c r="R366" s="479">
        <v>0</v>
      </c>
      <c r="S366" s="479">
        <v>0</v>
      </c>
      <c r="T366" s="1"/>
    </row>
    <row r="367" spans="1:20" ht="17.25" customHeight="1" thickBot="1" x14ac:dyDescent="0.3">
      <c r="A367" s="321"/>
      <c r="B367" s="252"/>
      <c r="C367" s="256"/>
      <c r="D367" s="224"/>
      <c r="E367" s="225"/>
      <c r="F367" s="157" t="s">
        <v>445</v>
      </c>
      <c r="G367" s="81">
        <f t="shared" si="20"/>
        <v>0</v>
      </c>
      <c r="H367" s="479">
        <v>0</v>
      </c>
      <c r="I367" s="479">
        <v>0</v>
      </c>
      <c r="J367" s="479">
        <v>0</v>
      </c>
      <c r="K367" s="479">
        <v>0</v>
      </c>
      <c r="L367" s="479">
        <v>0</v>
      </c>
      <c r="M367" s="479">
        <v>0</v>
      </c>
      <c r="N367" s="479">
        <v>0</v>
      </c>
      <c r="O367" s="479">
        <v>0</v>
      </c>
      <c r="P367" s="479">
        <v>0</v>
      </c>
      <c r="Q367" s="479">
        <v>0</v>
      </c>
      <c r="R367" s="479">
        <v>0</v>
      </c>
      <c r="S367" s="479">
        <v>0</v>
      </c>
      <c r="T367" s="1"/>
    </row>
    <row r="368" spans="1:20" ht="31.5" customHeight="1" thickBot="1" x14ac:dyDescent="0.3">
      <c r="A368" s="321"/>
      <c r="B368" s="252"/>
      <c r="C368" s="256"/>
      <c r="D368" s="224"/>
      <c r="E368" s="225"/>
      <c r="F368" s="157" t="s">
        <v>446</v>
      </c>
      <c r="G368" s="81">
        <f t="shared" si="20"/>
        <v>0</v>
      </c>
      <c r="H368" s="479">
        <v>0</v>
      </c>
      <c r="I368" s="479">
        <v>0</v>
      </c>
      <c r="J368" s="479">
        <v>0</v>
      </c>
      <c r="K368" s="479">
        <v>0</v>
      </c>
      <c r="L368" s="479">
        <v>0</v>
      </c>
      <c r="M368" s="479">
        <v>0</v>
      </c>
      <c r="N368" s="479">
        <v>0</v>
      </c>
      <c r="O368" s="479">
        <v>0</v>
      </c>
      <c r="P368" s="479">
        <v>0</v>
      </c>
      <c r="Q368" s="479">
        <v>0</v>
      </c>
      <c r="R368" s="479">
        <v>0</v>
      </c>
      <c r="S368" s="479">
        <v>0</v>
      </c>
      <c r="T368" s="1"/>
    </row>
    <row r="369" spans="1:20" ht="33.75" customHeight="1" thickBot="1" x14ac:dyDescent="0.3">
      <c r="A369" s="321"/>
      <c r="B369" s="252"/>
      <c r="C369" s="256"/>
      <c r="D369" s="224"/>
      <c r="E369" s="225"/>
      <c r="F369" s="157" t="s">
        <v>447</v>
      </c>
      <c r="G369" s="81">
        <f t="shared" si="20"/>
        <v>0</v>
      </c>
      <c r="H369" s="479">
        <v>0</v>
      </c>
      <c r="I369" s="479">
        <v>0</v>
      </c>
      <c r="J369" s="479">
        <v>0</v>
      </c>
      <c r="K369" s="479">
        <v>0</v>
      </c>
      <c r="L369" s="479">
        <v>0</v>
      </c>
      <c r="M369" s="479">
        <v>0</v>
      </c>
      <c r="N369" s="479">
        <v>0</v>
      </c>
      <c r="O369" s="479">
        <v>0</v>
      </c>
      <c r="P369" s="479">
        <v>0</v>
      </c>
      <c r="Q369" s="479">
        <v>0</v>
      </c>
      <c r="R369" s="479">
        <v>0</v>
      </c>
      <c r="S369" s="479">
        <v>0</v>
      </c>
      <c r="T369" s="1"/>
    </row>
    <row r="370" spans="1:20" ht="15.75" customHeight="1" thickBot="1" x14ac:dyDescent="0.3">
      <c r="A370" s="321"/>
      <c r="B370" s="252"/>
      <c r="C370" s="256"/>
      <c r="D370" s="224"/>
      <c r="E370" s="225"/>
      <c r="F370" s="157" t="s">
        <v>448</v>
      </c>
      <c r="G370" s="81">
        <f t="shared" si="20"/>
        <v>0</v>
      </c>
      <c r="H370" s="479">
        <v>0</v>
      </c>
      <c r="I370" s="479">
        <v>0</v>
      </c>
      <c r="J370" s="479">
        <v>0</v>
      </c>
      <c r="K370" s="479">
        <v>0</v>
      </c>
      <c r="L370" s="479">
        <v>0</v>
      </c>
      <c r="M370" s="479">
        <v>0</v>
      </c>
      <c r="N370" s="479">
        <v>0</v>
      </c>
      <c r="O370" s="479">
        <v>0</v>
      </c>
      <c r="P370" s="479">
        <v>0</v>
      </c>
      <c r="Q370" s="479">
        <v>0</v>
      </c>
      <c r="R370" s="479">
        <v>0</v>
      </c>
      <c r="S370" s="479">
        <v>0</v>
      </c>
      <c r="T370" s="1"/>
    </row>
    <row r="371" spans="1:20" ht="15.75" customHeight="1" thickBot="1" x14ac:dyDescent="0.3">
      <c r="A371" s="321"/>
      <c r="B371" s="252"/>
      <c r="C371" s="256"/>
      <c r="D371" s="224"/>
      <c r="E371" s="225"/>
      <c r="F371" s="157" t="s">
        <v>449</v>
      </c>
      <c r="G371" s="81">
        <f t="shared" si="20"/>
        <v>0</v>
      </c>
      <c r="H371" s="479">
        <v>0</v>
      </c>
      <c r="I371" s="479">
        <v>0</v>
      </c>
      <c r="J371" s="479">
        <v>0</v>
      </c>
      <c r="K371" s="479">
        <v>0</v>
      </c>
      <c r="L371" s="479">
        <v>0</v>
      </c>
      <c r="M371" s="479">
        <v>0</v>
      </c>
      <c r="N371" s="479">
        <v>0</v>
      </c>
      <c r="O371" s="479">
        <v>0</v>
      </c>
      <c r="P371" s="479">
        <v>0</v>
      </c>
      <c r="Q371" s="479">
        <v>0</v>
      </c>
      <c r="R371" s="479">
        <v>0</v>
      </c>
      <c r="S371" s="479">
        <v>0</v>
      </c>
      <c r="T371" s="1"/>
    </row>
    <row r="372" spans="1:20" ht="31.5" customHeight="1" thickBot="1" x14ac:dyDescent="0.3">
      <c r="A372" s="321"/>
      <c r="B372" s="252"/>
      <c r="C372" s="256"/>
      <c r="D372" s="224"/>
      <c r="E372" s="225"/>
      <c r="F372" s="157" t="s">
        <v>450</v>
      </c>
      <c r="G372" s="81">
        <f t="shared" si="20"/>
        <v>0</v>
      </c>
      <c r="H372" s="479">
        <v>0</v>
      </c>
      <c r="I372" s="479">
        <v>0</v>
      </c>
      <c r="J372" s="479">
        <v>0</v>
      </c>
      <c r="K372" s="479">
        <v>0</v>
      </c>
      <c r="L372" s="479">
        <v>0</v>
      </c>
      <c r="M372" s="479">
        <v>0</v>
      </c>
      <c r="N372" s="479">
        <v>0</v>
      </c>
      <c r="O372" s="479">
        <v>0</v>
      </c>
      <c r="P372" s="479">
        <v>0</v>
      </c>
      <c r="Q372" s="479">
        <v>0</v>
      </c>
      <c r="R372" s="479">
        <v>0</v>
      </c>
      <c r="S372" s="479">
        <v>0</v>
      </c>
      <c r="T372" s="1"/>
    </row>
    <row r="373" spans="1:20" ht="33" customHeight="1" thickBot="1" x14ac:dyDescent="0.3">
      <c r="A373" s="321"/>
      <c r="B373" s="252"/>
      <c r="C373" s="256"/>
      <c r="D373" s="224"/>
      <c r="E373" s="225"/>
      <c r="F373" s="157" t="s">
        <v>451</v>
      </c>
      <c r="G373" s="81">
        <f t="shared" si="20"/>
        <v>0</v>
      </c>
      <c r="H373" s="479">
        <v>0</v>
      </c>
      <c r="I373" s="479">
        <v>0</v>
      </c>
      <c r="J373" s="479">
        <v>0</v>
      </c>
      <c r="K373" s="479">
        <v>0</v>
      </c>
      <c r="L373" s="479">
        <v>0</v>
      </c>
      <c r="M373" s="479">
        <v>0</v>
      </c>
      <c r="N373" s="479">
        <v>0</v>
      </c>
      <c r="O373" s="479">
        <v>0</v>
      </c>
      <c r="P373" s="479">
        <v>0</v>
      </c>
      <c r="Q373" s="479">
        <v>0</v>
      </c>
      <c r="R373" s="479">
        <v>0</v>
      </c>
      <c r="S373" s="479">
        <v>0</v>
      </c>
      <c r="T373" s="1"/>
    </row>
    <row r="374" spans="1:20" ht="15.75" customHeight="1" thickBot="1" x14ac:dyDescent="0.3">
      <c r="A374" s="321"/>
      <c r="B374" s="252"/>
      <c r="C374" s="256"/>
      <c r="D374" s="224"/>
      <c r="E374" s="225"/>
      <c r="F374" s="157" t="s">
        <v>452</v>
      </c>
      <c r="G374" s="81">
        <f t="shared" si="20"/>
        <v>0</v>
      </c>
      <c r="H374" s="479">
        <v>0</v>
      </c>
      <c r="I374" s="479">
        <v>0</v>
      </c>
      <c r="J374" s="479">
        <v>0</v>
      </c>
      <c r="K374" s="479">
        <v>0</v>
      </c>
      <c r="L374" s="479">
        <v>0</v>
      </c>
      <c r="M374" s="479">
        <v>0</v>
      </c>
      <c r="N374" s="479">
        <v>0</v>
      </c>
      <c r="O374" s="479">
        <v>0</v>
      </c>
      <c r="P374" s="479">
        <v>0</v>
      </c>
      <c r="Q374" s="479">
        <v>0</v>
      </c>
      <c r="R374" s="479">
        <v>0</v>
      </c>
      <c r="S374" s="479">
        <v>0</v>
      </c>
      <c r="T374" s="1"/>
    </row>
    <row r="375" spans="1:20" ht="16.5" customHeight="1" thickBot="1" x14ac:dyDescent="0.3">
      <c r="A375" s="321"/>
      <c r="B375" s="252"/>
      <c r="C375" s="256"/>
      <c r="D375" s="224"/>
      <c r="E375" s="225"/>
      <c r="F375" s="157" t="s">
        <v>453</v>
      </c>
      <c r="G375" s="81">
        <f t="shared" si="20"/>
        <v>0</v>
      </c>
      <c r="H375" s="479">
        <v>0</v>
      </c>
      <c r="I375" s="479">
        <v>0</v>
      </c>
      <c r="J375" s="479">
        <v>0</v>
      </c>
      <c r="K375" s="479">
        <v>0</v>
      </c>
      <c r="L375" s="479">
        <v>0</v>
      </c>
      <c r="M375" s="479">
        <v>0</v>
      </c>
      <c r="N375" s="479">
        <v>0</v>
      </c>
      <c r="O375" s="479">
        <v>0</v>
      </c>
      <c r="P375" s="479">
        <v>0</v>
      </c>
      <c r="Q375" s="479">
        <v>0</v>
      </c>
      <c r="R375" s="479">
        <v>0</v>
      </c>
      <c r="S375" s="479">
        <v>0</v>
      </c>
      <c r="T375" s="1"/>
    </row>
    <row r="376" spans="1:20" ht="15.75" customHeight="1" thickBot="1" x14ac:dyDescent="0.3">
      <c r="A376" s="321"/>
      <c r="B376" s="252"/>
      <c r="C376" s="256"/>
      <c r="D376" s="224"/>
      <c r="E376" s="225"/>
      <c r="F376" s="157" t="s">
        <v>454</v>
      </c>
      <c r="G376" s="81">
        <f t="shared" si="20"/>
        <v>0</v>
      </c>
      <c r="H376" s="479">
        <v>0</v>
      </c>
      <c r="I376" s="479">
        <v>0</v>
      </c>
      <c r="J376" s="479">
        <v>0</v>
      </c>
      <c r="K376" s="479">
        <v>0</v>
      </c>
      <c r="L376" s="479">
        <v>0</v>
      </c>
      <c r="M376" s="479">
        <v>0</v>
      </c>
      <c r="N376" s="479">
        <v>0</v>
      </c>
      <c r="O376" s="479">
        <v>0</v>
      </c>
      <c r="P376" s="479">
        <v>0</v>
      </c>
      <c r="Q376" s="479">
        <v>0</v>
      </c>
      <c r="R376" s="479">
        <v>0</v>
      </c>
      <c r="S376" s="479">
        <v>0</v>
      </c>
      <c r="T376" s="1"/>
    </row>
    <row r="377" spans="1:20" ht="15.75" customHeight="1" thickBot="1" x14ac:dyDescent="0.3">
      <c r="A377" s="321"/>
      <c r="B377" s="252"/>
      <c r="C377" s="256"/>
      <c r="D377" s="224"/>
      <c r="E377" s="225"/>
      <c r="F377" s="157" t="s">
        <v>455</v>
      </c>
      <c r="G377" s="81">
        <f t="shared" si="20"/>
        <v>0</v>
      </c>
      <c r="H377" s="479">
        <v>0</v>
      </c>
      <c r="I377" s="479">
        <v>0</v>
      </c>
      <c r="J377" s="479">
        <v>0</v>
      </c>
      <c r="K377" s="479">
        <v>0</v>
      </c>
      <c r="L377" s="479">
        <v>0</v>
      </c>
      <c r="M377" s="479">
        <v>0</v>
      </c>
      <c r="N377" s="479">
        <v>0</v>
      </c>
      <c r="O377" s="479">
        <v>0</v>
      </c>
      <c r="P377" s="479">
        <v>0</v>
      </c>
      <c r="Q377" s="479">
        <v>0</v>
      </c>
      <c r="R377" s="479">
        <v>0</v>
      </c>
      <c r="S377" s="479">
        <v>0</v>
      </c>
      <c r="T377" s="1"/>
    </row>
    <row r="378" spans="1:20" ht="16.5" customHeight="1" thickBot="1" x14ac:dyDescent="0.3">
      <c r="A378" s="321"/>
      <c r="B378" s="252"/>
      <c r="C378" s="256"/>
      <c r="D378" s="224"/>
      <c r="E378" s="225"/>
      <c r="F378" s="157" t="s">
        <v>456</v>
      </c>
      <c r="G378" s="81">
        <f t="shared" si="20"/>
        <v>0</v>
      </c>
      <c r="H378" s="479">
        <v>0</v>
      </c>
      <c r="I378" s="479">
        <v>0</v>
      </c>
      <c r="J378" s="479">
        <v>0</v>
      </c>
      <c r="K378" s="479">
        <v>0</v>
      </c>
      <c r="L378" s="479">
        <v>0</v>
      </c>
      <c r="M378" s="479">
        <v>0</v>
      </c>
      <c r="N378" s="479">
        <v>0</v>
      </c>
      <c r="O378" s="479">
        <v>0</v>
      </c>
      <c r="P378" s="479">
        <v>0</v>
      </c>
      <c r="Q378" s="479">
        <v>0</v>
      </c>
      <c r="R378" s="479">
        <v>0</v>
      </c>
      <c r="S378" s="479">
        <v>0</v>
      </c>
      <c r="T378" s="1"/>
    </row>
    <row r="379" spans="1:20" ht="15.75" customHeight="1" thickBot="1" x14ac:dyDescent="0.3">
      <c r="A379" s="321"/>
      <c r="B379" s="252"/>
      <c r="C379" s="256"/>
      <c r="D379" s="224"/>
      <c r="E379" s="225"/>
      <c r="F379" s="157" t="s">
        <v>457</v>
      </c>
      <c r="G379" s="81">
        <f t="shared" si="20"/>
        <v>0</v>
      </c>
      <c r="H379" s="479">
        <v>0</v>
      </c>
      <c r="I379" s="479">
        <v>0</v>
      </c>
      <c r="J379" s="479">
        <v>0</v>
      </c>
      <c r="K379" s="479">
        <v>0</v>
      </c>
      <c r="L379" s="479">
        <v>0</v>
      </c>
      <c r="M379" s="479">
        <v>0</v>
      </c>
      <c r="N379" s="479">
        <v>0</v>
      </c>
      <c r="O379" s="479">
        <v>0</v>
      </c>
      <c r="P379" s="479">
        <v>0</v>
      </c>
      <c r="Q379" s="479">
        <v>0</v>
      </c>
      <c r="R379" s="479">
        <v>0</v>
      </c>
      <c r="S379" s="479">
        <v>0</v>
      </c>
      <c r="T379" s="1"/>
    </row>
    <row r="380" spans="1:20" ht="15.75" customHeight="1" thickBot="1" x14ac:dyDescent="0.3">
      <c r="A380" s="321"/>
      <c r="B380" s="252"/>
      <c r="C380" s="256"/>
      <c r="D380" s="224"/>
      <c r="E380" s="225"/>
      <c r="F380" s="157" t="s">
        <v>458</v>
      </c>
      <c r="G380" s="81">
        <f t="shared" si="20"/>
        <v>0</v>
      </c>
      <c r="H380" s="479">
        <v>0</v>
      </c>
      <c r="I380" s="479">
        <v>0</v>
      </c>
      <c r="J380" s="479">
        <v>0</v>
      </c>
      <c r="K380" s="479">
        <v>0</v>
      </c>
      <c r="L380" s="479">
        <v>0</v>
      </c>
      <c r="M380" s="479">
        <v>0</v>
      </c>
      <c r="N380" s="479">
        <v>0</v>
      </c>
      <c r="O380" s="479">
        <v>0</v>
      </c>
      <c r="P380" s="479">
        <v>0</v>
      </c>
      <c r="Q380" s="479">
        <v>0</v>
      </c>
      <c r="R380" s="479">
        <v>0</v>
      </c>
      <c r="S380" s="479">
        <v>0</v>
      </c>
      <c r="T380" s="1"/>
    </row>
    <row r="381" spans="1:20" ht="33.75" customHeight="1" thickBot="1" x14ac:dyDescent="0.3">
      <c r="A381" s="321"/>
      <c r="B381" s="252"/>
      <c r="C381" s="256"/>
      <c r="D381" s="224"/>
      <c r="E381" s="225"/>
      <c r="F381" s="157" t="s">
        <v>459</v>
      </c>
      <c r="G381" s="81">
        <f t="shared" si="20"/>
        <v>0</v>
      </c>
      <c r="H381" s="479">
        <v>0</v>
      </c>
      <c r="I381" s="479">
        <v>0</v>
      </c>
      <c r="J381" s="479">
        <v>0</v>
      </c>
      <c r="K381" s="479">
        <v>0</v>
      </c>
      <c r="L381" s="479">
        <v>0</v>
      </c>
      <c r="M381" s="479">
        <v>0</v>
      </c>
      <c r="N381" s="479">
        <v>0</v>
      </c>
      <c r="O381" s="479">
        <v>0</v>
      </c>
      <c r="P381" s="479">
        <v>0</v>
      </c>
      <c r="Q381" s="479">
        <v>0</v>
      </c>
      <c r="R381" s="479">
        <v>0</v>
      </c>
      <c r="S381" s="479">
        <v>0</v>
      </c>
      <c r="T381" s="1"/>
    </row>
    <row r="382" spans="1:20" ht="31.5" customHeight="1" thickBot="1" x14ac:dyDescent="0.3">
      <c r="A382" s="321"/>
      <c r="B382" s="252"/>
      <c r="C382" s="256"/>
      <c r="D382" s="224"/>
      <c r="E382" s="225"/>
      <c r="F382" s="157" t="s">
        <v>460</v>
      </c>
      <c r="G382" s="81">
        <f t="shared" si="20"/>
        <v>0</v>
      </c>
      <c r="H382" s="479">
        <v>0</v>
      </c>
      <c r="I382" s="479">
        <v>0</v>
      </c>
      <c r="J382" s="479">
        <v>0</v>
      </c>
      <c r="K382" s="479">
        <v>0</v>
      </c>
      <c r="L382" s="479">
        <v>0</v>
      </c>
      <c r="M382" s="479">
        <v>0</v>
      </c>
      <c r="N382" s="479">
        <v>0</v>
      </c>
      <c r="O382" s="479">
        <v>0</v>
      </c>
      <c r="P382" s="479">
        <v>0</v>
      </c>
      <c r="Q382" s="479">
        <v>0</v>
      </c>
      <c r="R382" s="479">
        <v>0</v>
      </c>
      <c r="S382" s="479">
        <v>0</v>
      </c>
      <c r="T382" s="1"/>
    </row>
    <row r="383" spans="1:20" ht="15.75" customHeight="1" thickBot="1" x14ac:dyDescent="0.3">
      <c r="A383" s="321"/>
      <c r="B383" s="252"/>
      <c r="C383" s="256"/>
      <c r="D383" s="224"/>
      <c r="E383" s="225"/>
      <c r="F383" s="157" t="s">
        <v>461</v>
      </c>
      <c r="G383" s="81">
        <f t="shared" si="20"/>
        <v>0</v>
      </c>
      <c r="H383" s="479">
        <v>0</v>
      </c>
      <c r="I383" s="479">
        <v>0</v>
      </c>
      <c r="J383" s="479">
        <v>0</v>
      </c>
      <c r="K383" s="479">
        <v>0</v>
      </c>
      <c r="L383" s="479">
        <v>0</v>
      </c>
      <c r="M383" s="479">
        <v>0</v>
      </c>
      <c r="N383" s="479">
        <v>0</v>
      </c>
      <c r="O383" s="479">
        <v>0</v>
      </c>
      <c r="P383" s="479">
        <v>0</v>
      </c>
      <c r="Q383" s="479">
        <v>0</v>
      </c>
      <c r="R383" s="479">
        <v>0</v>
      </c>
      <c r="S383" s="479">
        <v>0</v>
      </c>
      <c r="T383" s="1"/>
    </row>
    <row r="384" spans="1:20" ht="16.5" customHeight="1" thickBot="1" x14ac:dyDescent="0.3">
      <c r="A384" s="321"/>
      <c r="B384" s="252"/>
      <c r="C384" s="256"/>
      <c r="D384" s="224"/>
      <c r="E384" s="225"/>
      <c r="F384" s="94" t="s">
        <v>462</v>
      </c>
      <c r="G384" s="81">
        <f t="shared" si="20"/>
        <v>0</v>
      </c>
      <c r="H384" s="479">
        <v>0</v>
      </c>
      <c r="I384" s="479">
        <v>0</v>
      </c>
      <c r="J384" s="479">
        <v>0</v>
      </c>
      <c r="K384" s="479">
        <v>0</v>
      </c>
      <c r="L384" s="479">
        <v>0</v>
      </c>
      <c r="M384" s="479">
        <v>0</v>
      </c>
      <c r="N384" s="479">
        <v>0</v>
      </c>
      <c r="O384" s="479">
        <v>0</v>
      </c>
      <c r="P384" s="479">
        <v>0</v>
      </c>
      <c r="Q384" s="479">
        <v>0</v>
      </c>
      <c r="R384" s="479">
        <v>0</v>
      </c>
      <c r="S384" s="479">
        <v>0</v>
      </c>
      <c r="T384" s="1"/>
    </row>
    <row r="385" spans="1:20" ht="15.75" customHeight="1" thickBot="1" x14ac:dyDescent="0.3">
      <c r="A385" s="321"/>
      <c r="B385" s="252"/>
      <c r="C385" s="256"/>
      <c r="D385" s="224"/>
      <c r="E385" s="225"/>
      <c r="F385" s="157" t="s">
        <v>463</v>
      </c>
      <c r="G385" s="81">
        <f t="shared" si="20"/>
        <v>0</v>
      </c>
      <c r="H385" s="479">
        <v>0</v>
      </c>
      <c r="I385" s="479">
        <v>0</v>
      </c>
      <c r="J385" s="479">
        <v>0</v>
      </c>
      <c r="K385" s="479">
        <v>0</v>
      </c>
      <c r="L385" s="479">
        <v>0</v>
      </c>
      <c r="M385" s="479">
        <v>0</v>
      </c>
      <c r="N385" s="479">
        <v>0</v>
      </c>
      <c r="O385" s="479">
        <v>0</v>
      </c>
      <c r="P385" s="479">
        <v>0</v>
      </c>
      <c r="Q385" s="479">
        <v>0</v>
      </c>
      <c r="R385" s="479">
        <v>0</v>
      </c>
      <c r="S385" s="479">
        <v>0</v>
      </c>
      <c r="T385" s="1"/>
    </row>
    <row r="386" spans="1:20" ht="19.5" customHeight="1" thickBot="1" x14ac:dyDescent="0.3">
      <c r="A386" s="321"/>
      <c r="B386" s="252"/>
      <c r="C386" s="256"/>
      <c r="D386" s="224"/>
      <c r="E386" s="225"/>
      <c r="F386" s="157" t="s">
        <v>464</v>
      </c>
      <c r="G386" s="81">
        <f t="shared" si="20"/>
        <v>0</v>
      </c>
      <c r="H386" s="479">
        <v>0</v>
      </c>
      <c r="I386" s="479">
        <v>0</v>
      </c>
      <c r="J386" s="479">
        <v>0</v>
      </c>
      <c r="K386" s="479">
        <v>0</v>
      </c>
      <c r="L386" s="479">
        <v>0</v>
      </c>
      <c r="M386" s="479">
        <v>0</v>
      </c>
      <c r="N386" s="479">
        <v>0</v>
      </c>
      <c r="O386" s="479">
        <v>0</v>
      </c>
      <c r="P386" s="479">
        <v>0</v>
      </c>
      <c r="Q386" s="479">
        <v>0</v>
      </c>
      <c r="R386" s="479">
        <v>0</v>
      </c>
      <c r="S386" s="479">
        <v>0</v>
      </c>
      <c r="T386" s="1"/>
    </row>
    <row r="387" spans="1:20" ht="16.5" customHeight="1" thickBot="1" x14ac:dyDescent="0.3">
      <c r="A387" s="321"/>
      <c r="B387" s="252"/>
      <c r="C387" s="256"/>
      <c r="D387" s="224"/>
      <c r="E387" s="225"/>
      <c r="F387" s="157" t="s">
        <v>465</v>
      </c>
      <c r="G387" s="81">
        <f t="shared" si="20"/>
        <v>0</v>
      </c>
      <c r="H387" s="479">
        <v>0</v>
      </c>
      <c r="I387" s="479">
        <v>0</v>
      </c>
      <c r="J387" s="479">
        <v>0</v>
      </c>
      <c r="K387" s="479">
        <v>0</v>
      </c>
      <c r="L387" s="479">
        <v>0</v>
      </c>
      <c r="M387" s="479">
        <v>0</v>
      </c>
      <c r="N387" s="479">
        <v>0</v>
      </c>
      <c r="O387" s="479">
        <v>0</v>
      </c>
      <c r="P387" s="479">
        <v>0</v>
      </c>
      <c r="Q387" s="479">
        <v>0</v>
      </c>
      <c r="R387" s="479">
        <v>0</v>
      </c>
      <c r="S387" s="479">
        <v>0</v>
      </c>
      <c r="T387" s="1"/>
    </row>
    <row r="388" spans="1:20" ht="21" customHeight="1" thickBot="1" x14ac:dyDescent="0.3">
      <c r="A388" s="321"/>
      <c r="B388" s="252"/>
      <c r="C388" s="256"/>
      <c r="D388" s="224"/>
      <c r="E388" s="225"/>
      <c r="F388" s="157" t="s">
        <v>466</v>
      </c>
      <c r="G388" s="81">
        <f t="shared" si="20"/>
        <v>0</v>
      </c>
      <c r="H388" s="479">
        <v>0</v>
      </c>
      <c r="I388" s="479">
        <v>0</v>
      </c>
      <c r="J388" s="479">
        <v>0</v>
      </c>
      <c r="K388" s="479">
        <v>0</v>
      </c>
      <c r="L388" s="479">
        <v>0</v>
      </c>
      <c r="M388" s="479">
        <v>0</v>
      </c>
      <c r="N388" s="479">
        <v>0</v>
      </c>
      <c r="O388" s="479">
        <v>0</v>
      </c>
      <c r="P388" s="479">
        <v>0</v>
      </c>
      <c r="Q388" s="479">
        <v>0</v>
      </c>
      <c r="R388" s="479">
        <v>0</v>
      </c>
      <c r="S388" s="479">
        <v>0</v>
      </c>
      <c r="T388" s="1"/>
    </row>
    <row r="389" spans="1:20" ht="19.5" customHeight="1" thickBot="1" x14ac:dyDescent="0.3">
      <c r="A389" s="321"/>
      <c r="B389" s="252"/>
      <c r="C389" s="256"/>
      <c r="D389" s="224"/>
      <c r="E389" s="225"/>
      <c r="F389" s="159" t="s">
        <v>467</v>
      </c>
      <c r="G389" s="86">
        <f t="shared" si="20"/>
        <v>0</v>
      </c>
      <c r="H389" s="479">
        <v>0</v>
      </c>
      <c r="I389" s="479">
        <v>0</v>
      </c>
      <c r="J389" s="479">
        <v>0</v>
      </c>
      <c r="K389" s="479">
        <v>0</v>
      </c>
      <c r="L389" s="479">
        <v>0</v>
      </c>
      <c r="M389" s="479">
        <v>0</v>
      </c>
      <c r="N389" s="479">
        <v>0</v>
      </c>
      <c r="O389" s="479">
        <v>0</v>
      </c>
      <c r="P389" s="479">
        <v>0</v>
      </c>
      <c r="Q389" s="479">
        <v>0</v>
      </c>
      <c r="R389" s="479">
        <v>0</v>
      </c>
      <c r="S389" s="479">
        <v>0</v>
      </c>
      <c r="T389" s="1"/>
    </row>
    <row r="390" spans="1:20" ht="16.5" customHeight="1" thickBot="1" x14ac:dyDescent="0.3">
      <c r="A390" s="321"/>
      <c r="B390" s="252"/>
      <c r="C390" s="256"/>
      <c r="D390" s="224"/>
      <c r="E390" s="226"/>
      <c r="F390" s="162" t="s">
        <v>468</v>
      </c>
      <c r="G390" s="89">
        <f>SUM(G337:G389)</f>
        <v>0</v>
      </c>
      <c r="H390" s="104">
        <f t="shared" ref="H390:S390" si="21">SUM(H337:H389)</f>
        <v>0</v>
      </c>
      <c r="I390" s="105">
        <f t="shared" si="21"/>
        <v>0</v>
      </c>
      <c r="J390" s="105">
        <f t="shared" si="21"/>
        <v>0</v>
      </c>
      <c r="K390" s="105">
        <f t="shared" si="21"/>
        <v>0</v>
      </c>
      <c r="L390" s="105">
        <f t="shared" si="21"/>
        <v>0</v>
      </c>
      <c r="M390" s="105">
        <f t="shared" si="21"/>
        <v>0</v>
      </c>
      <c r="N390" s="105">
        <f t="shared" si="21"/>
        <v>0</v>
      </c>
      <c r="O390" s="105">
        <f t="shared" si="21"/>
        <v>0</v>
      </c>
      <c r="P390" s="105">
        <f t="shared" si="21"/>
        <v>0</v>
      </c>
      <c r="Q390" s="105">
        <f t="shared" si="21"/>
        <v>0</v>
      </c>
      <c r="R390" s="105">
        <f t="shared" si="21"/>
        <v>0</v>
      </c>
      <c r="S390" s="105">
        <f t="shared" si="21"/>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91</v>
      </c>
      <c r="H393" s="107">
        <f t="shared" ref="H393:S393" si="22">+H228</f>
        <v>0</v>
      </c>
      <c r="I393" s="107">
        <f t="shared" si="22"/>
        <v>5</v>
      </c>
      <c r="J393" s="107">
        <f t="shared" si="22"/>
        <v>11</v>
      </c>
      <c r="K393" s="107">
        <f t="shared" si="22"/>
        <v>8</v>
      </c>
      <c r="L393" s="107">
        <f t="shared" si="22"/>
        <v>8</v>
      </c>
      <c r="M393" s="107">
        <f t="shared" si="22"/>
        <v>10</v>
      </c>
      <c r="N393" s="107">
        <f t="shared" si="22"/>
        <v>10</v>
      </c>
      <c r="O393" s="107">
        <f t="shared" si="22"/>
        <v>11</v>
      </c>
      <c r="P393" s="107">
        <f t="shared" si="22"/>
        <v>10</v>
      </c>
      <c r="Q393" s="107">
        <f t="shared" si="22"/>
        <v>6</v>
      </c>
      <c r="R393" s="107">
        <f t="shared" si="22"/>
        <v>9</v>
      </c>
      <c r="S393" s="107">
        <f t="shared" si="22"/>
        <v>3</v>
      </c>
      <c r="T393" s="1"/>
    </row>
    <row r="394" spans="1:20" ht="16.5" thickBot="1" x14ac:dyDescent="0.3">
      <c r="A394" s="321"/>
      <c r="B394" s="252"/>
      <c r="C394" s="232"/>
      <c r="D394" s="235"/>
      <c r="E394" s="191" t="s">
        <v>474</v>
      </c>
      <c r="F394" s="191"/>
      <c r="G394" s="107">
        <f>SUM(G395:G399)</f>
        <v>77</v>
      </c>
      <c r="H394" s="107">
        <f t="shared" ref="H394:S394" si="23">SUM(H395:H399)</f>
        <v>0</v>
      </c>
      <c r="I394" s="107">
        <f t="shared" si="23"/>
        <v>5</v>
      </c>
      <c r="J394" s="107">
        <f t="shared" si="23"/>
        <v>9</v>
      </c>
      <c r="K394" s="107">
        <f t="shared" si="23"/>
        <v>7</v>
      </c>
      <c r="L394" s="107">
        <f t="shared" si="23"/>
        <v>8</v>
      </c>
      <c r="M394" s="107">
        <f t="shared" si="23"/>
        <v>9</v>
      </c>
      <c r="N394" s="107">
        <f t="shared" si="23"/>
        <v>8</v>
      </c>
      <c r="O394" s="107">
        <f t="shared" si="23"/>
        <v>9</v>
      </c>
      <c r="P394" s="107">
        <f t="shared" si="23"/>
        <v>7</v>
      </c>
      <c r="Q394" s="107">
        <f t="shared" si="23"/>
        <v>6</v>
      </c>
      <c r="R394" s="107">
        <f t="shared" si="23"/>
        <v>7</v>
      </c>
      <c r="S394" s="107">
        <f t="shared" si="23"/>
        <v>2</v>
      </c>
      <c r="T394" s="1"/>
    </row>
    <row r="395" spans="1:20" ht="16.5" thickBot="1" x14ac:dyDescent="0.3">
      <c r="A395" s="321"/>
      <c r="B395" s="252"/>
      <c r="C395" s="232"/>
      <c r="D395" s="235"/>
      <c r="E395" s="210" t="s">
        <v>475</v>
      </c>
      <c r="F395" s="210"/>
      <c r="G395" s="29">
        <f>SUM(H395:S395)</f>
        <v>10</v>
      </c>
      <c r="H395" s="108">
        <v>0</v>
      </c>
      <c r="I395" s="108">
        <v>1</v>
      </c>
      <c r="J395" s="108">
        <v>1</v>
      </c>
      <c r="K395" s="108">
        <v>1</v>
      </c>
      <c r="L395" s="108">
        <v>1</v>
      </c>
      <c r="M395" s="108">
        <v>1</v>
      </c>
      <c r="N395" s="108">
        <v>1</v>
      </c>
      <c r="O395" s="108">
        <v>1</v>
      </c>
      <c r="P395" s="108">
        <v>1</v>
      </c>
      <c r="Q395" s="108">
        <v>1</v>
      </c>
      <c r="R395" s="108">
        <v>1</v>
      </c>
      <c r="S395" s="109">
        <v>0</v>
      </c>
      <c r="T395" s="1"/>
    </row>
    <row r="396" spans="1:20" ht="16.5" thickBot="1" x14ac:dyDescent="0.3">
      <c r="A396" s="321"/>
      <c r="B396" s="252"/>
      <c r="C396" s="232"/>
      <c r="D396" s="235"/>
      <c r="E396" s="190" t="s">
        <v>476</v>
      </c>
      <c r="F396" s="190"/>
      <c r="G396" s="29">
        <f t="shared" ref="G396:G399" si="24">SUM(H396:S396)</f>
        <v>2</v>
      </c>
      <c r="H396" s="108">
        <v>0</v>
      </c>
      <c r="I396" s="108">
        <v>1</v>
      </c>
      <c r="J396" s="108">
        <v>0</v>
      </c>
      <c r="K396" s="108">
        <v>0</v>
      </c>
      <c r="L396" s="108">
        <v>0</v>
      </c>
      <c r="M396" s="108">
        <v>0</v>
      </c>
      <c r="N396" s="108">
        <v>1</v>
      </c>
      <c r="O396" s="108">
        <v>0</v>
      </c>
      <c r="P396" s="108">
        <v>0</v>
      </c>
      <c r="Q396" s="108">
        <v>0</v>
      </c>
      <c r="R396" s="108">
        <v>0</v>
      </c>
      <c r="S396" s="109">
        <v>0</v>
      </c>
      <c r="T396" s="1"/>
    </row>
    <row r="397" spans="1:20" ht="16.5" thickBot="1" x14ac:dyDescent="0.3">
      <c r="A397" s="321"/>
      <c r="B397" s="252"/>
      <c r="C397" s="232"/>
      <c r="D397" s="235"/>
      <c r="E397" s="190" t="s">
        <v>477</v>
      </c>
      <c r="F397" s="190"/>
      <c r="G397" s="29">
        <f t="shared" si="24"/>
        <v>2</v>
      </c>
      <c r="H397" s="108">
        <v>0</v>
      </c>
      <c r="I397" s="108">
        <v>0</v>
      </c>
      <c r="J397" s="108">
        <v>0</v>
      </c>
      <c r="K397" s="108">
        <v>0</v>
      </c>
      <c r="L397" s="108">
        <v>1</v>
      </c>
      <c r="M397" s="108">
        <v>0</v>
      </c>
      <c r="N397" s="108">
        <v>0</v>
      </c>
      <c r="O397" s="108">
        <v>0</v>
      </c>
      <c r="P397" s="108">
        <v>0</v>
      </c>
      <c r="Q397" s="108">
        <v>1</v>
      </c>
      <c r="R397" s="108">
        <v>0</v>
      </c>
      <c r="S397" s="109">
        <v>0</v>
      </c>
      <c r="T397" s="1"/>
    </row>
    <row r="398" spans="1:20" ht="16.5" thickBot="1" x14ac:dyDescent="0.3">
      <c r="A398" s="321"/>
      <c r="B398" s="252"/>
      <c r="C398" s="233"/>
      <c r="D398" s="236"/>
      <c r="E398" s="190" t="s">
        <v>478</v>
      </c>
      <c r="F398" s="190"/>
      <c r="G398" s="29">
        <f t="shared" si="24"/>
        <v>2</v>
      </c>
      <c r="H398" s="108">
        <v>0</v>
      </c>
      <c r="I398" s="108">
        <v>0</v>
      </c>
      <c r="J398" s="108">
        <v>1</v>
      </c>
      <c r="K398" s="108">
        <v>0</v>
      </c>
      <c r="L398" s="108">
        <v>0</v>
      </c>
      <c r="M398" s="108">
        <v>0</v>
      </c>
      <c r="N398" s="108">
        <v>0</v>
      </c>
      <c r="O398" s="108">
        <v>1</v>
      </c>
      <c r="P398" s="108">
        <v>0</v>
      </c>
      <c r="Q398" s="108">
        <v>0</v>
      </c>
      <c r="R398" s="108">
        <v>0</v>
      </c>
      <c r="S398" s="109">
        <v>0</v>
      </c>
      <c r="T398" s="1"/>
    </row>
    <row r="399" spans="1:20" ht="16.5" thickBot="1" x14ac:dyDescent="0.3">
      <c r="A399" s="321"/>
      <c r="B399" s="252"/>
      <c r="C399" s="233"/>
      <c r="D399" s="237"/>
      <c r="E399" s="190" t="s">
        <v>479</v>
      </c>
      <c r="F399" s="190"/>
      <c r="G399" s="29">
        <f t="shared" si="24"/>
        <v>61</v>
      </c>
      <c r="H399" s="108">
        <v>0</v>
      </c>
      <c r="I399" s="108">
        <v>3</v>
      </c>
      <c r="J399" s="108">
        <v>7</v>
      </c>
      <c r="K399" s="108">
        <v>6</v>
      </c>
      <c r="L399" s="108">
        <v>6</v>
      </c>
      <c r="M399" s="108">
        <v>8</v>
      </c>
      <c r="N399" s="108">
        <v>6</v>
      </c>
      <c r="O399" s="108">
        <v>7</v>
      </c>
      <c r="P399" s="108">
        <v>6</v>
      </c>
      <c r="Q399" s="108">
        <v>4</v>
      </c>
      <c r="R399" s="108">
        <v>6</v>
      </c>
      <c r="S399" s="109">
        <v>2</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14</v>
      </c>
      <c r="H400" s="110">
        <f t="shared" ref="H400:S400" si="25">IF((H392+H393-H394)&lt;0,"Revise porque este valor no puede ser negativo",H392+H393-H394)</f>
        <v>0</v>
      </c>
      <c r="I400" s="110">
        <f t="shared" si="25"/>
        <v>0</v>
      </c>
      <c r="J400" s="110">
        <f t="shared" si="25"/>
        <v>2</v>
      </c>
      <c r="K400" s="110">
        <f t="shared" si="25"/>
        <v>1</v>
      </c>
      <c r="L400" s="110">
        <f t="shared" si="25"/>
        <v>0</v>
      </c>
      <c r="M400" s="110">
        <f t="shared" si="25"/>
        <v>1</v>
      </c>
      <c r="N400" s="110">
        <f t="shared" si="25"/>
        <v>2</v>
      </c>
      <c r="O400" s="110">
        <f t="shared" si="25"/>
        <v>2</v>
      </c>
      <c r="P400" s="110">
        <f t="shared" si="25"/>
        <v>3</v>
      </c>
      <c r="Q400" s="110">
        <f t="shared" si="25"/>
        <v>0</v>
      </c>
      <c r="R400" s="110">
        <f t="shared" si="25"/>
        <v>2</v>
      </c>
      <c r="S400" s="110">
        <f t="shared" si="25"/>
        <v>1</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c r="H403" s="30">
        <f>+G411</f>
        <v>46</v>
      </c>
      <c r="I403" s="30">
        <f t="shared" ref="I403:S403" si="26">+H411</f>
        <v>46</v>
      </c>
      <c r="J403" s="30">
        <f t="shared" si="26"/>
        <v>49</v>
      </c>
      <c r="K403" s="30">
        <f t="shared" si="26"/>
        <v>53</v>
      </c>
      <c r="L403" s="30">
        <f t="shared" si="26"/>
        <v>57</v>
      </c>
      <c r="M403" s="30">
        <f t="shared" si="26"/>
        <v>61</v>
      </c>
      <c r="N403" s="30">
        <f t="shared" si="26"/>
        <v>68</v>
      </c>
      <c r="O403" s="30">
        <f t="shared" si="26"/>
        <v>70</v>
      </c>
      <c r="P403" s="30">
        <f t="shared" si="26"/>
        <v>77</v>
      </c>
      <c r="Q403" s="30">
        <f t="shared" si="26"/>
        <v>80</v>
      </c>
      <c r="R403" s="30">
        <f t="shared" si="26"/>
        <v>83</v>
      </c>
      <c r="S403" s="30">
        <f t="shared" si="26"/>
        <v>89</v>
      </c>
      <c r="T403" s="1"/>
    </row>
    <row r="404" spans="1:20" ht="16.5" thickBot="1" x14ac:dyDescent="0.3">
      <c r="A404" s="321"/>
      <c r="B404" s="252"/>
      <c r="C404" s="217"/>
      <c r="D404" s="212"/>
      <c r="E404" s="191" t="s">
        <v>486</v>
      </c>
      <c r="F404" s="191"/>
      <c r="G404" s="107">
        <f>+G282</f>
        <v>58</v>
      </c>
      <c r="H404" s="107">
        <f t="shared" ref="H404:S404" si="27">+H282</f>
        <v>0</v>
      </c>
      <c r="I404" s="107">
        <f t="shared" si="27"/>
        <v>5</v>
      </c>
      <c r="J404" s="107">
        <f t="shared" si="27"/>
        <v>6</v>
      </c>
      <c r="K404" s="107">
        <f t="shared" si="27"/>
        <v>6</v>
      </c>
      <c r="L404" s="107">
        <f t="shared" si="27"/>
        <v>3</v>
      </c>
      <c r="M404" s="107">
        <f t="shared" si="27"/>
        <v>8</v>
      </c>
      <c r="N404" s="107">
        <f t="shared" si="27"/>
        <v>4</v>
      </c>
      <c r="O404" s="107">
        <f t="shared" si="27"/>
        <v>7</v>
      </c>
      <c r="P404" s="107">
        <f t="shared" si="27"/>
        <v>6</v>
      </c>
      <c r="Q404" s="107">
        <f t="shared" si="27"/>
        <v>5</v>
      </c>
      <c r="R404" s="107">
        <f t="shared" si="27"/>
        <v>5</v>
      </c>
      <c r="S404" s="107">
        <f t="shared" si="27"/>
        <v>3</v>
      </c>
      <c r="T404" s="1"/>
    </row>
    <row r="405" spans="1:20" ht="16.5" thickBot="1" x14ac:dyDescent="0.3">
      <c r="A405" s="321"/>
      <c r="B405" s="252"/>
      <c r="C405" s="217"/>
      <c r="D405" s="212"/>
      <c r="E405" s="191" t="s">
        <v>487</v>
      </c>
      <c r="F405" s="191"/>
      <c r="G405" s="107">
        <f>+G395</f>
        <v>10</v>
      </c>
      <c r="H405" s="107">
        <f t="shared" ref="H405:S405" si="28">+H395</f>
        <v>0</v>
      </c>
      <c r="I405" s="107">
        <f t="shared" si="28"/>
        <v>1</v>
      </c>
      <c r="J405" s="107">
        <f t="shared" si="28"/>
        <v>1</v>
      </c>
      <c r="K405" s="107">
        <f t="shared" si="28"/>
        <v>1</v>
      </c>
      <c r="L405" s="107">
        <f t="shared" si="28"/>
        <v>1</v>
      </c>
      <c r="M405" s="107">
        <f t="shared" si="28"/>
        <v>1</v>
      </c>
      <c r="N405" s="107">
        <f t="shared" si="28"/>
        <v>1</v>
      </c>
      <c r="O405" s="107">
        <f t="shared" si="28"/>
        <v>1</v>
      </c>
      <c r="P405" s="107">
        <f t="shared" si="28"/>
        <v>1</v>
      </c>
      <c r="Q405" s="107">
        <f t="shared" si="28"/>
        <v>1</v>
      </c>
      <c r="R405" s="107">
        <f t="shared" si="28"/>
        <v>1</v>
      </c>
      <c r="S405" s="107">
        <f t="shared" si="28"/>
        <v>0</v>
      </c>
      <c r="T405" s="1"/>
    </row>
    <row r="406" spans="1:20" ht="16.5" thickBot="1" x14ac:dyDescent="0.3">
      <c r="A406" s="321"/>
      <c r="B406" s="252"/>
      <c r="C406" s="217"/>
      <c r="D406" s="212"/>
      <c r="E406" s="191" t="s">
        <v>488</v>
      </c>
      <c r="F406" s="191"/>
      <c r="G406" s="107">
        <f>SUM(G407:G410)</f>
        <v>22</v>
      </c>
      <c r="H406" s="107">
        <f t="shared" ref="H406:S406" si="29">SUM(H407:H410)</f>
        <v>0</v>
      </c>
      <c r="I406" s="107">
        <f t="shared" si="29"/>
        <v>3</v>
      </c>
      <c r="J406" s="107">
        <f t="shared" si="29"/>
        <v>3</v>
      </c>
      <c r="K406" s="107">
        <f t="shared" si="29"/>
        <v>3</v>
      </c>
      <c r="L406" s="107">
        <f t="shared" si="29"/>
        <v>0</v>
      </c>
      <c r="M406" s="107">
        <f t="shared" si="29"/>
        <v>2</v>
      </c>
      <c r="N406" s="107">
        <f t="shared" si="29"/>
        <v>3</v>
      </c>
      <c r="O406" s="107">
        <f t="shared" si="29"/>
        <v>1</v>
      </c>
      <c r="P406" s="107">
        <f t="shared" si="29"/>
        <v>4</v>
      </c>
      <c r="Q406" s="107">
        <f t="shared" si="29"/>
        <v>3</v>
      </c>
      <c r="R406" s="107">
        <f t="shared" si="29"/>
        <v>0</v>
      </c>
      <c r="S406" s="107">
        <f t="shared" si="29"/>
        <v>0</v>
      </c>
      <c r="T406" s="1"/>
    </row>
    <row r="407" spans="1:20" ht="16.5" thickBot="1" x14ac:dyDescent="0.3">
      <c r="A407" s="321"/>
      <c r="B407" s="252"/>
      <c r="C407" s="217"/>
      <c r="D407" s="212"/>
      <c r="E407" s="210" t="s">
        <v>489</v>
      </c>
      <c r="F407" s="210"/>
      <c r="G407" s="33">
        <f>SUM(H407:S407)</f>
        <v>20</v>
      </c>
      <c r="H407" s="33">
        <v>0</v>
      </c>
      <c r="I407" s="33">
        <v>2</v>
      </c>
      <c r="J407" s="33">
        <v>3</v>
      </c>
      <c r="K407" s="33">
        <v>3</v>
      </c>
      <c r="L407" s="33">
        <v>0</v>
      </c>
      <c r="M407" s="33">
        <v>2</v>
      </c>
      <c r="N407" s="33">
        <v>3</v>
      </c>
      <c r="O407" s="33">
        <v>1</v>
      </c>
      <c r="P407" s="33">
        <v>3</v>
      </c>
      <c r="Q407" s="33">
        <v>3</v>
      </c>
      <c r="R407" s="33">
        <v>0</v>
      </c>
      <c r="S407" s="33"/>
      <c r="T407" s="1"/>
    </row>
    <row r="408" spans="1:20" ht="16.5" thickBot="1" x14ac:dyDescent="0.3">
      <c r="A408" s="321"/>
      <c r="B408" s="252"/>
      <c r="C408" s="217"/>
      <c r="D408" s="212"/>
      <c r="E408" s="190" t="s">
        <v>490</v>
      </c>
      <c r="F408" s="190"/>
      <c r="G408" s="33">
        <f t="shared" ref="G408:G410" si="30">SUM(H408:S408)</f>
        <v>2</v>
      </c>
      <c r="H408" s="33">
        <v>0</v>
      </c>
      <c r="I408" s="33">
        <v>1</v>
      </c>
      <c r="J408" s="33">
        <v>0</v>
      </c>
      <c r="K408" s="33">
        <v>0</v>
      </c>
      <c r="L408" s="33">
        <v>0</v>
      </c>
      <c r="M408" s="33">
        <v>0</v>
      </c>
      <c r="N408" s="33">
        <v>0</v>
      </c>
      <c r="O408" s="33">
        <v>0</v>
      </c>
      <c r="P408" s="33">
        <v>1</v>
      </c>
      <c r="Q408" s="33">
        <v>0</v>
      </c>
      <c r="R408" s="33">
        <v>0</v>
      </c>
      <c r="S408" s="33">
        <v>0</v>
      </c>
      <c r="T408" s="1"/>
    </row>
    <row r="409" spans="1:20" ht="16.5" thickBot="1" x14ac:dyDescent="0.3">
      <c r="A409" s="321"/>
      <c r="B409" s="252"/>
      <c r="C409" s="217"/>
      <c r="D409" s="212"/>
      <c r="E409" s="190" t="s">
        <v>491</v>
      </c>
      <c r="F409" s="190"/>
      <c r="G409" s="33">
        <f t="shared" si="30"/>
        <v>0</v>
      </c>
      <c r="H409" s="33">
        <v>0</v>
      </c>
      <c r="I409" s="33">
        <v>0</v>
      </c>
      <c r="J409" s="33">
        <v>0</v>
      </c>
      <c r="K409" s="33">
        <v>0</v>
      </c>
      <c r="L409" s="33">
        <v>0</v>
      </c>
      <c r="M409" s="33">
        <v>0</v>
      </c>
      <c r="N409" s="33">
        <v>0</v>
      </c>
      <c r="O409" s="33">
        <v>0</v>
      </c>
      <c r="P409" s="33">
        <v>0</v>
      </c>
      <c r="Q409" s="33">
        <v>0</v>
      </c>
      <c r="R409" s="33">
        <v>0</v>
      </c>
      <c r="S409" s="33">
        <v>0</v>
      </c>
      <c r="T409" s="1"/>
    </row>
    <row r="410" spans="1:20" ht="16.5" thickBot="1" x14ac:dyDescent="0.3">
      <c r="A410" s="321"/>
      <c r="B410" s="252"/>
      <c r="C410" s="217"/>
      <c r="D410" s="212"/>
      <c r="E410" s="190" t="s">
        <v>492</v>
      </c>
      <c r="F410" s="190"/>
      <c r="G410" s="33">
        <f t="shared" si="30"/>
        <v>0</v>
      </c>
      <c r="H410" s="33">
        <v>0</v>
      </c>
      <c r="I410" s="33">
        <v>0</v>
      </c>
      <c r="J410" s="33">
        <v>0</v>
      </c>
      <c r="K410" s="33">
        <v>0</v>
      </c>
      <c r="L410" s="33">
        <v>0</v>
      </c>
      <c r="M410" s="33">
        <v>0</v>
      </c>
      <c r="N410" s="33">
        <v>0</v>
      </c>
      <c r="O410" s="33">
        <v>0</v>
      </c>
      <c r="P410" s="33">
        <v>0</v>
      </c>
      <c r="Q410" s="33">
        <v>0</v>
      </c>
      <c r="R410" s="33">
        <v>0</v>
      </c>
      <c r="S410" s="33">
        <v>0</v>
      </c>
      <c r="T410" s="1"/>
    </row>
    <row r="411" spans="1:20" ht="58.5" customHeight="1" thickBot="1" x14ac:dyDescent="0.3">
      <c r="A411" s="321"/>
      <c r="B411" s="252"/>
      <c r="C411" s="217"/>
      <c r="D411" s="212"/>
      <c r="E411" s="191" t="s">
        <v>493</v>
      </c>
      <c r="F411" s="191"/>
      <c r="G411" s="110">
        <f>IF((G403+G404+G405-G406)&lt;0,"Revise porque este valor no puede ser negativo",G403+G404+G405-G406)</f>
        <v>46</v>
      </c>
      <c r="H411" s="110">
        <f t="shared" ref="H411:S411" si="31">IF((H403+H404+H405-H406)&lt;0,"Revise porque este valor no puede ser negativo",H403+H404+H405-H406)</f>
        <v>46</v>
      </c>
      <c r="I411" s="110">
        <f t="shared" si="31"/>
        <v>49</v>
      </c>
      <c r="J411" s="110">
        <f t="shared" si="31"/>
        <v>53</v>
      </c>
      <c r="K411" s="110">
        <f t="shared" si="31"/>
        <v>57</v>
      </c>
      <c r="L411" s="110">
        <f t="shared" si="31"/>
        <v>61</v>
      </c>
      <c r="M411" s="110">
        <f t="shared" si="31"/>
        <v>68</v>
      </c>
      <c r="N411" s="110">
        <f t="shared" si="31"/>
        <v>70</v>
      </c>
      <c r="O411" s="110">
        <f t="shared" si="31"/>
        <v>77</v>
      </c>
      <c r="P411" s="110">
        <f t="shared" si="31"/>
        <v>80</v>
      </c>
      <c r="Q411" s="110">
        <f t="shared" si="31"/>
        <v>83</v>
      </c>
      <c r="R411" s="110">
        <f t="shared" si="31"/>
        <v>89</v>
      </c>
      <c r="S411" s="110">
        <f t="shared" si="31"/>
        <v>92</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c r="H413" s="114">
        <f>+G421</f>
        <v>2</v>
      </c>
      <c r="I413" s="114">
        <f t="shared" ref="I413:S413" si="32">+H421</f>
        <v>2</v>
      </c>
      <c r="J413" s="114">
        <f t="shared" si="32"/>
        <v>4</v>
      </c>
      <c r="K413" s="114">
        <f t="shared" si="32"/>
        <v>4</v>
      </c>
      <c r="L413" s="114">
        <f t="shared" si="32"/>
        <v>2</v>
      </c>
      <c r="M413" s="114">
        <f t="shared" si="32"/>
        <v>2</v>
      </c>
      <c r="N413" s="114">
        <f t="shared" si="32"/>
        <v>3</v>
      </c>
      <c r="O413" s="114">
        <f t="shared" si="32"/>
        <v>4</v>
      </c>
      <c r="P413" s="114">
        <f t="shared" si="32"/>
        <v>4</v>
      </c>
      <c r="Q413" s="114">
        <f t="shared" si="32"/>
        <v>5</v>
      </c>
      <c r="R413" s="114">
        <f t="shared" si="32"/>
        <v>4</v>
      </c>
      <c r="S413" s="114">
        <f t="shared" si="32"/>
        <v>4</v>
      </c>
      <c r="T413" s="1"/>
    </row>
    <row r="414" spans="1:20" ht="16.5" thickBot="1" x14ac:dyDescent="0.3">
      <c r="A414" s="321"/>
      <c r="B414" s="252"/>
      <c r="C414" s="217"/>
      <c r="D414" s="212"/>
      <c r="E414" s="191" t="s">
        <v>497</v>
      </c>
      <c r="F414" s="191"/>
      <c r="G414" s="107">
        <f>+G336</f>
        <v>1</v>
      </c>
      <c r="H414" s="107">
        <f t="shared" ref="H414:S414" si="33">+H336</f>
        <v>0</v>
      </c>
      <c r="I414" s="107">
        <f t="shared" si="33"/>
        <v>0</v>
      </c>
      <c r="J414" s="107">
        <f t="shared" si="33"/>
        <v>0</v>
      </c>
      <c r="K414" s="107">
        <f t="shared" si="33"/>
        <v>0</v>
      </c>
      <c r="L414" s="107">
        <f t="shared" si="33"/>
        <v>0</v>
      </c>
      <c r="M414" s="107">
        <f t="shared" si="33"/>
        <v>1</v>
      </c>
      <c r="N414" s="107">
        <f t="shared" si="33"/>
        <v>0</v>
      </c>
      <c r="O414" s="107">
        <f t="shared" si="33"/>
        <v>0</v>
      </c>
      <c r="P414" s="107">
        <f t="shared" si="33"/>
        <v>0</v>
      </c>
      <c r="Q414" s="107">
        <f t="shared" si="33"/>
        <v>0</v>
      </c>
      <c r="R414" s="107">
        <f t="shared" si="33"/>
        <v>0</v>
      </c>
      <c r="S414" s="107">
        <f t="shared" si="33"/>
        <v>0</v>
      </c>
      <c r="T414" s="1"/>
    </row>
    <row r="415" spans="1:20" ht="16.5" thickBot="1" x14ac:dyDescent="0.3">
      <c r="A415" s="321"/>
      <c r="B415" s="252"/>
      <c r="C415" s="217"/>
      <c r="D415" s="212"/>
      <c r="E415" s="191" t="s">
        <v>498</v>
      </c>
      <c r="F415" s="191"/>
      <c r="G415" s="107">
        <f>+G396</f>
        <v>2</v>
      </c>
      <c r="H415" s="107">
        <f t="shared" ref="H415:S415" si="34">+H396</f>
        <v>0</v>
      </c>
      <c r="I415" s="107">
        <f t="shared" si="34"/>
        <v>1</v>
      </c>
      <c r="J415" s="107">
        <f t="shared" si="34"/>
        <v>0</v>
      </c>
      <c r="K415" s="107">
        <f t="shared" si="34"/>
        <v>0</v>
      </c>
      <c r="L415" s="107">
        <f t="shared" si="34"/>
        <v>0</v>
      </c>
      <c r="M415" s="107">
        <f t="shared" si="34"/>
        <v>0</v>
      </c>
      <c r="N415" s="107">
        <f t="shared" si="34"/>
        <v>1</v>
      </c>
      <c r="O415" s="107">
        <f t="shared" si="34"/>
        <v>0</v>
      </c>
      <c r="P415" s="107">
        <f t="shared" si="34"/>
        <v>0</v>
      </c>
      <c r="Q415" s="107">
        <f t="shared" si="34"/>
        <v>0</v>
      </c>
      <c r="R415" s="107">
        <f t="shared" si="34"/>
        <v>0</v>
      </c>
      <c r="S415" s="107">
        <f t="shared" si="34"/>
        <v>0</v>
      </c>
      <c r="T415" s="1"/>
    </row>
    <row r="416" spans="1:20" ht="16.5" thickBot="1" x14ac:dyDescent="0.3">
      <c r="A416" s="321"/>
      <c r="B416" s="252"/>
      <c r="C416" s="217"/>
      <c r="D416" s="212"/>
      <c r="E416" s="191" t="s">
        <v>499</v>
      </c>
      <c r="F416" s="191"/>
      <c r="G416" s="107">
        <f>+G408</f>
        <v>2</v>
      </c>
      <c r="H416" s="107">
        <f t="shared" ref="H416:S416" si="35">+H408</f>
        <v>0</v>
      </c>
      <c r="I416" s="107">
        <f t="shared" si="35"/>
        <v>1</v>
      </c>
      <c r="J416" s="107">
        <f t="shared" si="35"/>
        <v>0</v>
      </c>
      <c r="K416" s="107">
        <f t="shared" si="35"/>
        <v>0</v>
      </c>
      <c r="L416" s="107">
        <f t="shared" si="35"/>
        <v>0</v>
      </c>
      <c r="M416" s="107">
        <f t="shared" si="35"/>
        <v>0</v>
      </c>
      <c r="N416" s="107">
        <f t="shared" si="35"/>
        <v>0</v>
      </c>
      <c r="O416" s="107">
        <f t="shared" si="35"/>
        <v>0</v>
      </c>
      <c r="P416" s="107">
        <f t="shared" si="35"/>
        <v>1</v>
      </c>
      <c r="Q416" s="107">
        <f t="shared" si="35"/>
        <v>0</v>
      </c>
      <c r="R416" s="107">
        <f t="shared" si="35"/>
        <v>0</v>
      </c>
      <c r="S416" s="107">
        <f t="shared" si="35"/>
        <v>0</v>
      </c>
      <c r="T416" s="1"/>
    </row>
    <row r="417" spans="1:20" ht="16.5" thickBot="1" x14ac:dyDescent="0.3">
      <c r="A417" s="321"/>
      <c r="B417" s="252"/>
      <c r="C417" s="217"/>
      <c r="D417" s="212"/>
      <c r="E417" s="191" t="s">
        <v>500</v>
      </c>
      <c r="F417" s="191"/>
      <c r="G417" s="115">
        <f>SUM(G418:G420)</f>
        <v>3</v>
      </c>
      <c r="H417" s="115">
        <f t="shared" ref="H417:S417" si="36">SUM(H418:H420)</f>
        <v>0</v>
      </c>
      <c r="I417" s="115">
        <f t="shared" si="36"/>
        <v>0</v>
      </c>
      <c r="J417" s="115">
        <f t="shared" si="36"/>
        <v>0</v>
      </c>
      <c r="K417" s="115">
        <f t="shared" si="36"/>
        <v>2</v>
      </c>
      <c r="L417" s="115">
        <f t="shared" si="36"/>
        <v>0</v>
      </c>
      <c r="M417" s="115">
        <f t="shared" si="36"/>
        <v>0</v>
      </c>
      <c r="N417" s="115">
        <f t="shared" si="36"/>
        <v>0</v>
      </c>
      <c r="O417" s="115">
        <f t="shared" si="36"/>
        <v>0</v>
      </c>
      <c r="P417" s="115">
        <f t="shared" si="36"/>
        <v>0</v>
      </c>
      <c r="Q417" s="115">
        <f t="shared" si="36"/>
        <v>1</v>
      </c>
      <c r="R417" s="115">
        <f t="shared" si="36"/>
        <v>0</v>
      </c>
      <c r="S417" s="115">
        <f t="shared" si="36"/>
        <v>0</v>
      </c>
      <c r="T417" s="1"/>
    </row>
    <row r="418" spans="1:20" ht="16.5" thickBot="1" x14ac:dyDescent="0.3">
      <c r="A418" s="321"/>
      <c r="B418" s="252"/>
      <c r="C418" s="217"/>
      <c r="D418" s="212"/>
      <c r="E418" s="210" t="s">
        <v>501</v>
      </c>
      <c r="F418" s="210"/>
      <c r="G418" s="33">
        <f>SUM(H418:S418)</f>
        <v>3</v>
      </c>
      <c r="H418" s="33">
        <v>0</v>
      </c>
      <c r="I418" s="33">
        <v>0</v>
      </c>
      <c r="J418" s="33">
        <v>0</v>
      </c>
      <c r="K418" s="33">
        <v>2</v>
      </c>
      <c r="L418" s="33">
        <v>0</v>
      </c>
      <c r="M418" s="33">
        <v>0</v>
      </c>
      <c r="N418" s="33">
        <v>0</v>
      </c>
      <c r="O418" s="33">
        <v>0</v>
      </c>
      <c r="P418" s="33">
        <v>0</v>
      </c>
      <c r="Q418" s="33">
        <v>1</v>
      </c>
      <c r="R418" s="33">
        <v>0</v>
      </c>
      <c r="S418" s="33">
        <v>0</v>
      </c>
      <c r="T418" s="1"/>
    </row>
    <row r="419" spans="1:20" ht="16.5" thickBot="1" x14ac:dyDescent="0.3">
      <c r="A419" s="321"/>
      <c r="B419" s="252"/>
      <c r="C419" s="217"/>
      <c r="D419" s="212"/>
      <c r="E419" s="190" t="s">
        <v>502</v>
      </c>
      <c r="F419" s="190"/>
      <c r="G419" s="33">
        <f t="shared" ref="G419:G420" si="37">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21"/>
      <c r="B420" s="252"/>
      <c r="C420" s="217"/>
      <c r="D420" s="212"/>
      <c r="E420" s="190" t="s">
        <v>503</v>
      </c>
      <c r="F420" s="190"/>
      <c r="G420" s="33">
        <f t="shared" si="37"/>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21"/>
      <c r="B421" s="252"/>
      <c r="C421" s="217"/>
      <c r="D421" s="212"/>
      <c r="E421" s="191" t="s">
        <v>504</v>
      </c>
      <c r="F421" s="191"/>
      <c r="G421" s="110">
        <f>IF((G413+G414+G415+G416-G417)&lt;0,"Revise porque este valor no puede ser negativo",G413+G414+G415+G416-G417)</f>
        <v>2</v>
      </c>
      <c r="H421" s="110">
        <f t="shared" ref="H421:S421" si="38">IF((H413+H414+H415+H416-H417)&lt;0,"Revise porque este valor no puede ser negativo",H413+H414+H415+H416-H417)</f>
        <v>2</v>
      </c>
      <c r="I421" s="110">
        <f t="shared" si="38"/>
        <v>4</v>
      </c>
      <c r="J421" s="110">
        <f t="shared" si="38"/>
        <v>4</v>
      </c>
      <c r="K421" s="110">
        <f t="shared" si="38"/>
        <v>2</v>
      </c>
      <c r="L421" s="110">
        <f t="shared" si="38"/>
        <v>2</v>
      </c>
      <c r="M421" s="110">
        <f t="shared" si="38"/>
        <v>3</v>
      </c>
      <c r="N421" s="110">
        <f t="shared" si="38"/>
        <v>4</v>
      </c>
      <c r="O421" s="110">
        <f t="shared" si="38"/>
        <v>4</v>
      </c>
      <c r="P421" s="110">
        <f t="shared" si="38"/>
        <v>5</v>
      </c>
      <c r="Q421" s="110">
        <f t="shared" si="38"/>
        <v>4</v>
      </c>
      <c r="R421" s="110">
        <f t="shared" si="38"/>
        <v>4</v>
      </c>
      <c r="S421" s="110">
        <f t="shared" si="38"/>
        <v>4</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c r="H424" s="114">
        <f>+G430</f>
        <v>0</v>
      </c>
      <c r="I424" s="114">
        <f t="shared" ref="I424:S424" si="39">+H430</f>
        <v>0</v>
      </c>
      <c r="J424" s="114">
        <f t="shared" si="39"/>
        <v>0</v>
      </c>
      <c r="K424" s="114">
        <f t="shared" si="39"/>
        <v>0</v>
      </c>
      <c r="L424" s="114">
        <f t="shared" si="39"/>
        <v>0</v>
      </c>
      <c r="M424" s="114">
        <f t="shared" si="39"/>
        <v>0</v>
      </c>
      <c r="N424" s="114">
        <f t="shared" si="39"/>
        <v>0</v>
      </c>
      <c r="O424" s="114">
        <f t="shared" si="39"/>
        <v>0</v>
      </c>
      <c r="P424" s="114">
        <f t="shared" si="39"/>
        <v>0</v>
      </c>
      <c r="Q424" s="114">
        <f t="shared" si="39"/>
        <v>0</v>
      </c>
      <c r="R424" s="114">
        <f t="shared" si="39"/>
        <v>0</v>
      </c>
      <c r="S424" s="114">
        <f t="shared" si="39"/>
        <v>0</v>
      </c>
      <c r="T424" s="1"/>
    </row>
    <row r="425" spans="1:20" ht="16.5" thickBot="1" x14ac:dyDescent="0.3">
      <c r="A425" s="321"/>
      <c r="B425" s="252"/>
      <c r="C425" s="204"/>
      <c r="D425" s="209"/>
      <c r="E425" s="191" t="s">
        <v>510</v>
      </c>
      <c r="F425" s="191"/>
      <c r="G425" s="117">
        <f>+G390</f>
        <v>0</v>
      </c>
      <c r="H425" s="115">
        <f t="shared" ref="H425:S425" si="40">SUM(H337:H390)</f>
        <v>0</v>
      </c>
      <c r="I425" s="115">
        <f t="shared" si="40"/>
        <v>0</v>
      </c>
      <c r="J425" s="115">
        <f t="shared" si="40"/>
        <v>0</v>
      </c>
      <c r="K425" s="115">
        <f t="shared" si="40"/>
        <v>0</v>
      </c>
      <c r="L425" s="115">
        <f t="shared" si="40"/>
        <v>0</v>
      </c>
      <c r="M425" s="115">
        <f t="shared" si="40"/>
        <v>0</v>
      </c>
      <c r="N425" s="115">
        <f t="shared" si="40"/>
        <v>0</v>
      </c>
      <c r="O425" s="115">
        <f t="shared" si="40"/>
        <v>0</v>
      </c>
      <c r="P425" s="115">
        <f t="shared" si="40"/>
        <v>0</v>
      </c>
      <c r="Q425" s="115">
        <f t="shared" si="40"/>
        <v>0</v>
      </c>
      <c r="R425" s="115">
        <f t="shared" si="40"/>
        <v>0</v>
      </c>
      <c r="S425" s="115">
        <f t="shared" si="40"/>
        <v>0</v>
      </c>
      <c r="T425" s="1"/>
    </row>
    <row r="426" spans="1:20" ht="16.5" thickBot="1" x14ac:dyDescent="0.3">
      <c r="A426" s="321"/>
      <c r="B426" s="252"/>
      <c r="C426" s="204"/>
      <c r="D426" s="209"/>
      <c r="E426" s="191" t="s">
        <v>511</v>
      </c>
      <c r="F426" s="191"/>
      <c r="G426" s="117">
        <f>SUM(G427:G429)</f>
        <v>0</v>
      </c>
      <c r="H426" s="117">
        <f t="shared" ref="H426:S426" si="41">SUM(H427:H429)</f>
        <v>0</v>
      </c>
      <c r="I426" s="117">
        <f t="shared" si="41"/>
        <v>0</v>
      </c>
      <c r="J426" s="117">
        <f t="shared" si="41"/>
        <v>0</v>
      </c>
      <c r="K426" s="117">
        <f t="shared" si="41"/>
        <v>0</v>
      </c>
      <c r="L426" s="117">
        <f t="shared" si="41"/>
        <v>0</v>
      </c>
      <c r="M426" s="117">
        <f t="shared" si="41"/>
        <v>0</v>
      </c>
      <c r="N426" s="117">
        <f t="shared" si="41"/>
        <v>0</v>
      </c>
      <c r="O426" s="117">
        <f t="shared" si="41"/>
        <v>0</v>
      </c>
      <c r="P426" s="117">
        <f t="shared" si="41"/>
        <v>0</v>
      </c>
      <c r="Q426" s="117">
        <f t="shared" si="41"/>
        <v>0</v>
      </c>
      <c r="R426" s="117">
        <f t="shared" si="41"/>
        <v>0</v>
      </c>
      <c r="S426" s="117">
        <f t="shared" si="41"/>
        <v>0</v>
      </c>
      <c r="T426" s="1"/>
    </row>
    <row r="427" spans="1:20" ht="16.5" thickBot="1" x14ac:dyDescent="0.3">
      <c r="A427" s="321"/>
      <c r="B427" s="252"/>
      <c r="C427" s="204"/>
      <c r="D427" s="209"/>
      <c r="E427" s="210" t="s">
        <v>512</v>
      </c>
      <c r="F427" s="210"/>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21"/>
      <c r="B428" s="252"/>
      <c r="C428" s="204"/>
      <c r="D428" s="209"/>
      <c r="E428" s="190" t="s">
        <v>513</v>
      </c>
      <c r="F428" s="190"/>
      <c r="G428" s="118">
        <f t="shared" ref="G428:G429" si="42">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f t="shared" si="42"/>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43">IF((H424+H425-H426)&lt;0,"Revise porque este valor no puede ser negativo",H424+H425-H426)</f>
        <v>0</v>
      </c>
      <c r="I430" s="110">
        <f t="shared" si="43"/>
        <v>0</v>
      </c>
      <c r="J430" s="110">
        <f t="shared" si="43"/>
        <v>0</v>
      </c>
      <c r="K430" s="110">
        <f t="shared" si="43"/>
        <v>0</v>
      </c>
      <c r="L430" s="110">
        <f t="shared" si="43"/>
        <v>0</v>
      </c>
      <c r="M430" s="110">
        <f t="shared" si="43"/>
        <v>0</v>
      </c>
      <c r="N430" s="110">
        <f t="shared" si="43"/>
        <v>0</v>
      </c>
      <c r="O430" s="110">
        <f t="shared" si="43"/>
        <v>0</v>
      </c>
      <c r="P430" s="110">
        <f t="shared" si="43"/>
        <v>0</v>
      </c>
      <c r="Q430" s="110">
        <f t="shared" si="43"/>
        <v>0</v>
      </c>
      <c r="R430" s="110">
        <f t="shared" si="43"/>
        <v>0</v>
      </c>
      <c r="S430" s="110">
        <f t="shared" si="43"/>
        <v>0</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f>+H432+I432+J432+K432+L432+M432+N432+O432+P432+Q432+R432+S432</f>
        <v>5</v>
      </c>
      <c r="H432" s="49"/>
      <c r="I432" s="49"/>
      <c r="J432" s="49">
        <v>1</v>
      </c>
      <c r="K432" s="49"/>
      <c r="L432" s="49"/>
      <c r="M432" s="49">
        <v>1</v>
      </c>
      <c r="N432" s="49"/>
      <c r="O432" s="49"/>
      <c r="P432" s="49">
        <v>1</v>
      </c>
      <c r="Q432" s="49"/>
      <c r="R432" s="49">
        <v>1</v>
      </c>
      <c r="S432" s="49">
        <v>1</v>
      </c>
      <c r="T432" s="1"/>
    </row>
    <row r="433" spans="1:20" s="3" customFormat="1" ht="16.5" thickBot="1" x14ac:dyDescent="0.3">
      <c r="A433" s="321"/>
      <c r="B433" s="252"/>
      <c r="C433" s="195"/>
      <c r="D433" s="179"/>
      <c r="E433" s="181" t="s">
        <v>520</v>
      </c>
      <c r="F433" s="181"/>
      <c r="G433" s="33">
        <f t="shared" ref="G433:G454" si="44">+H433+I433+J433+K433+L433+M433+N433+O433+P433+Q433+R433+S433</f>
        <v>33</v>
      </c>
      <c r="H433" s="119">
        <v>0</v>
      </c>
      <c r="I433" s="119">
        <v>3</v>
      </c>
      <c r="J433" s="119">
        <v>3</v>
      </c>
      <c r="K433" s="119">
        <v>3</v>
      </c>
      <c r="L433" s="119">
        <v>3</v>
      </c>
      <c r="M433" s="119">
        <v>3</v>
      </c>
      <c r="N433" s="119">
        <v>3</v>
      </c>
      <c r="O433" s="119">
        <v>3</v>
      </c>
      <c r="P433" s="119">
        <v>3</v>
      </c>
      <c r="Q433" s="119">
        <v>3</v>
      </c>
      <c r="R433" s="119">
        <v>3</v>
      </c>
      <c r="S433" s="119">
        <v>3</v>
      </c>
      <c r="T433" s="1"/>
    </row>
    <row r="434" spans="1:20" s="3" customFormat="1" ht="16.5" thickBot="1" x14ac:dyDescent="0.3">
      <c r="A434" s="321"/>
      <c r="B434" s="252"/>
      <c r="C434" s="195"/>
      <c r="D434" s="198" t="s">
        <v>521</v>
      </c>
      <c r="E434" s="181">
        <v>0</v>
      </c>
      <c r="F434" s="181"/>
      <c r="G434" s="33">
        <f t="shared" si="44"/>
        <v>2</v>
      </c>
      <c r="H434" s="119">
        <v>0</v>
      </c>
      <c r="I434" s="119">
        <v>0</v>
      </c>
      <c r="J434" s="119">
        <v>0</v>
      </c>
      <c r="K434" s="119">
        <v>0</v>
      </c>
      <c r="L434" s="119">
        <v>0</v>
      </c>
      <c r="M434" s="119">
        <v>1</v>
      </c>
      <c r="N434" s="119">
        <v>0</v>
      </c>
      <c r="O434" s="119">
        <v>0</v>
      </c>
      <c r="P434" s="119">
        <v>0</v>
      </c>
      <c r="Q434" s="119">
        <v>1</v>
      </c>
      <c r="R434" s="119">
        <v>0</v>
      </c>
      <c r="S434" s="119">
        <v>0</v>
      </c>
      <c r="T434" s="1"/>
    </row>
    <row r="435" spans="1:20" s="3" customFormat="1" ht="16.5" thickBot="1" x14ac:dyDescent="0.3">
      <c r="A435" s="321"/>
      <c r="B435" s="252"/>
      <c r="C435" s="195"/>
      <c r="D435" s="198"/>
      <c r="E435" s="181" t="s">
        <v>523</v>
      </c>
      <c r="F435" s="181"/>
      <c r="G435" s="33">
        <f t="shared" si="44"/>
        <v>40</v>
      </c>
      <c r="H435" s="119">
        <v>0</v>
      </c>
      <c r="I435" s="119">
        <v>0</v>
      </c>
      <c r="J435" s="119">
        <v>0</v>
      </c>
      <c r="K435" s="119">
        <v>0</v>
      </c>
      <c r="L435" s="119">
        <v>0</v>
      </c>
      <c r="M435" s="119">
        <v>20</v>
      </c>
      <c r="N435" s="119">
        <v>0</v>
      </c>
      <c r="O435" s="119">
        <v>0</v>
      </c>
      <c r="P435" s="119">
        <v>0</v>
      </c>
      <c r="Q435" s="119">
        <v>20</v>
      </c>
      <c r="R435" s="119">
        <v>0</v>
      </c>
      <c r="S435" s="119">
        <v>0</v>
      </c>
      <c r="T435" s="1"/>
    </row>
    <row r="436" spans="1:20" s="3" customFormat="1" ht="16.5" thickBot="1" x14ac:dyDescent="0.3">
      <c r="A436" s="321"/>
      <c r="B436" s="252"/>
      <c r="C436" s="195"/>
      <c r="D436" s="198"/>
      <c r="E436" s="181" t="s">
        <v>524</v>
      </c>
      <c r="F436" s="181"/>
      <c r="G436" s="33">
        <f>+H436+I436+J436+K436+L436+M436+N436+O436+P436+Q436+R436+S436</f>
        <v>20</v>
      </c>
      <c r="H436" s="119">
        <v>0</v>
      </c>
      <c r="I436" s="119">
        <v>0</v>
      </c>
      <c r="J436" s="119">
        <v>0</v>
      </c>
      <c r="K436" s="119">
        <v>0</v>
      </c>
      <c r="L436" s="119">
        <v>0</v>
      </c>
      <c r="M436" s="119">
        <v>20</v>
      </c>
      <c r="N436" s="119">
        <v>0</v>
      </c>
      <c r="O436" s="119">
        <v>0</v>
      </c>
      <c r="P436" s="119">
        <v>0</v>
      </c>
      <c r="Q436" s="119">
        <v>0</v>
      </c>
      <c r="R436" s="119">
        <v>0</v>
      </c>
      <c r="S436" s="119">
        <v>0</v>
      </c>
      <c r="T436" s="1"/>
    </row>
    <row r="437" spans="1:20" s="3" customFormat="1" ht="16.5" thickBot="1" x14ac:dyDescent="0.3">
      <c r="A437" s="321"/>
      <c r="B437" s="252"/>
      <c r="C437" s="195"/>
      <c r="D437" s="120" t="s">
        <v>525</v>
      </c>
      <c r="E437" s="181" t="s">
        <v>526</v>
      </c>
      <c r="F437" s="181"/>
      <c r="G437" s="33">
        <f t="shared" si="44"/>
        <v>31</v>
      </c>
      <c r="H437" s="119">
        <v>0</v>
      </c>
      <c r="I437" s="119">
        <v>3</v>
      </c>
      <c r="J437" s="119">
        <v>3</v>
      </c>
      <c r="K437" s="119">
        <v>3</v>
      </c>
      <c r="L437" s="119">
        <v>3</v>
      </c>
      <c r="M437" s="119">
        <v>3</v>
      </c>
      <c r="N437" s="119">
        <v>3</v>
      </c>
      <c r="O437" s="119">
        <v>4</v>
      </c>
      <c r="P437" s="119">
        <v>3</v>
      </c>
      <c r="Q437" s="119">
        <v>3</v>
      </c>
      <c r="R437" s="119">
        <v>3</v>
      </c>
      <c r="S437" s="119">
        <v>0</v>
      </c>
      <c r="T437" s="1"/>
    </row>
    <row r="438" spans="1:20" ht="16.5" thickBot="1" x14ac:dyDescent="0.3">
      <c r="A438" s="321"/>
      <c r="B438" s="252"/>
      <c r="C438" s="195"/>
      <c r="D438" s="179" t="s">
        <v>527</v>
      </c>
      <c r="E438" s="181" t="s">
        <v>528</v>
      </c>
      <c r="F438" s="181"/>
      <c r="G438" s="33">
        <f t="shared" si="44"/>
        <v>118</v>
      </c>
      <c r="H438" s="14">
        <v>1</v>
      </c>
      <c r="I438" s="14">
        <v>12</v>
      </c>
      <c r="J438" s="14">
        <v>12</v>
      </c>
      <c r="K438" s="14">
        <v>12</v>
      </c>
      <c r="L438" s="14">
        <v>12</v>
      </c>
      <c r="M438" s="14">
        <v>12</v>
      </c>
      <c r="N438" s="14">
        <v>12</v>
      </c>
      <c r="O438" s="14">
        <v>12</v>
      </c>
      <c r="P438" s="14">
        <v>12</v>
      </c>
      <c r="Q438" s="14">
        <v>12</v>
      </c>
      <c r="R438" s="14">
        <v>6</v>
      </c>
      <c r="S438" s="14">
        <v>3</v>
      </c>
      <c r="T438" s="1"/>
    </row>
    <row r="439" spans="1:20" ht="16.5" thickBot="1" x14ac:dyDescent="0.3">
      <c r="A439" s="321"/>
      <c r="B439" s="252"/>
      <c r="C439" s="195"/>
      <c r="D439" s="179"/>
      <c r="E439" s="181" t="s">
        <v>529</v>
      </c>
      <c r="F439" s="181"/>
      <c r="G439" s="33">
        <f t="shared" si="44"/>
        <v>31</v>
      </c>
      <c r="H439" s="14">
        <v>0</v>
      </c>
      <c r="I439" s="14">
        <v>2</v>
      </c>
      <c r="J439" s="14">
        <v>3</v>
      </c>
      <c r="K439" s="14">
        <v>3</v>
      </c>
      <c r="L439" s="14">
        <v>3</v>
      </c>
      <c r="M439" s="14">
        <v>3</v>
      </c>
      <c r="N439" s="14">
        <v>3</v>
      </c>
      <c r="O439" s="14">
        <v>3</v>
      </c>
      <c r="P439" s="14">
        <v>3</v>
      </c>
      <c r="Q439" s="14">
        <v>3</v>
      </c>
      <c r="R439" s="14">
        <v>3</v>
      </c>
      <c r="S439" s="14">
        <v>2</v>
      </c>
      <c r="T439" s="1"/>
    </row>
    <row r="440" spans="1:20" ht="16.5" thickBot="1" x14ac:dyDescent="0.3">
      <c r="A440" s="321"/>
      <c r="B440" s="252"/>
      <c r="C440" s="195"/>
      <c r="D440" s="120" t="s">
        <v>530</v>
      </c>
      <c r="E440" s="181" t="s">
        <v>531</v>
      </c>
      <c r="F440" s="181"/>
      <c r="G440" s="33">
        <f t="shared" si="44"/>
        <v>1</v>
      </c>
      <c r="H440" s="14">
        <v>0</v>
      </c>
      <c r="I440" s="14">
        <v>0</v>
      </c>
      <c r="J440" s="14">
        <v>0</v>
      </c>
      <c r="K440" s="14">
        <v>0</v>
      </c>
      <c r="L440" s="14">
        <v>0</v>
      </c>
      <c r="M440" s="14">
        <v>0</v>
      </c>
      <c r="N440" s="14">
        <v>0</v>
      </c>
      <c r="O440" s="14">
        <v>0</v>
      </c>
      <c r="P440" s="14">
        <v>1</v>
      </c>
      <c r="Q440" s="14">
        <v>0</v>
      </c>
      <c r="R440" s="14">
        <v>0</v>
      </c>
      <c r="S440" s="14">
        <v>0</v>
      </c>
      <c r="T440" s="1"/>
    </row>
    <row r="441" spans="1:20" ht="16.5" thickBot="1" x14ac:dyDescent="0.3">
      <c r="A441" s="321"/>
      <c r="B441" s="252"/>
      <c r="C441" s="195"/>
      <c r="D441" s="179" t="s">
        <v>532</v>
      </c>
      <c r="E441" s="181" t="s">
        <v>533</v>
      </c>
      <c r="F441" s="181"/>
      <c r="G441" s="33">
        <f t="shared" si="44"/>
        <v>58</v>
      </c>
      <c r="H441" s="14">
        <v>0</v>
      </c>
      <c r="I441" s="14">
        <v>6</v>
      </c>
      <c r="J441" s="14">
        <v>6</v>
      </c>
      <c r="K441" s="14">
        <v>5</v>
      </c>
      <c r="L441" s="14">
        <v>6</v>
      </c>
      <c r="M441" s="14">
        <v>5</v>
      </c>
      <c r="N441" s="14">
        <v>5</v>
      </c>
      <c r="O441" s="14">
        <v>6</v>
      </c>
      <c r="P441" s="14">
        <v>6</v>
      </c>
      <c r="Q441" s="14">
        <v>6</v>
      </c>
      <c r="R441" s="14">
        <v>6</v>
      </c>
      <c r="S441" s="14">
        <v>1</v>
      </c>
      <c r="T441" s="1"/>
    </row>
    <row r="442" spans="1:20" ht="16.5" thickBot="1" x14ac:dyDescent="0.3">
      <c r="A442" s="321"/>
      <c r="B442" s="252"/>
      <c r="C442" s="195"/>
      <c r="D442" s="179"/>
      <c r="E442" s="181" t="s">
        <v>534</v>
      </c>
      <c r="F442" s="181"/>
      <c r="G442" s="33">
        <f t="shared" si="44"/>
        <v>44</v>
      </c>
      <c r="H442" s="14">
        <v>0</v>
      </c>
      <c r="I442" s="14">
        <v>4</v>
      </c>
      <c r="J442" s="14">
        <v>4</v>
      </c>
      <c r="K442" s="14">
        <v>4</v>
      </c>
      <c r="L442" s="14">
        <v>4</v>
      </c>
      <c r="M442" s="14">
        <v>4</v>
      </c>
      <c r="N442" s="14">
        <v>4</v>
      </c>
      <c r="O442" s="14">
        <v>4</v>
      </c>
      <c r="P442" s="14">
        <v>4</v>
      </c>
      <c r="Q442" s="14">
        <v>4</v>
      </c>
      <c r="R442" s="14">
        <v>4</v>
      </c>
      <c r="S442" s="14">
        <v>4</v>
      </c>
      <c r="T442" s="1"/>
    </row>
    <row r="443" spans="1:20" ht="16.5" customHeight="1" thickBot="1" x14ac:dyDescent="0.3">
      <c r="A443" s="321"/>
      <c r="B443" s="252"/>
      <c r="C443" s="195"/>
      <c r="D443" s="120" t="s">
        <v>535</v>
      </c>
      <c r="E443" s="181" t="s">
        <v>536</v>
      </c>
      <c r="F443" s="181"/>
      <c r="G443" s="33">
        <f t="shared" si="44"/>
        <v>0</v>
      </c>
      <c r="H443" s="14">
        <v>0</v>
      </c>
      <c r="I443" s="14">
        <v>0</v>
      </c>
      <c r="J443" s="14">
        <v>0</v>
      </c>
      <c r="K443" s="14">
        <v>0</v>
      </c>
      <c r="L443" s="14">
        <v>0</v>
      </c>
      <c r="M443" s="14">
        <v>0</v>
      </c>
      <c r="N443" s="14">
        <v>0</v>
      </c>
      <c r="O443" s="14">
        <v>0</v>
      </c>
      <c r="P443" s="14">
        <v>0</v>
      </c>
      <c r="Q443" s="14">
        <v>0</v>
      </c>
      <c r="R443" s="14">
        <v>0</v>
      </c>
      <c r="S443" s="14">
        <v>0</v>
      </c>
      <c r="T443" s="1"/>
    </row>
    <row r="444" spans="1:20" ht="16.5" thickBot="1" x14ac:dyDescent="0.3">
      <c r="A444" s="321"/>
      <c r="B444" s="252"/>
      <c r="C444" s="195"/>
      <c r="D444" s="179" t="s">
        <v>537</v>
      </c>
      <c r="E444" s="181" t="s">
        <v>538</v>
      </c>
      <c r="F444" s="181"/>
      <c r="G444" s="33">
        <f t="shared" si="44"/>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21"/>
      <c r="B445" s="252"/>
      <c r="C445" s="195"/>
      <c r="D445" s="179"/>
      <c r="E445" s="181" t="s">
        <v>539</v>
      </c>
      <c r="F445" s="181"/>
      <c r="G445" s="33">
        <f t="shared" si="44"/>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21"/>
      <c r="B446" s="252"/>
      <c r="C446" s="195"/>
      <c r="D446" s="189" t="s">
        <v>540</v>
      </c>
      <c r="E446" s="181" t="s">
        <v>541</v>
      </c>
      <c r="F446" s="181"/>
      <c r="G446" s="33">
        <f t="shared" si="44"/>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21"/>
      <c r="B447" s="252"/>
      <c r="C447" s="195"/>
      <c r="D447" s="189"/>
      <c r="E447" s="181" t="s">
        <v>542</v>
      </c>
      <c r="F447" s="181"/>
      <c r="G447" s="33">
        <f t="shared" si="44"/>
        <v>1</v>
      </c>
      <c r="H447" s="14">
        <v>0</v>
      </c>
      <c r="I447" s="14">
        <v>0</v>
      </c>
      <c r="J447" s="14">
        <v>0</v>
      </c>
      <c r="K447" s="14">
        <v>0</v>
      </c>
      <c r="L447" s="14">
        <v>0</v>
      </c>
      <c r="M447" s="14">
        <v>1</v>
      </c>
      <c r="N447" s="14">
        <v>0</v>
      </c>
      <c r="O447" s="14">
        <v>0</v>
      </c>
      <c r="P447" s="14">
        <v>0</v>
      </c>
      <c r="Q447" s="14">
        <v>0</v>
      </c>
      <c r="R447" s="14">
        <v>0</v>
      </c>
      <c r="S447" s="14">
        <v>0</v>
      </c>
      <c r="T447" s="1"/>
    </row>
    <row r="448" spans="1:20" ht="16.5" thickBot="1" x14ac:dyDescent="0.3">
      <c r="A448" s="321"/>
      <c r="B448" s="252"/>
      <c r="C448" s="195"/>
      <c r="D448" s="189"/>
      <c r="E448" s="181" t="s">
        <v>543</v>
      </c>
      <c r="F448" s="181"/>
      <c r="G448" s="33">
        <f t="shared" si="44"/>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21"/>
      <c r="B449" s="252"/>
      <c r="C449" s="195"/>
      <c r="D449" s="189"/>
      <c r="E449" s="181" t="s">
        <v>544</v>
      </c>
      <c r="F449" s="181"/>
      <c r="G449" s="33">
        <f t="shared" si="44"/>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21"/>
      <c r="B450" s="252"/>
      <c r="C450" s="195"/>
      <c r="D450" s="189"/>
      <c r="E450" s="181" t="s">
        <v>545</v>
      </c>
      <c r="F450" s="181"/>
      <c r="G450" s="33">
        <f t="shared" si="44"/>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21"/>
      <c r="B451" s="252"/>
      <c r="C451" s="195"/>
      <c r="D451" s="189"/>
      <c r="E451" s="181" t="s">
        <v>546</v>
      </c>
      <c r="F451" s="181"/>
      <c r="G451" s="33">
        <f t="shared" si="44"/>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21"/>
      <c r="B452" s="252"/>
      <c r="C452" s="195"/>
      <c r="D452" s="179" t="s">
        <v>547</v>
      </c>
      <c r="E452" s="181" t="s">
        <v>548</v>
      </c>
      <c r="F452" s="181"/>
      <c r="G452" s="33">
        <f t="shared" si="44"/>
        <v>99</v>
      </c>
      <c r="H452" s="14">
        <v>0</v>
      </c>
      <c r="I452" s="14">
        <v>9</v>
      </c>
      <c r="J452" s="14">
        <v>9</v>
      </c>
      <c r="K452" s="14">
        <v>9</v>
      </c>
      <c r="L452" s="14">
        <v>9</v>
      </c>
      <c r="M452" s="14">
        <v>9</v>
      </c>
      <c r="N452" s="14">
        <v>9</v>
      </c>
      <c r="O452" s="14">
        <v>9</v>
      </c>
      <c r="P452" s="14">
        <v>9</v>
      </c>
      <c r="Q452" s="14">
        <v>9</v>
      </c>
      <c r="R452" s="14">
        <v>9</v>
      </c>
      <c r="S452" s="14">
        <v>9</v>
      </c>
      <c r="T452" s="1"/>
    </row>
    <row r="453" spans="1:20" ht="16.5" thickBot="1" x14ac:dyDescent="0.3">
      <c r="A453" s="321"/>
      <c r="B453" s="252"/>
      <c r="C453" s="195"/>
      <c r="D453" s="179"/>
      <c r="E453" s="181" t="s">
        <v>549</v>
      </c>
      <c r="F453" s="181"/>
      <c r="G453" s="33">
        <f t="shared" si="44"/>
        <v>0</v>
      </c>
      <c r="H453" s="14">
        <v>0</v>
      </c>
      <c r="I453" s="14">
        <v>0</v>
      </c>
      <c r="J453" s="14">
        <v>0</v>
      </c>
      <c r="K453" s="14">
        <v>0</v>
      </c>
      <c r="L453" s="14">
        <v>0</v>
      </c>
      <c r="M453" s="14">
        <v>0</v>
      </c>
      <c r="N453" s="14">
        <v>0</v>
      </c>
      <c r="O453" s="14">
        <v>0</v>
      </c>
      <c r="P453" s="14">
        <v>0</v>
      </c>
      <c r="Q453" s="14">
        <v>0</v>
      </c>
      <c r="R453" s="14">
        <v>0</v>
      </c>
      <c r="S453" s="14">
        <v>0</v>
      </c>
      <c r="T453" s="1"/>
    </row>
    <row r="454" spans="1:20" ht="16.5" thickBot="1" x14ac:dyDescent="0.3">
      <c r="A454" s="321"/>
      <c r="B454" s="252"/>
      <c r="C454" s="195"/>
      <c r="D454" s="180"/>
      <c r="E454" s="182" t="s">
        <v>550</v>
      </c>
      <c r="F454" s="182"/>
      <c r="G454" s="121">
        <f t="shared" si="44"/>
        <v>0</v>
      </c>
      <c r="H454" s="18"/>
      <c r="I454" s="18"/>
      <c r="J454" s="18"/>
      <c r="K454" s="18"/>
      <c r="L454" s="18"/>
      <c r="M454" s="18"/>
      <c r="N454" s="18"/>
      <c r="O454" s="18"/>
      <c r="P454" s="18"/>
      <c r="Q454" s="18"/>
      <c r="R454" s="18"/>
      <c r="S454" s="18"/>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f>+H460+I460+J460+K460+L460+M460+N460+O460+P460+Q460+R460+S460</f>
        <v>12</v>
      </c>
      <c r="H460" s="14">
        <v>1</v>
      </c>
      <c r="I460" s="14">
        <v>1</v>
      </c>
      <c r="J460" s="14">
        <v>1</v>
      </c>
      <c r="K460" s="14">
        <v>1</v>
      </c>
      <c r="L460" s="14">
        <v>1</v>
      </c>
      <c r="M460" s="14">
        <v>1</v>
      </c>
      <c r="N460" s="14">
        <v>1</v>
      </c>
      <c r="O460" s="14">
        <v>1</v>
      </c>
      <c r="P460" s="14">
        <v>1</v>
      </c>
      <c r="Q460" s="14">
        <v>1</v>
      </c>
      <c r="R460" s="14">
        <v>1</v>
      </c>
      <c r="S460" s="14">
        <v>1</v>
      </c>
      <c r="T460" s="1"/>
    </row>
    <row r="461" spans="1:20" ht="15.75" x14ac:dyDescent="0.25">
      <c r="A461" s="321"/>
      <c r="B461" s="184"/>
      <c r="C461" s="188"/>
      <c r="D461" s="172"/>
      <c r="E461" s="172"/>
      <c r="F461" s="54" t="s">
        <v>564</v>
      </c>
      <c r="G461" s="66">
        <f t="shared" ref="G461:G470" si="45">+H461+I461+J461+K461+L461+M461+N461+O461+P461+Q461+R461+S461</f>
        <v>12</v>
      </c>
      <c r="H461" s="14">
        <v>1</v>
      </c>
      <c r="I461" s="14">
        <v>1</v>
      </c>
      <c r="J461" s="14">
        <v>1</v>
      </c>
      <c r="K461" s="14">
        <v>1</v>
      </c>
      <c r="L461" s="14">
        <v>1</v>
      </c>
      <c r="M461" s="14">
        <v>1</v>
      </c>
      <c r="N461" s="14">
        <v>1</v>
      </c>
      <c r="O461" s="14">
        <v>1</v>
      </c>
      <c r="P461" s="14">
        <v>1</v>
      </c>
      <c r="Q461" s="14">
        <v>1</v>
      </c>
      <c r="R461" s="14">
        <v>1</v>
      </c>
      <c r="S461" s="14">
        <v>1</v>
      </c>
      <c r="T461" s="1"/>
    </row>
    <row r="462" spans="1:20" ht="16.5" customHeight="1" x14ac:dyDescent="0.25">
      <c r="A462" s="321"/>
      <c r="B462" s="184"/>
      <c r="C462" s="188"/>
      <c r="D462" s="172" t="s">
        <v>565</v>
      </c>
      <c r="E462" s="172"/>
      <c r="F462" s="124" t="s">
        <v>566</v>
      </c>
      <c r="G462" s="66">
        <f t="shared" si="45"/>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21"/>
      <c r="B463" s="184"/>
      <c r="C463" s="188"/>
      <c r="D463" s="172"/>
      <c r="E463" s="172"/>
      <c r="F463" s="124" t="s">
        <v>567</v>
      </c>
      <c r="G463" s="66">
        <f>+H463+I463+J463+K463+L463+M463+N463+O463+P463+Q463+R463+S463</f>
        <v>348</v>
      </c>
      <c r="H463" s="14">
        <v>29</v>
      </c>
      <c r="I463" s="14">
        <v>29</v>
      </c>
      <c r="J463" s="14">
        <v>29</v>
      </c>
      <c r="K463" s="14">
        <v>29</v>
      </c>
      <c r="L463" s="14">
        <v>29</v>
      </c>
      <c r="M463" s="14">
        <v>29</v>
      </c>
      <c r="N463" s="14">
        <v>29</v>
      </c>
      <c r="O463" s="14">
        <v>29</v>
      </c>
      <c r="P463" s="14">
        <v>29</v>
      </c>
      <c r="Q463" s="14">
        <v>29</v>
      </c>
      <c r="R463" s="14">
        <v>29</v>
      </c>
      <c r="S463" s="14">
        <v>29</v>
      </c>
      <c r="T463" s="1"/>
    </row>
    <row r="464" spans="1:20" ht="15.75" x14ac:dyDescent="0.25">
      <c r="A464" s="321"/>
      <c r="B464" s="184"/>
      <c r="C464" s="188"/>
      <c r="D464" s="172" t="s">
        <v>568</v>
      </c>
      <c r="E464" s="172"/>
      <c r="F464" s="124" t="s">
        <v>569</v>
      </c>
      <c r="G464" s="66">
        <f>+H464+I464+J464+K464+L464+M464+N464+O464+P464+Q464+R464+S464</f>
        <v>4</v>
      </c>
      <c r="H464" s="14">
        <v>0</v>
      </c>
      <c r="I464" s="14">
        <v>0</v>
      </c>
      <c r="J464" s="14">
        <v>1</v>
      </c>
      <c r="K464" s="14">
        <v>0</v>
      </c>
      <c r="L464" s="14">
        <v>0</v>
      </c>
      <c r="M464" s="14">
        <v>1</v>
      </c>
      <c r="N464" s="14">
        <v>0</v>
      </c>
      <c r="O464" s="14">
        <v>0</v>
      </c>
      <c r="P464" s="14">
        <v>1</v>
      </c>
      <c r="Q464" s="14">
        <v>0</v>
      </c>
      <c r="R464" s="14">
        <v>1</v>
      </c>
      <c r="S464" s="14">
        <v>0</v>
      </c>
      <c r="T464" s="1"/>
    </row>
    <row r="465" spans="1:20" ht="16.5" customHeight="1" x14ac:dyDescent="0.25">
      <c r="A465" s="321"/>
      <c r="B465" s="184"/>
      <c r="C465" s="188"/>
      <c r="D465" s="172" t="s">
        <v>570</v>
      </c>
      <c r="E465" s="172"/>
      <c r="F465" s="122" t="s">
        <v>571</v>
      </c>
      <c r="G465" s="66">
        <f t="shared" si="45"/>
        <v>2</v>
      </c>
      <c r="H465" s="119">
        <v>0</v>
      </c>
      <c r="I465" s="119">
        <v>0</v>
      </c>
      <c r="J465" s="119">
        <v>0</v>
      </c>
      <c r="K465" s="119">
        <v>1</v>
      </c>
      <c r="L465" s="119">
        <v>0</v>
      </c>
      <c r="M465" s="119">
        <v>0</v>
      </c>
      <c r="N465" s="119">
        <v>0</v>
      </c>
      <c r="O465" s="119">
        <v>1</v>
      </c>
      <c r="P465" s="119">
        <v>0</v>
      </c>
      <c r="Q465" s="119">
        <v>0</v>
      </c>
      <c r="R465" s="119">
        <v>0</v>
      </c>
      <c r="S465" s="119">
        <v>0</v>
      </c>
      <c r="T465" s="1"/>
    </row>
    <row r="466" spans="1:20" ht="16.5" customHeight="1" x14ac:dyDescent="0.25">
      <c r="A466" s="321"/>
      <c r="B466" s="184"/>
      <c r="C466" s="188"/>
      <c r="D466" s="172" t="s">
        <v>572</v>
      </c>
      <c r="E466" s="172"/>
      <c r="F466" s="124" t="s">
        <v>573</v>
      </c>
      <c r="G466" s="66">
        <f t="shared" si="45"/>
        <v>3</v>
      </c>
      <c r="H466" s="14">
        <v>0</v>
      </c>
      <c r="I466" s="14">
        <v>0</v>
      </c>
      <c r="J466" s="14">
        <v>0</v>
      </c>
      <c r="K466" s="14">
        <v>1</v>
      </c>
      <c r="L466" s="14">
        <v>0</v>
      </c>
      <c r="M466" s="14">
        <v>0</v>
      </c>
      <c r="N466" s="14">
        <v>1</v>
      </c>
      <c r="O466" s="14">
        <v>0</v>
      </c>
      <c r="P466" s="14">
        <v>0</v>
      </c>
      <c r="Q466" s="14">
        <v>1</v>
      </c>
      <c r="R466" s="14">
        <v>0</v>
      </c>
      <c r="S466" s="14">
        <v>0</v>
      </c>
      <c r="T466" s="1"/>
    </row>
    <row r="467" spans="1:20" ht="15.75" x14ac:dyDescent="0.25">
      <c r="A467" s="321"/>
      <c r="B467" s="184"/>
      <c r="C467" s="188"/>
      <c r="D467" s="172" t="s">
        <v>574</v>
      </c>
      <c r="E467" s="172"/>
      <c r="F467" s="122" t="s">
        <v>575</v>
      </c>
      <c r="G467" s="66">
        <f t="shared" si="45"/>
        <v>72</v>
      </c>
      <c r="H467" s="125">
        <v>6</v>
      </c>
      <c r="I467" s="125">
        <v>6</v>
      </c>
      <c r="J467" s="125">
        <v>6</v>
      </c>
      <c r="K467" s="125">
        <v>6</v>
      </c>
      <c r="L467" s="125">
        <v>6</v>
      </c>
      <c r="M467" s="125">
        <v>6</v>
      </c>
      <c r="N467" s="125">
        <v>6</v>
      </c>
      <c r="O467" s="125">
        <v>6</v>
      </c>
      <c r="P467" s="125">
        <v>6</v>
      </c>
      <c r="Q467" s="125">
        <v>6</v>
      </c>
      <c r="R467" s="125">
        <v>6</v>
      </c>
      <c r="S467" s="125">
        <v>6</v>
      </c>
      <c r="T467" s="1"/>
    </row>
    <row r="468" spans="1:20" ht="15.75" x14ac:dyDescent="0.25">
      <c r="A468" s="321"/>
      <c r="B468" s="184"/>
      <c r="C468" s="188"/>
      <c r="D468" s="172"/>
      <c r="E468" s="172"/>
      <c r="F468" s="122" t="s">
        <v>576</v>
      </c>
      <c r="G468" s="66">
        <f t="shared" si="45"/>
        <v>36</v>
      </c>
      <c r="H468" s="125">
        <v>3</v>
      </c>
      <c r="I468" s="125">
        <v>3</v>
      </c>
      <c r="J468" s="125">
        <v>3</v>
      </c>
      <c r="K468" s="125">
        <v>3</v>
      </c>
      <c r="L468" s="125">
        <v>3</v>
      </c>
      <c r="M468" s="125">
        <v>3</v>
      </c>
      <c r="N468" s="125">
        <v>3</v>
      </c>
      <c r="O468" s="125">
        <v>3</v>
      </c>
      <c r="P468" s="125">
        <v>3</v>
      </c>
      <c r="Q468" s="125">
        <v>3</v>
      </c>
      <c r="R468" s="125">
        <v>3</v>
      </c>
      <c r="S468" s="125">
        <v>3</v>
      </c>
      <c r="T468" s="1"/>
    </row>
    <row r="469" spans="1:20" ht="15.75" x14ac:dyDescent="0.25">
      <c r="A469" s="321"/>
      <c r="B469" s="184"/>
      <c r="C469" s="188"/>
      <c r="D469" s="172"/>
      <c r="E469" s="172"/>
      <c r="F469" s="122" t="s">
        <v>577</v>
      </c>
      <c r="G469" s="66">
        <f t="shared" si="45"/>
        <v>11</v>
      </c>
      <c r="H469" s="125">
        <v>1</v>
      </c>
      <c r="I469" s="125">
        <v>1</v>
      </c>
      <c r="J469" s="125">
        <v>1</v>
      </c>
      <c r="K469" s="125">
        <v>1</v>
      </c>
      <c r="L469" s="125">
        <v>1</v>
      </c>
      <c r="M469" s="125"/>
      <c r="N469" s="125">
        <v>1</v>
      </c>
      <c r="O469" s="125">
        <v>1</v>
      </c>
      <c r="P469" s="125">
        <v>1</v>
      </c>
      <c r="Q469" s="125">
        <v>1</v>
      </c>
      <c r="R469" s="125">
        <v>1</v>
      </c>
      <c r="S469" s="125">
        <v>1</v>
      </c>
      <c r="T469" s="1"/>
    </row>
    <row r="470" spans="1:20" ht="15.75" x14ac:dyDescent="0.25">
      <c r="A470" s="321"/>
      <c r="B470" s="184"/>
      <c r="C470" s="188"/>
      <c r="D470" s="172"/>
      <c r="E470" s="172"/>
      <c r="F470" s="122" t="s">
        <v>578</v>
      </c>
      <c r="G470" s="66">
        <f t="shared" si="45"/>
        <v>252</v>
      </c>
      <c r="H470" s="125">
        <v>21</v>
      </c>
      <c r="I470" s="125">
        <v>21</v>
      </c>
      <c r="J470" s="125">
        <v>21</v>
      </c>
      <c r="K470" s="125">
        <v>21</v>
      </c>
      <c r="L470" s="125">
        <v>21</v>
      </c>
      <c r="M470" s="125">
        <v>21</v>
      </c>
      <c r="N470" s="125">
        <v>21</v>
      </c>
      <c r="O470" s="125">
        <v>21</v>
      </c>
      <c r="P470" s="125">
        <v>21</v>
      </c>
      <c r="Q470" s="125">
        <v>21</v>
      </c>
      <c r="R470" s="125">
        <v>21</v>
      </c>
      <c r="S470" s="125">
        <v>21</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341" priority="14" operator="equal">
      <formula>"REVISE PORQUE ESTE VALOR NO PUEDE SER NEGATIVO"</formula>
    </cfRule>
    <cfRule type="cellIs" dxfId="340" priority="18" operator="lessThan">
      <formula>0</formula>
    </cfRule>
  </conditionalFormatting>
  <conditionalFormatting sqref="G400:S400">
    <cfRule type="cellIs" dxfId="339" priority="17" operator="lessThan">
      <formula>0</formula>
    </cfRule>
  </conditionalFormatting>
  <conditionalFormatting sqref="G411:S411">
    <cfRule type="cellIs" dxfId="338" priority="13" operator="equal">
      <formula>"Revise porque este valor no puede ser negativo"</formula>
    </cfRule>
    <cfRule type="cellIs" dxfId="337" priority="16" operator="lessThan">
      <formula>0</formula>
    </cfRule>
  </conditionalFormatting>
  <conditionalFormatting sqref="G411:S411">
    <cfRule type="cellIs" dxfId="336" priority="15" operator="lessThan">
      <formula>0</formula>
    </cfRule>
  </conditionalFormatting>
  <conditionalFormatting sqref="G421:S421">
    <cfRule type="cellIs" dxfId="335" priority="10" operator="equal">
      <formula>"Revise porque este valor no puede ser negativo"</formula>
    </cfRule>
    <cfRule type="cellIs" dxfId="334" priority="12" operator="lessThan">
      <formula>0</formula>
    </cfRule>
  </conditionalFormatting>
  <conditionalFormatting sqref="G421:S421">
    <cfRule type="cellIs" dxfId="333" priority="11" operator="lessThan">
      <formula>0</formula>
    </cfRule>
  </conditionalFormatting>
  <conditionalFormatting sqref="G430 I430:S430">
    <cfRule type="cellIs" dxfId="332" priority="7" operator="equal">
      <formula>"Revise porque este valor no puede ser negativo"</formula>
    </cfRule>
    <cfRule type="cellIs" dxfId="331" priority="9" operator="lessThan">
      <formula>0</formula>
    </cfRule>
  </conditionalFormatting>
  <conditionalFormatting sqref="G430 I430:S430">
    <cfRule type="cellIs" dxfId="330" priority="8" operator="lessThan">
      <formula>0</formula>
    </cfRule>
  </conditionalFormatting>
  <conditionalFormatting sqref="H430">
    <cfRule type="cellIs" dxfId="329" priority="4" operator="equal">
      <formula>"Revise porque este valor no puede ser negativo"</formula>
    </cfRule>
    <cfRule type="cellIs" dxfId="328" priority="6" operator="lessThan">
      <formula>0</formula>
    </cfRule>
  </conditionalFormatting>
  <conditionalFormatting sqref="H430">
    <cfRule type="cellIs" dxfId="327" priority="5" operator="lessThan">
      <formula>0</formula>
    </cfRule>
  </conditionalFormatting>
  <conditionalFormatting sqref="G24:S24">
    <cfRule type="cellIs" dxfId="326" priority="1" operator="equal">
      <formula>"REVISE PORQUE ESTE VALOR NO PUEDE SER NEGATIVO"</formula>
    </cfRule>
    <cfRule type="cellIs" dxfId="325" priority="3" operator="lessThan">
      <formula>0</formula>
    </cfRule>
  </conditionalFormatting>
  <conditionalFormatting sqref="G24:S24">
    <cfRule type="cellIs" dxfId="324"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C441" zoomScale="60" zoomScaleNormal="60" workbookViewId="0">
      <selection activeCell="C456" sqref="C456:C470"/>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v>0</v>
      </c>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f>SUM(H12:S12)</f>
        <v>760</v>
      </c>
      <c r="H12" s="12">
        <v>30</v>
      </c>
      <c r="I12" s="12">
        <v>70</v>
      </c>
      <c r="J12" s="12">
        <v>70</v>
      </c>
      <c r="K12" s="12">
        <v>70</v>
      </c>
      <c r="L12" s="12">
        <v>70</v>
      </c>
      <c r="M12" s="12">
        <v>70</v>
      </c>
      <c r="N12" s="12">
        <v>70</v>
      </c>
      <c r="O12" s="12">
        <v>70</v>
      </c>
      <c r="P12" s="12">
        <v>70</v>
      </c>
      <c r="Q12" s="12">
        <v>70</v>
      </c>
      <c r="R12" s="12">
        <v>70</v>
      </c>
      <c r="S12" s="12">
        <v>30</v>
      </c>
      <c r="T12" s="1"/>
    </row>
    <row r="13" spans="1:20" ht="16.5" customHeight="1" x14ac:dyDescent="0.25">
      <c r="A13" s="321"/>
      <c r="B13" s="6"/>
      <c r="C13" s="224"/>
      <c r="D13" s="285" t="s">
        <v>33</v>
      </c>
      <c r="E13" s="285"/>
      <c r="F13" s="133" t="s">
        <v>34</v>
      </c>
      <c r="G13" s="11">
        <f t="shared" ref="G13:G22" si="0">SUM(H13:S13)</f>
        <v>6</v>
      </c>
      <c r="H13" s="14">
        <v>0</v>
      </c>
      <c r="I13" s="14">
        <v>0</v>
      </c>
      <c r="J13" s="14">
        <v>0</v>
      </c>
      <c r="K13" s="14">
        <v>0</v>
      </c>
      <c r="L13" s="14">
        <v>0</v>
      </c>
      <c r="M13" s="14">
        <v>0</v>
      </c>
      <c r="N13" s="14">
        <v>1</v>
      </c>
      <c r="O13" s="14">
        <v>1</v>
      </c>
      <c r="P13" s="14">
        <v>1</v>
      </c>
      <c r="Q13" s="14">
        <v>1</v>
      </c>
      <c r="R13" s="14">
        <v>1</v>
      </c>
      <c r="S13" s="14">
        <v>1</v>
      </c>
      <c r="T13" s="1"/>
    </row>
    <row r="14" spans="1:20" ht="16.5" customHeight="1" x14ac:dyDescent="0.25">
      <c r="A14" s="321"/>
      <c r="B14" s="6"/>
      <c r="C14" s="224"/>
      <c r="D14" s="285"/>
      <c r="E14" s="285"/>
      <c r="F14" s="133" t="s">
        <v>35</v>
      </c>
      <c r="G14" s="11">
        <f t="shared" si="0"/>
        <v>250</v>
      </c>
      <c r="H14" s="14">
        <v>0</v>
      </c>
      <c r="I14" s="14">
        <v>25</v>
      </c>
      <c r="J14" s="14">
        <v>25</v>
      </c>
      <c r="K14" s="14">
        <v>25</v>
      </c>
      <c r="L14" s="14">
        <v>25</v>
      </c>
      <c r="M14" s="14">
        <v>25</v>
      </c>
      <c r="N14" s="14">
        <v>25</v>
      </c>
      <c r="O14" s="14">
        <v>25</v>
      </c>
      <c r="P14" s="14">
        <v>25</v>
      </c>
      <c r="Q14" s="14">
        <v>25</v>
      </c>
      <c r="R14" s="14">
        <v>25</v>
      </c>
      <c r="S14" s="14">
        <v>0</v>
      </c>
      <c r="T14" s="1"/>
    </row>
    <row r="15" spans="1:20" ht="16.5" customHeight="1" x14ac:dyDescent="0.25">
      <c r="A15" s="321"/>
      <c r="B15" s="6"/>
      <c r="C15" s="224"/>
      <c r="D15" s="285"/>
      <c r="E15" s="285"/>
      <c r="F15" s="133" t="s">
        <v>36</v>
      </c>
      <c r="G15" s="11">
        <f t="shared" si="0"/>
        <v>70</v>
      </c>
      <c r="H15" s="14">
        <v>0</v>
      </c>
      <c r="I15" s="14">
        <v>7</v>
      </c>
      <c r="J15" s="14">
        <v>7</v>
      </c>
      <c r="K15" s="14">
        <v>7</v>
      </c>
      <c r="L15" s="14">
        <v>7</v>
      </c>
      <c r="M15" s="14">
        <v>7</v>
      </c>
      <c r="N15" s="14">
        <v>7</v>
      </c>
      <c r="O15" s="14">
        <v>7</v>
      </c>
      <c r="P15" s="14">
        <v>7</v>
      </c>
      <c r="Q15" s="14">
        <v>7</v>
      </c>
      <c r="R15" s="14">
        <v>7</v>
      </c>
      <c r="S15" s="14">
        <v>0</v>
      </c>
      <c r="T15" s="1"/>
    </row>
    <row r="16" spans="1:20" ht="16.5" customHeight="1" x14ac:dyDescent="0.25">
      <c r="A16" s="321"/>
      <c r="B16" s="6"/>
      <c r="C16" s="224"/>
      <c r="D16" s="285"/>
      <c r="E16" s="285"/>
      <c r="F16" s="134" t="s">
        <v>37</v>
      </c>
      <c r="G16" s="11">
        <f t="shared" si="0"/>
        <v>100</v>
      </c>
      <c r="H16" s="14">
        <v>0</v>
      </c>
      <c r="I16" s="14">
        <v>10</v>
      </c>
      <c r="J16" s="14">
        <v>10</v>
      </c>
      <c r="K16" s="14">
        <v>10</v>
      </c>
      <c r="L16" s="14">
        <v>10</v>
      </c>
      <c r="M16" s="14">
        <v>10</v>
      </c>
      <c r="N16" s="14">
        <v>10</v>
      </c>
      <c r="O16" s="14">
        <v>10</v>
      </c>
      <c r="P16" s="14">
        <v>10</v>
      </c>
      <c r="Q16" s="14">
        <v>10</v>
      </c>
      <c r="R16" s="14">
        <v>10</v>
      </c>
      <c r="S16" s="14">
        <v>0</v>
      </c>
      <c r="T16" s="1"/>
    </row>
    <row r="17" spans="1:20" ht="16.5" customHeight="1" x14ac:dyDescent="0.25">
      <c r="A17" s="321"/>
      <c r="B17" s="6"/>
      <c r="C17" s="224"/>
      <c r="D17" s="283" t="s">
        <v>38</v>
      </c>
      <c r="E17" s="283"/>
      <c r="F17" s="133" t="s">
        <v>39</v>
      </c>
      <c r="G17" s="11">
        <f t="shared" si="0"/>
        <v>130</v>
      </c>
      <c r="H17" s="14">
        <v>5</v>
      </c>
      <c r="I17" s="14">
        <v>12</v>
      </c>
      <c r="J17" s="14">
        <v>12</v>
      </c>
      <c r="K17" s="14">
        <v>12</v>
      </c>
      <c r="L17" s="14">
        <v>12</v>
      </c>
      <c r="M17" s="14">
        <v>12</v>
      </c>
      <c r="N17" s="14">
        <v>12</v>
      </c>
      <c r="O17" s="14">
        <v>12</v>
      </c>
      <c r="P17" s="14">
        <v>12</v>
      </c>
      <c r="Q17" s="14">
        <v>12</v>
      </c>
      <c r="R17" s="14">
        <v>12</v>
      </c>
      <c r="S17" s="14">
        <v>5</v>
      </c>
      <c r="T17" s="1"/>
    </row>
    <row r="18" spans="1:20" ht="16.5" customHeight="1" x14ac:dyDescent="0.25">
      <c r="A18" s="321"/>
      <c r="B18" s="6"/>
      <c r="C18" s="224"/>
      <c r="D18" s="283" t="s">
        <v>40</v>
      </c>
      <c r="E18" s="283"/>
      <c r="F18" s="133" t="s">
        <v>41</v>
      </c>
      <c r="G18" s="11">
        <f t="shared" si="0"/>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21"/>
      <c r="B19" s="6"/>
      <c r="C19" s="224"/>
      <c r="D19" s="283" t="s">
        <v>42</v>
      </c>
      <c r="E19" s="283"/>
      <c r="F19" s="133" t="s">
        <v>43</v>
      </c>
      <c r="G19" s="11">
        <f t="shared" si="0"/>
        <v>20</v>
      </c>
      <c r="H19" s="14">
        <v>0</v>
      </c>
      <c r="I19" s="14">
        <v>2</v>
      </c>
      <c r="J19" s="14">
        <v>2</v>
      </c>
      <c r="K19" s="14">
        <v>2</v>
      </c>
      <c r="L19" s="14">
        <v>2</v>
      </c>
      <c r="M19" s="14">
        <v>2</v>
      </c>
      <c r="N19" s="14">
        <v>2</v>
      </c>
      <c r="O19" s="14">
        <v>2</v>
      </c>
      <c r="P19" s="14">
        <v>2</v>
      </c>
      <c r="Q19" s="14">
        <v>2</v>
      </c>
      <c r="R19" s="14">
        <v>2</v>
      </c>
      <c r="S19" s="14">
        <v>0</v>
      </c>
      <c r="T19" s="1"/>
    </row>
    <row r="20" spans="1:20" ht="16.5" customHeight="1" x14ac:dyDescent="0.25">
      <c r="A20" s="321"/>
      <c r="B20" s="6"/>
      <c r="C20" s="224"/>
      <c r="D20" s="306" t="s">
        <v>44</v>
      </c>
      <c r="E20" s="306"/>
      <c r="F20" s="135" t="s">
        <v>45</v>
      </c>
      <c r="G20" s="11">
        <f t="shared" si="0"/>
        <v>192</v>
      </c>
      <c r="H20" s="14">
        <v>16</v>
      </c>
      <c r="I20" s="14">
        <v>16</v>
      </c>
      <c r="J20" s="14">
        <v>16</v>
      </c>
      <c r="K20" s="14">
        <v>16</v>
      </c>
      <c r="L20" s="14">
        <v>16</v>
      </c>
      <c r="M20" s="14">
        <v>16</v>
      </c>
      <c r="N20" s="14">
        <v>16</v>
      </c>
      <c r="O20" s="14">
        <v>16</v>
      </c>
      <c r="P20" s="14">
        <v>16</v>
      </c>
      <c r="Q20" s="14">
        <v>16</v>
      </c>
      <c r="R20" s="14">
        <v>16</v>
      </c>
      <c r="S20" s="14">
        <v>16</v>
      </c>
      <c r="T20" s="1"/>
    </row>
    <row r="21" spans="1:20" ht="16.5" customHeight="1" x14ac:dyDescent="0.25">
      <c r="A21" s="321"/>
      <c r="B21" s="6"/>
      <c r="C21" s="224"/>
      <c r="D21" s="306"/>
      <c r="E21" s="306"/>
      <c r="F21" s="135" t="s">
        <v>46</v>
      </c>
      <c r="G21" s="11">
        <f t="shared" si="0"/>
        <v>6</v>
      </c>
      <c r="H21" s="14">
        <v>0</v>
      </c>
      <c r="I21" s="14">
        <v>0</v>
      </c>
      <c r="J21" s="14">
        <v>0</v>
      </c>
      <c r="K21" s="14">
        <v>0</v>
      </c>
      <c r="L21" s="14">
        <v>0</v>
      </c>
      <c r="M21" s="14">
        <v>0</v>
      </c>
      <c r="N21" s="14">
        <v>1</v>
      </c>
      <c r="O21" s="14">
        <v>1</v>
      </c>
      <c r="P21" s="14">
        <v>1</v>
      </c>
      <c r="Q21" s="14">
        <v>1</v>
      </c>
      <c r="R21" s="14">
        <v>1</v>
      </c>
      <c r="S21" s="14">
        <v>1</v>
      </c>
      <c r="T21" s="1"/>
    </row>
    <row r="22" spans="1:20" ht="16.5" customHeight="1" thickBot="1" x14ac:dyDescent="0.3">
      <c r="A22" s="321"/>
      <c r="B22" s="6"/>
      <c r="C22" s="224"/>
      <c r="D22" s="306"/>
      <c r="E22" s="306"/>
      <c r="F22" s="136" t="s">
        <v>47</v>
      </c>
      <c r="G22" s="11">
        <f t="shared" si="0"/>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f>SUM(H25:S25)</f>
        <v>10</v>
      </c>
      <c r="H25" s="25">
        <v>0</v>
      </c>
      <c r="I25" s="25">
        <v>1</v>
      </c>
      <c r="J25" s="25">
        <v>1</v>
      </c>
      <c r="K25" s="25">
        <v>1</v>
      </c>
      <c r="L25" s="25">
        <v>1</v>
      </c>
      <c r="M25" s="25">
        <v>1</v>
      </c>
      <c r="N25" s="25">
        <v>1</v>
      </c>
      <c r="O25" s="25">
        <v>1</v>
      </c>
      <c r="P25" s="25">
        <v>1</v>
      </c>
      <c r="Q25" s="25">
        <v>1</v>
      </c>
      <c r="R25" s="25">
        <v>1</v>
      </c>
      <c r="S25" s="25">
        <v>0</v>
      </c>
      <c r="T25" s="1"/>
    </row>
    <row r="26" spans="1:20" ht="15.75" x14ac:dyDescent="0.25">
      <c r="A26" s="321"/>
      <c r="B26" s="6"/>
      <c r="C26" s="292"/>
      <c r="D26" s="294"/>
      <c r="E26" s="242"/>
      <c r="F26" s="26" t="s">
        <v>54</v>
      </c>
      <c r="G26" s="24">
        <f t="shared" ref="G26:G29" si="1">SUM(H26:S26)</f>
        <v>10</v>
      </c>
      <c r="H26" s="14">
        <v>0</v>
      </c>
      <c r="I26" s="14">
        <v>1</v>
      </c>
      <c r="J26" s="14">
        <v>1</v>
      </c>
      <c r="K26" s="14">
        <v>1</v>
      </c>
      <c r="L26" s="14">
        <v>1</v>
      </c>
      <c r="M26" s="14">
        <v>1</v>
      </c>
      <c r="N26" s="14">
        <v>1</v>
      </c>
      <c r="O26" s="14">
        <v>1</v>
      </c>
      <c r="P26" s="14">
        <v>1</v>
      </c>
      <c r="Q26" s="14">
        <v>1</v>
      </c>
      <c r="R26" s="14">
        <v>1</v>
      </c>
      <c r="S26" s="14">
        <v>0</v>
      </c>
      <c r="T26" s="1"/>
    </row>
    <row r="27" spans="1:20" ht="15.75" x14ac:dyDescent="0.25">
      <c r="A27" s="321"/>
      <c r="B27" s="6"/>
      <c r="C27" s="292"/>
      <c r="D27" s="294"/>
      <c r="E27" s="242"/>
      <c r="F27" s="26" t="s">
        <v>55</v>
      </c>
      <c r="G27" s="24">
        <f t="shared" si="1"/>
        <v>0</v>
      </c>
      <c r="H27" s="14">
        <v>0</v>
      </c>
      <c r="I27" s="14">
        <v>0</v>
      </c>
      <c r="J27" s="14">
        <v>0</v>
      </c>
      <c r="K27" s="14">
        <v>0</v>
      </c>
      <c r="L27" s="14">
        <v>0</v>
      </c>
      <c r="M27" s="14">
        <v>0</v>
      </c>
      <c r="N27" s="14">
        <v>0</v>
      </c>
      <c r="O27" s="14">
        <v>0</v>
      </c>
      <c r="P27" s="14">
        <v>0</v>
      </c>
      <c r="Q27" s="14">
        <v>0</v>
      </c>
      <c r="R27" s="14">
        <v>0</v>
      </c>
      <c r="S27" s="14">
        <v>0</v>
      </c>
      <c r="T27" s="1"/>
    </row>
    <row r="28" spans="1:20" ht="15.75" x14ac:dyDescent="0.25">
      <c r="A28" s="321"/>
      <c r="B28" s="6"/>
      <c r="C28" s="292"/>
      <c r="D28" s="294"/>
      <c r="E28" s="242"/>
      <c r="F28" s="26" t="s">
        <v>56</v>
      </c>
      <c r="G28" s="24">
        <f t="shared" si="1"/>
        <v>0</v>
      </c>
      <c r="H28" s="14">
        <v>0</v>
      </c>
      <c r="I28" s="14">
        <v>0</v>
      </c>
      <c r="J28" s="14">
        <v>0</v>
      </c>
      <c r="K28" s="14">
        <v>0</v>
      </c>
      <c r="L28" s="14">
        <v>0</v>
      </c>
      <c r="M28" s="14">
        <v>0</v>
      </c>
      <c r="N28" s="14">
        <v>0</v>
      </c>
      <c r="O28" s="14">
        <v>0</v>
      </c>
      <c r="P28" s="14">
        <v>0</v>
      </c>
      <c r="Q28" s="14">
        <v>0</v>
      </c>
      <c r="R28" s="14">
        <v>0</v>
      </c>
      <c r="S28" s="14">
        <v>0</v>
      </c>
      <c r="T28" s="1"/>
    </row>
    <row r="29" spans="1:20" ht="16.5" thickBot="1" x14ac:dyDescent="0.3">
      <c r="A29" s="321"/>
      <c r="B29" s="6"/>
      <c r="C29" s="292"/>
      <c r="D29" s="294"/>
      <c r="E29" s="242"/>
      <c r="F29" s="27" t="s">
        <v>57</v>
      </c>
      <c r="G29" s="24">
        <f t="shared" si="1"/>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v>150</v>
      </c>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192</v>
      </c>
      <c r="H33" s="123">
        <f t="shared" ref="H33:S33" si="2">H20</f>
        <v>16</v>
      </c>
      <c r="I33" s="123">
        <f t="shared" si="2"/>
        <v>16</v>
      </c>
      <c r="J33" s="123">
        <f t="shared" si="2"/>
        <v>16</v>
      </c>
      <c r="K33" s="123">
        <f t="shared" si="2"/>
        <v>16</v>
      </c>
      <c r="L33" s="123">
        <f t="shared" si="2"/>
        <v>16</v>
      </c>
      <c r="M33" s="123">
        <f t="shared" si="2"/>
        <v>16</v>
      </c>
      <c r="N33" s="123">
        <f t="shared" si="2"/>
        <v>16</v>
      </c>
      <c r="O33" s="123">
        <f t="shared" si="2"/>
        <v>16</v>
      </c>
      <c r="P33" s="123">
        <f t="shared" si="2"/>
        <v>16</v>
      </c>
      <c r="Q33" s="123">
        <f t="shared" si="2"/>
        <v>16</v>
      </c>
      <c r="R33" s="123">
        <f t="shared" si="2"/>
        <v>16</v>
      </c>
      <c r="S33" s="123">
        <f t="shared" si="2"/>
        <v>16</v>
      </c>
      <c r="T33" s="1"/>
    </row>
    <row r="34" spans="1:20" ht="16.5" customHeight="1" x14ac:dyDescent="0.25">
      <c r="A34" s="321"/>
      <c r="B34" s="6"/>
      <c r="C34" s="296"/>
      <c r="D34" s="301"/>
      <c r="E34" s="301"/>
      <c r="F34" s="31" t="s">
        <v>64</v>
      </c>
      <c r="G34" s="33">
        <f t="shared" ref="G34:G45" si="3">SUM(H34:S34)</f>
        <v>20</v>
      </c>
      <c r="H34" s="14">
        <v>0</v>
      </c>
      <c r="I34" s="14">
        <v>2</v>
      </c>
      <c r="J34" s="14">
        <v>2</v>
      </c>
      <c r="K34" s="14">
        <v>2</v>
      </c>
      <c r="L34" s="14">
        <v>2</v>
      </c>
      <c r="M34" s="14">
        <v>2</v>
      </c>
      <c r="N34" s="14">
        <v>2</v>
      </c>
      <c r="O34" s="14">
        <v>2</v>
      </c>
      <c r="P34" s="14">
        <v>2</v>
      </c>
      <c r="Q34" s="14">
        <v>2</v>
      </c>
      <c r="R34" s="14">
        <v>2</v>
      </c>
      <c r="S34" s="14">
        <v>0</v>
      </c>
      <c r="T34" s="1"/>
    </row>
    <row r="35" spans="1:20" ht="16.5" customHeight="1" x14ac:dyDescent="0.25">
      <c r="A35" s="321"/>
      <c r="B35" s="6"/>
      <c r="C35" s="296"/>
      <c r="D35" s="301" t="s">
        <v>65</v>
      </c>
      <c r="E35" s="301"/>
      <c r="F35" s="133" t="s">
        <v>66</v>
      </c>
      <c r="G35" s="33">
        <f t="shared" si="3"/>
        <v>20</v>
      </c>
      <c r="H35" s="14">
        <v>0</v>
      </c>
      <c r="I35" s="14">
        <v>2</v>
      </c>
      <c r="J35" s="14">
        <v>2</v>
      </c>
      <c r="K35" s="14">
        <v>2</v>
      </c>
      <c r="L35" s="14">
        <v>2</v>
      </c>
      <c r="M35" s="14">
        <v>2</v>
      </c>
      <c r="N35" s="14">
        <v>2</v>
      </c>
      <c r="O35" s="14">
        <v>2</v>
      </c>
      <c r="P35" s="14">
        <v>2</v>
      </c>
      <c r="Q35" s="14">
        <v>2</v>
      </c>
      <c r="R35" s="14">
        <v>2</v>
      </c>
      <c r="S35" s="14">
        <v>0</v>
      </c>
      <c r="T35" s="1"/>
    </row>
    <row r="36" spans="1:20" ht="16.5" customHeight="1" x14ac:dyDescent="0.25">
      <c r="A36" s="321"/>
      <c r="B36" s="6"/>
      <c r="C36" s="296"/>
      <c r="D36" s="301"/>
      <c r="E36" s="301"/>
      <c r="F36" s="133" t="s">
        <v>67</v>
      </c>
      <c r="G36" s="33">
        <f t="shared" si="3"/>
        <v>40</v>
      </c>
      <c r="H36" s="14">
        <v>0</v>
      </c>
      <c r="I36" s="14">
        <v>4</v>
      </c>
      <c r="J36" s="14">
        <v>4</v>
      </c>
      <c r="K36" s="14">
        <v>4</v>
      </c>
      <c r="L36" s="14">
        <v>4</v>
      </c>
      <c r="M36" s="14">
        <v>4</v>
      </c>
      <c r="N36" s="14">
        <v>4</v>
      </c>
      <c r="O36" s="14">
        <v>4</v>
      </c>
      <c r="P36" s="14">
        <v>4</v>
      </c>
      <c r="Q36" s="14">
        <v>4</v>
      </c>
      <c r="R36" s="14">
        <v>4</v>
      </c>
      <c r="S36" s="14">
        <v>0</v>
      </c>
      <c r="T36" s="1"/>
    </row>
    <row r="37" spans="1:20" ht="16.5" customHeight="1" x14ac:dyDescent="0.25">
      <c r="A37" s="321"/>
      <c r="B37" s="6"/>
      <c r="C37" s="296"/>
      <c r="D37" s="283" t="s">
        <v>68</v>
      </c>
      <c r="E37" s="283"/>
      <c r="F37" s="133" t="s">
        <v>69</v>
      </c>
      <c r="G37" s="33">
        <f t="shared" si="3"/>
        <v>194</v>
      </c>
      <c r="H37" s="14">
        <v>16</v>
      </c>
      <c r="I37" s="14">
        <v>16</v>
      </c>
      <c r="J37" s="14">
        <v>16</v>
      </c>
      <c r="K37" s="14">
        <v>16</v>
      </c>
      <c r="L37" s="14">
        <v>16</v>
      </c>
      <c r="M37" s="14">
        <v>16</v>
      </c>
      <c r="N37" s="14">
        <v>17</v>
      </c>
      <c r="O37" s="14">
        <v>17</v>
      </c>
      <c r="P37" s="14">
        <v>16</v>
      </c>
      <c r="Q37" s="14">
        <v>16</v>
      </c>
      <c r="R37" s="14">
        <v>16</v>
      </c>
      <c r="S37" s="14">
        <v>16</v>
      </c>
      <c r="T37" s="1"/>
    </row>
    <row r="38" spans="1:20" ht="16.5" customHeight="1" x14ac:dyDescent="0.25">
      <c r="A38" s="321"/>
      <c r="B38" s="6"/>
      <c r="C38" s="296"/>
      <c r="D38" s="283" t="s">
        <v>70</v>
      </c>
      <c r="E38" s="283"/>
      <c r="F38" s="133" t="s">
        <v>71</v>
      </c>
      <c r="G38" s="33">
        <f t="shared" si="3"/>
        <v>4</v>
      </c>
      <c r="H38" s="14">
        <v>0</v>
      </c>
      <c r="I38" s="14">
        <v>0</v>
      </c>
      <c r="J38" s="14">
        <v>0</v>
      </c>
      <c r="K38" s="14">
        <v>0</v>
      </c>
      <c r="L38" s="14">
        <v>0</v>
      </c>
      <c r="M38" s="14">
        <v>0</v>
      </c>
      <c r="N38" s="14">
        <v>0</v>
      </c>
      <c r="O38" s="14">
        <v>0</v>
      </c>
      <c r="P38" s="14">
        <v>1</v>
      </c>
      <c r="Q38" s="14">
        <v>1</v>
      </c>
      <c r="R38" s="14">
        <v>1</v>
      </c>
      <c r="S38" s="14">
        <v>1</v>
      </c>
      <c r="T38" s="1"/>
    </row>
    <row r="39" spans="1:20" ht="16.5" customHeight="1" x14ac:dyDescent="0.25">
      <c r="A39" s="321"/>
      <c r="B39" s="6"/>
      <c r="C39" s="296"/>
      <c r="D39" s="172" t="s">
        <v>72</v>
      </c>
      <c r="E39" s="172"/>
      <c r="F39" s="133" t="s">
        <v>73</v>
      </c>
      <c r="G39" s="33">
        <f t="shared" si="3"/>
        <v>0</v>
      </c>
      <c r="H39" s="14">
        <v>0</v>
      </c>
      <c r="I39" s="14">
        <v>0</v>
      </c>
      <c r="J39" s="14">
        <v>0</v>
      </c>
      <c r="K39" s="14">
        <v>0</v>
      </c>
      <c r="L39" s="14">
        <v>0</v>
      </c>
      <c r="M39" s="14">
        <v>0</v>
      </c>
      <c r="N39" s="14">
        <v>0</v>
      </c>
      <c r="O39" s="14">
        <v>0</v>
      </c>
      <c r="P39" s="14">
        <v>0</v>
      </c>
      <c r="Q39" s="14">
        <v>0</v>
      </c>
      <c r="R39" s="14">
        <v>0</v>
      </c>
      <c r="S39" s="14">
        <v>0</v>
      </c>
      <c r="T39" s="1"/>
    </row>
    <row r="40" spans="1:20" ht="16.5" customHeight="1" x14ac:dyDescent="0.25">
      <c r="A40" s="321"/>
      <c r="B40" s="6"/>
      <c r="C40" s="296"/>
      <c r="D40" s="283" t="s">
        <v>74</v>
      </c>
      <c r="E40" s="283"/>
      <c r="F40" s="35" t="s">
        <v>75</v>
      </c>
      <c r="G40" s="33">
        <f t="shared" si="3"/>
        <v>20</v>
      </c>
      <c r="H40" s="14">
        <v>0</v>
      </c>
      <c r="I40" s="14">
        <v>0</v>
      </c>
      <c r="J40" s="14">
        <v>2</v>
      </c>
      <c r="K40" s="14">
        <v>2</v>
      </c>
      <c r="L40" s="14">
        <v>2</v>
      </c>
      <c r="M40" s="14">
        <v>2</v>
      </c>
      <c r="N40" s="14">
        <v>2</v>
      </c>
      <c r="O40" s="14">
        <v>2</v>
      </c>
      <c r="P40" s="14">
        <v>2</v>
      </c>
      <c r="Q40" s="14">
        <v>2</v>
      </c>
      <c r="R40" s="14">
        <v>2</v>
      </c>
      <c r="S40" s="14">
        <v>2</v>
      </c>
      <c r="T40" s="1"/>
    </row>
    <row r="41" spans="1:20" ht="16.5" customHeight="1" x14ac:dyDescent="0.25">
      <c r="A41" s="321"/>
      <c r="B41" s="6"/>
      <c r="C41" s="296"/>
      <c r="D41" s="284" t="s">
        <v>76</v>
      </c>
      <c r="E41" s="284"/>
      <c r="F41" s="135" t="s">
        <v>77</v>
      </c>
      <c r="G41" s="33">
        <f t="shared" si="3"/>
        <v>22</v>
      </c>
      <c r="H41" s="14">
        <v>0</v>
      </c>
      <c r="I41" s="14">
        <v>2</v>
      </c>
      <c r="J41" s="14">
        <v>2</v>
      </c>
      <c r="K41" s="14">
        <v>2</v>
      </c>
      <c r="L41" s="14">
        <v>2</v>
      </c>
      <c r="M41" s="14">
        <v>2</v>
      </c>
      <c r="N41" s="14">
        <v>2</v>
      </c>
      <c r="O41" s="14">
        <v>2</v>
      </c>
      <c r="P41" s="14">
        <v>2</v>
      </c>
      <c r="Q41" s="14">
        <v>2</v>
      </c>
      <c r="R41" s="14">
        <v>2</v>
      </c>
      <c r="S41" s="14">
        <v>2</v>
      </c>
      <c r="T41" s="1"/>
    </row>
    <row r="42" spans="1:20" ht="16.5" customHeight="1" x14ac:dyDescent="0.25">
      <c r="A42" s="321"/>
      <c r="B42" s="6"/>
      <c r="C42" s="296"/>
      <c r="D42" s="284" t="s">
        <v>78</v>
      </c>
      <c r="E42" s="284"/>
      <c r="F42" s="135" t="s">
        <v>79</v>
      </c>
      <c r="G42" s="33">
        <f t="shared" si="3"/>
        <v>5</v>
      </c>
      <c r="H42" s="14">
        <v>0</v>
      </c>
      <c r="I42" s="14">
        <v>1</v>
      </c>
      <c r="J42" s="14">
        <v>1</v>
      </c>
      <c r="K42" s="14">
        <v>1</v>
      </c>
      <c r="L42" s="14">
        <v>1</v>
      </c>
      <c r="M42" s="14">
        <v>1</v>
      </c>
      <c r="N42" s="14">
        <v>0</v>
      </c>
      <c r="O42" s="14">
        <v>0</v>
      </c>
      <c r="P42" s="14">
        <v>0</v>
      </c>
      <c r="Q42" s="14">
        <v>0</v>
      </c>
      <c r="R42" s="14">
        <v>0</v>
      </c>
      <c r="S42" s="14">
        <v>0</v>
      </c>
      <c r="T42" s="1"/>
    </row>
    <row r="43" spans="1:20" ht="16.5" customHeight="1" x14ac:dyDescent="0.25">
      <c r="A43" s="321"/>
      <c r="B43" s="6"/>
      <c r="C43" s="296"/>
      <c r="D43" s="285" t="s">
        <v>80</v>
      </c>
      <c r="E43" s="285"/>
      <c r="F43" s="137" t="s">
        <v>81</v>
      </c>
      <c r="G43" s="33">
        <f t="shared" si="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21"/>
      <c r="B44" s="6"/>
      <c r="C44" s="296"/>
      <c r="D44" s="285"/>
      <c r="E44" s="285"/>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21"/>
      <c r="B45" s="6"/>
      <c r="C45" s="296"/>
      <c r="D45" s="285"/>
      <c r="E45" s="285"/>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v>60</v>
      </c>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4">G21</f>
        <v>6</v>
      </c>
      <c r="H50" s="123">
        <f t="shared" si="4"/>
        <v>0</v>
      </c>
      <c r="I50" s="123">
        <f t="shared" si="4"/>
        <v>0</v>
      </c>
      <c r="J50" s="123">
        <f t="shared" si="4"/>
        <v>0</v>
      </c>
      <c r="K50" s="123">
        <f t="shared" si="4"/>
        <v>0</v>
      </c>
      <c r="L50" s="123">
        <f t="shared" si="4"/>
        <v>0</v>
      </c>
      <c r="M50" s="123">
        <f t="shared" si="4"/>
        <v>0</v>
      </c>
      <c r="N50" s="123">
        <f t="shared" si="4"/>
        <v>1</v>
      </c>
      <c r="O50" s="123">
        <f t="shared" si="4"/>
        <v>1</v>
      </c>
      <c r="P50" s="123">
        <f t="shared" si="4"/>
        <v>1</v>
      </c>
      <c r="Q50" s="123">
        <f t="shared" si="4"/>
        <v>1</v>
      </c>
      <c r="R50" s="123">
        <f t="shared" si="4"/>
        <v>1</v>
      </c>
      <c r="S50" s="123">
        <f t="shared" si="4"/>
        <v>1</v>
      </c>
      <c r="T50" s="1"/>
    </row>
    <row r="51" spans="1:20" ht="15.75" x14ac:dyDescent="0.25">
      <c r="A51" s="321"/>
      <c r="B51" s="6"/>
      <c r="C51" s="286"/>
      <c r="D51" s="246"/>
      <c r="E51" s="246"/>
      <c r="F51" s="40" t="s">
        <v>92</v>
      </c>
      <c r="G51" s="123">
        <f t="shared" ref="G51:S51" si="5">G41</f>
        <v>22</v>
      </c>
      <c r="H51" s="123">
        <f t="shared" si="5"/>
        <v>0</v>
      </c>
      <c r="I51" s="123">
        <f t="shared" si="5"/>
        <v>2</v>
      </c>
      <c r="J51" s="123">
        <f t="shared" si="5"/>
        <v>2</v>
      </c>
      <c r="K51" s="123">
        <f t="shared" si="5"/>
        <v>2</v>
      </c>
      <c r="L51" s="123">
        <f t="shared" si="5"/>
        <v>2</v>
      </c>
      <c r="M51" s="123">
        <f t="shared" si="5"/>
        <v>2</v>
      </c>
      <c r="N51" s="123">
        <f t="shared" si="5"/>
        <v>2</v>
      </c>
      <c r="O51" s="123">
        <f t="shared" si="5"/>
        <v>2</v>
      </c>
      <c r="P51" s="123">
        <f t="shared" si="5"/>
        <v>2</v>
      </c>
      <c r="Q51" s="123">
        <f t="shared" si="5"/>
        <v>2</v>
      </c>
      <c r="R51" s="123">
        <f t="shared" si="5"/>
        <v>2</v>
      </c>
      <c r="S51" s="123">
        <f t="shared" si="5"/>
        <v>2</v>
      </c>
      <c r="T51" s="1"/>
    </row>
    <row r="52" spans="1:20" ht="15.75" x14ac:dyDescent="0.25">
      <c r="A52" s="321"/>
      <c r="B52" s="6"/>
      <c r="C52" s="286"/>
      <c r="D52" s="246"/>
      <c r="E52" s="246"/>
      <c r="F52" s="26" t="s">
        <v>93</v>
      </c>
      <c r="G52" s="33">
        <f t="shared" ref="G52:G78" si="6">SUM(H52:S52)</f>
        <v>4</v>
      </c>
      <c r="H52" s="14">
        <v>0</v>
      </c>
      <c r="I52" s="14">
        <v>0</v>
      </c>
      <c r="J52" s="14">
        <v>0</v>
      </c>
      <c r="K52" s="14">
        <v>0</v>
      </c>
      <c r="L52" s="14">
        <v>0</v>
      </c>
      <c r="M52" s="14">
        <v>0</v>
      </c>
      <c r="N52" s="14">
        <v>0</v>
      </c>
      <c r="O52" s="14">
        <v>0</v>
      </c>
      <c r="P52" s="14">
        <v>1</v>
      </c>
      <c r="Q52" s="14">
        <v>1</v>
      </c>
      <c r="R52" s="14">
        <v>1</v>
      </c>
      <c r="S52" s="14">
        <v>1</v>
      </c>
      <c r="T52" s="1"/>
    </row>
    <row r="53" spans="1:20" ht="15.75" x14ac:dyDescent="0.25">
      <c r="A53" s="321"/>
      <c r="B53" s="6"/>
      <c r="C53" s="286"/>
      <c r="D53" s="246" t="s">
        <v>94</v>
      </c>
      <c r="E53" s="246"/>
      <c r="F53" s="137" t="s">
        <v>95</v>
      </c>
      <c r="G53" s="33">
        <f t="shared" si="6"/>
        <v>0</v>
      </c>
      <c r="H53" s="14">
        <v>0</v>
      </c>
      <c r="I53" s="14">
        <v>0</v>
      </c>
      <c r="J53" s="14">
        <v>0</v>
      </c>
      <c r="K53" s="14">
        <v>0</v>
      </c>
      <c r="L53" s="14">
        <v>0</v>
      </c>
      <c r="M53" s="14">
        <v>0</v>
      </c>
      <c r="N53" s="14">
        <v>0</v>
      </c>
      <c r="O53" s="14">
        <v>0</v>
      </c>
      <c r="P53" s="14">
        <v>0</v>
      </c>
      <c r="Q53" s="14">
        <v>0</v>
      </c>
      <c r="R53" s="14">
        <v>0</v>
      </c>
      <c r="S53" s="14">
        <v>0</v>
      </c>
      <c r="T53" s="1"/>
    </row>
    <row r="54" spans="1:20" ht="15.75" x14ac:dyDescent="0.25">
      <c r="A54" s="321"/>
      <c r="B54" s="6"/>
      <c r="C54" s="286"/>
      <c r="D54" s="246"/>
      <c r="E54" s="246"/>
      <c r="F54" s="137" t="s">
        <v>96</v>
      </c>
      <c r="G54" s="33">
        <f t="shared" si="6"/>
        <v>0</v>
      </c>
      <c r="H54" s="14">
        <v>0</v>
      </c>
      <c r="I54" s="14">
        <v>0</v>
      </c>
      <c r="J54" s="14">
        <v>0</v>
      </c>
      <c r="K54" s="14">
        <v>0</v>
      </c>
      <c r="L54" s="14">
        <v>0</v>
      </c>
      <c r="M54" s="14">
        <v>0</v>
      </c>
      <c r="N54" s="14">
        <v>0</v>
      </c>
      <c r="O54" s="14">
        <v>0</v>
      </c>
      <c r="P54" s="14">
        <v>0</v>
      </c>
      <c r="Q54" s="14">
        <v>0</v>
      </c>
      <c r="R54" s="14">
        <v>0</v>
      </c>
      <c r="S54" s="14">
        <v>0</v>
      </c>
      <c r="T54" s="1"/>
    </row>
    <row r="55" spans="1:20" ht="15.75" x14ac:dyDescent="0.25">
      <c r="A55" s="321"/>
      <c r="B55" s="6"/>
      <c r="C55" s="286"/>
      <c r="D55" s="282" t="s">
        <v>97</v>
      </c>
      <c r="E55" s="282"/>
      <c r="F55" s="137" t="s">
        <v>98</v>
      </c>
      <c r="G55" s="33">
        <f t="shared" si="6"/>
        <v>20</v>
      </c>
      <c r="H55" s="14">
        <v>0</v>
      </c>
      <c r="I55" s="14">
        <v>0</v>
      </c>
      <c r="J55" s="14">
        <v>2</v>
      </c>
      <c r="K55" s="14">
        <v>2</v>
      </c>
      <c r="L55" s="14">
        <v>2</v>
      </c>
      <c r="M55" s="14">
        <v>2</v>
      </c>
      <c r="N55" s="14">
        <v>2</v>
      </c>
      <c r="O55" s="14">
        <v>2</v>
      </c>
      <c r="P55" s="14">
        <v>2</v>
      </c>
      <c r="Q55" s="14">
        <v>2</v>
      </c>
      <c r="R55" s="14">
        <v>2</v>
      </c>
      <c r="S55" s="14">
        <v>2</v>
      </c>
      <c r="T55" s="1"/>
    </row>
    <row r="56" spans="1:20" ht="15.75" x14ac:dyDescent="0.25">
      <c r="A56" s="321"/>
      <c r="B56" s="6"/>
      <c r="C56" s="286"/>
      <c r="D56" s="282" t="s">
        <v>99</v>
      </c>
      <c r="E56" s="282"/>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21"/>
      <c r="B57" s="6"/>
      <c r="C57" s="286"/>
      <c r="D57" s="282" t="s">
        <v>101</v>
      </c>
      <c r="E57" s="282"/>
      <c r="F57" s="137" t="s">
        <v>102</v>
      </c>
      <c r="G57" s="33">
        <f t="shared" si="6"/>
        <v>0</v>
      </c>
      <c r="H57" s="14">
        <v>0</v>
      </c>
      <c r="I57" s="14">
        <v>0</v>
      </c>
      <c r="J57" s="14">
        <v>0</v>
      </c>
      <c r="K57" s="14">
        <v>0</v>
      </c>
      <c r="L57" s="14">
        <v>0</v>
      </c>
      <c r="M57" s="14">
        <v>0</v>
      </c>
      <c r="N57" s="14">
        <v>0</v>
      </c>
      <c r="O57" s="14">
        <v>0</v>
      </c>
      <c r="P57" s="14">
        <v>0</v>
      </c>
      <c r="Q57" s="14">
        <v>0</v>
      </c>
      <c r="R57" s="14">
        <v>0</v>
      </c>
      <c r="S57" s="14">
        <v>0</v>
      </c>
      <c r="T57" s="1"/>
    </row>
    <row r="58" spans="1:20" ht="15.75" x14ac:dyDescent="0.25">
      <c r="A58" s="321"/>
      <c r="B58" s="6"/>
      <c r="C58" s="286"/>
      <c r="D58" s="282" t="s">
        <v>103</v>
      </c>
      <c r="E58" s="282"/>
      <c r="F58" s="26" t="s">
        <v>104</v>
      </c>
      <c r="G58" s="33">
        <f t="shared" si="6"/>
        <v>10</v>
      </c>
      <c r="H58" s="14">
        <v>0</v>
      </c>
      <c r="I58" s="14">
        <v>0</v>
      </c>
      <c r="J58" s="14">
        <v>1</v>
      </c>
      <c r="K58" s="14">
        <v>1</v>
      </c>
      <c r="L58" s="14">
        <v>1</v>
      </c>
      <c r="M58" s="14">
        <v>1</v>
      </c>
      <c r="N58" s="14">
        <v>1</v>
      </c>
      <c r="O58" s="14">
        <v>1</v>
      </c>
      <c r="P58" s="14">
        <v>1</v>
      </c>
      <c r="Q58" s="14">
        <v>1</v>
      </c>
      <c r="R58" s="14">
        <v>1</v>
      </c>
      <c r="S58" s="14">
        <v>1</v>
      </c>
      <c r="T58" s="1"/>
    </row>
    <row r="59" spans="1:20" ht="15.75" x14ac:dyDescent="0.25">
      <c r="A59" s="321"/>
      <c r="B59" s="6"/>
      <c r="C59" s="286"/>
      <c r="D59" s="282" t="s">
        <v>105</v>
      </c>
      <c r="E59" s="282"/>
      <c r="F59" s="26" t="s">
        <v>106</v>
      </c>
      <c r="G59" s="33">
        <f t="shared" si="6"/>
        <v>5</v>
      </c>
      <c r="H59" s="14">
        <v>0</v>
      </c>
      <c r="I59" s="14">
        <v>0</v>
      </c>
      <c r="J59" s="14">
        <v>0</v>
      </c>
      <c r="K59" s="14">
        <v>0</v>
      </c>
      <c r="L59" s="14">
        <v>0</v>
      </c>
      <c r="M59" s="14">
        <v>0</v>
      </c>
      <c r="N59" s="14">
        <v>0</v>
      </c>
      <c r="O59" s="14">
        <v>1</v>
      </c>
      <c r="P59" s="14">
        <v>1</v>
      </c>
      <c r="Q59" s="14">
        <v>1</v>
      </c>
      <c r="R59" s="14">
        <v>1</v>
      </c>
      <c r="S59" s="14">
        <v>1</v>
      </c>
      <c r="T59" s="1"/>
    </row>
    <row r="60" spans="1:20" ht="17.25" customHeight="1" x14ac:dyDescent="0.25">
      <c r="A60" s="321"/>
      <c r="B60" s="6"/>
      <c r="C60" s="286"/>
      <c r="D60" s="172" t="s">
        <v>107</v>
      </c>
      <c r="E60" s="172"/>
      <c r="F60" s="138" t="s">
        <v>108</v>
      </c>
      <c r="G60" s="33">
        <f t="shared" si="6"/>
        <v>0</v>
      </c>
      <c r="H60" s="14">
        <v>0</v>
      </c>
      <c r="I60" s="14">
        <v>0</v>
      </c>
      <c r="J60" s="14">
        <v>0</v>
      </c>
      <c r="K60" s="14">
        <v>0</v>
      </c>
      <c r="L60" s="14">
        <v>0</v>
      </c>
      <c r="M60" s="14">
        <v>0</v>
      </c>
      <c r="N60" s="14">
        <v>0</v>
      </c>
      <c r="O60" s="14">
        <v>0</v>
      </c>
      <c r="P60" s="14">
        <v>0</v>
      </c>
      <c r="Q60" s="14">
        <v>0</v>
      </c>
      <c r="R60" s="14">
        <v>0</v>
      </c>
      <c r="S60" s="14">
        <v>0</v>
      </c>
      <c r="T60" s="1"/>
    </row>
    <row r="61" spans="1:20" ht="15.75" x14ac:dyDescent="0.25">
      <c r="A61" s="321"/>
      <c r="B61" s="6"/>
      <c r="C61" s="286"/>
      <c r="D61" s="246" t="s">
        <v>109</v>
      </c>
      <c r="E61" s="246"/>
      <c r="F61" s="139" t="s">
        <v>110</v>
      </c>
      <c r="G61" s="33">
        <f t="shared" si="6"/>
        <v>5</v>
      </c>
      <c r="H61" s="14">
        <v>0</v>
      </c>
      <c r="I61" s="14">
        <v>0</v>
      </c>
      <c r="J61" s="14">
        <v>0</v>
      </c>
      <c r="K61" s="14">
        <v>0</v>
      </c>
      <c r="L61" s="14">
        <v>0</v>
      </c>
      <c r="M61" s="14">
        <v>0</v>
      </c>
      <c r="N61" s="14">
        <v>0</v>
      </c>
      <c r="O61" s="14">
        <v>1</v>
      </c>
      <c r="P61" s="14">
        <v>1</v>
      </c>
      <c r="Q61" s="14">
        <v>1</v>
      </c>
      <c r="R61" s="14">
        <v>1</v>
      </c>
      <c r="S61" s="14">
        <v>1</v>
      </c>
      <c r="T61" s="1"/>
    </row>
    <row r="62" spans="1:20" ht="15.75" x14ac:dyDescent="0.25">
      <c r="A62" s="321"/>
      <c r="B62" s="6"/>
      <c r="C62" s="286"/>
      <c r="D62" s="246"/>
      <c r="E62" s="246"/>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21"/>
      <c r="B63" s="6"/>
      <c r="C63" s="286"/>
      <c r="D63" s="246"/>
      <c r="E63" s="246"/>
      <c r="F63" s="139" t="s">
        <v>112</v>
      </c>
      <c r="G63" s="33">
        <f t="shared" si="6"/>
        <v>5</v>
      </c>
      <c r="H63" s="14">
        <v>0</v>
      </c>
      <c r="I63" s="14">
        <v>0</v>
      </c>
      <c r="J63" s="14">
        <v>0</v>
      </c>
      <c r="K63" s="14">
        <v>0</v>
      </c>
      <c r="L63" s="14">
        <v>0</v>
      </c>
      <c r="M63" s="14">
        <v>0</v>
      </c>
      <c r="N63" s="14">
        <v>0</v>
      </c>
      <c r="O63" s="14">
        <v>1</v>
      </c>
      <c r="P63" s="14">
        <v>1</v>
      </c>
      <c r="Q63" s="14">
        <v>1</v>
      </c>
      <c r="R63" s="14">
        <v>1</v>
      </c>
      <c r="S63" s="14">
        <v>1</v>
      </c>
      <c r="T63" s="1"/>
    </row>
    <row r="64" spans="1:20" ht="15.75" x14ac:dyDescent="0.25">
      <c r="A64" s="321"/>
      <c r="B64" s="6"/>
      <c r="C64" s="286"/>
      <c r="D64" s="246"/>
      <c r="E64" s="246"/>
      <c r="F64" s="139" t="s">
        <v>113</v>
      </c>
      <c r="G64" s="33">
        <f t="shared" si="6"/>
        <v>5</v>
      </c>
      <c r="H64" s="14">
        <v>0</v>
      </c>
      <c r="I64" s="14">
        <v>0</v>
      </c>
      <c r="J64" s="14">
        <v>0</v>
      </c>
      <c r="K64" s="14">
        <v>0</v>
      </c>
      <c r="L64" s="14">
        <v>0</v>
      </c>
      <c r="M64" s="14">
        <v>0</v>
      </c>
      <c r="N64" s="14">
        <v>0</v>
      </c>
      <c r="O64" s="14">
        <v>1</v>
      </c>
      <c r="P64" s="14">
        <v>1</v>
      </c>
      <c r="Q64" s="14">
        <v>1</v>
      </c>
      <c r="R64" s="14">
        <v>1</v>
      </c>
      <c r="S64" s="14">
        <v>1</v>
      </c>
      <c r="T64" s="1"/>
    </row>
    <row r="65" spans="1:20" ht="15.75" x14ac:dyDescent="0.25">
      <c r="A65" s="321"/>
      <c r="B65" s="6"/>
      <c r="C65" s="286"/>
      <c r="D65" s="246"/>
      <c r="E65" s="246"/>
      <c r="F65" s="140" t="s">
        <v>114</v>
      </c>
      <c r="G65" s="33">
        <f t="shared" si="6"/>
        <v>5</v>
      </c>
      <c r="H65" s="14">
        <v>0</v>
      </c>
      <c r="I65" s="14">
        <v>0</v>
      </c>
      <c r="J65" s="14">
        <v>0</v>
      </c>
      <c r="K65" s="14">
        <v>0</v>
      </c>
      <c r="L65" s="14">
        <v>0</v>
      </c>
      <c r="M65" s="14">
        <v>0</v>
      </c>
      <c r="N65" s="14">
        <v>0</v>
      </c>
      <c r="O65" s="14">
        <v>1</v>
      </c>
      <c r="P65" s="14">
        <v>1</v>
      </c>
      <c r="Q65" s="14">
        <v>1</v>
      </c>
      <c r="R65" s="14">
        <v>1</v>
      </c>
      <c r="S65" s="14">
        <v>1</v>
      </c>
      <c r="T65" s="1"/>
    </row>
    <row r="66" spans="1:20" ht="15.75" x14ac:dyDescent="0.25">
      <c r="A66" s="321"/>
      <c r="B66" s="6"/>
      <c r="C66" s="286"/>
      <c r="D66" s="281" t="s">
        <v>115</v>
      </c>
      <c r="E66" s="281"/>
      <c r="F66" s="137" t="s">
        <v>116</v>
      </c>
      <c r="G66" s="33">
        <f t="shared" si="6"/>
        <v>2</v>
      </c>
      <c r="H66" s="14">
        <v>0</v>
      </c>
      <c r="I66" s="14">
        <v>0</v>
      </c>
      <c r="J66" s="14">
        <v>0</v>
      </c>
      <c r="K66" s="14">
        <v>0</v>
      </c>
      <c r="L66" s="14">
        <v>0</v>
      </c>
      <c r="M66" s="14">
        <v>0</v>
      </c>
      <c r="N66" s="14">
        <v>0</v>
      </c>
      <c r="O66" s="14">
        <v>0</v>
      </c>
      <c r="P66" s="14">
        <v>0</v>
      </c>
      <c r="Q66" s="14">
        <v>0</v>
      </c>
      <c r="R66" s="14">
        <v>1</v>
      </c>
      <c r="S66" s="14">
        <v>1</v>
      </c>
      <c r="T66" s="1"/>
    </row>
    <row r="67" spans="1:20" ht="15.75" x14ac:dyDescent="0.25">
      <c r="A67" s="321"/>
      <c r="B67" s="6"/>
      <c r="C67" s="286"/>
      <c r="D67" s="281"/>
      <c r="E67" s="281"/>
      <c r="F67" s="137" t="s">
        <v>117</v>
      </c>
      <c r="G67" s="33">
        <f t="shared" si="6"/>
        <v>3</v>
      </c>
      <c r="H67" s="14">
        <v>0</v>
      </c>
      <c r="I67" s="14">
        <v>0</v>
      </c>
      <c r="J67" s="14">
        <v>0</v>
      </c>
      <c r="K67" s="14">
        <v>0</v>
      </c>
      <c r="L67" s="14">
        <v>0</v>
      </c>
      <c r="M67" s="14">
        <v>0</v>
      </c>
      <c r="N67" s="14">
        <v>1</v>
      </c>
      <c r="O67" s="14">
        <v>1</v>
      </c>
      <c r="P67" s="14">
        <v>1</v>
      </c>
      <c r="Q67" s="14">
        <v>0</v>
      </c>
      <c r="R67" s="14">
        <v>0</v>
      </c>
      <c r="S67" s="14">
        <v>0</v>
      </c>
      <c r="T67" s="1"/>
    </row>
    <row r="68" spans="1:20" ht="15.75" x14ac:dyDescent="0.25">
      <c r="A68" s="321"/>
      <c r="B68" s="6"/>
      <c r="C68" s="286"/>
      <c r="D68" s="281"/>
      <c r="E68" s="281"/>
      <c r="F68" s="46" t="s">
        <v>118</v>
      </c>
      <c r="G68" s="33">
        <f t="shared" si="6"/>
        <v>2</v>
      </c>
      <c r="H68" s="14">
        <v>0</v>
      </c>
      <c r="I68" s="14">
        <v>0</v>
      </c>
      <c r="J68" s="14">
        <v>0</v>
      </c>
      <c r="K68" s="14">
        <v>0</v>
      </c>
      <c r="L68" s="14">
        <v>0</v>
      </c>
      <c r="M68" s="14">
        <v>0</v>
      </c>
      <c r="N68" s="14">
        <v>0</v>
      </c>
      <c r="O68" s="14">
        <v>0</v>
      </c>
      <c r="P68" s="14">
        <v>0</v>
      </c>
      <c r="Q68" s="14">
        <v>0</v>
      </c>
      <c r="R68" s="14">
        <v>1</v>
      </c>
      <c r="S68" s="14">
        <v>1</v>
      </c>
      <c r="T68" s="1"/>
    </row>
    <row r="69" spans="1:20" ht="15.75" x14ac:dyDescent="0.25">
      <c r="A69" s="321"/>
      <c r="B69" s="6"/>
      <c r="C69" s="286"/>
      <c r="D69" s="281"/>
      <c r="E69" s="281"/>
      <c r="F69" s="46" t="s">
        <v>119</v>
      </c>
      <c r="G69" s="33">
        <f t="shared" si="6"/>
        <v>0</v>
      </c>
      <c r="H69" s="14">
        <v>0</v>
      </c>
      <c r="I69" s="14">
        <v>0</v>
      </c>
      <c r="J69" s="14">
        <v>0</v>
      </c>
      <c r="K69" s="14">
        <v>0</v>
      </c>
      <c r="L69" s="14">
        <v>0</v>
      </c>
      <c r="M69" s="14">
        <v>0</v>
      </c>
      <c r="N69" s="14">
        <v>0</v>
      </c>
      <c r="O69" s="14">
        <v>0</v>
      </c>
      <c r="P69" s="14">
        <v>0</v>
      </c>
      <c r="Q69" s="14">
        <v>0</v>
      </c>
      <c r="R69" s="14">
        <v>0</v>
      </c>
      <c r="S69" s="14">
        <v>0</v>
      </c>
      <c r="T69" s="1"/>
    </row>
    <row r="70" spans="1:20" ht="15.75" x14ac:dyDescent="0.25">
      <c r="A70" s="321"/>
      <c r="B70" s="6"/>
      <c r="C70" s="286"/>
      <c r="D70" s="282" t="s">
        <v>120</v>
      </c>
      <c r="E70" s="282"/>
      <c r="F70" s="26" t="s">
        <v>121</v>
      </c>
      <c r="G70" s="33">
        <f t="shared" si="6"/>
        <v>0</v>
      </c>
      <c r="H70" s="14">
        <v>0</v>
      </c>
      <c r="I70" s="14">
        <v>0</v>
      </c>
      <c r="J70" s="14">
        <v>0</v>
      </c>
      <c r="K70" s="14">
        <v>0</v>
      </c>
      <c r="L70" s="14">
        <v>0</v>
      </c>
      <c r="M70" s="14">
        <v>0</v>
      </c>
      <c r="N70" s="14">
        <v>0</v>
      </c>
      <c r="O70" s="14">
        <v>0</v>
      </c>
      <c r="P70" s="14">
        <v>0</v>
      </c>
      <c r="Q70" s="14">
        <v>0</v>
      </c>
      <c r="R70" s="14">
        <v>0</v>
      </c>
      <c r="S70" s="14">
        <v>0</v>
      </c>
      <c r="T70" s="1"/>
    </row>
    <row r="71" spans="1:20" ht="15.75" x14ac:dyDescent="0.25">
      <c r="A71" s="321"/>
      <c r="B71" s="6"/>
      <c r="C71" s="286"/>
      <c r="D71" s="282" t="s">
        <v>122</v>
      </c>
      <c r="E71" s="282"/>
      <c r="F71" s="137" t="s">
        <v>123</v>
      </c>
      <c r="G71" s="33">
        <f t="shared" si="6"/>
        <v>0</v>
      </c>
      <c r="H71" s="14">
        <v>0</v>
      </c>
      <c r="I71" s="14">
        <v>0</v>
      </c>
      <c r="J71" s="14">
        <v>0</v>
      </c>
      <c r="K71" s="14">
        <v>0</v>
      </c>
      <c r="L71" s="14">
        <v>0</v>
      </c>
      <c r="M71" s="14">
        <v>0</v>
      </c>
      <c r="N71" s="14">
        <v>0</v>
      </c>
      <c r="O71" s="14">
        <v>0</v>
      </c>
      <c r="P71" s="14">
        <v>0</v>
      </c>
      <c r="Q71" s="14">
        <v>0</v>
      </c>
      <c r="R71" s="14">
        <v>0</v>
      </c>
      <c r="S71" s="14">
        <v>0</v>
      </c>
      <c r="T71" s="1"/>
    </row>
    <row r="72" spans="1:20" ht="15.75" x14ac:dyDescent="0.25">
      <c r="A72" s="321"/>
      <c r="B72" s="6"/>
      <c r="C72" s="286"/>
      <c r="D72" s="246" t="s">
        <v>124</v>
      </c>
      <c r="E72" s="246"/>
      <c r="F72" s="137" t="s">
        <v>125</v>
      </c>
      <c r="G72" s="33">
        <f t="shared" si="6"/>
        <v>0</v>
      </c>
      <c r="H72" s="14">
        <v>0</v>
      </c>
      <c r="I72" s="14">
        <v>0</v>
      </c>
      <c r="J72" s="14">
        <v>0</v>
      </c>
      <c r="K72" s="14">
        <v>0</v>
      </c>
      <c r="L72" s="14">
        <v>0</v>
      </c>
      <c r="M72" s="14">
        <v>0</v>
      </c>
      <c r="N72" s="14">
        <v>0</v>
      </c>
      <c r="O72" s="14">
        <v>0</v>
      </c>
      <c r="P72" s="14">
        <v>0</v>
      </c>
      <c r="Q72" s="14">
        <v>0</v>
      </c>
      <c r="R72" s="14">
        <v>0</v>
      </c>
      <c r="S72" s="14">
        <v>0</v>
      </c>
      <c r="T72" s="1"/>
    </row>
    <row r="73" spans="1:20" ht="15.75" x14ac:dyDescent="0.25">
      <c r="A73" s="321"/>
      <c r="B73" s="6"/>
      <c r="C73" s="286"/>
      <c r="D73" s="246"/>
      <c r="E73" s="246"/>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21"/>
      <c r="B74" s="6"/>
      <c r="C74" s="286"/>
      <c r="D74" s="246" t="s">
        <v>127</v>
      </c>
      <c r="E74" s="246"/>
      <c r="F74" s="31" t="s">
        <v>128</v>
      </c>
      <c r="G74" s="33">
        <f t="shared" si="6"/>
        <v>0</v>
      </c>
      <c r="H74" s="14">
        <v>0</v>
      </c>
      <c r="I74" s="14">
        <v>0</v>
      </c>
      <c r="J74" s="14">
        <v>0</v>
      </c>
      <c r="K74" s="14">
        <v>0</v>
      </c>
      <c r="L74" s="14">
        <v>0</v>
      </c>
      <c r="M74" s="14">
        <v>0</v>
      </c>
      <c r="N74" s="14">
        <v>0</v>
      </c>
      <c r="O74" s="14">
        <v>0</v>
      </c>
      <c r="P74" s="14">
        <v>0</v>
      </c>
      <c r="Q74" s="14">
        <v>0</v>
      </c>
      <c r="R74" s="14">
        <v>0</v>
      </c>
      <c r="S74" s="14">
        <v>0</v>
      </c>
      <c r="T74" s="1"/>
    </row>
    <row r="75" spans="1:20" ht="15.75" x14ac:dyDescent="0.25">
      <c r="A75" s="321"/>
      <c r="B75" s="6"/>
      <c r="C75" s="286"/>
      <c r="D75" s="246"/>
      <c r="E75" s="246"/>
      <c r="F75" s="26" t="s">
        <v>129</v>
      </c>
      <c r="G75" s="33">
        <f t="shared" si="6"/>
        <v>0</v>
      </c>
      <c r="H75" s="14">
        <v>0</v>
      </c>
      <c r="I75" s="14">
        <v>0</v>
      </c>
      <c r="J75" s="14">
        <v>0</v>
      </c>
      <c r="K75" s="14">
        <v>0</v>
      </c>
      <c r="L75" s="14">
        <v>0</v>
      </c>
      <c r="M75" s="14">
        <v>0</v>
      </c>
      <c r="N75" s="14">
        <v>0</v>
      </c>
      <c r="O75" s="14">
        <v>0</v>
      </c>
      <c r="P75" s="14">
        <v>0</v>
      </c>
      <c r="Q75" s="14">
        <v>0</v>
      </c>
      <c r="R75" s="14">
        <v>0</v>
      </c>
      <c r="S75" s="14">
        <v>0</v>
      </c>
      <c r="T75" s="1"/>
    </row>
    <row r="76" spans="1:20" ht="15.75" x14ac:dyDescent="0.25">
      <c r="A76" s="321"/>
      <c r="B76" s="6"/>
      <c r="C76" s="286"/>
      <c r="D76" s="246"/>
      <c r="E76" s="246"/>
      <c r="F76" s="26" t="s">
        <v>130</v>
      </c>
      <c r="G76" s="33">
        <f t="shared" si="6"/>
        <v>0</v>
      </c>
      <c r="H76" s="14">
        <v>0</v>
      </c>
      <c r="I76" s="14">
        <v>0</v>
      </c>
      <c r="J76" s="14">
        <v>0</v>
      </c>
      <c r="K76" s="14">
        <v>0</v>
      </c>
      <c r="L76" s="14">
        <v>0</v>
      </c>
      <c r="M76" s="14">
        <v>0</v>
      </c>
      <c r="N76" s="14">
        <v>0</v>
      </c>
      <c r="O76" s="14">
        <v>0</v>
      </c>
      <c r="P76" s="14">
        <v>0</v>
      </c>
      <c r="Q76" s="14">
        <v>0</v>
      </c>
      <c r="R76" s="14">
        <v>0</v>
      </c>
      <c r="S76" s="14">
        <v>0</v>
      </c>
      <c r="T76" s="1"/>
    </row>
    <row r="77" spans="1:20" ht="15.75" x14ac:dyDescent="0.25">
      <c r="A77" s="321"/>
      <c r="B77" s="6"/>
      <c r="C77" s="286"/>
      <c r="D77" s="282" t="s">
        <v>131</v>
      </c>
      <c r="E77" s="282"/>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21"/>
      <c r="B78" s="6"/>
      <c r="C78" s="286"/>
      <c r="D78" s="246" t="s">
        <v>133</v>
      </c>
      <c r="E78" s="246"/>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49"/>
      <c r="I81" s="49"/>
      <c r="J81" s="49"/>
      <c r="K81" s="49"/>
      <c r="L81" s="49"/>
      <c r="M81" s="49"/>
      <c r="N81" s="49"/>
      <c r="O81" s="49"/>
      <c r="P81" s="49"/>
      <c r="Q81" s="49"/>
      <c r="R81" s="49"/>
      <c r="S81" s="49"/>
      <c r="T81" s="1"/>
    </row>
    <row r="82" spans="1:20" ht="16.5" thickBot="1" x14ac:dyDescent="0.3">
      <c r="A82" s="321"/>
      <c r="B82" s="6"/>
      <c r="C82" s="286"/>
      <c r="D82" s="274"/>
      <c r="E82" s="274"/>
      <c r="F82" s="50" t="s">
        <v>140</v>
      </c>
      <c r="G82" s="8">
        <f>SUM(H82:S82)</f>
        <v>0</v>
      </c>
      <c r="H82" s="51"/>
      <c r="I82" s="51"/>
      <c r="J82" s="51"/>
      <c r="K82" s="51"/>
      <c r="L82" s="51"/>
      <c r="M82" s="51"/>
      <c r="N82" s="51"/>
      <c r="O82" s="51"/>
      <c r="P82" s="51"/>
      <c r="Q82" s="51"/>
      <c r="R82" s="51"/>
      <c r="S82" s="51"/>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v>0</v>
      </c>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f>SUM(H85:S85)</f>
        <v>36</v>
      </c>
      <c r="H85" s="119">
        <v>3</v>
      </c>
      <c r="I85" s="119">
        <v>3</v>
      </c>
      <c r="J85" s="119">
        <v>3</v>
      </c>
      <c r="K85" s="119">
        <v>3</v>
      </c>
      <c r="L85" s="119">
        <v>3</v>
      </c>
      <c r="M85" s="119">
        <v>3</v>
      </c>
      <c r="N85" s="119">
        <v>3</v>
      </c>
      <c r="O85" s="119">
        <v>3</v>
      </c>
      <c r="P85" s="119">
        <v>3</v>
      </c>
      <c r="Q85" s="119">
        <v>3</v>
      </c>
      <c r="R85" s="119">
        <v>3</v>
      </c>
      <c r="S85" s="119">
        <v>3</v>
      </c>
      <c r="T85" s="55">
        <f>+T86+T87+T88</f>
        <v>0</v>
      </c>
    </row>
    <row r="86" spans="1:20" ht="16.5" customHeight="1" x14ac:dyDescent="0.25">
      <c r="A86" s="321"/>
      <c r="B86" s="6"/>
      <c r="C86" s="275"/>
      <c r="D86" s="241"/>
      <c r="E86" s="242"/>
      <c r="F86" s="143" t="s">
        <v>146</v>
      </c>
      <c r="G86" s="33">
        <f t="shared" ref="G86:G99" si="7">SUM(H86:S86)</f>
        <v>12</v>
      </c>
      <c r="H86" s="14">
        <v>1</v>
      </c>
      <c r="I86" s="14">
        <v>1</v>
      </c>
      <c r="J86" s="14">
        <v>1</v>
      </c>
      <c r="K86" s="14">
        <v>1</v>
      </c>
      <c r="L86" s="14">
        <v>1</v>
      </c>
      <c r="M86" s="14">
        <v>1</v>
      </c>
      <c r="N86" s="14">
        <v>1</v>
      </c>
      <c r="O86" s="14">
        <v>1</v>
      </c>
      <c r="P86" s="14">
        <v>1</v>
      </c>
      <c r="Q86" s="14">
        <v>1</v>
      </c>
      <c r="R86" s="14">
        <v>1</v>
      </c>
      <c r="S86" s="14">
        <v>1</v>
      </c>
      <c r="T86" s="1"/>
    </row>
    <row r="87" spans="1:20" ht="16.5" customHeight="1" x14ac:dyDescent="0.25">
      <c r="A87" s="321"/>
      <c r="B87" s="6"/>
      <c r="C87" s="275"/>
      <c r="D87" s="241"/>
      <c r="E87" s="242"/>
      <c r="F87" s="143" t="s">
        <v>147</v>
      </c>
      <c r="G87" s="33">
        <f t="shared" si="7"/>
        <v>12</v>
      </c>
      <c r="H87" s="14">
        <v>1</v>
      </c>
      <c r="I87" s="14">
        <v>1</v>
      </c>
      <c r="J87" s="14">
        <v>1</v>
      </c>
      <c r="K87" s="14">
        <v>1</v>
      </c>
      <c r="L87" s="14">
        <v>1</v>
      </c>
      <c r="M87" s="14">
        <v>1</v>
      </c>
      <c r="N87" s="14">
        <v>1</v>
      </c>
      <c r="O87" s="14">
        <v>1</v>
      </c>
      <c r="P87" s="14">
        <v>1</v>
      </c>
      <c r="Q87" s="14">
        <v>1</v>
      </c>
      <c r="R87" s="14">
        <v>1</v>
      </c>
      <c r="S87" s="14">
        <v>1</v>
      </c>
      <c r="T87" s="1"/>
    </row>
    <row r="88" spans="1:20" ht="16.5" customHeight="1" x14ac:dyDescent="0.25">
      <c r="A88" s="321"/>
      <c r="B88" s="6"/>
      <c r="C88" s="275"/>
      <c r="D88" s="241"/>
      <c r="E88" s="242"/>
      <c r="F88" s="143" t="s">
        <v>148</v>
      </c>
      <c r="G88" s="33">
        <f t="shared" si="7"/>
        <v>12</v>
      </c>
      <c r="H88" s="14">
        <v>1</v>
      </c>
      <c r="I88" s="14">
        <v>1</v>
      </c>
      <c r="J88" s="14">
        <v>1</v>
      </c>
      <c r="K88" s="14">
        <v>1</v>
      </c>
      <c r="L88" s="14">
        <v>1</v>
      </c>
      <c r="M88" s="14">
        <v>1</v>
      </c>
      <c r="N88" s="14">
        <v>1</v>
      </c>
      <c r="O88" s="14">
        <v>1</v>
      </c>
      <c r="P88" s="14">
        <v>1</v>
      </c>
      <c r="Q88" s="14">
        <v>1</v>
      </c>
      <c r="R88" s="14">
        <v>1</v>
      </c>
      <c r="S88" s="14">
        <v>1</v>
      </c>
      <c r="T88" s="1"/>
    </row>
    <row r="89" spans="1:20" ht="16.5" customHeight="1" x14ac:dyDescent="0.25">
      <c r="A89" s="321"/>
      <c r="B89" s="6"/>
      <c r="C89" s="275"/>
      <c r="D89" s="241"/>
      <c r="E89" s="242"/>
      <c r="F89" s="144" t="s">
        <v>149</v>
      </c>
      <c r="G89" s="33">
        <f t="shared" si="7"/>
        <v>12</v>
      </c>
      <c r="H89" s="14">
        <v>1</v>
      </c>
      <c r="I89" s="14">
        <v>1</v>
      </c>
      <c r="J89" s="14">
        <v>1</v>
      </c>
      <c r="K89" s="14">
        <v>1</v>
      </c>
      <c r="L89" s="14">
        <v>1</v>
      </c>
      <c r="M89" s="14">
        <v>1</v>
      </c>
      <c r="N89" s="14">
        <v>1</v>
      </c>
      <c r="O89" s="14">
        <v>1</v>
      </c>
      <c r="P89" s="14">
        <v>1</v>
      </c>
      <c r="Q89" s="14">
        <v>1</v>
      </c>
      <c r="R89" s="14">
        <v>1</v>
      </c>
      <c r="S89" s="14">
        <v>1</v>
      </c>
      <c r="T89" s="1"/>
    </row>
    <row r="90" spans="1:20" ht="16.5" customHeight="1" x14ac:dyDescent="0.25">
      <c r="A90" s="321"/>
      <c r="B90" s="6"/>
      <c r="C90" s="275"/>
      <c r="D90" s="241"/>
      <c r="E90" s="242"/>
      <c r="F90" s="144" t="s">
        <v>150</v>
      </c>
      <c r="G90" s="33">
        <f t="shared" si="7"/>
        <v>12</v>
      </c>
      <c r="H90" s="14">
        <v>1</v>
      </c>
      <c r="I90" s="14">
        <v>1</v>
      </c>
      <c r="J90" s="14">
        <v>1</v>
      </c>
      <c r="K90" s="14">
        <v>1</v>
      </c>
      <c r="L90" s="14">
        <v>1</v>
      </c>
      <c r="M90" s="14">
        <v>1</v>
      </c>
      <c r="N90" s="14">
        <v>1</v>
      </c>
      <c r="O90" s="14">
        <v>1</v>
      </c>
      <c r="P90" s="14">
        <v>1</v>
      </c>
      <c r="Q90" s="14">
        <v>1</v>
      </c>
      <c r="R90" s="14">
        <v>1</v>
      </c>
      <c r="S90" s="14">
        <v>1</v>
      </c>
      <c r="T90" s="1"/>
    </row>
    <row r="91" spans="1:20" ht="16.5" customHeight="1" x14ac:dyDescent="0.25">
      <c r="A91" s="321"/>
      <c r="B91" s="6"/>
      <c r="C91" s="275"/>
      <c r="D91" s="241"/>
      <c r="E91" s="242"/>
      <c r="F91" s="144" t="s">
        <v>151</v>
      </c>
      <c r="G91" s="33">
        <f t="shared" si="7"/>
        <v>12</v>
      </c>
      <c r="H91" s="14">
        <v>1</v>
      </c>
      <c r="I91" s="14">
        <v>1</v>
      </c>
      <c r="J91" s="14">
        <v>1</v>
      </c>
      <c r="K91" s="14">
        <v>1</v>
      </c>
      <c r="L91" s="14">
        <v>1</v>
      </c>
      <c r="M91" s="14">
        <v>1</v>
      </c>
      <c r="N91" s="14">
        <v>1</v>
      </c>
      <c r="O91" s="14">
        <v>1</v>
      </c>
      <c r="P91" s="14">
        <v>1</v>
      </c>
      <c r="Q91" s="14">
        <v>1</v>
      </c>
      <c r="R91" s="14">
        <v>1</v>
      </c>
      <c r="S91" s="14">
        <v>1</v>
      </c>
      <c r="T91" s="1"/>
    </row>
    <row r="92" spans="1:20" ht="16.5" customHeight="1" x14ac:dyDescent="0.25">
      <c r="A92" s="321"/>
      <c r="B92" s="6"/>
      <c r="C92" s="275"/>
      <c r="D92" s="241"/>
      <c r="E92" s="242"/>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21"/>
      <c r="B93" s="6"/>
      <c r="C93" s="275"/>
      <c r="D93" s="241"/>
      <c r="E93" s="242"/>
      <c r="F93" s="145" t="s">
        <v>153</v>
      </c>
      <c r="G93" s="33">
        <f t="shared" si="7"/>
        <v>0</v>
      </c>
      <c r="H93" s="14">
        <v>0</v>
      </c>
      <c r="I93" s="14">
        <v>0</v>
      </c>
      <c r="J93" s="14">
        <v>0</v>
      </c>
      <c r="K93" s="14">
        <v>0</v>
      </c>
      <c r="L93" s="14">
        <v>0</v>
      </c>
      <c r="M93" s="14">
        <v>0</v>
      </c>
      <c r="N93" s="14">
        <v>0</v>
      </c>
      <c r="O93" s="14">
        <v>0</v>
      </c>
      <c r="P93" s="14">
        <v>0</v>
      </c>
      <c r="Q93" s="14">
        <v>0</v>
      </c>
      <c r="R93" s="14">
        <v>0</v>
      </c>
      <c r="S93" s="14">
        <v>0</v>
      </c>
      <c r="T93" s="1"/>
    </row>
    <row r="94" spans="1:20" ht="16.5" customHeight="1" x14ac:dyDescent="0.25">
      <c r="A94" s="321"/>
      <c r="B94" s="6"/>
      <c r="C94" s="275"/>
      <c r="D94" s="241"/>
      <c r="E94" s="242"/>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21"/>
      <c r="B95" s="6"/>
      <c r="C95" s="275"/>
      <c r="D95" s="241"/>
      <c r="E95" s="242"/>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21"/>
      <c r="B96" s="6"/>
      <c r="C96" s="275"/>
      <c r="D96" s="241"/>
      <c r="E96" s="242"/>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21"/>
      <c r="B97" s="6"/>
      <c r="C97" s="275"/>
      <c r="D97" s="243"/>
      <c r="E97" s="244"/>
      <c r="F97" s="145" t="s">
        <v>157</v>
      </c>
      <c r="G97" s="33">
        <f t="shared" si="7"/>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21"/>
      <c r="B98" s="6"/>
      <c r="C98" s="275"/>
      <c r="D98" s="279" t="s">
        <v>158</v>
      </c>
      <c r="E98" s="273"/>
      <c r="F98" s="144" t="s">
        <v>159</v>
      </c>
      <c r="G98" s="33">
        <f t="shared" si="7"/>
        <v>0</v>
      </c>
      <c r="H98" s="14"/>
      <c r="I98" s="14"/>
      <c r="J98" s="14"/>
      <c r="K98" s="14"/>
      <c r="L98" s="14"/>
      <c r="M98" s="14"/>
      <c r="N98" s="14"/>
      <c r="O98" s="14"/>
      <c r="P98" s="14"/>
      <c r="Q98" s="14"/>
      <c r="R98" s="14"/>
      <c r="S98" s="14"/>
      <c r="T98" s="1"/>
    </row>
    <row r="99" spans="1:20" ht="16.5" customHeight="1" x14ac:dyDescent="0.25">
      <c r="A99" s="321"/>
      <c r="B99" s="6"/>
      <c r="C99" s="275"/>
      <c r="D99" s="279"/>
      <c r="E99" s="273"/>
      <c r="F99" s="144" t="s">
        <v>160</v>
      </c>
      <c r="G99" s="33">
        <f t="shared" si="7"/>
        <v>0</v>
      </c>
      <c r="H99" s="14"/>
      <c r="I99" s="14"/>
      <c r="J99" s="14"/>
      <c r="K99" s="14"/>
      <c r="L99" s="14"/>
      <c r="M99" s="14"/>
      <c r="N99" s="14"/>
      <c r="O99" s="14"/>
      <c r="P99" s="14"/>
      <c r="Q99" s="14"/>
      <c r="R99" s="14"/>
      <c r="S99" s="14"/>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24</v>
      </c>
      <c r="H101" s="119">
        <v>2</v>
      </c>
      <c r="I101" s="119">
        <v>2</v>
      </c>
      <c r="J101" s="119">
        <v>2</v>
      </c>
      <c r="K101" s="119">
        <v>2</v>
      </c>
      <c r="L101" s="119">
        <v>2</v>
      </c>
      <c r="M101" s="119">
        <v>2</v>
      </c>
      <c r="N101" s="119">
        <v>2</v>
      </c>
      <c r="O101" s="119">
        <v>2</v>
      </c>
      <c r="P101" s="119">
        <v>2</v>
      </c>
      <c r="Q101" s="119">
        <v>2</v>
      </c>
      <c r="R101" s="119">
        <v>2</v>
      </c>
      <c r="S101" s="119">
        <v>2</v>
      </c>
      <c r="T101" s="1"/>
    </row>
    <row r="102" spans="1:20" ht="16.5" customHeight="1" x14ac:dyDescent="0.25">
      <c r="A102" s="321"/>
      <c r="B102" s="6"/>
      <c r="C102" s="275"/>
      <c r="D102" s="241"/>
      <c r="E102" s="242"/>
      <c r="F102" s="146" t="s">
        <v>164</v>
      </c>
      <c r="G102" s="33">
        <f t="shared" ref="G102:G119" si="8">SUM(H102:S102)</f>
        <v>0</v>
      </c>
      <c r="H102" s="14">
        <v>0</v>
      </c>
      <c r="I102" s="14">
        <v>0</v>
      </c>
      <c r="J102" s="14">
        <v>0</v>
      </c>
      <c r="K102" s="14">
        <v>0</v>
      </c>
      <c r="L102" s="14">
        <v>0</v>
      </c>
      <c r="M102" s="14">
        <v>0</v>
      </c>
      <c r="N102" s="14">
        <v>0</v>
      </c>
      <c r="O102" s="14">
        <v>0</v>
      </c>
      <c r="P102" s="14">
        <v>0</v>
      </c>
      <c r="Q102" s="14">
        <v>0</v>
      </c>
      <c r="R102" s="14">
        <v>0</v>
      </c>
      <c r="S102" s="14">
        <v>0</v>
      </c>
      <c r="T102" s="1"/>
    </row>
    <row r="103" spans="1:20" ht="16.5" customHeight="1" x14ac:dyDescent="0.25">
      <c r="A103" s="321"/>
      <c r="B103" s="6"/>
      <c r="C103" s="275"/>
      <c r="D103" s="241"/>
      <c r="E103" s="242"/>
      <c r="F103" s="146" t="s">
        <v>165</v>
      </c>
      <c r="G103" s="33">
        <f t="shared" si="8"/>
        <v>12</v>
      </c>
      <c r="H103" s="14">
        <v>1</v>
      </c>
      <c r="I103" s="14">
        <v>1</v>
      </c>
      <c r="J103" s="14">
        <v>1</v>
      </c>
      <c r="K103" s="14">
        <v>1</v>
      </c>
      <c r="L103" s="14">
        <v>1</v>
      </c>
      <c r="M103" s="14">
        <v>1</v>
      </c>
      <c r="N103" s="14">
        <v>1</v>
      </c>
      <c r="O103" s="14">
        <v>1</v>
      </c>
      <c r="P103" s="14">
        <v>1</v>
      </c>
      <c r="Q103" s="14">
        <v>1</v>
      </c>
      <c r="R103" s="14">
        <v>1</v>
      </c>
      <c r="S103" s="14">
        <v>1</v>
      </c>
      <c r="T103" s="1"/>
    </row>
    <row r="104" spans="1:20" ht="16.5" customHeight="1" x14ac:dyDescent="0.25">
      <c r="A104" s="321"/>
      <c r="B104" s="6"/>
      <c r="C104" s="275"/>
      <c r="D104" s="241"/>
      <c r="E104" s="242"/>
      <c r="F104" s="146" t="s">
        <v>166</v>
      </c>
      <c r="G104" s="33">
        <f t="shared" si="8"/>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21"/>
      <c r="B105" s="6"/>
      <c r="C105" s="275"/>
      <c r="D105" s="241"/>
      <c r="E105" s="242"/>
      <c r="F105" s="146" t="s">
        <v>167</v>
      </c>
      <c r="G105" s="33">
        <f t="shared" si="8"/>
        <v>9</v>
      </c>
      <c r="H105" s="14">
        <v>1</v>
      </c>
      <c r="I105" s="14">
        <v>1</v>
      </c>
      <c r="J105" s="14">
        <v>1</v>
      </c>
      <c r="K105" s="14">
        <v>1</v>
      </c>
      <c r="L105" s="14">
        <v>1</v>
      </c>
      <c r="M105" s="14">
        <v>1</v>
      </c>
      <c r="N105" s="14">
        <v>1</v>
      </c>
      <c r="O105" s="14">
        <v>1</v>
      </c>
      <c r="P105" s="14">
        <v>1</v>
      </c>
      <c r="Q105" s="14">
        <v>0</v>
      </c>
      <c r="R105" s="14">
        <v>0</v>
      </c>
      <c r="S105" s="14">
        <v>0</v>
      </c>
      <c r="T105" s="1"/>
    </row>
    <row r="106" spans="1:20" ht="16.5" customHeight="1" x14ac:dyDescent="0.25">
      <c r="A106" s="321"/>
      <c r="B106" s="6"/>
      <c r="C106" s="275"/>
      <c r="D106" s="241"/>
      <c r="E106" s="242"/>
      <c r="F106" s="146" t="s">
        <v>168</v>
      </c>
      <c r="G106" s="33">
        <f t="shared" si="8"/>
        <v>3</v>
      </c>
      <c r="H106" s="14">
        <v>0</v>
      </c>
      <c r="I106" s="14">
        <v>0</v>
      </c>
      <c r="J106" s="14">
        <v>0</v>
      </c>
      <c r="K106" s="14">
        <v>0</v>
      </c>
      <c r="L106" s="14">
        <v>0</v>
      </c>
      <c r="M106" s="14">
        <v>0</v>
      </c>
      <c r="N106" s="14">
        <v>0</v>
      </c>
      <c r="O106" s="14">
        <v>0</v>
      </c>
      <c r="P106" s="14">
        <v>0</v>
      </c>
      <c r="Q106" s="14">
        <v>1</v>
      </c>
      <c r="R106" s="14">
        <v>1</v>
      </c>
      <c r="S106" s="14">
        <v>1</v>
      </c>
      <c r="T106" s="1"/>
    </row>
    <row r="107" spans="1:20" ht="16.5" customHeight="1" x14ac:dyDescent="0.25">
      <c r="A107" s="321"/>
      <c r="B107" s="6"/>
      <c r="C107" s="275"/>
      <c r="D107" s="241"/>
      <c r="E107" s="242"/>
      <c r="F107" s="146" t="s">
        <v>169</v>
      </c>
      <c r="G107" s="33">
        <f t="shared" si="8"/>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21"/>
      <c r="B108" s="6"/>
      <c r="C108" s="275"/>
      <c r="D108" s="241"/>
      <c r="E108" s="242"/>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21"/>
      <c r="B109" s="6"/>
      <c r="C109" s="275"/>
      <c r="D109" s="241"/>
      <c r="E109" s="242"/>
      <c r="F109" s="146" t="s">
        <v>171</v>
      </c>
      <c r="G109" s="33">
        <f t="shared" si="8"/>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21"/>
      <c r="B110" s="6"/>
      <c r="C110" s="275"/>
      <c r="D110" s="241"/>
      <c r="E110" s="242"/>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21"/>
      <c r="B111" s="6"/>
      <c r="C111" s="275"/>
      <c r="D111" s="241"/>
      <c r="E111" s="242"/>
      <c r="F111" s="146" t="s">
        <v>173</v>
      </c>
      <c r="G111" s="33">
        <f t="shared" si="8"/>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21"/>
      <c r="B112" s="6"/>
      <c r="C112" s="275"/>
      <c r="D112" s="241"/>
      <c r="E112" s="242"/>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21"/>
      <c r="B113" s="6"/>
      <c r="C113" s="275"/>
      <c r="D113" s="241"/>
      <c r="E113" s="242"/>
      <c r="F113" s="146" t="s">
        <v>175</v>
      </c>
      <c r="G113" s="33">
        <f t="shared" si="8"/>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21"/>
      <c r="B114" s="6"/>
      <c r="C114" s="275"/>
      <c r="D114" s="241"/>
      <c r="E114" s="242"/>
      <c r="F114" s="146" t="s">
        <v>176</v>
      </c>
      <c r="G114" s="33">
        <f t="shared" si="8"/>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21"/>
      <c r="B115" s="6"/>
      <c r="C115" s="275"/>
      <c r="D115" s="241"/>
      <c r="E115" s="242"/>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21"/>
      <c r="B116" s="6"/>
      <c r="C116" s="275"/>
      <c r="D116" s="241"/>
      <c r="E116" s="242"/>
      <c r="F116" s="147" t="s">
        <v>178</v>
      </c>
      <c r="G116" s="33">
        <f t="shared" si="8"/>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21"/>
      <c r="B117" s="6"/>
      <c r="C117" s="275"/>
      <c r="D117" s="241"/>
      <c r="E117" s="242"/>
      <c r="F117" s="148" t="s">
        <v>179</v>
      </c>
      <c r="G117" s="33">
        <f t="shared" si="8"/>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21"/>
      <c r="B118" s="6"/>
      <c r="C118" s="275"/>
      <c r="D118" s="241"/>
      <c r="E118" s="242"/>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21"/>
      <c r="B119" s="6"/>
      <c r="C119" s="275"/>
      <c r="D119" s="243"/>
      <c r="E119" s="244"/>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v>0</v>
      </c>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9">G22+G42+G60</f>
        <v>5</v>
      </c>
      <c r="H125" s="123">
        <f t="shared" si="9"/>
        <v>0</v>
      </c>
      <c r="I125" s="123">
        <f t="shared" si="9"/>
        <v>1</v>
      </c>
      <c r="J125" s="123">
        <f t="shared" si="9"/>
        <v>1</v>
      </c>
      <c r="K125" s="123">
        <f t="shared" si="9"/>
        <v>1</v>
      </c>
      <c r="L125" s="123">
        <f t="shared" si="9"/>
        <v>1</v>
      </c>
      <c r="M125" s="123">
        <f t="shared" si="9"/>
        <v>1</v>
      </c>
      <c r="N125" s="123">
        <f t="shared" si="9"/>
        <v>0</v>
      </c>
      <c r="O125" s="123">
        <f t="shared" si="9"/>
        <v>0</v>
      </c>
      <c r="P125" s="123">
        <f t="shared" si="9"/>
        <v>0</v>
      </c>
      <c r="Q125" s="123">
        <f t="shared" si="9"/>
        <v>0</v>
      </c>
      <c r="R125" s="123">
        <f t="shared" si="9"/>
        <v>0</v>
      </c>
      <c r="S125" s="123">
        <f t="shared" si="9"/>
        <v>0</v>
      </c>
      <c r="T125" s="1"/>
    </row>
    <row r="126" spans="1:20" ht="16.5" customHeight="1" x14ac:dyDescent="0.25">
      <c r="A126" s="321"/>
      <c r="B126" s="6"/>
      <c r="C126" s="268"/>
      <c r="D126" s="243"/>
      <c r="E126" s="244"/>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21"/>
      <c r="B127" s="6"/>
      <c r="C127" s="268"/>
      <c r="D127" s="239" t="s">
        <v>191</v>
      </c>
      <c r="E127" s="240"/>
      <c r="F127" s="146" t="s">
        <v>192</v>
      </c>
      <c r="G127" s="66">
        <f t="shared" ref="G127:G136" si="10">+H127+I127+J127+K127+L127+M127+N127+O127+P127+Q127+R127+S127</f>
        <v>2</v>
      </c>
      <c r="H127" s="14">
        <v>0</v>
      </c>
      <c r="I127" s="14">
        <v>0</v>
      </c>
      <c r="J127" s="14">
        <v>0</v>
      </c>
      <c r="K127" s="14">
        <v>0</v>
      </c>
      <c r="L127" s="14">
        <v>0</v>
      </c>
      <c r="M127" s="14">
        <v>0</v>
      </c>
      <c r="N127" s="14">
        <v>0</v>
      </c>
      <c r="O127" s="14">
        <v>0</v>
      </c>
      <c r="P127" s="14">
        <v>1</v>
      </c>
      <c r="Q127" s="14">
        <v>1</v>
      </c>
      <c r="R127" s="14">
        <v>0</v>
      </c>
      <c r="S127" s="14">
        <v>0</v>
      </c>
      <c r="T127" s="1"/>
    </row>
    <row r="128" spans="1:20" ht="16.5" customHeight="1" x14ac:dyDescent="0.25">
      <c r="A128" s="321"/>
      <c r="B128" s="6"/>
      <c r="C128" s="268"/>
      <c r="D128" s="241"/>
      <c r="E128" s="242"/>
      <c r="F128" s="146" t="s">
        <v>193</v>
      </c>
      <c r="G128" s="66">
        <f t="shared" si="10"/>
        <v>3</v>
      </c>
      <c r="H128" s="14">
        <v>0</v>
      </c>
      <c r="I128" s="14">
        <v>0</v>
      </c>
      <c r="J128" s="14">
        <v>0</v>
      </c>
      <c r="K128" s="14">
        <v>0</v>
      </c>
      <c r="L128" s="14">
        <v>0</v>
      </c>
      <c r="M128" s="14">
        <v>1</v>
      </c>
      <c r="N128" s="14">
        <v>1</v>
      </c>
      <c r="O128" s="14">
        <v>1</v>
      </c>
      <c r="P128" s="14">
        <v>0</v>
      </c>
      <c r="Q128" s="14">
        <v>0</v>
      </c>
      <c r="R128" s="14">
        <v>0</v>
      </c>
      <c r="S128" s="14">
        <v>0</v>
      </c>
      <c r="T128" s="1"/>
    </row>
    <row r="129" spans="1:20" ht="16.5" customHeight="1" x14ac:dyDescent="0.25">
      <c r="A129" s="321"/>
      <c r="B129" s="6"/>
      <c r="C129" s="268"/>
      <c r="D129" s="241"/>
      <c r="E129" s="242"/>
      <c r="F129" s="57" t="s">
        <v>194</v>
      </c>
      <c r="G129" s="66">
        <f t="shared" si="10"/>
        <v>2</v>
      </c>
      <c r="H129" s="14">
        <v>0</v>
      </c>
      <c r="I129" s="14">
        <v>0</v>
      </c>
      <c r="J129" s="14">
        <v>0</v>
      </c>
      <c r="K129" s="14">
        <v>0</v>
      </c>
      <c r="L129" s="14">
        <v>0</v>
      </c>
      <c r="M129" s="14">
        <v>0</v>
      </c>
      <c r="N129" s="14">
        <v>0</v>
      </c>
      <c r="O129" s="14">
        <v>0</v>
      </c>
      <c r="P129" s="14">
        <v>1</v>
      </c>
      <c r="Q129" s="14">
        <v>1</v>
      </c>
      <c r="R129" s="14">
        <v>0</v>
      </c>
      <c r="S129" s="14">
        <v>0</v>
      </c>
      <c r="T129" s="1"/>
    </row>
    <row r="130" spans="1:20" ht="16.5" customHeight="1" x14ac:dyDescent="0.25">
      <c r="A130" s="321"/>
      <c r="B130" s="6"/>
      <c r="C130" s="268"/>
      <c r="D130" s="243"/>
      <c r="E130" s="244"/>
      <c r="F130" s="57" t="s">
        <v>195</v>
      </c>
      <c r="G130" s="66">
        <f t="shared" si="10"/>
        <v>0</v>
      </c>
      <c r="H130" s="14">
        <v>0</v>
      </c>
      <c r="I130" s="14">
        <v>0</v>
      </c>
      <c r="J130" s="14">
        <v>0</v>
      </c>
      <c r="K130" s="14">
        <v>0</v>
      </c>
      <c r="L130" s="14">
        <v>0</v>
      </c>
      <c r="M130" s="14">
        <v>0</v>
      </c>
      <c r="N130" s="14">
        <v>0</v>
      </c>
      <c r="O130" s="14">
        <v>0</v>
      </c>
      <c r="P130" s="14">
        <v>0</v>
      </c>
      <c r="Q130" s="14">
        <v>0</v>
      </c>
      <c r="R130" s="14">
        <v>0</v>
      </c>
      <c r="S130" s="14">
        <v>0</v>
      </c>
      <c r="T130" s="1"/>
    </row>
    <row r="131" spans="1:20" ht="16.5" customHeight="1" x14ac:dyDescent="0.25">
      <c r="A131" s="321"/>
      <c r="B131" s="6"/>
      <c r="C131" s="268"/>
      <c r="D131" s="239" t="s">
        <v>196</v>
      </c>
      <c r="E131" s="240"/>
      <c r="F131" s="146" t="s">
        <v>197</v>
      </c>
      <c r="G131" s="66">
        <f t="shared" si="1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21"/>
      <c r="B132" s="6"/>
      <c r="C132" s="268"/>
      <c r="D132" s="241"/>
      <c r="E132" s="242"/>
      <c r="F132" s="146" t="s">
        <v>198</v>
      </c>
      <c r="G132" s="66">
        <f t="shared" si="1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21"/>
      <c r="B133" s="6"/>
      <c r="C133" s="268"/>
      <c r="D133" s="241"/>
      <c r="E133" s="242"/>
      <c r="F133" s="146" t="s">
        <v>199</v>
      </c>
      <c r="G133" s="66">
        <f t="shared" si="10"/>
        <v>0</v>
      </c>
      <c r="H133" s="14">
        <v>0</v>
      </c>
      <c r="I133" s="14">
        <v>0</v>
      </c>
      <c r="J133" s="14">
        <v>0</v>
      </c>
      <c r="K133" s="14"/>
      <c r="L133" s="14">
        <v>0</v>
      </c>
      <c r="M133" s="14">
        <v>0</v>
      </c>
      <c r="N133" s="14">
        <v>0</v>
      </c>
      <c r="O133" s="14">
        <v>0</v>
      </c>
      <c r="P133" s="14">
        <v>0</v>
      </c>
      <c r="Q133" s="14">
        <v>0</v>
      </c>
      <c r="R133" s="14">
        <v>0</v>
      </c>
      <c r="S133" s="14">
        <v>0</v>
      </c>
      <c r="T133" s="1"/>
    </row>
    <row r="134" spans="1:20" ht="16.5" customHeight="1" x14ac:dyDescent="0.25">
      <c r="A134" s="321"/>
      <c r="B134" s="6"/>
      <c r="C134" s="268"/>
      <c r="D134" s="241"/>
      <c r="E134" s="242"/>
      <c r="F134" s="54" t="s">
        <v>200</v>
      </c>
      <c r="G134" s="66">
        <f t="shared" si="1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21"/>
      <c r="B135" s="6"/>
      <c r="C135" s="268"/>
      <c r="D135" s="241"/>
      <c r="E135" s="242"/>
      <c r="F135" s="146" t="s">
        <v>201</v>
      </c>
      <c r="G135" s="66">
        <f t="shared" si="1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21"/>
      <c r="B136" s="6"/>
      <c r="C136" s="268"/>
      <c r="D136" s="243"/>
      <c r="E136" s="244"/>
      <c r="F136" s="146" t="s">
        <v>202</v>
      </c>
      <c r="G136" s="66">
        <f t="shared" si="1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v>0</v>
      </c>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12</v>
      </c>
      <c r="H141" s="14">
        <v>1</v>
      </c>
      <c r="I141" s="14">
        <v>1</v>
      </c>
      <c r="J141" s="14">
        <v>1</v>
      </c>
      <c r="K141" s="14">
        <v>1</v>
      </c>
      <c r="L141" s="14">
        <v>1</v>
      </c>
      <c r="M141" s="14">
        <v>1</v>
      </c>
      <c r="N141" s="14">
        <v>1</v>
      </c>
      <c r="O141" s="14">
        <v>1</v>
      </c>
      <c r="P141" s="14">
        <v>1</v>
      </c>
      <c r="Q141" s="14">
        <v>1</v>
      </c>
      <c r="R141" s="14">
        <v>1</v>
      </c>
      <c r="S141" s="14">
        <v>1</v>
      </c>
      <c r="T141" s="1"/>
    </row>
    <row r="142" spans="1:20" ht="16.5" customHeight="1" x14ac:dyDescent="0.25">
      <c r="A142" s="321"/>
      <c r="B142" s="6"/>
      <c r="C142" s="268"/>
      <c r="D142" s="241"/>
      <c r="E142" s="242"/>
      <c r="F142" s="146" t="s">
        <v>209</v>
      </c>
      <c r="G142" s="66">
        <f t="shared" ref="G142:G153" si="11">SUM(H142:S142)</f>
        <v>6</v>
      </c>
      <c r="H142" s="14">
        <v>0</v>
      </c>
      <c r="I142" s="14">
        <v>0</v>
      </c>
      <c r="J142" s="14">
        <v>0</v>
      </c>
      <c r="K142" s="14">
        <v>0</v>
      </c>
      <c r="L142" s="14">
        <v>0</v>
      </c>
      <c r="M142" s="14">
        <v>0</v>
      </c>
      <c r="N142" s="14">
        <v>1</v>
      </c>
      <c r="O142" s="14">
        <v>1</v>
      </c>
      <c r="P142" s="14">
        <v>1</v>
      </c>
      <c r="Q142" s="14">
        <v>1</v>
      </c>
      <c r="R142" s="14">
        <v>1</v>
      </c>
      <c r="S142" s="14">
        <v>1</v>
      </c>
      <c r="T142" s="1"/>
    </row>
    <row r="143" spans="1:20" ht="16.5" customHeight="1" x14ac:dyDescent="0.25">
      <c r="A143" s="321"/>
      <c r="B143" s="6"/>
      <c r="C143" s="268"/>
      <c r="D143" s="241"/>
      <c r="E143" s="242"/>
      <c r="F143" s="146" t="s">
        <v>210</v>
      </c>
      <c r="G143" s="66">
        <f t="shared" si="11"/>
        <v>3</v>
      </c>
      <c r="H143" s="14">
        <v>0</v>
      </c>
      <c r="I143" s="14">
        <v>0</v>
      </c>
      <c r="J143" s="14">
        <v>0</v>
      </c>
      <c r="K143" s="14">
        <v>0</v>
      </c>
      <c r="L143" s="14">
        <v>0</v>
      </c>
      <c r="M143" s="14">
        <v>0</v>
      </c>
      <c r="N143" s="14">
        <v>0</v>
      </c>
      <c r="O143" s="14">
        <v>0</v>
      </c>
      <c r="P143" s="14">
        <v>0</v>
      </c>
      <c r="Q143" s="14">
        <v>1</v>
      </c>
      <c r="R143" s="14">
        <v>1</v>
      </c>
      <c r="S143" s="14">
        <v>1</v>
      </c>
      <c r="T143" s="1"/>
    </row>
    <row r="144" spans="1:20" ht="16.5" customHeight="1" x14ac:dyDescent="0.25">
      <c r="A144" s="321"/>
      <c r="B144" s="6"/>
      <c r="C144" s="268"/>
      <c r="D144" s="241"/>
      <c r="E144" s="242"/>
      <c r="F144" s="146" t="s">
        <v>211</v>
      </c>
      <c r="G144" s="66">
        <f t="shared" si="11"/>
        <v>3</v>
      </c>
      <c r="H144" s="14">
        <v>0</v>
      </c>
      <c r="I144" s="14">
        <v>0</v>
      </c>
      <c r="J144" s="14">
        <v>0</v>
      </c>
      <c r="K144" s="14">
        <v>0</v>
      </c>
      <c r="L144" s="14">
        <v>0</v>
      </c>
      <c r="M144" s="14">
        <v>0</v>
      </c>
      <c r="N144" s="14">
        <v>0</v>
      </c>
      <c r="O144" s="14">
        <v>0</v>
      </c>
      <c r="P144" s="14">
        <v>0</v>
      </c>
      <c r="Q144" s="14">
        <v>1</v>
      </c>
      <c r="R144" s="14">
        <v>1</v>
      </c>
      <c r="S144" s="14">
        <v>1</v>
      </c>
      <c r="T144" s="1"/>
    </row>
    <row r="145" spans="1:20" ht="16.5" customHeight="1" x14ac:dyDescent="0.25">
      <c r="A145" s="321"/>
      <c r="B145" s="6"/>
      <c r="C145" s="268"/>
      <c r="D145" s="241"/>
      <c r="E145" s="242"/>
      <c r="F145" s="57" t="s">
        <v>212</v>
      </c>
      <c r="G145" s="66">
        <f t="shared" si="11"/>
        <v>6</v>
      </c>
      <c r="H145" s="14">
        <v>0</v>
      </c>
      <c r="I145" s="14">
        <v>0</v>
      </c>
      <c r="J145" s="14">
        <v>0</v>
      </c>
      <c r="K145" s="14">
        <v>0</v>
      </c>
      <c r="L145" s="14">
        <v>0</v>
      </c>
      <c r="M145" s="14">
        <v>0</v>
      </c>
      <c r="N145" s="14">
        <v>1</v>
      </c>
      <c r="O145" s="14">
        <v>1</v>
      </c>
      <c r="P145" s="14">
        <v>1</v>
      </c>
      <c r="Q145" s="14">
        <v>1</v>
      </c>
      <c r="R145" s="14">
        <v>1</v>
      </c>
      <c r="S145" s="14">
        <v>1</v>
      </c>
      <c r="T145" s="1"/>
    </row>
    <row r="146" spans="1:20" ht="16.5" customHeight="1" x14ac:dyDescent="0.25">
      <c r="A146" s="321"/>
      <c r="B146" s="6"/>
      <c r="C146" s="268"/>
      <c r="D146" s="241"/>
      <c r="E146" s="242"/>
      <c r="F146" s="57" t="s">
        <v>213</v>
      </c>
      <c r="G146" s="66">
        <f t="shared" si="11"/>
        <v>3</v>
      </c>
      <c r="H146" s="14">
        <v>0</v>
      </c>
      <c r="I146" s="14">
        <v>0</v>
      </c>
      <c r="J146" s="14">
        <v>0</v>
      </c>
      <c r="K146" s="14">
        <v>0</v>
      </c>
      <c r="L146" s="14">
        <v>0</v>
      </c>
      <c r="M146" s="14">
        <v>0</v>
      </c>
      <c r="N146" s="14">
        <v>0</v>
      </c>
      <c r="O146" s="14">
        <v>0</v>
      </c>
      <c r="P146" s="14">
        <v>0</v>
      </c>
      <c r="Q146" s="14">
        <v>1</v>
      </c>
      <c r="R146" s="14">
        <v>1</v>
      </c>
      <c r="S146" s="14">
        <v>1</v>
      </c>
      <c r="T146" s="1"/>
    </row>
    <row r="147" spans="1:20" ht="16.5" customHeight="1" x14ac:dyDescent="0.25">
      <c r="A147" s="321"/>
      <c r="B147" s="6"/>
      <c r="C147" s="268"/>
      <c r="D147" s="241"/>
      <c r="E147" s="242"/>
      <c r="F147" s="57" t="s">
        <v>214</v>
      </c>
      <c r="G147" s="66">
        <f t="shared" si="11"/>
        <v>3</v>
      </c>
      <c r="H147" s="14">
        <v>0</v>
      </c>
      <c r="I147" s="14">
        <v>0</v>
      </c>
      <c r="J147" s="14">
        <v>0</v>
      </c>
      <c r="K147" s="14">
        <v>0</v>
      </c>
      <c r="L147" s="14">
        <v>0</v>
      </c>
      <c r="M147" s="14">
        <v>0</v>
      </c>
      <c r="N147" s="14">
        <v>0</v>
      </c>
      <c r="O147" s="14">
        <v>0</v>
      </c>
      <c r="P147" s="14">
        <v>0</v>
      </c>
      <c r="Q147" s="14">
        <v>1</v>
      </c>
      <c r="R147" s="14">
        <v>1</v>
      </c>
      <c r="S147" s="14">
        <v>1</v>
      </c>
      <c r="T147" s="1"/>
    </row>
    <row r="148" spans="1:20" ht="16.5" customHeight="1" x14ac:dyDescent="0.25">
      <c r="A148" s="321"/>
      <c r="B148" s="6"/>
      <c r="C148" s="268"/>
      <c r="D148" s="241"/>
      <c r="E148" s="242"/>
      <c r="F148" s="148" t="s">
        <v>215</v>
      </c>
      <c r="G148" s="66">
        <f t="shared" si="11"/>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21"/>
      <c r="B149" s="6"/>
      <c r="C149" s="268"/>
      <c r="D149" s="241"/>
      <c r="E149" s="242"/>
      <c r="F149" s="148" t="s">
        <v>216</v>
      </c>
      <c r="G149" s="66">
        <f t="shared" si="11"/>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21"/>
      <c r="B150" s="6"/>
      <c r="C150" s="268"/>
      <c r="D150" s="241"/>
      <c r="E150" s="242"/>
      <c r="F150" s="149" t="s">
        <v>217</v>
      </c>
      <c r="G150" s="66">
        <f t="shared" si="11"/>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21"/>
      <c r="B151" s="6"/>
      <c r="C151" s="268"/>
      <c r="D151" s="241"/>
      <c r="E151" s="242"/>
      <c r="F151" s="148" t="s">
        <v>218</v>
      </c>
      <c r="G151" s="66">
        <f t="shared" si="11"/>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21"/>
      <c r="B152" s="6"/>
      <c r="C152" s="268"/>
      <c r="D152" s="241"/>
      <c r="E152" s="242"/>
      <c r="F152" s="148" t="s">
        <v>219</v>
      </c>
      <c r="G152" s="66">
        <f t="shared" si="11"/>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21"/>
      <c r="B153" s="6"/>
      <c r="C153" s="268"/>
      <c r="D153" s="243"/>
      <c r="E153" s="244"/>
      <c r="F153" s="148" t="s">
        <v>220</v>
      </c>
      <c r="G153" s="66">
        <f t="shared" si="11"/>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21"/>
      <c r="B158" s="6"/>
      <c r="C158" s="268"/>
      <c r="D158" s="241"/>
      <c r="E158" s="242"/>
      <c r="F158" s="146" t="s">
        <v>227</v>
      </c>
      <c r="G158" s="66">
        <f t="shared" ref="G158:G166" si="12">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21"/>
      <c r="B159" s="6"/>
      <c r="C159" s="268"/>
      <c r="D159" s="241"/>
      <c r="E159" s="242"/>
      <c r="F159" s="146" t="s">
        <v>228</v>
      </c>
      <c r="G159" s="66">
        <f t="shared" si="12"/>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21"/>
      <c r="B160" s="6"/>
      <c r="C160" s="268"/>
      <c r="D160" s="241"/>
      <c r="E160" s="242"/>
      <c r="F160" s="146" t="s">
        <v>229</v>
      </c>
      <c r="G160" s="66">
        <f t="shared" si="12"/>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21"/>
      <c r="B161" s="6"/>
      <c r="C161" s="268"/>
      <c r="D161" s="241"/>
      <c r="E161" s="242"/>
      <c r="F161" s="146" t="s">
        <v>230</v>
      </c>
      <c r="G161" s="66">
        <f t="shared" si="12"/>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21"/>
      <c r="B162" s="6"/>
      <c r="C162" s="268"/>
      <c r="D162" s="241"/>
      <c r="E162" s="242"/>
      <c r="F162" s="54" t="s">
        <v>231</v>
      </c>
      <c r="G162" s="66">
        <f t="shared" si="12"/>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21"/>
      <c r="B163" s="6"/>
      <c r="C163" s="268"/>
      <c r="D163" s="241"/>
      <c r="E163" s="242"/>
      <c r="F163" s="54" t="s">
        <v>232</v>
      </c>
      <c r="G163" s="66">
        <f t="shared" si="12"/>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21"/>
      <c r="B164" s="6"/>
      <c r="C164" s="268"/>
      <c r="D164" s="241"/>
      <c r="E164" s="242"/>
      <c r="F164" s="54" t="s">
        <v>233</v>
      </c>
      <c r="G164" s="66">
        <f t="shared" si="12"/>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21"/>
      <c r="B165" s="6"/>
      <c r="C165" s="268"/>
      <c r="D165" s="241"/>
      <c r="E165" s="242"/>
      <c r="F165" s="146" t="s">
        <v>234</v>
      </c>
      <c r="G165" s="66">
        <f t="shared" si="12"/>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21"/>
      <c r="B166" s="6"/>
      <c r="C166" s="268"/>
      <c r="D166" s="243"/>
      <c r="E166" s="244"/>
      <c r="F166" s="146" t="s">
        <v>235</v>
      </c>
      <c r="G166" s="66">
        <f t="shared" si="12"/>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21"/>
      <c r="B167" s="6"/>
      <c r="C167" s="268"/>
      <c r="D167" s="245" t="s">
        <v>236</v>
      </c>
      <c r="E167" s="246"/>
      <c r="F167" s="64" t="s">
        <v>237</v>
      </c>
      <c r="G167" s="123"/>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69"/>
      <c r="I169" s="70"/>
      <c r="J169" s="70"/>
      <c r="K169" s="70"/>
      <c r="L169" s="70"/>
      <c r="M169" s="70"/>
      <c r="N169" s="70"/>
      <c r="O169" s="70"/>
      <c r="P169" s="70"/>
      <c r="Q169" s="70"/>
      <c r="R169" s="70"/>
      <c r="S169" s="70"/>
      <c r="T169" s="1"/>
    </row>
    <row r="170" spans="1:20" ht="15.75" x14ac:dyDescent="0.25">
      <c r="A170" s="321"/>
      <c r="B170" s="6"/>
      <c r="C170" s="248"/>
      <c r="D170" s="250"/>
      <c r="E170" s="250"/>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21"/>
      <c r="B171" s="6"/>
      <c r="C171" s="248"/>
      <c r="D171" s="250"/>
      <c r="E171" s="250"/>
      <c r="F171" s="73" t="s">
        <v>243</v>
      </c>
      <c r="G171" s="69">
        <f t="shared" si="13"/>
        <v>0</v>
      </c>
      <c r="H171" s="72"/>
      <c r="I171" s="72"/>
      <c r="J171" s="72"/>
      <c r="K171" s="72"/>
      <c r="L171" s="72"/>
      <c r="M171" s="72"/>
      <c r="N171" s="72"/>
      <c r="O171" s="72"/>
      <c r="P171" s="72"/>
      <c r="Q171" s="72"/>
      <c r="R171" s="72"/>
      <c r="S171" s="72"/>
      <c r="T171" s="1"/>
    </row>
    <row r="172" spans="1:20" ht="16.5" thickBot="1" x14ac:dyDescent="0.3">
      <c r="A172" s="321"/>
      <c r="B172" s="6"/>
      <c r="C172" s="249"/>
      <c r="D172" s="251"/>
      <c r="E172" s="251"/>
      <c r="F172" s="74" t="s">
        <v>244</v>
      </c>
      <c r="G172" s="69">
        <f t="shared" si="13"/>
        <v>0</v>
      </c>
      <c r="H172" s="75"/>
      <c r="I172" s="75"/>
      <c r="J172" s="75"/>
      <c r="K172" s="75"/>
      <c r="L172" s="75"/>
      <c r="M172" s="75"/>
      <c r="N172" s="75"/>
      <c r="O172" s="75"/>
      <c r="P172" s="75"/>
      <c r="Q172" s="75"/>
      <c r="R172" s="75"/>
      <c r="S172" s="75"/>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f>SUM(H175:S175)</f>
        <v>15</v>
      </c>
      <c r="H175" s="78">
        <v>0</v>
      </c>
      <c r="I175" s="78">
        <v>1</v>
      </c>
      <c r="J175" s="78">
        <v>2</v>
      </c>
      <c r="K175" s="78">
        <v>3</v>
      </c>
      <c r="L175" s="78">
        <v>2</v>
      </c>
      <c r="M175" s="78">
        <v>2</v>
      </c>
      <c r="N175" s="78">
        <v>2</v>
      </c>
      <c r="O175" s="78">
        <v>1</v>
      </c>
      <c r="P175" s="78">
        <v>1</v>
      </c>
      <c r="Q175" s="78">
        <v>1</v>
      </c>
      <c r="R175" s="78">
        <v>0</v>
      </c>
      <c r="S175" s="79">
        <v>0</v>
      </c>
      <c r="T175" s="1"/>
    </row>
    <row r="176" spans="1:20" ht="19.5" thickBot="1" x14ac:dyDescent="0.3">
      <c r="A176" s="321"/>
      <c r="B176" s="253"/>
      <c r="C176" s="256"/>
      <c r="D176" s="220"/>
      <c r="E176" s="221"/>
      <c r="F176" s="151" t="s">
        <v>251</v>
      </c>
      <c r="G176" s="81">
        <f t="shared" ref="G176:G239" si="14">SUM(H176:S176)</f>
        <v>4</v>
      </c>
      <c r="H176" s="82">
        <v>0</v>
      </c>
      <c r="I176" s="82">
        <v>0</v>
      </c>
      <c r="J176" s="82">
        <v>0</v>
      </c>
      <c r="K176" s="82">
        <v>1</v>
      </c>
      <c r="L176" s="82">
        <v>1</v>
      </c>
      <c r="M176" s="82">
        <v>1</v>
      </c>
      <c r="N176" s="82">
        <v>1</v>
      </c>
      <c r="O176" s="82">
        <v>0</v>
      </c>
      <c r="P176" s="82">
        <v>0</v>
      </c>
      <c r="Q176" s="82">
        <v>0</v>
      </c>
      <c r="R176" s="82">
        <v>0</v>
      </c>
      <c r="S176" s="83">
        <v>0</v>
      </c>
      <c r="T176" s="1"/>
    </row>
    <row r="177" spans="1:20" ht="19.5" thickBot="1" x14ac:dyDescent="0.3">
      <c r="A177" s="321"/>
      <c r="B177" s="253"/>
      <c r="C177" s="256"/>
      <c r="D177" s="220"/>
      <c r="E177" s="221"/>
      <c r="F177" s="151" t="s">
        <v>252</v>
      </c>
      <c r="G177" s="81">
        <f t="shared" si="14"/>
        <v>0</v>
      </c>
      <c r="H177" s="82">
        <v>0</v>
      </c>
      <c r="I177" s="82">
        <v>0</v>
      </c>
      <c r="J177" s="82">
        <v>0</v>
      </c>
      <c r="K177" s="82">
        <v>0</v>
      </c>
      <c r="L177" s="82">
        <v>0</v>
      </c>
      <c r="M177" s="82">
        <v>0</v>
      </c>
      <c r="N177" s="82">
        <v>0</v>
      </c>
      <c r="O177" s="82">
        <v>0</v>
      </c>
      <c r="P177" s="82">
        <v>0</v>
      </c>
      <c r="Q177" s="82">
        <v>0</v>
      </c>
      <c r="R177" s="82">
        <v>0</v>
      </c>
      <c r="S177" s="83">
        <v>0</v>
      </c>
      <c r="T177" s="1"/>
    </row>
    <row r="178" spans="1:20" ht="19.5" thickBot="1" x14ac:dyDescent="0.3">
      <c r="A178" s="321"/>
      <c r="B178" s="253"/>
      <c r="C178" s="256"/>
      <c r="D178" s="220"/>
      <c r="E178" s="221"/>
      <c r="F178" s="151" t="s">
        <v>253</v>
      </c>
      <c r="G178" s="81">
        <f t="shared" si="14"/>
        <v>0</v>
      </c>
      <c r="H178" s="82">
        <v>0</v>
      </c>
      <c r="I178" s="82">
        <v>0</v>
      </c>
      <c r="J178" s="82">
        <v>0</v>
      </c>
      <c r="K178" s="82">
        <v>0</v>
      </c>
      <c r="L178" s="82">
        <v>0</v>
      </c>
      <c r="M178" s="82">
        <v>0</v>
      </c>
      <c r="N178" s="82">
        <v>0</v>
      </c>
      <c r="O178" s="82">
        <v>0</v>
      </c>
      <c r="P178" s="82">
        <v>0</v>
      </c>
      <c r="Q178" s="82">
        <v>0</v>
      </c>
      <c r="R178" s="82">
        <v>0</v>
      </c>
      <c r="S178" s="83">
        <v>0</v>
      </c>
      <c r="T178" s="1"/>
    </row>
    <row r="179" spans="1:20" ht="19.5" thickBot="1" x14ac:dyDescent="0.3">
      <c r="A179" s="321"/>
      <c r="B179" s="253"/>
      <c r="C179" s="256"/>
      <c r="D179" s="220"/>
      <c r="E179" s="221"/>
      <c r="F179" s="151" t="s">
        <v>254</v>
      </c>
      <c r="G179" s="81">
        <f t="shared" si="14"/>
        <v>5</v>
      </c>
      <c r="H179" s="82">
        <v>0</v>
      </c>
      <c r="I179" s="82">
        <v>1</v>
      </c>
      <c r="J179" s="82">
        <v>0</v>
      </c>
      <c r="K179" s="82">
        <v>0</v>
      </c>
      <c r="L179" s="82">
        <v>0</v>
      </c>
      <c r="M179" s="82">
        <v>1</v>
      </c>
      <c r="N179" s="82">
        <v>1</v>
      </c>
      <c r="O179" s="82">
        <v>1</v>
      </c>
      <c r="P179" s="82">
        <v>1</v>
      </c>
      <c r="Q179" s="82">
        <v>0</v>
      </c>
      <c r="R179" s="82">
        <v>0</v>
      </c>
      <c r="S179" s="83">
        <v>0</v>
      </c>
      <c r="T179" s="1"/>
    </row>
    <row r="180" spans="1:20" ht="33.75" customHeight="1" thickBot="1" x14ac:dyDescent="0.3">
      <c r="A180" s="321"/>
      <c r="B180" s="253"/>
      <c r="C180" s="256"/>
      <c r="D180" s="220"/>
      <c r="E180" s="221"/>
      <c r="F180" s="152" t="s">
        <v>666</v>
      </c>
      <c r="G180" s="81">
        <f t="shared" si="14"/>
        <v>0</v>
      </c>
      <c r="H180" s="82">
        <v>0</v>
      </c>
      <c r="I180" s="82">
        <v>0</v>
      </c>
      <c r="J180" s="82">
        <v>0</v>
      </c>
      <c r="K180" s="82">
        <v>0</v>
      </c>
      <c r="L180" s="82">
        <v>0</v>
      </c>
      <c r="M180" s="82">
        <v>0</v>
      </c>
      <c r="N180" s="82">
        <v>0</v>
      </c>
      <c r="O180" s="82">
        <v>0</v>
      </c>
      <c r="P180" s="82">
        <v>0</v>
      </c>
      <c r="Q180" s="82">
        <v>0</v>
      </c>
      <c r="R180" s="82">
        <v>0</v>
      </c>
      <c r="S180" s="83">
        <v>0</v>
      </c>
      <c r="T180" s="1"/>
    </row>
    <row r="181" spans="1:20" ht="30.75" thickBot="1" x14ac:dyDescent="0.3">
      <c r="A181" s="321"/>
      <c r="B181" s="253"/>
      <c r="C181" s="256"/>
      <c r="D181" s="220"/>
      <c r="E181" s="221"/>
      <c r="F181" s="152" t="s">
        <v>256</v>
      </c>
      <c r="G181" s="81">
        <f t="shared" si="14"/>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21"/>
      <c r="B182" s="253"/>
      <c r="C182" s="256"/>
      <c r="D182" s="220"/>
      <c r="E182" s="221"/>
      <c r="F182" s="152" t="s">
        <v>257</v>
      </c>
      <c r="G182" s="81">
        <f t="shared" si="14"/>
        <v>0</v>
      </c>
      <c r="H182" s="82">
        <v>0</v>
      </c>
      <c r="I182" s="82">
        <v>0</v>
      </c>
      <c r="J182" s="82">
        <v>0</v>
      </c>
      <c r="K182" s="82">
        <v>0</v>
      </c>
      <c r="L182" s="82">
        <v>0</v>
      </c>
      <c r="M182" s="82">
        <v>0</v>
      </c>
      <c r="N182" s="82">
        <v>0</v>
      </c>
      <c r="O182" s="82">
        <v>0</v>
      </c>
      <c r="P182" s="82">
        <v>0</v>
      </c>
      <c r="Q182" s="82">
        <v>0</v>
      </c>
      <c r="R182" s="82">
        <v>0</v>
      </c>
      <c r="S182" s="83">
        <v>0</v>
      </c>
      <c r="T182" s="1"/>
    </row>
    <row r="183" spans="1:20" ht="30.75" thickBot="1" x14ac:dyDescent="0.3">
      <c r="A183" s="321"/>
      <c r="B183" s="253"/>
      <c r="C183" s="256"/>
      <c r="D183" s="220"/>
      <c r="E183" s="221"/>
      <c r="F183" s="152" t="s">
        <v>258</v>
      </c>
      <c r="G183" s="81">
        <f t="shared" si="14"/>
        <v>0</v>
      </c>
      <c r="H183" s="82">
        <v>0</v>
      </c>
      <c r="I183" s="82">
        <v>0</v>
      </c>
      <c r="J183" s="82">
        <v>0</v>
      </c>
      <c r="K183" s="82">
        <v>0</v>
      </c>
      <c r="L183" s="82">
        <v>0</v>
      </c>
      <c r="M183" s="82">
        <v>0</v>
      </c>
      <c r="N183" s="82">
        <v>0</v>
      </c>
      <c r="O183" s="82">
        <v>0</v>
      </c>
      <c r="P183" s="82">
        <v>0</v>
      </c>
      <c r="Q183" s="82">
        <v>0</v>
      </c>
      <c r="R183" s="82">
        <v>0</v>
      </c>
      <c r="S183" s="83">
        <v>0</v>
      </c>
      <c r="T183" s="1"/>
    </row>
    <row r="184" spans="1:20" ht="19.5" thickBot="1" x14ac:dyDescent="0.3">
      <c r="A184" s="321"/>
      <c r="B184" s="253"/>
      <c r="C184" s="256"/>
      <c r="D184" s="220"/>
      <c r="E184" s="221"/>
      <c r="F184" s="152" t="s">
        <v>259</v>
      </c>
      <c r="G184" s="81">
        <f t="shared" si="14"/>
        <v>0</v>
      </c>
      <c r="H184" s="82">
        <v>0</v>
      </c>
      <c r="I184" s="82">
        <v>0</v>
      </c>
      <c r="J184" s="82">
        <v>0</v>
      </c>
      <c r="K184" s="82">
        <v>0</v>
      </c>
      <c r="L184" s="82">
        <v>0</v>
      </c>
      <c r="M184" s="82">
        <v>0</v>
      </c>
      <c r="N184" s="82">
        <v>0</v>
      </c>
      <c r="O184" s="82">
        <v>0</v>
      </c>
      <c r="P184" s="82">
        <v>0</v>
      </c>
      <c r="Q184" s="82">
        <v>0</v>
      </c>
      <c r="R184" s="82">
        <v>0</v>
      </c>
      <c r="S184" s="83">
        <v>0</v>
      </c>
      <c r="T184" s="1"/>
    </row>
    <row r="185" spans="1:20" ht="30.75" thickBot="1" x14ac:dyDescent="0.3">
      <c r="A185" s="321"/>
      <c r="B185" s="253"/>
      <c r="C185" s="256"/>
      <c r="D185" s="220"/>
      <c r="E185" s="221"/>
      <c r="F185" s="152" t="s">
        <v>260</v>
      </c>
      <c r="G185" s="81">
        <f t="shared" si="14"/>
        <v>0</v>
      </c>
      <c r="H185" s="82">
        <v>0</v>
      </c>
      <c r="I185" s="82">
        <v>0</v>
      </c>
      <c r="J185" s="82">
        <v>0</v>
      </c>
      <c r="K185" s="82">
        <v>0</v>
      </c>
      <c r="L185" s="82">
        <v>0</v>
      </c>
      <c r="M185" s="82">
        <v>0</v>
      </c>
      <c r="N185" s="82">
        <v>0</v>
      </c>
      <c r="O185" s="82">
        <v>0</v>
      </c>
      <c r="P185" s="82">
        <v>0</v>
      </c>
      <c r="Q185" s="82">
        <v>0</v>
      </c>
      <c r="R185" s="82">
        <v>0</v>
      </c>
      <c r="S185" s="83">
        <v>0</v>
      </c>
      <c r="T185" s="1"/>
    </row>
    <row r="186" spans="1:20" ht="30.75" thickBot="1" x14ac:dyDescent="0.3">
      <c r="A186" s="321"/>
      <c r="B186" s="253"/>
      <c r="C186" s="256"/>
      <c r="D186" s="220"/>
      <c r="E186" s="221"/>
      <c r="F186" s="152" t="s">
        <v>261</v>
      </c>
      <c r="G186" s="81">
        <f t="shared" si="14"/>
        <v>0</v>
      </c>
      <c r="H186" s="82">
        <v>0</v>
      </c>
      <c r="I186" s="82">
        <v>0</v>
      </c>
      <c r="J186" s="82">
        <v>0</v>
      </c>
      <c r="K186" s="82">
        <v>0</v>
      </c>
      <c r="L186" s="82">
        <v>0</v>
      </c>
      <c r="M186" s="82">
        <v>0</v>
      </c>
      <c r="N186" s="82">
        <v>0</v>
      </c>
      <c r="O186" s="82">
        <v>0</v>
      </c>
      <c r="P186" s="82">
        <v>0</v>
      </c>
      <c r="Q186" s="82">
        <v>0</v>
      </c>
      <c r="R186" s="82">
        <v>0</v>
      </c>
      <c r="S186" s="83">
        <v>0</v>
      </c>
      <c r="T186" s="1"/>
    </row>
    <row r="187" spans="1:20" ht="19.5" thickBot="1" x14ac:dyDescent="0.3">
      <c r="A187" s="321"/>
      <c r="B187" s="253"/>
      <c r="C187" s="256"/>
      <c r="D187" s="220"/>
      <c r="E187" s="221"/>
      <c r="F187" s="152" t="s">
        <v>262</v>
      </c>
      <c r="G187" s="81">
        <f t="shared" si="14"/>
        <v>0</v>
      </c>
      <c r="H187" s="82">
        <v>0</v>
      </c>
      <c r="I187" s="82">
        <v>0</v>
      </c>
      <c r="J187" s="82">
        <v>0</v>
      </c>
      <c r="K187" s="82">
        <v>0</v>
      </c>
      <c r="L187" s="82">
        <v>0</v>
      </c>
      <c r="M187" s="82">
        <v>0</v>
      </c>
      <c r="N187" s="82">
        <v>0</v>
      </c>
      <c r="O187" s="82">
        <v>0</v>
      </c>
      <c r="P187" s="82">
        <v>0</v>
      </c>
      <c r="Q187" s="82">
        <v>0</v>
      </c>
      <c r="R187" s="82">
        <v>0</v>
      </c>
      <c r="S187" s="83">
        <v>0</v>
      </c>
      <c r="T187" s="1"/>
    </row>
    <row r="188" spans="1:20" ht="19.5" thickBot="1" x14ac:dyDescent="0.3">
      <c r="A188" s="321"/>
      <c r="B188" s="253"/>
      <c r="C188" s="256"/>
      <c r="D188" s="220"/>
      <c r="E188" s="221"/>
      <c r="F188" s="152" t="s">
        <v>263</v>
      </c>
      <c r="G188" s="81">
        <f t="shared" si="14"/>
        <v>0</v>
      </c>
      <c r="H188" s="82">
        <v>0</v>
      </c>
      <c r="I188" s="82">
        <v>0</v>
      </c>
      <c r="J188" s="82">
        <v>0</v>
      </c>
      <c r="K188" s="82">
        <v>0</v>
      </c>
      <c r="L188" s="82">
        <v>0</v>
      </c>
      <c r="M188" s="82">
        <v>0</v>
      </c>
      <c r="N188" s="82">
        <v>0</v>
      </c>
      <c r="O188" s="82">
        <v>0</v>
      </c>
      <c r="P188" s="82">
        <v>0</v>
      </c>
      <c r="Q188" s="82">
        <v>0</v>
      </c>
      <c r="R188" s="82">
        <v>0</v>
      </c>
      <c r="S188" s="83">
        <v>0</v>
      </c>
      <c r="T188" s="1"/>
    </row>
    <row r="189" spans="1:20" ht="30.75" thickBot="1" x14ac:dyDescent="0.3">
      <c r="A189" s="321"/>
      <c r="B189" s="253"/>
      <c r="C189" s="256"/>
      <c r="D189" s="220"/>
      <c r="E189" s="221"/>
      <c r="F189" s="152" t="s">
        <v>264</v>
      </c>
      <c r="G189" s="81">
        <f t="shared" si="14"/>
        <v>0</v>
      </c>
      <c r="H189" s="82">
        <v>0</v>
      </c>
      <c r="I189" s="82">
        <v>0</v>
      </c>
      <c r="J189" s="82">
        <v>0</v>
      </c>
      <c r="K189" s="82">
        <v>0</v>
      </c>
      <c r="L189" s="82">
        <v>0</v>
      </c>
      <c r="M189" s="82">
        <v>0</v>
      </c>
      <c r="N189" s="82">
        <v>0</v>
      </c>
      <c r="O189" s="82">
        <v>0</v>
      </c>
      <c r="P189" s="82">
        <v>0</v>
      </c>
      <c r="Q189" s="82">
        <v>0</v>
      </c>
      <c r="R189" s="82">
        <v>0</v>
      </c>
      <c r="S189" s="83">
        <v>0</v>
      </c>
      <c r="T189" s="1"/>
    </row>
    <row r="190" spans="1:20" ht="31.5" customHeight="1" thickBot="1" x14ac:dyDescent="0.3">
      <c r="A190" s="321"/>
      <c r="B190" s="253"/>
      <c r="C190" s="256"/>
      <c r="D190" s="220"/>
      <c r="E190" s="221"/>
      <c r="F190" s="152" t="s">
        <v>265</v>
      </c>
      <c r="G190" s="81">
        <f t="shared" si="14"/>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21"/>
      <c r="B191" s="253"/>
      <c r="C191" s="256"/>
      <c r="D191" s="220"/>
      <c r="E191" s="221"/>
      <c r="F191" s="152" t="s">
        <v>266</v>
      </c>
      <c r="G191" s="81">
        <f t="shared" si="14"/>
        <v>0</v>
      </c>
      <c r="H191" s="82">
        <v>0</v>
      </c>
      <c r="I191" s="82">
        <v>0</v>
      </c>
      <c r="J191" s="82">
        <v>0</v>
      </c>
      <c r="K191" s="82">
        <v>0</v>
      </c>
      <c r="L191" s="82">
        <v>0</v>
      </c>
      <c r="M191" s="82">
        <v>0</v>
      </c>
      <c r="N191" s="82">
        <v>0</v>
      </c>
      <c r="O191" s="82">
        <v>0</v>
      </c>
      <c r="P191" s="82">
        <v>0</v>
      </c>
      <c r="Q191" s="82">
        <v>0</v>
      </c>
      <c r="R191" s="82">
        <v>0</v>
      </c>
      <c r="S191" s="83">
        <v>0</v>
      </c>
      <c r="T191" s="1"/>
    </row>
    <row r="192" spans="1:20" ht="30" customHeight="1" thickBot="1" x14ac:dyDescent="0.3">
      <c r="A192" s="321"/>
      <c r="B192" s="253"/>
      <c r="C192" s="256"/>
      <c r="D192" s="220"/>
      <c r="E192" s="221"/>
      <c r="F192" s="152" t="s">
        <v>267</v>
      </c>
      <c r="G192" s="81">
        <f t="shared" si="14"/>
        <v>5</v>
      </c>
      <c r="H192" s="82">
        <v>0</v>
      </c>
      <c r="I192" s="82">
        <v>0</v>
      </c>
      <c r="J192" s="82">
        <v>0</v>
      </c>
      <c r="K192" s="82">
        <v>1</v>
      </c>
      <c r="L192" s="82">
        <v>1</v>
      </c>
      <c r="M192" s="82">
        <v>2</v>
      </c>
      <c r="N192" s="82">
        <v>1</v>
      </c>
      <c r="O192" s="82">
        <v>0</v>
      </c>
      <c r="P192" s="82">
        <v>0</v>
      </c>
      <c r="Q192" s="82">
        <v>0</v>
      </c>
      <c r="R192" s="82">
        <v>0</v>
      </c>
      <c r="S192" s="83">
        <v>0</v>
      </c>
      <c r="T192" s="1"/>
    </row>
    <row r="193" spans="1:20" ht="19.5" thickBot="1" x14ac:dyDescent="0.3">
      <c r="A193" s="321"/>
      <c r="B193" s="253"/>
      <c r="C193" s="256"/>
      <c r="D193" s="220"/>
      <c r="E193" s="221"/>
      <c r="F193" s="152" t="s">
        <v>268</v>
      </c>
      <c r="G193" s="81">
        <f t="shared" si="14"/>
        <v>0</v>
      </c>
      <c r="H193" s="82">
        <v>0</v>
      </c>
      <c r="I193" s="82">
        <v>0</v>
      </c>
      <c r="J193" s="82">
        <v>0</v>
      </c>
      <c r="K193" s="82">
        <v>0</v>
      </c>
      <c r="L193" s="82">
        <v>0</v>
      </c>
      <c r="M193" s="82">
        <v>0</v>
      </c>
      <c r="N193" s="82">
        <v>0</v>
      </c>
      <c r="O193" s="82">
        <v>0</v>
      </c>
      <c r="P193" s="82">
        <v>0</v>
      </c>
      <c r="Q193" s="82">
        <v>0</v>
      </c>
      <c r="R193" s="82">
        <v>0</v>
      </c>
      <c r="S193" s="83">
        <v>0</v>
      </c>
      <c r="T193" s="1"/>
    </row>
    <row r="194" spans="1:20" ht="19.5" thickBot="1" x14ac:dyDescent="0.3">
      <c r="A194" s="321"/>
      <c r="B194" s="253"/>
      <c r="C194" s="256"/>
      <c r="D194" s="220"/>
      <c r="E194" s="221"/>
      <c r="F194" s="152" t="s">
        <v>269</v>
      </c>
      <c r="G194" s="81">
        <f t="shared" si="14"/>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21"/>
      <c r="B195" s="253"/>
      <c r="C195" s="256"/>
      <c r="D195" s="220"/>
      <c r="E195" s="221"/>
      <c r="F195" s="152" t="s">
        <v>270</v>
      </c>
      <c r="G195" s="81">
        <f t="shared" si="14"/>
        <v>4</v>
      </c>
      <c r="H195" s="82">
        <v>0</v>
      </c>
      <c r="I195" s="82">
        <v>0</v>
      </c>
      <c r="J195" s="82">
        <v>1</v>
      </c>
      <c r="K195" s="82">
        <v>1</v>
      </c>
      <c r="L195" s="82">
        <v>1</v>
      </c>
      <c r="M195" s="82">
        <v>1</v>
      </c>
      <c r="N195" s="82">
        <v>0</v>
      </c>
      <c r="O195" s="82">
        <v>0</v>
      </c>
      <c r="P195" s="82">
        <v>0</v>
      </c>
      <c r="Q195" s="82">
        <v>0</v>
      </c>
      <c r="R195" s="82">
        <v>0</v>
      </c>
      <c r="S195" s="83">
        <v>0</v>
      </c>
      <c r="T195" s="1"/>
    </row>
    <row r="196" spans="1:20" ht="19.5" thickBot="1" x14ac:dyDescent="0.3">
      <c r="A196" s="321"/>
      <c r="B196" s="253"/>
      <c r="C196" s="256"/>
      <c r="D196" s="220"/>
      <c r="E196" s="221"/>
      <c r="F196" s="152" t="s">
        <v>271</v>
      </c>
      <c r="G196" s="81">
        <f t="shared" si="14"/>
        <v>5</v>
      </c>
      <c r="H196" s="82">
        <v>0</v>
      </c>
      <c r="I196" s="82">
        <v>0</v>
      </c>
      <c r="J196" s="82">
        <v>1</v>
      </c>
      <c r="K196" s="82">
        <v>1</v>
      </c>
      <c r="L196" s="82">
        <v>0</v>
      </c>
      <c r="M196" s="82">
        <v>0</v>
      </c>
      <c r="N196" s="82">
        <v>1</v>
      </c>
      <c r="O196" s="82">
        <v>1</v>
      </c>
      <c r="P196" s="82">
        <v>0</v>
      </c>
      <c r="Q196" s="82">
        <v>1</v>
      </c>
      <c r="R196" s="82">
        <v>0</v>
      </c>
      <c r="S196" s="83">
        <v>0</v>
      </c>
      <c r="T196" s="1"/>
    </row>
    <row r="197" spans="1:20" ht="19.5" thickBot="1" x14ac:dyDescent="0.3">
      <c r="A197" s="321"/>
      <c r="B197" s="253"/>
      <c r="C197" s="256"/>
      <c r="D197" s="220"/>
      <c r="E197" s="221"/>
      <c r="F197" s="152" t="s">
        <v>272</v>
      </c>
      <c r="G197" s="81">
        <f t="shared" si="14"/>
        <v>0</v>
      </c>
      <c r="H197" s="82">
        <v>0</v>
      </c>
      <c r="I197" s="82">
        <v>0</v>
      </c>
      <c r="J197" s="82">
        <v>0</v>
      </c>
      <c r="K197" s="82">
        <v>0</v>
      </c>
      <c r="L197" s="82">
        <v>0</v>
      </c>
      <c r="M197" s="82">
        <v>0</v>
      </c>
      <c r="N197" s="82">
        <v>0</v>
      </c>
      <c r="O197" s="82">
        <v>0</v>
      </c>
      <c r="P197" s="82">
        <v>0</v>
      </c>
      <c r="Q197" s="82">
        <v>0</v>
      </c>
      <c r="R197" s="82">
        <v>0</v>
      </c>
      <c r="S197" s="83">
        <v>0</v>
      </c>
      <c r="T197" s="1"/>
    </row>
    <row r="198" spans="1:20" ht="19.5" thickBot="1" x14ac:dyDescent="0.3">
      <c r="A198" s="321"/>
      <c r="B198" s="253"/>
      <c r="C198" s="256"/>
      <c r="D198" s="220"/>
      <c r="E198" s="221"/>
      <c r="F198" s="152" t="s">
        <v>273</v>
      </c>
      <c r="G198" s="81">
        <f t="shared" si="14"/>
        <v>0</v>
      </c>
      <c r="H198" s="82">
        <v>0</v>
      </c>
      <c r="I198" s="82">
        <v>0</v>
      </c>
      <c r="J198" s="82">
        <v>0</v>
      </c>
      <c r="K198" s="82">
        <v>0</v>
      </c>
      <c r="L198" s="82">
        <v>0</v>
      </c>
      <c r="M198" s="82">
        <v>0</v>
      </c>
      <c r="N198" s="82">
        <v>0</v>
      </c>
      <c r="O198" s="82">
        <v>0</v>
      </c>
      <c r="P198" s="82">
        <v>0</v>
      </c>
      <c r="Q198" s="82">
        <v>0</v>
      </c>
      <c r="R198" s="82">
        <v>0</v>
      </c>
      <c r="S198" s="83">
        <v>0</v>
      </c>
      <c r="T198" s="1"/>
    </row>
    <row r="199" spans="1:20" ht="19.5" thickBot="1" x14ac:dyDescent="0.3">
      <c r="A199" s="321"/>
      <c r="B199" s="253"/>
      <c r="C199" s="256"/>
      <c r="D199" s="220"/>
      <c r="E199" s="221"/>
      <c r="F199" s="152" t="s">
        <v>274</v>
      </c>
      <c r="G199" s="81">
        <f t="shared" si="14"/>
        <v>0</v>
      </c>
      <c r="H199" s="82">
        <v>0</v>
      </c>
      <c r="I199" s="82">
        <v>0</v>
      </c>
      <c r="J199" s="82">
        <v>0</v>
      </c>
      <c r="K199" s="82">
        <v>0</v>
      </c>
      <c r="L199" s="82">
        <v>0</v>
      </c>
      <c r="M199" s="82">
        <v>0</v>
      </c>
      <c r="N199" s="82">
        <v>0</v>
      </c>
      <c r="O199" s="82">
        <v>0</v>
      </c>
      <c r="P199" s="82">
        <v>0</v>
      </c>
      <c r="Q199" s="82">
        <v>0</v>
      </c>
      <c r="R199" s="82">
        <v>0</v>
      </c>
      <c r="S199" s="83">
        <v>0</v>
      </c>
      <c r="T199" s="1"/>
    </row>
    <row r="200" spans="1:20" ht="19.5" thickBot="1" x14ac:dyDescent="0.3">
      <c r="A200" s="321"/>
      <c r="B200" s="253"/>
      <c r="C200" s="256"/>
      <c r="D200" s="220"/>
      <c r="E200" s="221"/>
      <c r="F200" s="152" t="s">
        <v>275</v>
      </c>
      <c r="G200" s="81">
        <f t="shared" si="14"/>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21"/>
      <c r="B201" s="253"/>
      <c r="C201" s="256"/>
      <c r="D201" s="220"/>
      <c r="E201" s="221"/>
      <c r="F201" s="152" t="s">
        <v>276</v>
      </c>
      <c r="G201" s="81">
        <f t="shared" si="14"/>
        <v>0</v>
      </c>
      <c r="H201" s="82">
        <v>0</v>
      </c>
      <c r="I201" s="82">
        <v>0</v>
      </c>
      <c r="J201" s="82">
        <v>0</v>
      </c>
      <c r="K201" s="82">
        <v>0</v>
      </c>
      <c r="L201" s="82">
        <v>0</v>
      </c>
      <c r="M201" s="82">
        <v>0</v>
      </c>
      <c r="N201" s="82">
        <v>0</v>
      </c>
      <c r="O201" s="82">
        <v>0</v>
      </c>
      <c r="P201" s="82">
        <v>0</v>
      </c>
      <c r="Q201" s="82">
        <v>0</v>
      </c>
      <c r="R201" s="82">
        <v>0</v>
      </c>
      <c r="S201" s="83">
        <v>0</v>
      </c>
      <c r="T201" s="1"/>
    </row>
    <row r="202" spans="1:20" ht="19.5" thickBot="1" x14ac:dyDescent="0.3">
      <c r="A202" s="321"/>
      <c r="B202" s="253"/>
      <c r="C202" s="256"/>
      <c r="D202" s="220"/>
      <c r="E202" s="221"/>
      <c r="F202" s="152" t="s">
        <v>277</v>
      </c>
      <c r="G202" s="81">
        <f t="shared" si="14"/>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21"/>
      <c r="B203" s="253"/>
      <c r="C203" s="256"/>
      <c r="D203" s="220"/>
      <c r="E203" s="221"/>
      <c r="F203" s="152" t="s">
        <v>278</v>
      </c>
      <c r="G203" s="81">
        <f t="shared" si="14"/>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21"/>
      <c r="B204" s="253"/>
      <c r="C204" s="256"/>
      <c r="D204" s="220"/>
      <c r="E204" s="221"/>
      <c r="F204" s="152" t="s">
        <v>279</v>
      </c>
      <c r="G204" s="81">
        <f t="shared" si="14"/>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21"/>
      <c r="B205" s="253"/>
      <c r="C205" s="256"/>
      <c r="D205" s="220"/>
      <c r="E205" s="221"/>
      <c r="F205" s="152" t="s">
        <v>280</v>
      </c>
      <c r="G205" s="81">
        <f t="shared" si="14"/>
        <v>0</v>
      </c>
      <c r="H205" s="82">
        <v>0</v>
      </c>
      <c r="I205" s="82">
        <v>0</v>
      </c>
      <c r="J205" s="82">
        <v>0</v>
      </c>
      <c r="K205" s="82">
        <v>0</v>
      </c>
      <c r="L205" s="82">
        <v>0</v>
      </c>
      <c r="M205" s="82">
        <v>0</v>
      </c>
      <c r="N205" s="82">
        <v>0</v>
      </c>
      <c r="O205" s="82">
        <v>0</v>
      </c>
      <c r="P205" s="82">
        <v>0</v>
      </c>
      <c r="Q205" s="82">
        <v>0</v>
      </c>
      <c r="R205" s="82">
        <v>0</v>
      </c>
      <c r="S205" s="83">
        <v>0</v>
      </c>
      <c r="T205" s="1"/>
    </row>
    <row r="206" spans="1:20" ht="30.75" thickBot="1" x14ac:dyDescent="0.3">
      <c r="A206" s="321"/>
      <c r="B206" s="253"/>
      <c r="C206" s="256"/>
      <c r="D206" s="220"/>
      <c r="E206" s="221"/>
      <c r="F206" s="152" t="s">
        <v>281</v>
      </c>
      <c r="G206" s="81">
        <f t="shared" si="14"/>
        <v>0</v>
      </c>
      <c r="H206" s="82">
        <v>0</v>
      </c>
      <c r="I206" s="82">
        <v>0</v>
      </c>
      <c r="J206" s="82">
        <v>0</v>
      </c>
      <c r="K206" s="82">
        <v>0</v>
      </c>
      <c r="L206" s="82">
        <v>0</v>
      </c>
      <c r="M206" s="82">
        <v>0</v>
      </c>
      <c r="N206" s="82">
        <v>0</v>
      </c>
      <c r="O206" s="82">
        <v>0</v>
      </c>
      <c r="P206" s="82">
        <v>0</v>
      </c>
      <c r="Q206" s="82">
        <v>0</v>
      </c>
      <c r="R206" s="82">
        <v>0</v>
      </c>
      <c r="S206" s="83">
        <v>0</v>
      </c>
      <c r="T206" s="1"/>
    </row>
    <row r="207" spans="1:20" ht="30.75" thickBot="1" x14ac:dyDescent="0.3">
      <c r="A207" s="321"/>
      <c r="B207" s="253"/>
      <c r="C207" s="256"/>
      <c r="D207" s="220"/>
      <c r="E207" s="221"/>
      <c r="F207" s="152" t="s">
        <v>282</v>
      </c>
      <c r="G207" s="81">
        <f t="shared" si="14"/>
        <v>8</v>
      </c>
      <c r="H207" s="82">
        <v>0</v>
      </c>
      <c r="I207" s="82">
        <v>2</v>
      </c>
      <c r="J207" s="82">
        <v>2</v>
      </c>
      <c r="K207" s="82">
        <v>2</v>
      </c>
      <c r="L207" s="82">
        <v>0</v>
      </c>
      <c r="M207" s="82">
        <v>0</v>
      </c>
      <c r="N207" s="82">
        <v>0</v>
      </c>
      <c r="O207" s="82">
        <v>2</v>
      </c>
      <c r="P207" s="82">
        <v>0</v>
      </c>
      <c r="Q207" s="82">
        <v>0</v>
      </c>
      <c r="R207" s="82">
        <v>0</v>
      </c>
      <c r="S207" s="83">
        <v>0</v>
      </c>
      <c r="T207" s="1"/>
    </row>
    <row r="208" spans="1:20" ht="19.5" thickBot="1" x14ac:dyDescent="0.3">
      <c r="A208" s="321"/>
      <c r="B208" s="253"/>
      <c r="C208" s="256"/>
      <c r="D208" s="220"/>
      <c r="E208" s="221"/>
      <c r="F208" s="152" t="s">
        <v>283</v>
      </c>
      <c r="G208" s="81">
        <f t="shared" si="14"/>
        <v>0</v>
      </c>
      <c r="H208" s="82">
        <v>0</v>
      </c>
      <c r="I208" s="82">
        <v>0</v>
      </c>
      <c r="J208" s="82">
        <v>0</v>
      </c>
      <c r="K208" s="82">
        <v>0</v>
      </c>
      <c r="L208" s="82">
        <v>0</v>
      </c>
      <c r="M208" s="82">
        <v>0</v>
      </c>
      <c r="N208" s="82">
        <v>0</v>
      </c>
      <c r="O208" s="82">
        <v>0</v>
      </c>
      <c r="P208" s="82">
        <v>0</v>
      </c>
      <c r="Q208" s="82">
        <v>0</v>
      </c>
      <c r="R208" s="82">
        <v>0</v>
      </c>
      <c r="S208" s="83">
        <v>0</v>
      </c>
      <c r="T208" s="1"/>
    </row>
    <row r="209" spans="1:20" ht="19.5" thickBot="1" x14ac:dyDescent="0.3">
      <c r="A209" s="321"/>
      <c r="B209" s="253"/>
      <c r="C209" s="256"/>
      <c r="D209" s="220"/>
      <c r="E209" s="221"/>
      <c r="F209" s="152" t="s">
        <v>284</v>
      </c>
      <c r="G209" s="81">
        <f t="shared" si="14"/>
        <v>0</v>
      </c>
      <c r="H209" s="82">
        <v>0</v>
      </c>
      <c r="I209" s="82">
        <v>0</v>
      </c>
      <c r="J209" s="82">
        <v>0</v>
      </c>
      <c r="K209" s="82">
        <v>0</v>
      </c>
      <c r="L209" s="82">
        <v>0</v>
      </c>
      <c r="M209" s="82">
        <v>0</v>
      </c>
      <c r="N209" s="82">
        <v>0</v>
      </c>
      <c r="O209" s="82">
        <v>0</v>
      </c>
      <c r="P209" s="82">
        <v>0</v>
      </c>
      <c r="Q209" s="82">
        <v>0</v>
      </c>
      <c r="R209" s="82">
        <v>0</v>
      </c>
      <c r="S209" s="83">
        <v>0</v>
      </c>
      <c r="T209" s="1"/>
    </row>
    <row r="210" spans="1:20" ht="30.75" thickBot="1" x14ac:dyDescent="0.3">
      <c r="A210" s="321"/>
      <c r="B210" s="253"/>
      <c r="C210" s="256"/>
      <c r="D210" s="220"/>
      <c r="E210" s="221"/>
      <c r="F210" s="152" t="s">
        <v>285</v>
      </c>
      <c r="G210" s="81">
        <f t="shared" si="14"/>
        <v>0</v>
      </c>
      <c r="H210" s="82">
        <v>0</v>
      </c>
      <c r="I210" s="82">
        <v>0</v>
      </c>
      <c r="J210" s="82">
        <v>0</v>
      </c>
      <c r="K210" s="82">
        <v>0</v>
      </c>
      <c r="L210" s="82">
        <v>0</v>
      </c>
      <c r="M210" s="82">
        <v>0</v>
      </c>
      <c r="N210" s="82">
        <v>0</v>
      </c>
      <c r="O210" s="82">
        <v>0</v>
      </c>
      <c r="P210" s="82">
        <v>0</v>
      </c>
      <c r="Q210" s="82">
        <v>0</v>
      </c>
      <c r="R210" s="82">
        <v>0</v>
      </c>
      <c r="S210" s="83">
        <v>0</v>
      </c>
      <c r="T210" s="1"/>
    </row>
    <row r="211" spans="1:20" ht="30.75" thickBot="1" x14ac:dyDescent="0.3">
      <c r="A211" s="321"/>
      <c r="B211" s="253"/>
      <c r="C211" s="256"/>
      <c r="D211" s="220"/>
      <c r="E211" s="221"/>
      <c r="F211" s="152" t="s">
        <v>286</v>
      </c>
      <c r="G211" s="81">
        <f t="shared" si="14"/>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21"/>
      <c r="B212" s="253"/>
      <c r="C212" s="256"/>
      <c r="D212" s="220"/>
      <c r="E212" s="221"/>
      <c r="F212" s="152" t="s">
        <v>287</v>
      </c>
      <c r="G212" s="81">
        <f t="shared" si="14"/>
        <v>3</v>
      </c>
      <c r="H212" s="82">
        <v>0</v>
      </c>
      <c r="I212" s="82">
        <v>1</v>
      </c>
      <c r="J212" s="82">
        <v>0</v>
      </c>
      <c r="K212" s="82">
        <v>1</v>
      </c>
      <c r="L212" s="82">
        <v>0</v>
      </c>
      <c r="M212" s="82">
        <v>0</v>
      </c>
      <c r="N212" s="82">
        <v>0</v>
      </c>
      <c r="O212" s="82">
        <v>1</v>
      </c>
      <c r="P212" s="82">
        <v>0</v>
      </c>
      <c r="Q212" s="82">
        <v>0</v>
      </c>
      <c r="R212" s="82">
        <v>0</v>
      </c>
      <c r="S212" s="83">
        <v>0</v>
      </c>
      <c r="T212" s="1"/>
    </row>
    <row r="213" spans="1:20" ht="19.5" thickBot="1" x14ac:dyDescent="0.3">
      <c r="A213" s="321"/>
      <c r="B213" s="253"/>
      <c r="C213" s="256"/>
      <c r="D213" s="220"/>
      <c r="E213" s="221"/>
      <c r="F213" s="152" t="s">
        <v>288</v>
      </c>
      <c r="G213" s="81">
        <f t="shared" si="14"/>
        <v>0</v>
      </c>
      <c r="H213" s="82">
        <v>0</v>
      </c>
      <c r="I213" s="82">
        <v>0</v>
      </c>
      <c r="J213" s="82">
        <v>0</v>
      </c>
      <c r="K213" s="82">
        <v>0</v>
      </c>
      <c r="L213" s="82">
        <v>0</v>
      </c>
      <c r="M213" s="82">
        <v>0</v>
      </c>
      <c r="N213" s="82">
        <v>0</v>
      </c>
      <c r="O213" s="82">
        <v>0</v>
      </c>
      <c r="P213" s="82">
        <v>0</v>
      </c>
      <c r="Q213" s="82">
        <v>0</v>
      </c>
      <c r="R213" s="82">
        <v>0</v>
      </c>
      <c r="S213" s="83">
        <v>0</v>
      </c>
      <c r="T213" s="1"/>
    </row>
    <row r="214" spans="1:20" ht="19.5" thickBot="1" x14ac:dyDescent="0.3">
      <c r="A214" s="321"/>
      <c r="B214" s="253"/>
      <c r="C214" s="256"/>
      <c r="D214" s="220"/>
      <c r="E214" s="221"/>
      <c r="F214" s="152" t="s">
        <v>289</v>
      </c>
      <c r="G214" s="81">
        <f t="shared" si="14"/>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21"/>
      <c r="B215" s="253"/>
      <c r="C215" s="256"/>
      <c r="D215" s="220"/>
      <c r="E215" s="221"/>
      <c r="F215" s="152" t="s">
        <v>290</v>
      </c>
      <c r="G215" s="81">
        <f t="shared" si="14"/>
        <v>0</v>
      </c>
      <c r="H215" s="82">
        <v>0</v>
      </c>
      <c r="I215" s="82">
        <v>0</v>
      </c>
      <c r="J215" s="82">
        <v>0</v>
      </c>
      <c r="K215" s="82">
        <v>0</v>
      </c>
      <c r="L215" s="82">
        <v>0</v>
      </c>
      <c r="M215" s="82">
        <v>0</v>
      </c>
      <c r="N215" s="82">
        <v>0</v>
      </c>
      <c r="O215" s="82">
        <v>0</v>
      </c>
      <c r="P215" s="82">
        <v>0</v>
      </c>
      <c r="Q215" s="82">
        <v>0</v>
      </c>
      <c r="R215" s="82">
        <v>0</v>
      </c>
      <c r="S215" s="83">
        <v>0</v>
      </c>
      <c r="T215" s="1"/>
    </row>
    <row r="216" spans="1:20" ht="19.5" thickBot="1" x14ac:dyDescent="0.3">
      <c r="A216" s="321"/>
      <c r="B216" s="253"/>
      <c r="C216" s="256"/>
      <c r="D216" s="220"/>
      <c r="E216" s="221"/>
      <c r="F216" s="152" t="s">
        <v>291</v>
      </c>
      <c r="G216" s="81">
        <f t="shared" si="14"/>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21"/>
      <c r="B217" s="253"/>
      <c r="C217" s="256"/>
      <c r="D217" s="220"/>
      <c r="E217" s="221"/>
      <c r="F217" s="152" t="s">
        <v>292</v>
      </c>
      <c r="G217" s="81">
        <f t="shared" si="14"/>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21"/>
      <c r="B218" s="253"/>
      <c r="C218" s="256"/>
      <c r="D218" s="220"/>
      <c r="E218" s="221"/>
      <c r="F218" s="152" t="s">
        <v>293</v>
      </c>
      <c r="G218" s="81">
        <f t="shared" si="14"/>
        <v>0</v>
      </c>
      <c r="H218" s="82">
        <v>0</v>
      </c>
      <c r="I218" s="82">
        <v>0</v>
      </c>
      <c r="J218" s="82">
        <v>0</v>
      </c>
      <c r="K218" s="82">
        <v>0</v>
      </c>
      <c r="L218" s="82">
        <v>0</v>
      </c>
      <c r="M218" s="82">
        <v>0</v>
      </c>
      <c r="N218" s="82">
        <v>0</v>
      </c>
      <c r="O218" s="82">
        <v>0</v>
      </c>
      <c r="P218" s="82">
        <v>0</v>
      </c>
      <c r="Q218" s="82">
        <v>0</v>
      </c>
      <c r="R218" s="82">
        <v>0</v>
      </c>
      <c r="S218" s="83">
        <v>0</v>
      </c>
      <c r="T218" s="1"/>
    </row>
    <row r="219" spans="1:20" ht="30.75" thickBot="1" x14ac:dyDescent="0.3">
      <c r="A219" s="321"/>
      <c r="B219" s="253"/>
      <c r="C219" s="256"/>
      <c r="D219" s="220"/>
      <c r="E219" s="221"/>
      <c r="F219" s="152" t="s">
        <v>294</v>
      </c>
      <c r="G219" s="81">
        <f t="shared" si="14"/>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21"/>
      <c r="B220" s="253"/>
      <c r="C220" s="256"/>
      <c r="D220" s="220"/>
      <c r="E220" s="221"/>
      <c r="F220" s="152" t="s">
        <v>295</v>
      </c>
      <c r="G220" s="81">
        <f t="shared" si="14"/>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21"/>
      <c r="B221" s="253"/>
      <c r="C221" s="256"/>
      <c r="D221" s="220"/>
      <c r="E221" s="221"/>
      <c r="F221" s="152" t="s">
        <v>296</v>
      </c>
      <c r="G221" s="81">
        <f t="shared" si="14"/>
        <v>0</v>
      </c>
      <c r="H221" s="82">
        <v>0</v>
      </c>
      <c r="I221" s="82">
        <v>0</v>
      </c>
      <c r="J221" s="82">
        <v>0</v>
      </c>
      <c r="K221" s="82">
        <v>0</v>
      </c>
      <c r="L221" s="82">
        <v>0</v>
      </c>
      <c r="M221" s="82">
        <v>0</v>
      </c>
      <c r="N221" s="82">
        <v>0</v>
      </c>
      <c r="O221" s="82">
        <v>0</v>
      </c>
      <c r="P221" s="82">
        <v>0</v>
      </c>
      <c r="Q221" s="82">
        <v>0</v>
      </c>
      <c r="R221" s="82">
        <v>0</v>
      </c>
      <c r="S221" s="83">
        <v>0</v>
      </c>
      <c r="T221" s="1"/>
    </row>
    <row r="222" spans="1:20" ht="19.5" thickBot="1" x14ac:dyDescent="0.3">
      <c r="A222" s="321"/>
      <c r="B222" s="253"/>
      <c r="C222" s="256"/>
      <c r="D222" s="220"/>
      <c r="E222" s="221"/>
      <c r="F222" s="152" t="s">
        <v>297</v>
      </c>
      <c r="G222" s="81">
        <f t="shared" si="14"/>
        <v>3</v>
      </c>
      <c r="H222" s="82">
        <v>0</v>
      </c>
      <c r="I222" s="82">
        <v>0</v>
      </c>
      <c r="J222" s="82">
        <v>1</v>
      </c>
      <c r="K222" s="82">
        <v>0</v>
      </c>
      <c r="L222" s="82">
        <v>1</v>
      </c>
      <c r="M222" s="82">
        <v>0</v>
      </c>
      <c r="N222" s="82">
        <v>1</v>
      </c>
      <c r="O222" s="82">
        <v>0</v>
      </c>
      <c r="P222" s="82">
        <v>0</v>
      </c>
      <c r="Q222" s="82">
        <v>0</v>
      </c>
      <c r="R222" s="82">
        <v>0</v>
      </c>
      <c r="S222" s="83">
        <v>0</v>
      </c>
      <c r="T222" s="1"/>
    </row>
    <row r="223" spans="1:20" ht="19.5" thickBot="1" x14ac:dyDescent="0.3">
      <c r="A223" s="321"/>
      <c r="B223" s="253"/>
      <c r="C223" s="256"/>
      <c r="D223" s="220"/>
      <c r="E223" s="221"/>
      <c r="F223" s="152" t="s">
        <v>298</v>
      </c>
      <c r="G223" s="81">
        <f t="shared" si="14"/>
        <v>0</v>
      </c>
      <c r="H223" s="82">
        <v>0</v>
      </c>
      <c r="I223" s="82">
        <v>0</v>
      </c>
      <c r="J223" s="82">
        <v>0</v>
      </c>
      <c r="K223" s="82">
        <v>0</v>
      </c>
      <c r="L223" s="82">
        <v>0</v>
      </c>
      <c r="M223" s="82">
        <v>0</v>
      </c>
      <c r="N223" s="82">
        <v>0</v>
      </c>
      <c r="O223" s="82">
        <v>0</v>
      </c>
      <c r="P223" s="82">
        <v>0</v>
      </c>
      <c r="Q223" s="82">
        <v>0</v>
      </c>
      <c r="R223" s="82">
        <v>0</v>
      </c>
      <c r="S223" s="83">
        <v>0</v>
      </c>
      <c r="T223" s="1"/>
    </row>
    <row r="224" spans="1:20" ht="30" customHeight="1" thickBot="1" x14ac:dyDescent="0.3">
      <c r="A224" s="321"/>
      <c r="B224" s="253"/>
      <c r="C224" s="256"/>
      <c r="D224" s="220"/>
      <c r="E224" s="221"/>
      <c r="F224" s="152" t="s">
        <v>299</v>
      </c>
      <c r="G224" s="81">
        <f t="shared" si="14"/>
        <v>0</v>
      </c>
      <c r="H224" s="82">
        <v>0</v>
      </c>
      <c r="I224" s="82">
        <v>0</v>
      </c>
      <c r="J224" s="82">
        <v>0</v>
      </c>
      <c r="K224" s="82">
        <v>0</v>
      </c>
      <c r="L224" s="82">
        <v>0</v>
      </c>
      <c r="M224" s="82">
        <v>0</v>
      </c>
      <c r="N224" s="82">
        <v>0</v>
      </c>
      <c r="O224" s="82">
        <v>0</v>
      </c>
      <c r="P224" s="82">
        <v>0</v>
      </c>
      <c r="Q224" s="82">
        <v>0</v>
      </c>
      <c r="R224" s="82">
        <v>0</v>
      </c>
      <c r="S224" s="83">
        <v>0</v>
      </c>
      <c r="T224" s="1"/>
    </row>
    <row r="225" spans="1:20" ht="19.5" thickBot="1" x14ac:dyDescent="0.3">
      <c r="A225" s="321"/>
      <c r="B225" s="253"/>
      <c r="C225" s="256"/>
      <c r="D225" s="220"/>
      <c r="E225" s="221"/>
      <c r="F225" s="152" t="s">
        <v>300</v>
      </c>
      <c r="G225" s="81">
        <f t="shared" si="14"/>
        <v>0</v>
      </c>
      <c r="H225" s="82">
        <v>0</v>
      </c>
      <c r="I225" s="82">
        <v>0</v>
      </c>
      <c r="J225" s="82">
        <v>0</v>
      </c>
      <c r="K225" s="82">
        <v>0</v>
      </c>
      <c r="L225" s="82">
        <v>0</v>
      </c>
      <c r="M225" s="82">
        <v>0</v>
      </c>
      <c r="N225" s="82">
        <v>0</v>
      </c>
      <c r="O225" s="82">
        <v>0</v>
      </c>
      <c r="P225" s="82">
        <v>0</v>
      </c>
      <c r="Q225" s="82">
        <v>0</v>
      </c>
      <c r="R225" s="82">
        <v>0</v>
      </c>
      <c r="S225" s="83">
        <v>0</v>
      </c>
      <c r="T225" s="1"/>
    </row>
    <row r="226" spans="1:20" ht="19.5" customHeight="1" thickBot="1" x14ac:dyDescent="0.3">
      <c r="A226" s="321"/>
      <c r="B226" s="253"/>
      <c r="C226" s="256"/>
      <c r="D226" s="220"/>
      <c r="E226" s="221"/>
      <c r="F226" s="152" t="s">
        <v>301</v>
      </c>
      <c r="G226" s="81">
        <f t="shared" si="14"/>
        <v>0</v>
      </c>
      <c r="H226" s="82">
        <v>0</v>
      </c>
      <c r="I226" s="82">
        <v>0</v>
      </c>
      <c r="J226" s="82">
        <v>0</v>
      </c>
      <c r="K226" s="82">
        <v>0</v>
      </c>
      <c r="L226" s="82">
        <v>0</v>
      </c>
      <c r="M226" s="82">
        <v>0</v>
      </c>
      <c r="N226" s="82">
        <v>0</v>
      </c>
      <c r="O226" s="82">
        <v>0</v>
      </c>
      <c r="P226" s="82">
        <v>0</v>
      </c>
      <c r="Q226" s="82">
        <v>0</v>
      </c>
      <c r="R226" s="82">
        <v>0</v>
      </c>
      <c r="S226" s="83">
        <v>0</v>
      </c>
      <c r="T226" s="1"/>
    </row>
    <row r="227" spans="1:20" ht="19.5" customHeight="1" thickBot="1" x14ac:dyDescent="0.3">
      <c r="A227" s="321"/>
      <c r="B227" s="253"/>
      <c r="C227" s="256"/>
      <c r="D227" s="220"/>
      <c r="E227" s="221"/>
      <c r="F227" s="153" t="s">
        <v>302</v>
      </c>
      <c r="G227" s="86">
        <f t="shared" si="14"/>
        <v>0</v>
      </c>
      <c r="H227" s="154">
        <v>0</v>
      </c>
      <c r="I227" s="154">
        <v>0</v>
      </c>
      <c r="J227" s="154">
        <v>0</v>
      </c>
      <c r="K227" s="154">
        <v>0</v>
      </c>
      <c r="L227" s="154">
        <v>0</v>
      </c>
      <c r="M227" s="154">
        <v>0</v>
      </c>
      <c r="N227" s="154">
        <v>0</v>
      </c>
      <c r="O227" s="154">
        <v>0</v>
      </c>
      <c r="P227" s="154">
        <v>0</v>
      </c>
      <c r="Q227" s="154">
        <v>0</v>
      </c>
      <c r="R227" s="154">
        <v>0</v>
      </c>
      <c r="S227" s="477">
        <v>0</v>
      </c>
      <c r="T227" s="1"/>
    </row>
    <row r="228" spans="1:20" ht="16.5" thickBot="1" x14ac:dyDescent="0.3">
      <c r="A228" s="321"/>
      <c r="B228" s="253"/>
      <c r="C228" s="256"/>
      <c r="D228" s="222"/>
      <c r="E228" s="223"/>
      <c r="F228" s="155" t="s">
        <v>303</v>
      </c>
      <c r="G228" s="88">
        <f>SUM(G175:G227)</f>
        <v>52</v>
      </c>
      <c r="H228" s="88">
        <f t="shared" ref="H228:S228" si="15">SUM(H175:H227)</f>
        <v>0</v>
      </c>
      <c r="I228" s="88">
        <f t="shared" si="15"/>
        <v>5</v>
      </c>
      <c r="J228" s="88">
        <f t="shared" si="15"/>
        <v>7</v>
      </c>
      <c r="K228" s="88">
        <f t="shared" si="15"/>
        <v>10</v>
      </c>
      <c r="L228" s="88">
        <f t="shared" si="15"/>
        <v>6</v>
      </c>
      <c r="M228" s="88">
        <f t="shared" si="15"/>
        <v>7</v>
      </c>
      <c r="N228" s="88">
        <f t="shared" si="15"/>
        <v>7</v>
      </c>
      <c r="O228" s="88">
        <f t="shared" si="15"/>
        <v>6</v>
      </c>
      <c r="P228" s="88">
        <f t="shared" si="15"/>
        <v>2</v>
      </c>
      <c r="Q228" s="88">
        <f t="shared" si="15"/>
        <v>2</v>
      </c>
      <c r="R228" s="88">
        <f t="shared" si="15"/>
        <v>0</v>
      </c>
      <c r="S228" s="89">
        <f t="shared" si="15"/>
        <v>0</v>
      </c>
      <c r="T228" s="1"/>
    </row>
    <row r="229" spans="1:20" ht="19.5" thickBot="1" x14ac:dyDescent="0.3">
      <c r="A229" s="321"/>
      <c r="B229" s="253"/>
      <c r="C229" s="256"/>
      <c r="D229" s="261" t="s">
        <v>304</v>
      </c>
      <c r="E229" s="262"/>
      <c r="F229" s="156" t="s">
        <v>305</v>
      </c>
      <c r="G229" s="77">
        <f t="shared" si="14"/>
        <v>10</v>
      </c>
      <c r="H229" s="78">
        <v>0</v>
      </c>
      <c r="I229" s="78">
        <v>0</v>
      </c>
      <c r="J229" s="78">
        <v>2</v>
      </c>
      <c r="K229" s="78">
        <v>0</v>
      </c>
      <c r="L229" s="78">
        <v>2</v>
      </c>
      <c r="M229" s="78">
        <v>2</v>
      </c>
      <c r="N229" s="78">
        <v>1</v>
      </c>
      <c r="O229" s="78">
        <v>1</v>
      </c>
      <c r="P229" s="78">
        <v>1</v>
      </c>
      <c r="Q229" s="78">
        <v>1</v>
      </c>
      <c r="R229" s="78">
        <v>0</v>
      </c>
      <c r="S229" s="79">
        <v>0</v>
      </c>
      <c r="T229" s="1"/>
    </row>
    <row r="230" spans="1:20" ht="19.5" thickBot="1" x14ac:dyDescent="0.3">
      <c r="A230" s="321"/>
      <c r="B230" s="253"/>
      <c r="C230" s="256"/>
      <c r="D230" s="224"/>
      <c r="E230" s="225"/>
      <c r="F230" s="157" t="s">
        <v>306</v>
      </c>
      <c r="G230" s="81">
        <f t="shared" si="14"/>
        <v>0</v>
      </c>
      <c r="H230" s="82">
        <v>0</v>
      </c>
      <c r="I230" s="82">
        <v>0</v>
      </c>
      <c r="J230" s="82">
        <v>0</v>
      </c>
      <c r="K230" s="82">
        <v>0</v>
      </c>
      <c r="L230" s="82">
        <v>0</v>
      </c>
      <c r="M230" s="82">
        <v>0</v>
      </c>
      <c r="N230" s="82">
        <v>0</v>
      </c>
      <c r="O230" s="82">
        <v>0</v>
      </c>
      <c r="P230" s="82">
        <v>0</v>
      </c>
      <c r="Q230" s="82">
        <v>0</v>
      </c>
      <c r="R230" s="82">
        <v>0</v>
      </c>
      <c r="S230" s="83">
        <v>0</v>
      </c>
      <c r="T230" s="1"/>
    </row>
    <row r="231" spans="1:20" ht="19.5" thickBot="1" x14ac:dyDescent="0.3">
      <c r="A231" s="321"/>
      <c r="B231" s="253"/>
      <c r="C231" s="256"/>
      <c r="D231" s="224"/>
      <c r="E231" s="225"/>
      <c r="F231" s="157" t="s">
        <v>307</v>
      </c>
      <c r="G231" s="81">
        <f t="shared" si="14"/>
        <v>0</v>
      </c>
      <c r="H231" s="82">
        <v>0</v>
      </c>
      <c r="I231" s="82">
        <v>0</v>
      </c>
      <c r="J231" s="82">
        <v>0</v>
      </c>
      <c r="K231" s="82">
        <v>0</v>
      </c>
      <c r="L231" s="82">
        <v>0</v>
      </c>
      <c r="M231" s="82">
        <v>0</v>
      </c>
      <c r="N231" s="82">
        <v>0</v>
      </c>
      <c r="O231" s="82">
        <v>0</v>
      </c>
      <c r="P231" s="82">
        <v>0</v>
      </c>
      <c r="Q231" s="82">
        <v>0</v>
      </c>
      <c r="R231" s="82">
        <v>0</v>
      </c>
      <c r="S231" s="83">
        <v>0</v>
      </c>
      <c r="T231" s="1"/>
    </row>
    <row r="232" spans="1:20" ht="19.5" thickBot="1" x14ac:dyDescent="0.3">
      <c r="A232" s="321"/>
      <c r="B232" s="253"/>
      <c r="C232" s="256"/>
      <c r="D232" s="224"/>
      <c r="E232" s="225"/>
      <c r="F232" s="157" t="s">
        <v>308</v>
      </c>
      <c r="G232" s="81">
        <f t="shared" si="14"/>
        <v>0</v>
      </c>
      <c r="H232" s="82">
        <v>0</v>
      </c>
      <c r="I232" s="82">
        <v>0</v>
      </c>
      <c r="J232" s="82">
        <v>0</v>
      </c>
      <c r="K232" s="82">
        <v>0</v>
      </c>
      <c r="L232" s="82">
        <v>0</v>
      </c>
      <c r="M232" s="82">
        <v>0</v>
      </c>
      <c r="N232" s="82">
        <v>0</v>
      </c>
      <c r="O232" s="82">
        <v>0</v>
      </c>
      <c r="P232" s="82">
        <v>0</v>
      </c>
      <c r="Q232" s="82">
        <v>0</v>
      </c>
      <c r="R232" s="82">
        <v>0</v>
      </c>
      <c r="S232" s="83">
        <v>0</v>
      </c>
      <c r="T232" s="1"/>
    </row>
    <row r="233" spans="1:20" ht="19.5" thickBot="1" x14ac:dyDescent="0.3">
      <c r="A233" s="321"/>
      <c r="B233" s="253"/>
      <c r="C233" s="256"/>
      <c r="D233" s="224"/>
      <c r="E233" s="225"/>
      <c r="F233" s="157" t="s">
        <v>309</v>
      </c>
      <c r="G233" s="81">
        <f t="shared" si="14"/>
        <v>11</v>
      </c>
      <c r="H233" s="82">
        <v>0</v>
      </c>
      <c r="I233" s="82">
        <v>0</v>
      </c>
      <c r="J233" s="82">
        <v>2</v>
      </c>
      <c r="K233" s="82">
        <v>2</v>
      </c>
      <c r="L233" s="82">
        <v>2</v>
      </c>
      <c r="M233" s="82">
        <v>0</v>
      </c>
      <c r="N233" s="82">
        <v>0</v>
      </c>
      <c r="O233" s="82">
        <v>2</v>
      </c>
      <c r="P233" s="82">
        <v>1</v>
      </c>
      <c r="Q233" s="82">
        <v>2</v>
      </c>
      <c r="R233" s="82">
        <v>0</v>
      </c>
      <c r="S233" s="83">
        <v>0</v>
      </c>
      <c r="T233" s="1"/>
    </row>
    <row r="234" spans="1:20" ht="30" customHeight="1" thickBot="1" x14ac:dyDescent="0.3">
      <c r="A234" s="321"/>
      <c r="B234" s="252"/>
      <c r="C234" s="256"/>
      <c r="D234" s="224"/>
      <c r="E234" s="225"/>
      <c r="F234" s="157" t="s">
        <v>310</v>
      </c>
      <c r="G234" s="81">
        <f t="shared" si="14"/>
        <v>0</v>
      </c>
      <c r="H234" s="480">
        <v>0</v>
      </c>
      <c r="I234" s="480">
        <v>0</v>
      </c>
      <c r="J234" s="480">
        <v>0</v>
      </c>
      <c r="K234" s="480">
        <v>0</v>
      </c>
      <c r="L234" s="480">
        <v>0</v>
      </c>
      <c r="M234" s="480">
        <v>0</v>
      </c>
      <c r="N234" s="480">
        <v>0</v>
      </c>
      <c r="O234" s="480">
        <v>0</v>
      </c>
      <c r="P234" s="480">
        <v>0</v>
      </c>
      <c r="Q234" s="480">
        <v>0</v>
      </c>
      <c r="R234" s="480">
        <v>0</v>
      </c>
      <c r="S234" s="481">
        <v>0</v>
      </c>
      <c r="T234" s="1"/>
    </row>
    <row r="235" spans="1:20" ht="35.25" customHeight="1" thickBot="1" x14ac:dyDescent="0.35">
      <c r="A235" s="321"/>
      <c r="B235" s="252"/>
      <c r="C235" s="256"/>
      <c r="D235" s="224"/>
      <c r="E235" s="225"/>
      <c r="F235" s="157" t="s">
        <v>311</v>
      </c>
      <c r="G235" s="81">
        <f t="shared" si="14"/>
        <v>0</v>
      </c>
      <c r="H235" s="482">
        <v>0</v>
      </c>
      <c r="I235" s="482">
        <v>0</v>
      </c>
      <c r="J235" s="482">
        <v>0</v>
      </c>
      <c r="K235" s="482">
        <v>0</v>
      </c>
      <c r="L235" s="482">
        <v>0</v>
      </c>
      <c r="M235" s="482">
        <v>0</v>
      </c>
      <c r="N235" s="482">
        <v>0</v>
      </c>
      <c r="O235" s="482">
        <v>0</v>
      </c>
      <c r="P235" s="482">
        <v>0</v>
      </c>
      <c r="Q235" s="482">
        <v>0</v>
      </c>
      <c r="R235" s="482">
        <v>0</v>
      </c>
      <c r="S235" s="483">
        <v>0</v>
      </c>
      <c r="T235" s="1"/>
    </row>
    <row r="236" spans="1:20" ht="15.75" customHeight="1" thickBot="1" x14ac:dyDescent="0.35">
      <c r="A236" s="321"/>
      <c r="B236" s="252"/>
      <c r="C236" s="256"/>
      <c r="D236" s="224"/>
      <c r="E236" s="225"/>
      <c r="F236" s="157" t="s">
        <v>312</v>
      </c>
      <c r="G236" s="81">
        <f t="shared" si="14"/>
        <v>0</v>
      </c>
      <c r="H236" s="482">
        <v>0</v>
      </c>
      <c r="I236" s="482">
        <v>0</v>
      </c>
      <c r="J236" s="482">
        <v>0</v>
      </c>
      <c r="K236" s="482">
        <v>0</v>
      </c>
      <c r="L236" s="482">
        <v>0</v>
      </c>
      <c r="M236" s="482">
        <v>0</v>
      </c>
      <c r="N236" s="482">
        <v>0</v>
      </c>
      <c r="O236" s="482">
        <v>0</v>
      </c>
      <c r="P236" s="482">
        <v>0</v>
      </c>
      <c r="Q236" s="482">
        <v>0</v>
      </c>
      <c r="R236" s="482">
        <v>0</v>
      </c>
      <c r="S236" s="483">
        <v>0</v>
      </c>
      <c r="T236" s="1"/>
    </row>
    <row r="237" spans="1:20" ht="33.75" customHeight="1" thickBot="1" x14ac:dyDescent="0.35">
      <c r="A237" s="321"/>
      <c r="B237" s="252"/>
      <c r="C237" s="256"/>
      <c r="D237" s="224"/>
      <c r="E237" s="225"/>
      <c r="F237" s="157" t="s">
        <v>313</v>
      </c>
      <c r="G237" s="81">
        <f t="shared" si="14"/>
        <v>0</v>
      </c>
      <c r="H237" s="482">
        <v>0</v>
      </c>
      <c r="I237" s="482">
        <v>0</v>
      </c>
      <c r="J237" s="482">
        <v>0</v>
      </c>
      <c r="K237" s="482">
        <v>0</v>
      </c>
      <c r="L237" s="482">
        <v>0</v>
      </c>
      <c r="M237" s="482">
        <v>0</v>
      </c>
      <c r="N237" s="482">
        <v>0</v>
      </c>
      <c r="O237" s="482">
        <v>0</v>
      </c>
      <c r="P237" s="482">
        <v>0</v>
      </c>
      <c r="Q237" s="482">
        <v>0</v>
      </c>
      <c r="R237" s="482">
        <v>0</v>
      </c>
      <c r="S237" s="483">
        <v>0</v>
      </c>
      <c r="T237" s="1"/>
    </row>
    <row r="238" spans="1:20" ht="15.75" customHeight="1" thickBot="1" x14ac:dyDescent="0.35">
      <c r="A238" s="321"/>
      <c r="B238" s="252"/>
      <c r="C238" s="256"/>
      <c r="D238" s="224"/>
      <c r="E238" s="225"/>
      <c r="F238" s="157" t="s">
        <v>314</v>
      </c>
      <c r="G238" s="81">
        <f t="shared" si="14"/>
        <v>0</v>
      </c>
      <c r="H238" s="482">
        <v>0</v>
      </c>
      <c r="I238" s="482">
        <v>0</v>
      </c>
      <c r="J238" s="482">
        <v>0</v>
      </c>
      <c r="K238" s="482">
        <v>0</v>
      </c>
      <c r="L238" s="482">
        <v>0</v>
      </c>
      <c r="M238" s="482">
        <v>0</v>
      </c>
      <c r="N238" s="482">
        <v>0</v>
      </c>
      <c r="O238" s="482">
        <v>0</v>
      </c>
      <c r="P238" s="482">
        <v>0</v>
      </c>
      <c r="Q238" s="482">
        <v>0</v>
      </c>
      <c r="R238" s="482">
        <v>0</v>
      </c>
      <c r="S238" s="483">
        <v>0</v>
      </c>
      <c r="T238" s="1"/>
    </row>
    <row r="239" spans="1:20" ht="31.5" customHeight="1" thickBot="1" x14ac:dyDescent="0.3">
      <c r="A239" s="321"/>
      <c r="B239" s="252"/>
      <c r="C239" s="256"/>
      <c r="D239" s="224"/>
      <c r="E239" s="225"/>
      <c r="F239" s="157" t="s">
        <v>315</v>
      </c>
      <c r="G239" s="81">
        <f t="shared" si="14"/>
        <v>0</v>
      </c>
      <c r="H239" s="484">
        <v>0</v>
      </c>
      <c r="I239" s="484">
        <v>0</v>
      </c>
      <c r="J239" s="484">
        <v>0</v>
      </c>
      <c r="K239" s="484">
        <v>0</v>
      </c>
      <c r="L239" s="484">
        <v>0</v>
      </c>
      <c r="M239" s="484">
        <v>0</v>
      </c>
      <c r="N239" s="484">
        <v>0</v>
      </c>
      <c r="O239" s="484">
        <v>0</v>
      </c>
      <c r="P239" s="484">
        <v>0</v>
      </c>
      <c r="Q239" s="484">
        <v>0</v>
      </c>
      <c r="R239" s="484">
        <v>0</v>
      </c>
      <c r="S239" s="485">
        <v>0</v>
      </c>
      <c r="T239" s="1"/>
    </row>
    <row r="240" spans="1:20" ht="31.5" customHeight="1" thickBot="1" x14ac:dyDescent="0.3">
      <c r="A240" s="321"/>
      <c r="B240" s="252"/>
      <c r="C240" s="256"/>
      <c r="D240" s="224"/>
      <c r="E240" s="225"/>
      <c r="F240" s="157" t="s">
        <v>316</v>
      </c>
      <c r="G240" s="81">
        <f t="shared" ref="G240:G303" si="16">SUM(H240:S240)</f>
        <v>0</v>
      </c>
      <c r="H240" s="484">
        <v>0</v>
      </c>
      <c r="I240" s="484">
        <v>0</v>
      </c>
      <c r="J240" s="484">
        <v>0</v>
      </c>
      <c r="K240" s="484">
        <v>0</v>
      </c>
      <c r="L240" s="484">
        <v>0</v>
      </c>
      <c r="M240" s="484">
        <v>0</v>
      </c>
      <c r="N240" s="484">
        <v>0</v>
      </c>
      <c r="O240" s="484">
        <v>0</v>
      </c>
      <c r="P240" s="484">
        <v>0</v>
      </c>
      <c r="Q240" s="484">
        <v>0</v>
      </c>
      <c r="R240" s="484">
        <v>0</v>
      </c>
      <c r="S240" s="485">
        <v>0</v>
      </c>
      <c r="T240" s="1"/>
    </row>
    <row r="241" spans="1:20" ht="15.75" customHeight="1" thickBot="1" x14ac:dyDescent="0.3">
      <c r="A241" s="321"/>
      <c r="B241" s="252"/>
      <c r="C241" s="256"/>
      <c r="D241" s="224"/>
      <c r="E241" s="225"/>
      <c r="F241" s="157" t="s">
        <v>317</v>
      </c>
      <c r="G241" s="81">
        <f t="shared" si="16"/>
        <v>0</v>
      </c>
      <c r="H241" s="484">
        <v>0</v>
      </c>
      <c r="I241" s="484">
        <v>0</v>
      </c>
      <c r="J241" s="484">
        <v>0</v>
      </c>
      <c r="K241" s="484">
        <v>0</v>
      </c>
      <c r="L241" s="484">
        <v>0</v>
      </c>
      <c r="M241" s="484">
        <v>0</v>
      </c>
      <c r="N241" s="484">
        <v>0</v>
      </c>
      <c r="O241" s="484">
        <v>0</v>
      </c>
      <c r="P241" s="484">
        <v>0</v>
      </c>
      <c r="Q241" s="484">
        <v>0</v>
      </c>
      <c r="R241" s="484">
        <v>0</v>
      </c>
      <c r="S241" s="485">
        <v>0</v>
      </c>
      <c r="T241" s="1"/>
    </row>
    <row r="242" spans="1:20" ht="15.75" customHeight="1" thickBot="1" x14ac:dyDescent="0.3">
      <c r="A242" s="321"/>
      <c r="B242" s="252"/>
      <c r="C242" s="256"/>
      <c r="D242" s="224"/>
      <c r="E242" s="225"/>
      <c r="F242" s="157" t="s">
        <v>318</v>
      </c>
      <c r="G242" s="81">
        <f t="shared" si="16"/>
        <v>0</v>
      </c>
      <c r="H242" s="484">
        <v>0</v>
      </c>
      <c r="I242" s="484">
        <v>0</v>
      </c>
      <c r="J242" s="484">
        <v>0</v>
      </c>
      <c r="K242" s="484">
        <v>0</v>
      </c>
      <c r="L242" s="484">
        <v>0</v>
      </c>
      <c r="M242" s="484">
        <v>0</v>
      </c>
      <c r="N242" s="484">
        <v>0</v>
      </c>
      <c r="O242" s="484">
        <v>0</v>
      </c>
      <c r="P242" s="484">
        <v>0</v>
      </c>
      <c r="Q242" s="484">
        <v>0</v>
      </c>
      <c r="R242" s="484">
        <v>0</v>
      </c>
      <c r="S242" s="485">
        <v>0</v>
      </c>
      <c r="T242" s="1"/>
    </row>
    <row r="243" spans="1:20" ht="31.5" customHeight="1" thickBot="1" x14ac:dyDescent="0.3">
      <c r="A243" s="321"/>
      <c r="B243" s="252"/>
      <c r="C243" s="256"/>
      <c r="D243" s="224"/>
      <c r="E243" s="225"/>
      <c r="F243" s="157" t="s">
        <v>319</v>
      </c>
      <c r="G243" s="81">
        <f t="shared" si="16"/>
        <v>0</v>
      </c>
      <c r="H243" s="484">
        <v>0</v>
      </c>
      <c r="I243" s="484">
        <v>0</v>
      </c>
      <c r="J243" s="484">
        <v>0</v>
      </c>
      <c r="K243" s="484">
        <v>0</v>
      </c>
      <c r="L243" s="484">
        <v>0</v>
      </c>
      <c r="M243" s="484">
        <v>0</v>
      </c>
      <c r="N243" s="484">
        <v>0</v>
      </c>
      <c r="O243" s="484">
        <v>0</v>
      </c>
      <c r="P243" s="484">
        <v>0</v>
      </c>
      <c r="Q243" s="484">
        <v>0</v>
      </c>
      <c r="R243" s="484">
        <v>0</v>
      </c>
      <c r="S243" s="485">
        <v>0</v>
      </c>
      <c r="T243" s="1"/>
    </row>
    <row r="244" spans="1:20" ht="20.25" customHeight="1" thickBot="1" x14ac:dyDescent="0.3">
      <c r="A244" s="321"/>
      <c r="B244" s="252"/>
      <c r="C244" s="256"/>
      <c r="D244" s="224"/>
      <c r="E244" s="225"/>
      <c r="F244" s="157" t="s">
        <v>320</v>
      </c>
      <c r="G244" s="81">
        <f t="shared" si="16"/>
        <v>0</v>
      </c>
      <c r="H244" s="484">
        <v>0</v>
      </c>
      <c r="I244" s="484">
        <v>0</v>
      </c>
      <c r="J244" s="484">
        <v>0</v>
      </c>
      <c r="K244" s="484">
        <v>0</v>
      </c>
      <c r="L244" s="484">
        <v>0</v>
      </c>
      <c r="M244" s="484">
        <v>0</v>
      </c>
      <c r="N244" s="484">
        <v>0</v>
      </c>
      <c r="O244" s="484">
        <v>0</v>
      </c>
      <c r="P244" s="484">
        <v>0</v>
      </c>
      <c r="Q244" s="484">
        <v>0</v>
      </c>
      <c r="R244" s="484">
        <v>0</v>
      </c>
      <c r="S244" s="485">
        <v>0</v>
      </c>
      <c r="T244" s="1"/>
    </row>
    <row r="245" spans="1:20" ht="15.75" customHeight="1" thickBot="1" x14ac:dyDescent="0.3">
      <c r="A245" s="321"/>
      <c r="B245" s="252"/>
      <c r="C245" s="256"/>
      <c r="D245" s="224"/>
      <c r="E245" s="225"/>
      <c r="F245" s="157" t="s">
        <v>321</v>
      </c>
      <c r="G245" s="81">
        <f t="shared" si="16"/>
        <v>3</v>
      </c>
      <c r="H245" s="484">
        <v>0</v>
      </c>
      <c r="I245" s="484">
        <v>1</v>
      </c>
      <c r="J245" s="484">
        <v>0</v>
      </c>
      <c r="K245" s="484">
        <v>1</v>
      </c>
      <c r="L245" s="484">
        <v>0</v>
      </c>
      <c r="M245" s="484">
        <v>1</v>
      </c>
      <c r="N245" s="484">
        <v>0</v>
      </c>
      <c r="O245" s="484">
        <v>0</v>
      </c>
      <c r="P245" s="484">
        <v>0</v>
      </c>
      <c r="Q245" s="484">
        <v>0</v>
      </c>
      <c r="R245" s="484">
        <v>0</v>
      </c>
      <c r="S245" s="485">
        <v>0</v>
      </c>
      <c r="T245" s="1"/>
    </row>
    <row r="246" spans="1:20" ht="18" customHeight="1" thickBot="1" x14ac:dyDescent="0.3">
      <c r="A246" s="321"/>
      <c r="B246" s="252"/>
      <c r="C246" s="256"/>
      <c r="D246" s="224"/>
      <c r="E246" s="225"/>
      <c r="F246" s="157" t="s">
        <v>322</v>
      </c>
      <c r="G246" s="81">
        <f t="shared" si="16"/>
        <v>5</v>
      </c>
      <c r="H246" s="484">
        <v>0</v>
      </c>
      <c r="I246" s="484">
        <v>1</v>
      </c>
      <c r="J246" s="484">
        <v>2</v>
      </c>
      <c r="K246" s="484">
        <v>0</v>
      </c>
      <c r="L246" s="484">
        <v>1</v>
      </c>
      <c r="M246" s="484">
        <v>0</v>
      </c>
      <c r="N246" s="484">
        <v>1</v>
      </c>
      <c r="O246" s="484">
        <v>0</v>
      </c>
      <c r="P246" s="484">
        <v>0</v>
      </c>
      <c r="Q246" s="484">
        <v>0</v>
      </c>
      <c r="R246" s="484">
        <v>0</v>
      </c>
      <c r="S246" s="485">
        <v>0</v>
      </c>
      <c r="T246" s="1"/>
    </row>
    <row r="247" spans="1:20" ht="15.75" customHeight="1" thickBot="1" x14ac:dyDescent="0.3">
      <c r="A247" s="321"/>
      <c r="B247" s="252"/>
      <c r="C247" s="256"/>
      <c r="D247" s="224"/>
      <c r="E247" s="225"/>
      <c r="F247" s="157" t="s">
        <v>323</v>
      </c>
      <c r="G247" s="81">
        <f t="shared" si="16"/>
        <v>0</v>
      </c>
      <c r="H247" s="484">
        <v>0</v>
      </c>
      <c r="I247" s="484">
        <v>0</v>
      </c>
      <c r="J247" s="484">
        <v>0</v>
      </c>
      <c r="K247" s="484">
        <v>0</v>
      </c>
      <c r="L247" s="484">
        <v>0</v>
      </c>
      <c r="M247" s="484">
        <v>0</v>
      </c>
      <c r="N247" s="484">
        <v>0</v>
      </c>
      <c r="O247" s="484">
        <v>0</v>
      </c>
      <c r="P247" s="484">
        <v>0</v>
      </c>
      <c r="Q247" s="484">
        <v>0</v>
      </c>
      <c r="R247" s="484">
        <v>0</v>
      </c>
      <c r="S247" s="485">
        <v>0</v>
      </c>
      <c r="T247" s="1"/>
    </row>
    <row r="248" spans="1:20" ht="15.75" customHeight="1" thickBot="1" x14ac:dyDescent="0.3">
      <c r="A248" s="321"/>
      <c r="B248" s="252"/>
      <c r="C248" s="256"/>
      <c r="D248" s="224"/>
      <c r="E248" s="225"/>
      <c r="F248" s="157" t="s">
        <v>324</v>
      </c>
      <c r="G248" s="81">
        <f t="shared" si="16"/>
        <v>0</v>
      </c>
      <c r="H248" s="484">
        <v>0</v>
      </c>
      <c r="I248" s="484">
        <v>0</v>
      </c>
      <c r="J248" s="484">
        <v>0</v>
      </c>
      <c r="K248" s="484">
        <v>0</v>
      </c>
      <c r="L248" s="484">
        <v>0</v>
      </c>
      <c r="M248" s="484">
        <v>0</v>
      </c>
      <c r="N248" s="484">
        <v>0</v>
      </c>
      <c r="O248" s="484">
        <v>0</v>
      </c>
      <c r="P248" s="484">
        <v>0</v>
      </c>
      <c r="Q248" s="484">
        <v>0</v>
      </c>
      <c r="R248" s="484">
        <v>0</v>
      </c>
      <c r="S248" s="485">
        <v>0</v>
      </c>
      <c r="T248" s="1"/>
    </row>
    <row r="249" spans="1:20" ht="16.5" customHeight="1" thickBot="1" x14ac:dyDescent="0.3">
      <c r="A249" s="321"/>
      <c r="B249" s="252"/>
      <c r="C249" s="256"/>
      <c r="D249" s="224"/>
      <c r="E249" s="225"/>
      <c r="F249" s="157" t="s">
        <v>325</v>
      </c>
      <c r="G249" s="81">
        <f t="shared" si="16"/>
        <v>0</v>
      </c>
      <c r="H249" s="484">
        <v>0</v>
      </c>
      <c r="I249" s="484">
        <v>0</v>
      </c>
      <c r="J249" s="484">
        <v>0</v>
      </c>
      <c r="K249" s="484">
        <v>0</v>
      </c>
      <c r="L249" s="484">
        <v>0</v>
      </c>
      <c r="M249" s="484">
        <v>0</v>
      </c>
      <c r="N249" s="484">
        <v>0</v>
      </c>
      <c r="O249" s="484">
        <v>0</v>
      </c>
      <c r="P249" s="484">
        <v>0</v>
      </c>
      <c r="Q249" s="484">
        <v>0</v>
      </c>
      <c r="R249" s="484">
        <v>0</v>
      </c>
      <c r="S249" s="485">
        <v>0</v>
      </c>
      <c r="T249" s="1"/>
    </row>
    <row r="250" spans="1:20" ht="22.5" customHeight="1" thickBot="1" x14ac:dyDescent="0.3">
      <c r="A250" s="321"/>
      <c r="B250" s="252"/>
      <c r="C250" s="256"/>
      <c r="D250" s="224"/>
      <c r="E250" s="225"/>
      <c r="F250" s="157" t="s">
        <v>326</v>
      </c>
      <c r="G250" s="81">
        <f t="shared" si="16"/>
        <v>5</v>
      </c>
      <c r="H250" s="484">
        <v>0</v>
      </c>
      <c r="I250" s="484">
        <v>0</v>
      </c>
      <c r="J250" s="484">
        <v>1</v>
      </c>
      <c r="K250" s="484">
        <v>1</v>
      </c>
      <c r="L250" s="484">
        <v>1</v>
      </c>
      <c r="M250" s="484">
        <v>0</v>
      </c>
      <c r="N250" s="484">
        <v>1</v>
      </c>
      <c r="O250" s="484">
        <v>1</v>
      </c>
      <c r="P250" s="484">
        <v>0</v>
      </c>
      <c r="Q250" s="484">
        <v>0</v>
      </c>
      <c r="R250" s="484">
        <v>0</v>
      </c>
      <c r="S250" s="485">
        <v>0</v>
      </c>
      <c r="T250" s="1"/>
    </row>
    <row r="251" spans="1:20" ht="19.5" customHeight="1" thickBot="1" x14ac:dyDescent="0.3">
      <c r="A251" s="321"/>
      <c r="B251" s="252"/>
      <c r="C251" s="256"/>
      <c r="D251" s="224"/>
      <c r="E251" s="225"/>
      <c r="F251" s="157" t="s">
        <v>327</v>
      </c>
      <c r="G251" s="81">
        <f t="shared" si="16"/>
        <v>0</v>
      </c>
      <c r="H251" s="484">
        <v>0</v>
      </c>
      <c r="I251" s="484">
        <v>0</v>
      </c>
      <c r="J251" s="484">
        <v>0</v>
      </c>
      <c r="K251" s="484">
        <v>0</v>
      </c>
      <c r="L251" s="484">
        <v>0</v>
      </c>
      <c r="M251" s="484">
        <v>0</v>
      </c>
      <c r="N251" s="484">
        <v>0</v>
      </c>
      <c r="O251" s="484">
        <v>0</v>
      </c>
      <c r="P251" s="484">
        <v>0</v>
      </c>
      <c r="Q251" s="484">
        <v>0</v>
      </c>
      <c r="R251" s="484">
        <v>0</v>
      </c>
      <c r="S251" s="485">
        <v>0</v>
      </c>
      <c r="T251" s="1"/>
    </row>
    <row r="252" spans="1:20" ht="16.5" customHeight="1" thickBot="1" x14ac:dyDescent="0.3">
      <c r="A252" s="321"/>
      <c r="B252" s="252"/>
      <c r="C252" s="256"/>
      <c r="D252" s="224"/>
      <c r="E252" s="225"/>
      <c r="F252" s="157" t="s">
        <v>328</v>
      </c>
      <c r="G252" s="81">
        <f t="shared" si="16"/>
        <v>0</v>
      </c>
      <c r="H252" s="484">
        <v>0</v>
      </c>
      <c r="I252" s="484">
        <v>0</v>
      </c>
      <c r="J252" s="484">
        <v>0</v>
      </c>
      <c r="K252" s="484">
        <v>0</v>
      </c>
      <c r="L252" s="484">
        <v>0</v>
      </c>
      <c r="M252" s="484">
        <v>0</v>
      </c>
      <c r="N252" s="484">
        <v>0</v>
      </c>
      <c r="O252" s="484">
        <v>0</v>
      </c>
      <c r="P252" s="484">
        <v>0</v>
      </c>
      <c r="Q252" s="484">
        <v>0</v>
      </c>
      <c r="R252" s="484">
        <v>0</v>
      </c>
      <c r="S252" s="485">
        <v>0</v>
      </c>
      <c r="T252" s="1"/>
    </row>
    <row r="253" spans="1:20" ht="15.75" customHeight="1" thickBot="1" x14ac:dyDescent="0.3">
      <c r="A253" s="321"/>
      <c r="B253" s="252"/>
      <c r="C253" s="256"/>
      <c r="D253" s="224"/>
      <c r="E253" s="225"/>
      <c r="F253" s="157" t="s">
        <v>329</v>
      </c>
      <c r="G253" s="81">
        <f t="shared" si="16"/>
        <v>0</v>
      </c>
      <c r="H253" s="486">
        <v>0</v>
      </c>
      <c r="I253" s="486">
        <v>0</v>
      </c>
      <c r="J253" s="486">
        <v>0</v>
      </c>
      <c r="K253" s="486">
        <v>0</v>
      </c>
      <c r="L253" s="486">
        <v>0</v>
      </c>
      <c r="M253" s="486">
        <v>0</v>
      </c>
      <c r="N253" s="486">
        <v>0</v>
      </c>
      <c r="O253" s="486">
        <v>0</v>
      </c>
      <c r="P253" s="486">
        <v>0</v>
      </c>
      <c r="Q253" s="486">
        <v>0</v>
      </c>
      <c r="R253" s="486">
        <v>0</v>
      </c>
      <c r="S253" s="487">
        <v>0</v>
      </c>
      <c r="T253" s="1"/>
    </row>
    <row r="254" spans="1:20" ht="15.75" customHeight="1" thickBot="1" x14ac:dyDescent="0.3">
      <c r="A254" s="321"/>
      <c r="B254" s="252"/>
      <c r="C254" s="256"/>
      <c r="D254" s="224"/>
      <c r="E254" s="225"/>
      <c r="F254" s="157" t="s">
        <v>330</v>
      </c>
      <c r="G254" s="81">
        <f t="shared" si="16"/>
        <v>0</v>
      </c>
      <c r="H254" s="486">
        <v>0</v>
      </c>
      <c r="I254" s="486">
        <v>0</v>
      </c>
      <c r="J254" s="486">
        <v>0</v>
      </c>
      <c r="K254" s="486">
        <v>0</v>
      </c>
      <c r="L254" s="486">
        <v>0</v>
      </c>
      <c r="M254" s="486">
        <v>0</v>
      </c>
      <c r="N254" s="486">
        <v>0</v>
      </c>
      <c r="O254" s="486">
        <v>0</v>
      </c>
      <c r="P254" s="486">
        <v>0</v>
      </c>
      <c r="Q254" s="486">
        <v>0</v>
      </c>
      <c r="R254" s="486">
        <v>0</v>
      </c>
      <c r="S254" s="487">
        <v>0</v>
      </c>
      <c r="T254" s="1"/>
    </row>
    <row r="255" spans="1:20" ht="16.5" customHeight="1" thickBot="1" x14ac:dyDescent="0.3">
      <c r="A255" s="321"/>
      <c r="B255" s="252"/>
      <c r="C255" s="256"/>
      <c r="D255" s="224"/>
      <c r="E255" s="225"/>
      <c r="F255" s="157" t="s">
        <v>331</v>
      </c>
      <c r="G255" s="81">
        <f t="shared" si="16"/>
        <v>0</v>
      </c>
      <c r="H255" s="486">
        <v>0</v>
      </c>
      <c r="I255" s="486">
        <v>0</v>
      </c>
      <c r="J255" s="486">
        <v>0</v>
      </c>
      <c r="K255" s="486">
        <v>0</v>
      </c>
      <c r="L255" s="486">
        <v>0</v>
      </c>
      <c r="M255" s="486">
        <v>0</v>
      </c>
      <c r="N255" s="486">
        <v>0</v>
      </c>
      <c r="O255" s="486">
        <v>0</v>
      </c>
      <c r="P255" s="486">
        <v>0</v>
      </c>
      <c r="Q255" s="486">
        <v>0</v>
      </c>
      <c r="R255" s="486">
        <v>0</v>
      </c>
      <c r="S255" s="487">
        <v>0</v>
      </c>
      <c r="T255" s="1"/>
    </row>
    <row r="256" spans="1:20" ht="15.75" customHeight="1" thickBot="1" x14ac:dyDescent="0.3">
      <c r="A256" s="321"/>
      <c r="B256" s="252"/>
      <c r="C256" s="256"/>
      <c r="D256" s="224"/>
      <c r="E256" s="225"/>
      <c r="F256" s="157" t="s">
        <v>332</v>
      </c>
      <c r="G256" s="81">
        <f t="shared" si="16"/>
        <v>0</v>
      </c>
      <c r="H256" s="486">
        <v>0</v>
      </c>
      <c r="I256" s="486">
        <v>0</v>
      </c>
      <c r="J256" s="486">
        <v>0</v>
      </c>
      <c r="K256" s="486">
        <v>0</v>
      </c>
      <c r="L256" s="486">
        <v>0</v>
      </c>
      <c r="M256" s="486">
        <v>0</v>
      </c>
      <c r="N256" s="486">
        <v>0</v>
      </c>
      <c r="O256" s="486">
        <v>0</v>
      </c>
      <c r="P256" s="486">
        <v>0</v>
      </c>
      <c r="Q256" s="486">
        <v>0</v>
      </c>
      <c r="R256" s="486">
        <v>0</v>
      </c>
      <c r="S256" s="487">
        <v>0</v>
      </c>
      <c r="T256" s="1"/>
    </row>
    <row r="257" spans="1:20" ht="15.75" customHeight="1" thickBot="1" x14ac:dyDescent="0.3">
      <c r="A257" s="321"/>
      <c r="B257" s="252"/>
      <c r="C257" s="256"/>
      <c r="D257" s="224"/>
      <c r="E257" s="225"/>
      <c r="F257" s="157" t="s">
        <v>333</v>
      </c>
      <c r="G257" s="81">
        <f t="shared" si="16"/>
        <v>0</v>
      </c>
      <c r="H257" s="486">
        <v>0</v>
      </c>
      <c r="I257" s="486">
        <v>0</v>
      </c>
      <c r="J257" s="486">
        <v>0</v>
      </c>
      <c r="K257" s="486">
        <v>0</v>
      </c>
      <c r="L257" s="486">
        <v>0</v>
      </c>
      <c r="M257" s="486">
        <v>0</v>
      </c>
      <c r="N257" s="486">
        <v>0</v>
      </c>
      <c r="O257" s="486">
        <v>0</v>
      </c>
      <c r="P257" s="486">
        <v>0</v>
      </c>
      <c r="Q257" s="486">
        <v>0</v>
      </c>
      <c r="R257" s="486">
        <v>0</v>
      </c>
      <c r="S257" s="487">
        <v>0</v>
      </c>
      <c r="T257" s="1"/>
    </row>
    <row r="258" spans="1:20" ht="16.5" customHeight="1" thickBot="1" x14ac:dyDescent="0.3">
      <c r="A258" s="321"/>
      <c r="B258" s="252"/>
      <c r="C258" s="256"/>
      <c r="D258" s="224"/>
      <c r="E258" s="225"/>
      <c r="F258" s="157" t="s">
        <v>334</v>
      </c>
      <c r="G258" s="81">
        <f t="shared" si="16"/>
        <v>0</v>
      </c>
      <c r="H258" s="486">
        <v>0</v>
      </c>
      <c r="I258" s="486">
        <v>0</v>
      </c>
      <c r="J258" s="486">
        <v>0</v>
      </c>
      <c r="K258" s="486">
        <v>0</v>
      </c>
      <c r="L258" s="486">
        <v>0</v>
      </c>
      <c r="M258" s="486">
        <v>0</v>
      </c>
      <c r="N258" s="486">
        <v>0</v>
      </c>
      <c r="O258" s="486">
        <v>0</v>
      </c>
      <c r="P258" s="486">
        <v>0</v>
      </c>
      <c r="Q258" s="486">
        <v>0</v>
      </c>
      <c r="R258" s="486">
        <v>0</v>
      </c>
      <c r="S258" s="487">
        <v>0</v>
      </c>
      <c r="T258" s="1"/>
    </row>
    <row r="259" spans="1:20" ht="33.75" customHeight="1" thickBot="1" x14ac:dyDescent="0.3">
      <c r="A259" s="321"/>
      <c r="B259" s="252"/>
      <c r="C259" s="256"/>
      <c r="D259" s="224"/>
      <c r="E259" s="225"/>
      <c r="F259" s="157" t="s">
        <v>335</v>
      </c>
      <c r="G259" s="81">
        <f t="shared" si="16"/>
        <v>0</v>
      </c>
      <c r="H259" s="486">
        <v>0</v>
      </c>
      <c r="I259" s="486">
        <v>0</v>
      </c>
      <c r="J259" s="486">
        <v>0</v>
      </c>
      <c r="K259" s="486">
        <v>0</v>
      </c>
      <c r="L259" s="486">
        <v>0</v>
      </c>
      <c r="M259" s="486">
        <v>0</v>
      </c>
      <c r="N259" s="486">
        <v>0</v>
      </c>
      <c r="O259" s="486">
        <v>0</v>
      </c>
      <c r="P259" s="486">
        <v>0</v>
      </c>
      <c r="Q259" s="486">
        <v>0</v>
      </c>
      <c r="R259" s="486">
        <v>0</v>
      </c>
      <c r="S259" s="487">
        <v>0</v>
      </c>
      <c r="T259" s="1"/>
    </row>
    <row r="260" spans="1:20" ht="31.5" customHeight="1" thickBot="1" x14ac:dyDescent="0.3">
      <c r="A260" s="321"/>
      <c r="B260" s="252"/>
      <c r="C260" s="256"/>
      <c r="D260" s="224"/>
      <c r="E260" s="225"/>
      <c r="F260" s="157" t="s">
        <v>336</v>
      </c>
      <c r="G260" s="81">
        <f t="shared" si="16"/>
        <v>0</v>
      </c>
      <c r="H260" s="486">
        <v>0</v>
      </c>
      <c r="I260" s="486">
        <v>0</v>
      </c>
      <c r="J260" s="486">
        <v>0</v>
      </c>
      <c r="K260" s="486">
        <v>0</v>
      </c>
      <c r="L260" s="486">
        <v>0</v>
      </c>
      <c r="M260" s="486">
        <v>0</v>
      </c>
      <c r="N260" s="486">
        <v>0</v>
      </c>
      <c r="O260" s="486">
        <v>0</v>
      </c>
      <c r="P260" s="486">
        <v>0</v>
      </c>
      <c r="Q260" s="486">
        <v>0</v>
      </c>
      <c r="R260" s="486">
        <v>0</v>
      </c>
      <c r="S260" s="487">
        <v>0</v>
      </c>
      <c r="T260" s="1"/>
    </row>
    <row r="261" spans="1:20" ht="34.5" customHeight="1" thickBot="1" x14ac:dyDescent="0.3">
      <c r="A261" s="321"/>
      <c r="B261" s="252"/>
      <c r="C261" s="256"/>
      <c r="D261" s="224"/>
      <c r="E261" s="225"/>
      <c r="F261" s="157" t="s">
        <v>337</v>
      </c>
      <c r="G261" s="81">
        <f t="shared" si="16"/>
        <v>45</v>
      </c>
      <c r="H261" s="486">
        <v>0</v>
      </c>
      <c r="I261" s="486">
        <v>5</v>
      </c>
      <c r="J261" s="486">
        <v>0</v>
      </c>
      <c r="K261" s="486">
        <v>5</v>
      </c>
      <c r="L261" s="486">
        <v>5</v>
      </c>
      <c r="M261" s="486">
        <v>5</v>
      </c>
      <c r="N261" s="486">
        <v>5</v>
      </c>
      <c r="O261" s="486">
        <v>5</v>
      </c>
      <c r="P261" s="486">
        <v>5</v>
      </c>
      <c r="Q261" s="486">
        <v>5</v>
      </c>
      <c r="R261" s="486">
        <v>5</v>
      </c>
      <c r="S261" s="487"/>
      <c r="T261" s="1"/>
    </row>
    <row r="262" spans="1:20" ht="15.75" customHeight="1" thickBot="1" x14ac:dyDescent="0.3">
      <c r="A262" s="321"/>
      <c r="B262" s="252"/>
      <c r="C262" s="256"/>
      <c r="D262" s="224"/>
      <c r="E262" s="225"/>
      <c r="F262" s="157" t="s">
        <v>338</v>
      </c>
      <c r="G262" s="81">
        <f t="shared" si="16"/>
        <v>0</v>
      </c>
      <c r="H262" s="486">
        <v>0</v>
      </c>
      <c r="I262" s="486">
        <v>0</v>
      </c>
      <c r="J262" s="486">
        <v>0</v>
      </c>
      <c r="K262" s="486">
        <v>0</v>
      </c>
      <c r="L262" s="486">
        <v>0</v>
      </c>
      <c r="M262" s="486">
        <v>0</v>
      </c>
      <c r="N262" s="486">
        <v>0</v>
      </c>
      <c r="O262" s="486">
        <v>0</v>
      </c>
      <c r="P262" s="486">
        <v>0</v>
      </c>
      <c r="Q262" s="486">
        <v>0</v>
      </c>
      <c r="R262" s="486">
        <v>0</v>
      </c>
      <c r="S262" s="487">
        <v>0</v>
      </c>
      <c r="T262" s="1"/>
    </row>
    <row r="263" spans="1:20" ht="15.75" customHeight="1" thickBot="1" x14ac:dyDescent="0.3">
      <c r="A263" s="321"/>
      <c r="B263" s="252"/>
      <c r="C263" s="256"/>
      <c r="D263" s="224"/>
      <c r="E263" s="225"/>
      <c r="F263" s="157" t="s">
        <v>339</v>
      </c>
      <c r="G263" s="81">
        <f t="shared" si="16"/>
        <v>0</v>
      </c>
      <c r="H263" s="486">
        <v>0</v>
      </c>
      <c r="I263" s="486">
        <v>0</v>
      </c>
      <c r="J263" s="486">
        <v>0</v>
      </c>
      <c r="K263" s="486">
        <v>0</v>
      </c>
      <c r="L263" s="486">
        <v>0</v>
      </c>
      <c r="M263" s="486">
        <v>0</v>
      </c>
      <c r="N263" s="486">
        <v>0</v>
      </c>
      <c r="O263" s="486">
        <v>0</v>
      </c>
      <c r="P263" s="486">
        <v>0</v>
      </c>
      <c r="Q263" s="486">
        <v>0</v>
      </c>
      <c r="R263" s="486">
        <v>0</v>
      </c>
      <c r="S263" s="487">
        <v>0</v>
      </c>
      <c r="T263" s="1"/>
    </row>
    <row r="264" spans="1:20" ht="34.5" customHeight="1" thickBot="1" x14ac:dyDescent="0.3">
      <c r="A264" s="321"/>
      <c r="B264" s="252"/>
      <c r="C264" s="256"/>
      <c r="D264" s="224"/>
      <c r="E264" s="225"/>
      <c r="F264" s="157" t="s">
        <v>340</v>
      </c>
      <c r="G264" s="81">
        <f t="shared" si="16"/>
        <v>0</v>
      </c>
      <c r="H264" s="486">
        <v>0</v>
      </c>
      <c r="I264" s="486">
        <v>0</v>
      </c>
      <c r="J264" s="486">
        <v>0</v>
      </c>
      <c r="K264" s="486">
        <v>0</v>
      </c>
      <c r="L264" s="486">
        <v>0</v>
      </c>
      <c r="M264" s="486">
        <v>0</v>
      </c>
      <c r="N264" s="486">
        <v>0</v>
      </c>
      <c r="O264" s="486">
        <v>0</v>
      </c>
      <c r="P264" s="486">
        <v>0</v>
      </c>
      <c r="Q264" s="486">
        <v>0</v>
      </c>
      <c r="R264" s="486">
        <v>0</v>
      </c>
      <c r="S264" s="487">
        <v>0</v>
      </c>
      <c r="T264" s="1"/>
    </row>
    <row r="265" spans="1:20" ht="35.25" customHeight="1" thickBot="1" x14ac:dyDescent="0.3">
      <c r="A265" s="321"/>
      <c r="B265" s="252"/>
      <c r="C265" s="256"/>
      <c r="D265" s="224"/>
      <c r="E265" s="225"/>
      <c r="F265" s="157" t="s">
        <v>341</v>
      </c>
      <c r="G265" s="81">
        <f t="shared" si="16"/>
        <v>0</v>
      </c>
      <c r="H265" s="486">
        <v>0</v>
      </c>
      <c r="I265" s="486">
        <v>0</v>
      </c>
      <c r="J265" s="486">
        <v>0</v>
      </c>
      <c r="K265" s="486">
        <v>0</v>
      </c>
      <c r="L265" s="486">
        <v>0</v>
      </c>
      <c r="M265" s="486">
        <v>0</v>
      </c>
      <c r="N265" s="486">
        <v>0</v>
      </c>
      <c r="O265" s="486">
        <v>0</v>
      </c>
      <c r="P265" s="486">
        <v>0</v>
      </c>
      <c r="Q265" s="486">
        <v>0</v>
      </c>
      <c r="R265" s="486">
        <v>0</v>
      </c>
      <c r="S265" s="487">
        <v>0</v>
      </c>
      <c r="T265" s="1"/>
    </row>
    <row r="266" spans="1:20" ht="18" customHeight="1" thickBot="1" x14ac:dyDescent="0.3">
      <c r="A266" s="321"/>
      <c r="B266" s="252"/>
      <c r="C266" s="256"/>
      <c r="D266" s="224"/>
      <c r="E266" s="225"/>
      <c r="F266" s="157" t="s">
        <v>342</v>
      </c>
      <c r="G266" s="81">
        <f t="shared" si="16"/>
        <v>0</v>
      </c>
      <c r="H266" s="486">
        <v>0</v>
      </c>
      <c r="I266" s="486">
        <v>0</v>
      </c>
      <c r="J266" s="486">
        <v>0</v>
      </c>
      <c r="K266" s="486">
        <v>0</v>
      </c>
      <c r="L266" s="486">
        <v>0</v>
      </c>
      <c r="M266" s="486">
        <v>0</v>
      </c>
      <c r="N266" s="486">
        <v>0</v>
      </c>
      <c r="O266" s="486">
        <v>0</v>
      </c>
      <c r="P266" s="486">
        <v>0</v>
      </c>
      <c r="Q266" s="486">
        <v>0</v>
      </c>
      <c r="R266" s="486">
        <v>0</v>
      </c>
      <c r="S266" s="486">
        <v>0</v>
      </c>
      <c r="T266" s="1"/>
    </row>
    <row r="267" spans="1:20" ht="16.5" customHeight="1" thickBot="1" x14ac:dyDescent="0.3">
      <c r="A267" s="321"/>
      <c r="B267" s="252"/>
      <c r="C267" s="256"/>
      <c r="D267" s="224"/>
      <c r="E267" s="225"/>
      <c r="F267" s="157" t="s">
        <v>343</v>
      </c>
      <c r="G267" s="81">
        <f t="shared" si="16"/>
        <v>0</v>
      </c>
      <c r="H267" s="486">
        <v>0</v>
      </c>
      <c r="I267" s="486">
        <v>0</v>
      </c>
      <c r="J267" s="486">
        <v>0</v>
      </c>
      <c r="K267" s="486">
        <v>0</v>
      </c>
      <c r="L267" s="486">
        <v>0</v>
      </c>
      <c r="M267" s="486">
        <v>0</v>
      </c>
      <c r="N267" s="486">
        <v>0</v>
      </c>
      <c r="O267" s="486">
        <v>0</v>
      </c>
      <c r="P267" s="486">
        <v>0</v>
      </c>
      <c r="Q267" s="486">
        <v>0</v>
      </c>
      <c r="R267" s="486">
        <v>0</v>
      </c>
      <c r="S267" s="486">
        <v>0</v>
      </c>
      <c r="T267" s="1"/>
    </row>
    <row r="268" spans="1:20" ht="15.75" customHeight="1" thickBot="1" x14ac:dyDescent="0.3">
      <c r="A268" s="321"/>
      <c r="B268" s="252"/>
      <c r="C268" s="256"/>
      <c r="D268" s="224"/>
      <c r="E268" s="225"/>
      <c r="F268" s="157" t="s">
        <v>344</v>
      </c>
      <c r="G268" s="81">
        <f t="shared" si="16"/>
        <v>0</v>
      </c>
      <c r="H268" s="486">
        <v>0</v>
      </c>
      <c r="I268" s="486">
        <v>0</v>
      </c>
      <c r="J268" s="486">
        <v>0</v>
      </c>
      <c r="K268" s="486">
        <v>0</v>
      </c>
      <c r="L268" s="486">
        <v>0</v>
      </c>
      <c r="M268" s="486">
        <v>0</v>
      </c>
      <c r="N268" s="486">
        <v>0</v>
      </c>
      <c r="O268" s="486">
        <v>0</v>
      </c>
      <c r="P268" s="486">
        <v>0</v>
      </c>
      <c r="Q268" s="486">
        <v>0</v>
      </c>
      <c r="R268" s="486">
        <v>0</v>
      </c>
      <c r="S268" s="486">
        <v>0</v>
      </c>
      <c r="T268" s="1"/>
    </row>
    <row r="269" spans="1:20" ht="15.75" customHeight="1" thickBot="1" x14ac:dyDescent="0.3">
      <c r="A269" s="321"/>
      <c r="B269" s="252"/>
      <c r="C269" s="256"/>
      <c r="D269" s="224"/>
      <c r="E269" s="225"/>
      <c r="F269" s="157" t="s">
        <v>345</v>
      </c>
      <c r="G269" s="81">
        <f t="shared" si="16"/>
        <v>0</v>
      </c>
      <c r="H269" s="486">
        <v>0</v>
      </c>
      <c r="I269" s="486">
        <v>0</v>
      </c>
      <c r="J269" s="486">
        <v>0</v>
      </c>
      <c r="K269" s="486">
        <v>0</v>
      </c>
      <c r="L269" s="486">
        <v>0</v>
      </c>
      <c r="M269" s="486">
        <v>0</v>
      </c>
      <c r="N269" s="486">
        <v>0</v>
      </c>
      <c r="O269" s="486">
        <v>0</v>
      </c>
      <c r="P269" s="486">
        <v>0</v>
      </c>
      <c r="Q269" s="486">
        <v>0</v>
      </c>
      <c r="R269" s="486">
        <v>0</v>
      </c>
      <c r="S269" s="486">
        <v>0</v>
      </c>
      <c r="T269" s="1"/>
    </row>
    <row r="270" spans="1:20" ht="16.5" customHeight="1" thickBot="1" x14ac:dyDescent="0.3">
      <c r="A270" s="321"/>
      <c r="B270" s="252"/>
      <c r="C270" s="256"/>
      <c r="D270" s="224"/>
      <c r="E270" s="225"/>
      <c r="F270" s="157" t="s">
        <v>346</v>
      </c>
      <c r="G270" s="81">
        <f t="shared" si="16"/>
        <v>0</v>
      </c>
      <c r="H270" s="486">
        <v>0</v>
      </c>
      <c r="I270" s="486">
        <v>0</v>
      </c>
      <c r="J270" s="486">
        <v>0</v>
      </c>
      <c r="K270" s="486">
        <v>0</v>
      </c>
      <c r="L270" s="486">
        <v>0</v>
      </c>
      <c r="M270" s="486">
        <v>0</v>
      </c>
      <c r="N270" s="486">
        <v>0</v>
      </c>
      <c r="O270" s="486">
        <v>0</v>
      </c>
      <c r="P270" s="486">
        <v>0</v>
      </c>
      <c r="Q270" s="486">
        <v>0</v>
      </c>
      <c r="R270" s="486">
        <v>0</v>
      </c>
      <c r="S270" s="486">
        <v>0</v>
      </c>
      <c r="T270" s="1"/>
    </row>
    <row r="271" spans="1:20" ht="15.75" customHeight="1" thickBot="1" x14ac:dyDescent="0.3">
      <c r="A271" s="321"/>
      <c r="B271" s="252"/>
      <c r="C271" s="256"/>
      <c r="D271" s="224"/>
      <c r="E271" s="225"/>
      <c r="F271" s="157" t="s">
        <v>347</v>
      </c>
      <c r="G271" s="81">
        <f t="shared" si="16"/>
        <v>0</v>
      </c>
      <c r="H271" s="486">
        <v>0</v>
      </c>
      <c r="I271" s="486">
        <v>0</v>
      </c>
      <c r="J271" s="486">
        <v>0</v>
      </c>
      <c r="K271" s="486">
        <v>0</v>
      </c>
      <c r="L271" s="486">
        <v>0</v>
      </c>
      <c r="M271" s="486">
        <v>0</v>
      </c>
      <c r="N271" s="486">
        <v>0</v>
      </c>
      <c r="O271" s="486">
        <v>0</v>
      </c>
      <c r="P271" s="486">
        <v>0</v>
      </c>
      <c r="Q271" s="486">
        <v>0</v>
      </c>
      <c r="R271" s="486">
        <v>0</v>
      </c>
      <c r="S271" s="486">
        <v>0</v>
      </c>
      <c r="T271" s="1"/>
    </row>
    <row r="272" spans="1:20" ht="15.75" customHeight="1" thickBot="1" x14ac:dyDescent="0.3">
      <c r="A272" s="321"/>
      <c r="B272" s="252"/>
      <c r="C272" s="256"/>
      <c r="D272" s="224"/>
      <c r="E272" s="225"/>
      <c r="F272" s="157" t="s">
        <v>348</v>
      </c>
      <c r="G272" s="81">
        <f t="shared" si="16"/>
        <v>0</v>
      </c>
      <c r="H272" s="486">
        <v>0</v>
      </c>
      <c r="I272" s="486">
        <v>0</v>
      </c>
      <c r="J272" s="486">
        <v>0</v>
      </c>
      <c r="K272" s="486">
        <v>0</v>
      </c>
      <c r="L272" s="486">
        <v>0</v>
      </c>
      <c r="M272" s="486">
        <v>0</v>
      </c>
      <c r="N272" s="486">
        <v>0</v>
      </c>
      <c r="O272" s="486">
        <v>0</v>
      </c>
      <c r="P272" s="486">
        <v>0</v>
      </c>
      <c r="Q272" s="486">
        <v>0</v>
      </c>
      <c r="R272" s="486">
        <v>0</v>
      </c>
      <c r="S272" s="486">
        <v>0</v>
      </c>
      <c r="T272" s="1"/>
    </row>
    <row r="273" spans="1:20" ht="32.25" customHeight="1" thickBot="1" x14ac:dyDescent="0.3">
      <c r="A273" s="321"/>
      <c r="B273" s="252"/>
      <c r="C273" s="256"/>
      <c r="D273" s="224"/>
      <c r="E273" s="225"/>
      <c r="F273" s="157" t="s">
        <v>349</v>
      </c>
      <c r="G273" s="81">
        <f t="shared" si="16"/>
        <v>0</v>
      </c>
      <c r="H273" s="486">
        <v>0</v>
      </c>
      <c r="I273" s="486">
        <v>0</v>
      </c>
      <c r="J273" s="486">
        <v>0</v>
      </c>
      <c r="K273" s="486">
        <v>0</v>
      </c>
      <c r="L273" s="486">
        <v>0</v>
      </c>
      <c r="M273" s="486">
        <v>0</v>
      </c>
      <c r="N273" s="486">
        <v>0</v>
      </c>
      <c r="O273" s="486">
        <v>0</v>
      </c>
      <c r="P273" s="486">
        <v>0</v>
      </c>
      <c r="Q273" s="486">
        <v>0</v>
      </c>
      <c r="R273" s="486">
        <v>0</v>
      </c>
      <c r="S273" s="486">
        <v>0</v>
      </c>
      <c r="T273" s="1"/>
    </row>
    <row r="274" spans="1:20" ht="31.5" customHeight="1" thickBot="1" x14ac:dyDescent="0.3">
      <c r="A274" s="321"/>
      <c r="B274" s="252"/>
      <c r="C274" s="256"/>
      <c r="D274" s="224"/>
      <c r="E274" s="225"/>
      <c r="F274" s="157" t="s">
        <v>350</v>
      </c>
      <c r="G274" s="81">
        <f t="shared" si="16"/>
        <v>0</v>
      </c>
      <c r="H274" s="486">
        <v>0</v>
      </c>
      <c r="I274" s="486">
        <v>0</v>
      </c>
      <c r="J274" s="486">
        <v>0</v>
      </c>
      <c r="K274" s="486">
        <v>0</v>
      </c>
      <c r="L274" s="486">
        <v>0</v>
      </c>
      <c r="M274" s="486">
        <v>0</v>
      </c>
      <c r="N274" s="486">
        <v>0</v>
      </c>
      <c r="O274" s="486">
        <v>0</v>
      </c>
      <c r="P274" s="486">
        <v>0</v>
      </c>
      <c r="Q274" s="486">
        <v>0</v>
      </c>
      <c r="R274" s="486">
        <v>0</v>
      </c>
      <c r="S274" s="486">
        <v>0</v>
      </c>
      <c r="T274" s="1"/>
    </row>
    <row r="275" spans="1:20" ht="15.75" customHeight="1" thickBot="1" x14ac:dyDescent="0.3">
      <c r="A275" s="321"/>
      <c r="B275" s="252"/>
      <c r="C275" s="256"/>
      <c r="D275" s="224"/>
      <c r="E275" s="225"/>
      <c r="F275" s="157" t="s">
        <v>351</v>
      </c>
      <c r="G275" s="81">
        <f t="shared" si="16"/>
        <v>0</v>
      </c>
      <c r="H275" s="486">
        <v>0</v>
      </c>
      <c r="I275" s="486">
        <v>0</v>
      </c>
      <c r="J275" s="486">
        <v>0</v>
      </c>
      <c r="K275" s="486">
        <v>0</v>
      </c>
      <c r="L275" s="486">
        <v>0</v>
      </c>
      <c r="M275" s="486">
        <v>0</v>
      </c>
      <c r="N275" s="486">
        <v>0</v>
      </c>
      <c r="O275" s="486">
        <v>0</v>
      </c>
      <c r="P275" s="486">
        <v>0</v>
      </c>
      <c r="Q275" s="486">
        <v>0</v>
      </c>
      <c r="R275" s="486">
        <v>0</v>
      </c>
      <c r="S275" s="486">
        <v>0</v>
      </c>
      <c r="T275" s="1"/>
    </row>
    <row r="276" spans="1:20" ht="16.5" customHeight="1" thickBot="1" x14ac:dyDescent="0.3">
      <c r="A276" s="321"/>
      <c r="B276" s="252"/>
      <c r="C276" s="256"/>
      <c r="D276" s="224"/>
      <c r="E276" s="225"/>
      <c r="F276" s="94" t="s">
        <v>352</v>
      </c>
      <c r="G276" s="81">
        <f t="shared" si="16"/>
        <v>0</v>
      </c>
      <c r="H276" s="486">
        <v>0</v>
      </c>
      <c r="I276" s="486">
        <v>0</v>
      </c>
      <c r="J276" s="486">
        <v>0</v>
      </c>
      <c r="K276" s="486">
        <v>0</v>
      </c>
      <c r="L276" s="486">
        <v>0</v>
      </c>
      <c r="M276" s="486">
        <v>0</v>
      </c>
      <c r="N276" s="486">
        <v>0</v>
      </c>
      <c r="O276" s="486">
        <v>0</v>
      </c>
      <c r="P276" s="486">
        <v>0</v>
      </c>
      <c r="Q276" s="486">
        <v>0</v>
      </c>
      <c r="R276" s="486">
        <v>0</v>
      </c>
      <c r="S276" s="486">
        <v>0</v>
      </c>
      <c r="T276" s="1"/>
    </row>
    <row r="277" spans="1:20" ht="15.75" customHeight="1" thickBot="1" x14ac:dyDescent="0.3">
      <c r="A277" s="321"/>
      <c r="B277" s="252"/>
      <c r="C277" s="256"/>
      <c r="D277" s="224"/>
      <c r="E277" s="225"/>
      <c r="F277" s="157" t="s">
        <v>353</v>
      </c>
      <c r="G277" s="81">
        <f t="shared" si="16"/>
        <v>0</v>
      </c>
      <c r="H277" s="486">
        <v>0</v>
      </c>
      <c r="I277" s="486">
        <v>0</v>
      </c>
      <c r="J277" s="486">
        <v>0</v>
      </c>
      <c r="K277" s="486">
        <v>0</v>
      </c>
      <c r="L277" s="486">
        <v>0</v>
      </c>
      <c r="M277" s="486">
        <v>0</v>
      </c>
      <c r="N277" s="486">
        <v>0</v>
      </c>
      <c r="O277" s="486">
        <v>0</v>
      </c>
      <c r="P277" s="486">
        <v>0</v>
      </c>
      <c r="Q277" s="486">
        <v>0</v>
      </c>
      <c r="R277" s="486">
        <v>0</v>
      </c>
      <c r="S277" s="486">
        <v>0</v>
      </c>
      <c r="T277" s="1"/>
    </row>
    <row r="278" spans="1:20" ht="16.5" customHeight="1" thickBot="1" x14ac:dyDescent="0.3">
      <c r="A278" s="321"/>
      <c r="B278" s="252"/>
      <c r="C278" s="256"/>
      <c r="D278" s="224"/>
      <c r="E278" s="225"/>
      <c r="F278" s="158" t="s">
        <v>354</v>
      </c>
      <c r="G278" s="81">
        <f t="shared" si="16"/>
        <v>0</v>
      </c>
      <c r="H278" s="486">
        <v>0</v>
      </c>
      <c r="I278" s="486">
        <v>0</v>
      </c>
      <c r="J278" s="486">
        <v>0</v>
      </c>
      <c r="K278" s="486">
        <v>0</v>
      </c>
      <c r="L278" s="486">
        <v>0</v>
      </c>
      <c r="M278" s="486">
        <v>0</v>
      </c>
      <c r="N278" s="486">
        <v>0</v>
      </c>
      <c r="O278" s="486">
        <v>0</v>
      </c>
      <c r="P278" s="486">
        <v>0</v>
      </c>
      <c r="Q278" s="486">
        <v>0</v>
      </c>
      <c r="R278" s="486">
        <v>0</v>
      </c>
      <c r="S278" s="486">
        <v>0</v>
      </c>
      <c r="T278" s="1"/>
    </row>
    <row r="279" spans="1:20" ht="16.5" customHeight="1" thickBot="1" x14ac:dyDescent="0.3">
      <c r="A279" s="321"/>
      <c r="B279" s="252"/>
      <c r="C279" s="256"/>
      <c r="D279" s="224"/>
      <c r="E279" s="225"/>
      <c r="F279" s="157" t="s">
        <v>355</v>
      </c>
      <c r="G279" s="81">
        <f t="shared" si="16"/>
        <v>0</v>
      </c>
      <c r="H279" s="486">
        <v>0</v>
      </c>
      <c r="I279" s="486">
        <v>0</v>
      </c>
      <c r="J279" s="486">
        <v>0</v>
      </c>
      <c r="K279" s="486">
        <v>0</v>
      </c>
      <c r="L279" s="486">
        <v>0</v>
      </c>
      <c r="M279" s="486">
        <v>0</v>
      </c>
      <c r="N279" s="486">
        <v>0</v>
      </c>
      <c r="O279" s="486">
        <v>0</v>
      </c>
      <c r="P279" s="486">
        <v>0</v>
      </c>
      <c r="Q279" s="486">
        <v>0</v>
      </c>
      <c r="R279" s="486">
        <v>0</v>
      </c>
      <c r="S279" s="486">
        <v>0</v>
      </c>
      <c r="T279" s="1"/>
    </row>
    <row r="280" spans="1:20" ht="16.5" customHeight="1" thickBot="1" x14ac:dyDescent="0.3">
      <c r="A280" s="321"/>
      <c r="B280" s="252"/>
      <c r="C280" s="256"/>
      <c r="D280" s="224"/>
      <c r="E280" s="225"/>
      <c r="F280" s="157" t="s">
        <v>356</v>
      </c>
      <c r="G280" s="81">
        <f t="shared" si="16"/>
        <v>0</v>
      </c>
      <c r="H280" s="486">
        <v>0</v>
      </c>
      <c r="I280" s="486">
        <v>0</v>
      </c>
      <c r="J280" s="486">
        <v>0</v>
      </c>
      <c r="K280" s="486">
        <v>0</v>
      </c>
      <c r="L280" s="486">
        <v>0</v>
      </c>
      <c r="M280" s="486">
        <v>0</v>
      </c>
      <c r="N280" s="486">
        <v>0</v>
      </c>
      <c r="O280" s="486">
        <v>0</v>
      </c>
      <c r="P280" s="486">
        <v>0</v>
      </c>
      <c r="Q280" s="486">
        <v>0</v>
      </c>
      <c r="R280" s="486">
        <v>0</v>
      </c>
      <c r="S280" s="486">
        <v>0</v>
      </c>
      <c r="T280" s="1"/>
    </row>
    <row r="281" spans="1:20" ht="16.5" customHeight="1" thickBot="1" x14ac:dyDescent="0.3">
      <c r="A281" s="321"/>
      <c r="B281" s="252"/>
      <c r="C281" s="256"/>
      <c r="D281" s="224"/>
      <c r="E281" s="225"/>
      <c r="F281" s="159" t="s">
        <v>357</v>
      </c>
      <c r="G281" s="86">
        <f t="shared" si="16"/>
        <v>0</v>
      </c>
      <c r="H281" s="486">
        <v>0</v>
      </c>
      <c r="I281" s="486">
        <v>0</v>
      </c>
      <c r="J281" s="486">
        <v>0</v>
      </c>
      <c r="K281" s="486">
        <v>0</v>
      </c>
      <c r="L281" s="486">
        <v>0</v>
      </c>
      <c r="M281" s="486">
        <v>0</v>
      </c>
      <c r="N281" s="486">
        <v>0</v>
      </c>
      <c r="O281" s="486">
        <v>0</v>
      </c>
      <c r="P281" s="486">
        <v>0</v>
      </c>
      <c r="Q281" s="486">
        <v>0</v>
      </c>
      <c r="R281" s="486">
        <v>0</v>
      </c>
      <c r="S281" s="486">
        <v>0</v>
      </c>
      <c r="T281" s="1"/>
    </row>
    <row r="282" spans="1:20" ht="16.5" customHeight="1" thickBot="1" x14ac:dyDescent="0.3">
      <c r="A282" s="321"/>
      <c r="B282" s="252"/>
      <c r="C282" s="256"/>
      <c r="D282" s="263"/>
      <c r="E282" s="264"/>
      <c r="F282" s="155" t="s">
        <v>358</v>
      </c>
      <c r="G282" s="88">
        <f>SUM(G229:G281)</f>
        <v>79</v>
      </c>
      <c r="H282" s="88">
        <f t="shared" ref="H282:S282" si="17">SUM(H229:H281)</f>
        <v>0</v>
      </c>
      <c r="I282" s="88">
        <f t="shared" si="17"/>
        <v>7</v>
      </c>
      <c r="J282" s="88">
        <f t="shared" si="17"/>
        <v>7</v>
      </c>
      <c r="K282" s="88">
        <f t="shared" si="17"/>
        <v>9</v>
      </c>
      <c r="L282" s="88">
        <f t="shared" si="17"/>
        <v>11</v>
      </c>
      <c r="M282" s="88">
        <f t="shared" si="17"/>
        <v>8</v>
      </c>
      <c r="N282" s="88">
        <f t="shared" si="17"/>
        <v>8</v>
      </c>
      <c r="O282" s="88">
        <f t="shared" si="17"/>
        <v>9</v>
      </c>
      <c r="P282" s="88">
        <f t="shared" si="17"/>
        <v>7</v>
      </c>
      <c r="Q282" s="88">
        <f t="shared" si="17"/>
        <v>8</v>
      </c>
      <c r="R282" s="88">
        <f t="shared" si="17"/>
        <v>5</v>
      </c>
      <c r="S282" s="89">
        <f t="shared" si="17"/>
        <v>0</v>
      </c>
      <c r="T282" s="1"/>
    </row>
    <row r="283" spans="1:20" ht="15.75" customHeight="1" thickBot="1" x14ac:dyDescent="0.35">
      <c r="A283" s="321"/>
      <c r="B283" s="252"/>
      <c r="C283" s="256"/>
      <c r="D283" s="218" t="s">
        <v>359</v>
      </c>
      <c r="E283" s="219"/>
      <c r="F283" s="161" t="s">
        <v>360</v>
      </c>
      <c r="G283" s="77">
        <f t="shared" si="16"/>
        <v>0</v>
      </c>
      <c r="H283" s="488">
        <v>0</v>
      </c>
      <c r="I283" s="488">
        <v>0</v>
      </c>
      <c r="J283" s="488">
        <v>0</v>
      </c>
      <c r="K283" s="488">
        <v>0</v>
      </c>
      <c r="L283" s="488">
        <v>0</v>
      </c>
      <c r="M283" s="488">
        <v>0</v>
      </c>
      <c r="N283" s="488">
        <v>0</v>
      </c>
      <c r="O283" s="488">
        <v>0</v>
      </c>
      <c r="P283" s="488">
        <v>0</v>
      </c>
      <c r="Q283" s="488">
        <v>0</v>
      </c>
      <c r="R283" s="488">
        <v>0</v>
      </c>
      <c r="S283" s="488">
        <v>0</v>
      </c>
      <c r="T283" s="1"/>
    </row>
    <row r="284" spans="1:20" ht="15.75" customHeight="1" thickBot="1" x14ac:dyDescent="0.35">
      <c r="A284" s="321"/>
      <c r="B284" s="252"/>
      <c r="C284" s="256"/>
      <c r="D284" s="220"/>
      <c r="E284" s="221"/>
      <c r="F284" s="152" t="s">
        <v>361</v>
      </c>
      <c r="G284" s="77">
        <f t="shared" si="16"/>
        <v>0</v>
      </c>
      <c r="H284" s="488">
        <v>0</v>
      </c>
      <c r="I284" s="488">
        <v>0</v>
      </c>
      <c r="J284" s="488">
        <v>0</v>
      </c>
      <c r="K284" s="488">
        <v>0</v>
      </c>
      <c r="L284" s="488">
        <v>0</v>
      </c>
      <c r="M284" s="488">
        <v>0</v>
      </c>
      <c r="N284" s="488">
        <v>0</v>
      </c>
      <c r="O284" s="488">
        <v>0</v>
      </c>
      <c r="P284" s="488">
        <v>0</v>
      </c>
      <c r="Q284" s="488">
        <v>0</v>
      </c>
      <c r="R284" s="488">
        <v>0</v>
      </c>
      <c r="S284" s="488">
        <v>0</v>
      </c>
      <c r="T284" s="1"/>
    </row>
    <row r="285" spans="1:20" ht="16.5" customHeight="1" thickBot="1" x14ac:dyDescent="0.35">
      <c r="A285" s="321"/>
      <c r="B285" s="252"/>
      <c r="C285" s="256"/>
      <c r="D285" s="220"/>
      <c r="E285" s="221"/>
      <c r="F285" s="152" t="s">
        <v>362</v>
      </c>
      <c r="G285" s="77">
        <f t="shared" si="16"/>
        <v>0</v>
      </c>
      <c r="H285" s="488">
        <v>0</v>
      </c>
      <c r="I285" s="488">
        <v>0</v>
      </c>
      <c r="J285" s="488">
        <v>0</v>
      </c>
      <c r="K285" s="488">
        <v>0</v>
      </c>
      <c r="L285" s="488">
        <v>0</v>
      </c>
      <c r="M285" s="488">
        <v>0</v>
      </c>
      <c r="N285" s="488">
        <v>0</v>
      </c>
      <c r="O285" s="488">
        <v>0</v>
      </c>
      <c r="P285" s="488">
        <v>0</v>
      </c>
      <c r="Q285" s="488">
        <v>0</v>
      </c>
      <c r="R285" s="488">
        <v>0</v>
      </c>
      <c r="S285" s="488">
        <v>0</v>
      </c>
      <c r="T285" s="1"/>
    </row>
    <row r="286" spans="1:20" ht="15.75" customHeight="1" thickBot="1" x14ac:dyDescent="0.35">
      <c r="A286" s="321"/>
      <c r="B286" s="252"/>
      <c r="C286" s="256"/>
      <c r="D286" s="220"/>
      <c r="E286" s="221"/>
      <c r="F286" s="152" t="s">
        <v>363</v>
      </c>
      <c r="G286" s="77">
        <f t="shared" si="16"/>
        <v>0</v>
      </c>
      <c r="H286" s="488">
        <v>0</v>
      </c>
      <c r="I286" s="488">
        <v>0</v>
      </c>
      <c r="J286" s="488">
        <v>0</v>
      </c>
      <c r="K286" s="488">
        <v>0</v>
      </c>
      <c r="L286" s="488">
        <v>0</v>
      </c>
      <c r="M286" s="488">
        <v>0</v>
      </c>
      <c r="N286" s="488">
        <v>0</v>
      </c>
      <c r="O286" s="488">
        <v>0</v>
      </c>
      <c r="P286" s="488">
        <v>0</v>
      </c>
      <c r="Q286" s="488">
        <v>0</v>
      </c>
      <c r="R286" s="488">
        <v>0</v>
      </c>
      <c r="S286" s="488">
        <v>0</v>
      </c>
      <c r="T286" s="1"/>
    </row>
    <row r="287" spans="1:20" ht="15.75" customHeight="1" thickBot="1" x14ac:dyDescent="0.35">
      <c r="A287" s="321"/>
      <c r="B287" s="252"/>
      <c r="C287" s="256"/>
      <c r="D287" s="220"/>
      <c r="E287" s="221"/>
      <c r="F287" s="152" t="s">
        <v>364</v>
      </c>
      <c r="G287" s="77">
        <f t="shared" si="16"/>
        <v>0</v>
      </c>
      <c r="H287" s="488">
        <v>0</v>
      </c>
      <c r="I287" s="488">
        <v>0</v>
      </c>
      <c r="J287" s="488">
        <v>0</v>
      </c>
      <c r="K287" s="488">
        <v>0</v>
      </c>
      <c r="L287" s="488">
        <v>0</v>
      </c>
      <c r="M287" s="488">
        <v>0</v>
      </c>
      <c r="N287" s="488">
        <v>0</v>
      </c>
      <c r="O287" s="488">
        <v>0</v>
      </c>
      <c r="P287" s="488">
        <v>0</v>
      </c>
      <c r="Q287" s="488">
        <v>0</v>
      </c>
      <c r="R287" s="488">
        <v>0</v>
      </c>
      <c r="S287" s="488">
        <v>0</v>
      </c>
      <c r="T287" s="1"/>
    </row>
    <row r="288" spans="1:20" ht="32.25" customHeight="1" thickBot="1" x14ac:dyDescent="0.35">
      <c r="A288" s="321"/>
      <c r="B288" s="252"/>
      <c r="C288" s="256"/>
      <c r="D288" s="220"/>
      <c r="E288" s="221"/>
      <c r="F288" s="152" t="s">
        <v>365</v>
      </c>
      <c r="G288" s="77">
        <f t="shared" si="16"/>
        <v>0</v>
      </c>
      <c r="H288" s="488">
        <v>0</v>
      </c>
      <c r="I288" s="488">
        <v>0</v>
      </c>
      <c r="J288" s="488">
        <v>0</v>
      </c>
      <c r="K288" s="488">
        <v>0</v>
      </c>
      <c r="L288" s="488">
        <v>0</v>
      </c>
      <c r="M288" s="488">
        <v>0</v>
      </c>
      <c r="N288" s="488">
        <v>0</v>
      </c>
      <c r="O288" s="488">
        <v>0</v>
      </c>
      <c r="P288" s="488">
        <v>0</v>
      </c>
      <c r="Q288" s="488">
        <v>0</v>
      </c>
      <c r="R288" s="488">
        <v>0</v>
      </c>
      <c r="S288" s="488">
        <v>0</v>
      </c>
      <c r="T288" s="1"/>
    </row>
    <row r="289" spans="1:20" ht="33" customHeight="1" thickBot="1" x14ac:dyDescent="0.35">
      <c r="A289" s="321"/>
      <c r="B289" s="252"/>
      <c r="C289" s="256"/>
      <c r="D289" s="220"/>
      <c r="E289" s="221"/>
      <c r="F289" s="152" t="s">
        <v>366</v>
      </c>
      <c r="G289" s="77">
        <f t="shared" si="16"/>
        <v>0</v>
      </c>
      <c r="H289" s="488">
        <v>0</v>
      </c>
      <c r="I289" s="488">
        <v>0</v>
      </c>
      <c r="J289" s="488">
        <v>0</v>
      </c>
      <c r="K289" s="488">
        <v>0</v>
      </c>
      <c r="L289" s="488">
        <v>0</v>
      </c>
      <c r="M289" s="488">
        <v>0</v>
      </c>
      <c r="N289" s="488">
        <v>0</v>
      </c>
      <c r="O289" s="488">
        <v>0</v>
      </c>
      <c r="P289" s="488">
        <v>0</v>
      </c>
      <c r="Q289" s="488">
        <v>0</v>
      </c>
      <c r="R289" s="488">
        <v>0</v>
      </c>
      <c r="S289" s="488">
        <v>0</v>
      </c>
      <c r="T289" s="1"/>
    </row>
    <row r="290" spans="1:20" ht="15.75" customHeight="1" thickBot="1" x14ac:dyDescent="0.35">
      <c r="A290" s="321"/>
      <c r="B290" s="252"/>
      <c r="C290" s="256"/>
      <c r="D290" s="220"/>
      <c r="E290" s="221"/>
      <c r="F290" s="152" t="s">
        <v>367</v>
      </c>
      <c r="G290" s="77">
        <f t="shared" si="16"/>
        <v>0</v>
      </c>
      <c r="H290" s="488">
        <v>0</v>
      </c>
      <c r="I290" s="488">
        <v>0</v>
      </c>
      <c r="J290" s="488">
        <v>0</v>
      </c>
      <c r="K290" s="488">
        <v>0</v>
      </c>
      <c r="L290" s="488">
        <v>0</v>
      </c>
      <c r="M290" s="488">
        <v>0</v>
      </c>
      <c r="N290" s="488">
        <v>0</v>
      </c>
      <c r="O290" s="488">
        <v>0</v>
      </c>
      <c r="P290" s="488">
        <v>0</v>
      </c>
      <c r="Q290" s="488">
        <v>0</v>
      </c>
      <c r="R290" s="488">
        <v>0</v>
      </c>
      <c r="S290" s="488">
        <v>0</v>
      </c>
      <c r="T290" s="1"/>
    </row>
    <row r="291" spans="1:20" ht="33.75" customHeight="1" thickBot="1" x14ac:dyDescent="0.35">
      <c r="A291" s="321"/>
      <c r="B291" s="252"/>
      <c r="C291" s="256"/>
      <c r="D291" s="220"/>
      <c r="E291" s="221"/>
      <c r="F291" s="152" t="s">
        <v>368</v>
      </c>
      <c r="G291" s="77">
        <f t="shared" si="16"/>
        <v>0</v>
      </c>
      <c r="H291" s="488">
        <v>0</v>
      </c>
      <c r="I291" s="488">
        <v>0</v>
      </c>
      <c r="J291" s="488">
        <v>0</v>
      </c>
      <c r="K291" s="488">
        <v>0</v>
      </c>
      <c r="L291" s="488">
        <v>0</v>
      </c>
      <c r="M291" s="488">
        <v>0</v>
      </c>
      <c r="N291" s="488">
        <v>0</v>
      </c>
      <c r="O291" s="488">
        <v>0</v>
      </c>
      <c r="P291" s="488">
        <v>0</v>
      </c>
      <c r="Q291" s="488">
        <v>0</v>
      </c>
      <c r="R291" s="488">
        <v>0</v>
      </c>
      <c r="S291" s="488">
        <v>0</v>
      </c>
      <c r="T291" s="1"/>
    </row>
    <row r="292" spans="1:20" ht="15.75" customHeight="1" thickBot="1" x14ac:dyDescent="0.35">
      <c r="A292" s="321"/>
      <c r="B292" s="252"/>
      <c r="C292" s="256"/>
      <c r="D292" s="220"/>
      <c r="E292" s="221"/>
      <c r="F292" s="152" t="s">
        <v>369</v>
      </c>
      <c r="G292" s="77">
        <f t="shared" si="16"/>
        <v>0</v>
      </c>
      <c r="H292" s="488">
        <v>0</v>
      </c>
      <c r="I292" s="488">
        <v>0</v>
      </c>
      <c r="J292" s="488">
        <v>0</v>
      </c>
      <c r="K292" s="488">
        <v>0</v>
      </c>
      <c r="L292" s="488">
        <v>0</v>
      </c>
      <c r="M292" s="488">
        <v>0</v>
      </c>
      <c r="N292" s="488">
        <v>0</v>
      </c>
      <c r="O292" s="488">
        <v>0</v>
      </c>
      <c r="P292" s="488">
        <v>0</v>
      </c>
      <c r="Q292" s="488">
        <v>0</v>
      </c>
      <c r="R292" s="488">
        <v>0</v>
      </c>
      <c r="S292" s="488">
        <v>0</v>
      </c>
      <c r="T292" s="1"/>
    </row>
    <row r="293" spans="1:20" ht="34.5" customHeight="1" thickBot="1" x14ac:dyDescent="0.35">
      <c r="A293" s="321"/>
      <c r="B293" s="252"/>
      <c r="C293" s="256"/>
      <c r="D293" s="220"/>
      <c r="E293" s="221"/>
      <c r="F293" s="152" t="s">
        <v>370</v>
      </c>
      <c r="G293" s="77">
        <f t="shared" si="16"/>
        <v>0</v>
      </c>
      <c r="H293" s="488">
        <v>0</v>
      </c>
      <c r="I293" s="488">
        <v>0</v>
      </c>
      <c r="J293" s="488">
        <v>0</v>
      </c>
      <c r="K293" s="488">
        <v>0</v>
      </c>
      <c r="L293" s="488">
        <v>0</v>
      </c>
      <c r="M293" s="488">
        <v>0</v>
      </c>
      <c r="N293" s="488">
        <v>0</v>
      </c>
      <c r="O293" s="488">
        <v>0</v>
      </c>
      <c r="P293" s="488">
        <v>0</v>
      </c>
      <c r="Q293" s="488">
        <v>0</v>
      </c>
      <c r="R293" s="488">
        <v>0</v>
      </c>
      <c r="S293" s="488">
        <v>0</v>
      </c>
      <c r="T293" s="1"/>
    </row>
    <row r="294" spans="1:20" ht="33.75" customHeight="1" thickBot="1" x14ac:dyDescent="0.35">
      <c r="A294" s="321"/>
      <c r="B294" s="252"/>
      <c r="C294" s="256"/>
      <c r="D294" s="220"/>
      <c r="E294" s="221"/>
      <c r="F294" s="152" t="s">
        <v>371</v>
      </c>
      <c r="G294" s="77">
        <f t="shared" si="16"/>
        <v>0</v>
      </c>
      <c r="H294" s="488">
        <v>0</v>
      </c>
      <c r="I294" s="488">
        <v>0</v>
      </c>
      <c r="J294" s="488">
        <v>0</v>
      </c>
      <c r="K294" s="488">
        <v>0</v>
      </c>
      <c r="L294" s="488">
        <v>0</v>
      </c>
      <c r="M294" s="488">
        <v>0</v>
      </c>
      <c r="N294" s="488">
        <v>0</v>
      </c>
      <c r="O294" s="488">
        <v>0</v>
      </c>
      <c r="P294" s="488">
        <v>0</v>
      </c>
      <c r="Q294" s="488">
        <v>0</v>
      </c>
      <c r="R294" s="488">
        <v>0</v>
      </c>
      <c r="S294" s="488">
        <v>0</v>
      </c>
      <c r="T294" s="1"/>
    </row>
    <row r="295" spans="1:20" ht="15.75" customHeight="1" thickBot="1" x14ac:dyDescent="0.35">
      <c r="A295" s="321"/>
      <c r="B295" s="252"/>
      <c r="C295" s="256"/>
      <c r="D295" s="220"/>
      <c r="E295" s="221"/>
      <c r="F295" s="152" t="s">
        <v>372</v>
      </c>
      <c r="G295" s="77">
        <f t="shared" si="16"/>
        <v>0</v>
      </c>
      <c r="H295" s="488">
        <v>0</v>
      </c>
      <c r="I295" s="488">
        <v>0</v>
      </c>
      <c r="J295" s="488">
        <v>0</v>
      </c>
      <c r="K295" s="488">
        <v>0</v>
      </c>
      <c r="L295" s="488">
        <v>0</v>
      </c>
      <c r="M295" s="488">
        <v>0</v>
      </c>
      <c r="N295" s="488">
        <v>0</v>
      </c>
      <c r="O295" s="488">
        <v>0</v>
      </c>
      <c r="P295" s="488">
        <v>0</v>
      </c>
      <c r="Q295" s="488">
        <v>0</v>
      </c>
      <c r="R295" s="488">
        <v>0</v>
      </c>
      <c r="S295" s="488">
        <v>0</v>
      </c>
      <c r="T295" s="1"/>
    </row>
    <row r="296" spans="1:20" ht="15.75" customHeight="1" thickBot="1" x14ac:dyDescent="0.35">
      <c r="A296" s="321"/>
      <c r="B296" s="252"/>
      <c r="C296" s="256"/>
      <c r="D296" s="220"/>
      <c r="E296" s="221"/>
      <c r="F296" s="152" t="s">
        <v>373</v>
      </c>
      <c r="G296" s="77">
        <f t="shared" si="16"/>
        <v>0</v>
      </c>
      <c r="H296" s="488">
        <v>0</v>
      </c>
      <c r="I296" s="488">
        <v>0</v>
      </c>
      <c r="J296" s="488">
        <v>0</v>
      </c>
      <c r="K296" s="488">
        <v>0</v>
      </c>
      <c r="L296" s="488">
        <v>0</v>
      </c>
      <c r="M296" s="488">
        <v>0</v>
      </c>
      <c r="N296" s="488">
        <v>0</v>
      </c>
      <c r="O296" s="488">
        <v>0</v>
      </c>
      <c r="P296" s="488">
        <v>0</v>
      </c>
      <c r="Q296" s="488">
        <v>0</v>
      </c>
      <c r="R296" s="488">
        <v>0</v>
      </c>
      <c r="S296" s="488">
        <v>0</v>
      </c>
      <c r="T296" s="1"/>
    </row>
    <row r="297" spans="1:20" ht="33.75" customHeight="1" thickBot="1" x14ac:dyDescent="0.35">
      <c r="A297" s="321"/>
      <c r="B297" s="252"/>
      <c r="C297" s="256"/>
      <c r="D297" s="220"/>
      <c r="E297" s="221"/>
      <c r="F297" s="152" t="s">
        <v>374</v>
      </c>
      <c r="G297" s="77">
        <f t="shared" si="16"/>
        <v>0</v>
      </c>
      <c r="H297" s="488">
        <v>0</v>
      </c>
      <c r="I297" s="488">
        <v>0</v>
      </c>
      <c r="J297" s="488">
        <v>0</v>
      </c>
      <c r="K297" s="488">
        <v>0</v>
      </c>
      <c r="L297" s="488">
        <v>0</v>
      </c>
      <c r="M297" s="488">
        <v>0</v>
      </c>
      <c r="N297" s="488">
        <v>0</v>
      </c>
      <c r="O297" s="488">
        <v>0</v>
      </c>
      <c r="P297" s="488">
        <v>0</v>
      </c>
      <c r="Q297" s="488">
        <v>0</v>
      </c>
      <c r="R297" s="488">
        <v>0</v>
      </c>
      <c r="S297" s="488">
        <v>0</v>
      </c>
      <c r="T297" s="1"/>
    </row>
    <row r="298" spans="1:20" ht="16.5" customHeight="1" thickBot="1" x14ac:dyDescent="0.35">
      <c r="A298" s="321"/>
      <c r="B298" s="252"/>
      <c r="C298" s="256"/>
      <c r="D298" s="220"/>
      <c r="E298" s="221"/>
      <c r="F298" s="152" t="s">
        <v>375</v>
      </c>
      <c r="G298" s="77">
        <f t="shared" si="16"/>
        <v>0</v>
      </c>
      <c r="H298" s="488">
        <v>0</v>
      </c>
      <c r="I298" s="488">
        <v>0</v>
      </c>
      <c r="J298" s="488">
        <v>0</v>
      </c>
      <c r="K298" s="488">
        <v>0</v>
      </c>
      <c r="L298" s="488">
        <v>0</v>
      </c>
      <c r="M298" s="488">
        <v>0</v>
      </c>
      <c r="N298" s="488">
        <v>0</v>
      </c>
      <c r="O298" s="488">
        <v>0</v>
      </c>
      <c r="P298" s="488">
        <v>0</v>
      </c>
      <c r="Q298" s="488">
        <v>0</v>
      </c>
      <c r="R298" s="488">
        <v>0</v>
      </c>
      <c r="S298" s="488">
        <v>0</v>
      </c>
      <c r="T298" s="1"/>
    </row>
    <row r="299" spans="1:20" ht="15.75" customHeight="1" thickBot="1" x14ac:dyDescent="0.35">
      <c r="A299" s="321"/>
      <c r="B299" s="252"/>
      <c r="C299" s="256"/>
      <c r="D299" s="220"/>
      <c r="E299" s="221"/>
      <c r="F299" s="152" t="s">
        <v>376</v>
      </c>
      <c r="G299" s="77">
        <f t="shared" si="16"/>
        <v>0</v>
      </c>
      <c r="H299" s="488">
        <v>0</v>
      </c>
      <c r="I299" s="488">
        <v>0</v>
      </c>
      <c r="J299" s="488">
        <v>0</v>
      </c>
      <c r="K299" s="488">
        <v>0</v>
      </c>
      <c r="L299" s="488">
        <v>0</v>
      </c>
      <c r="M299" s="488">
        <v>0</v>
      </c>
      <c r="N299" s="488">
        <v>0</v>
      </c>
      <c r="O299" s="488">
        <v>0</v>
      </c>
      <c r="P299" s="488">
        <v>0</v>
      </c>
      <c r="Q299" s="488">
        <v>0</v>
      </c>
      <c r="R299" s="488">
        <v>0</v>
      </c>
      <c r="S299" s="488">
        <v>0</v>
      </c>
      <c r="T299" s="1"/>
    </row>
    <row r="300" spans="1:20" ht="17.25" customHeight="1" thickBot="1" x14ac:dyDescent="0.35">
      <c r="A300" s="321"/>
      <c r="B300" s="252"/>
      <c r="C300" s="256"/>
      <c r="D300" s="220"/>
      <c r="E300" s="221"/>
      <c r="F300" s="152" t="s">
        <v>377</v>
      </c>
      <c r="G300" s="77">
        <f t="shared" si="16"/>
        <v>0</v>
      </c>
      <c r="H300" s="488">
        <v>0</v>
      </c>
      <c r="I300" s="488">
        <v>0</v>
      </c>
      <c r="J300" s="488">
        <v>0</v>
      </c>
      <c r="K300" s="488">
        <v>0</v>
      </c>
      <c r="L300" s="488">
        <v>0</v>
      </c>
      <c r="M300" s="488">
        <v>0</v>
      </c>
      <c r="N300" s="488">
        <v>0</v>
      </c>
      <c r="O300" s="488">
        <v>0</v>
      </c>
      <c r="P300" s="488">
        <v>0</v>
      </c>
      <c r="Q300" s="488">
        <v>0</v>
      </c>
      <c r="R300" s="488">
        <v>0</v>
      </c>
      <c r="S300" s="488">
        <v>0</v>
      </c>
      <c r="T300" s="1"/>
    </row>
    <row r="301" spans="1:20" ht="15.75" customHeight="1" thickBot="1" x14ac:dyDescent="0.35">
      <c r="A301" s="321"/>
      <c r="B301" s="252"/>
      <c r="C301" s="256"/>
      <c r="D301" s="220"/>
      <c r="E301" s="221"/>
      <c r="F301" s="152" t="s">
        <v>378</v>
      </c>
      <c r="G301" s="77">
        <f t="shared" si="16"/>
        <v>0</v>
      </c>
      <c r="H301" s="488">
        <v>0</v>
      </c>
      <c r="I301" s="488">
        <v>0</v>
      </c>
      <c r="J301" s="488">
        <v>0</v>
      </c>
      <c r="K301" s="488">
        <v>0</v>
      </c>
      <c r="L301" s="488">
        <v>0</v>
      </c>
      <c r="M301" s="488">
        <v>0</v>
      </c>
      <c r="N301" s="488">
        <v>0</v>
      </c>
      <c r="O301" s="488">
        <v>0</v>
      </c>
      <c r="P301" s="488">
        <v>0</v>
      </c>
      <c r="Q301" s="488">
        <v>0</v>
      </c>
      <c r="R301" s="488">
        <v>0</v>
      </c>
      <c r="S301" s="488">
        <v>0</v>
      </c>
      <c r="T301" s="1"/>
    </row>
    <row r="302" spans="1:20" ht="15.75" customHeight="1" thickBot="1" x14ac:dyDescent="0.35">
      <c r="A302" s="321"/>
      <c r="B302" s="252"/>
      <c r="C302" s="256"/>
      <c r="D302" s="220"/>
      <c r="E302" s="221"/>
      <c r="F302" s="152" t="s">
        <v>379</v>
      </c>
      <c r="G302" s="77">
        <f t="shared" si="16"/>
        <v>0</v>
      </c>
      <c r="H302" s="488">
        <v>0</v>
      </c>
      <c r="I302" s="488">
        <v>0</v>
      </c>
      <c r="J302" s="488">
        <v>0</v>
      </c>
      <c r="K302" s="488">
        <v>0</v>
      </c>
      <c r="L302" s="488">
        <v>0</v>
      </c>
      <c r="M302" s="488">
        <v>0</v>
      </c>
      <c r="N302" s="488">
        <v>0</v>
      </c>
      <c r="O302" s="488">
        <v>0</v>
      </c>
      <c r="P302" s="488">
        <v>0</v>
      </c>
      <c r="Q302" s="488">
        <v>0</v>
      </c>
      <c r="R302" s="488">
        <v>0</v>
      </c>
      <c r="S302" s="488">
        <v>0</v>
      </c>
      <c r="T302" s="1"/>
    </row>
    <row r="303" spans="1:20" ht="16.5" customHeight="1" thickBot="1" x14ac:dyDescent="0.35">
      <c r="A303" s="321"/>
      <c r="B303" s="252"/>
      <c r="C303" s="256"/>
      <c r="D303" s="220"/>
      <c r="E303" s="221"/>
      <c r="F303" s="152" t="s">
        <v>380</v>
      </c>
      <c r="G303" s="77">
        <f t="shared" si="16"/>
        <v>0</v>
      </c>
      <c r="H303" s="488">
        <v>0</v>
      </c>
      <c r="I303" s="488">
        <v>0</v>
      </c>
      <c r="J303" s="488">
        <v>0</v>
      </c>
      <c r="K303" s="488">
        <v>0</v>
      </c>
      <c r="L303" s="488">
        <v>0</v>
      </c>
      <c r="M303" s="488">
        <v>0</v>
      </c>
      <c r="N303" s="488">
        <v>0</v>
      </c>
      <c r="O303" s="488">
        <v>0</v>
      </c>
      <c r="P303" s="488">
        <v>0</v>
      </c>
      <c r="Q303" s="488">
        <v>0</v>
      </c>
      <c r="R303" s="488">
        <v>0</v>
      </c>
      <c r="S303" s="488">
        <v>0</v>
      </c>
      <c r="T303" s="1"/>
    </row>
    <row r="304" spans="1:20" ht="15.75" customHeight="1" thickBot="1" x14ac:dyDescent="0.35">
      <c r="A304" s="321"/>
      <c r="B304" s="252"/>
      <c r="C304" s="256"/>
      <c r="D304" s="220"/>
      <c r="E304" s="221"/>
      <c r="F304" s="152" t="s">
        <v>381</v>
      </c>
      <c r="G304" s="77">
        <f t="shared" ref="G304:G335" si="18">SUM(H304:S304)</f>
        <v>0</v>
      </c>
      <c r="H304" s="488">
        <v>0</v>
      </c>
      <c r="I304" s="488">
        <v>0</v>
      </c>
      <c r="J304" s="488">
        <v>0</v>
      </c>
      <c r="K304" s="488">
        <v>0</v>
      </c>
      <c r="L304" s="488">
        <v>0</v>
      </c>
      <c r="M304" s="488">
        <v>0</v>
      </c>
      <c r="N304" s="488">
        <v>0</v>
      </c>
      <c r="O304" s="488">
        <v>0</v>
      </c>
      <c r="P304" s="488">
        <v>0</v>
      </c>
      <c r="Q304" s="488">
        <v>0</v>
      </c>
      <c r="R304" s="488">
        <v>0</v>
      </c>
      <c r="S304" s="488">
        <v>0</v>
      </c>
      <c r="T304" s="1"/>
    </row>
    <row r="305" spans="1:20" ht="15.75" customHeight="1" thickBot="1" x14ac:dyDescent="0.35">
      <c r="A305" s="321"/>
      <c r="B305" s="252"/>
      <c r="C305" s="256"/>
      <c r="D305" s="220"/>
      <c r="E305" s="221"/>
      <c r="F305" s="152" t="s">
        <v>382</v>
      </c>
      <c r="G305" s="77">
        <f t="shared" si="18"/>
        <v>0</v>
      </c>
      <c r="H305" s="488">
        <v>0</v>
      </c>
      <c r="I305" s="488">
        <v>0</v>
      </c>
      <c r="J305" s="488">
        <v>0</v>
      </c>
      <c r="K305" s="488">
        <v>0</v>
      </c>
      <c r="L305" s="488">
        <v>0</v>
      </c>
      <c r="M305" s="488">
        <v>0</v>
      </c>
      <c r="N305" s="488">
        <v>0</v>
      </c>
      <c r="O305" s="488">
        <v>0</v>
      </c>
      <c r="P305" s="488">
        <v>0</v>
      </c>
      <c r="Q305" s="488">
        <v>0</v>
      </c>
      <c r="R305" s="488">
        <v>0</v>
      </c>
      <c r="S305" s="488">
        <v>0</v>
      </c>
      <c r="T305" s="1"/>
    </row>
    <row r="306" spans="1:20" ht="16.5" customHeight="1" thickBot="1" x14ac:dyDescent="0.35">
      <c r="A306" s="321"/>
      <c r="B306" s="252"/>
      <c r="C306" s="256"/>
      <c r="D306" s="220"/>
      <c r="E306" s="221"/>
      <c r="F306" s="152" t="s">
        <v>383</v>
      </c>
      <c r="G306" s="77">
        <f t="shared" si="18"/>
        <v>0</v>
      </c>
      <c r="H306" s="488">
        <v>0</v>
      </c>
      <c r="I306" s="488">
        <v>0</v>
      </c>
      <c r="J306" s="488">
        <v>0</v>
      </c>
      <c r="K306" s="488">
        <v>0</v>
      </c>
      <c r="L306" s="488">
        <v>0</v>
      </c>
      <c r="M306" s="488">
        <v>0</v>
      </c>
      <c r="N306" s="488">
        <v>0</v>
      </c>
      <c r="O306" s="488">
        <v>0</v>
      </c>
      <c r="P306" s="488">
        <v>0</v>
      </c>
      <c r="Q306" s="488">
        <v>0</v>
      </c>
      <c r="R306" s="488">
        <v>0</v>
      </c>
      <c r="S306" s="488">
        <v>0</v>
      </c>
      <c r="T306" s="1"/>
    </row>
    <row r="307" spans="1:20" ht="15.75" customHeight="1" thickBot="1" x14ac:dyDescent="0.35">
      <c r="A307" s="321"/>
      <c r="B307" s="252"/>
      <c r="C307" s="256"/>
      <c r="D307" s="220"/>
      <c r="E307" s="221"/>
      <c r="F307" s="152" t="s">
        <v>384</v>
      </c>
      <c r="G307" s="77">
        <f t="shared" si="18"/>
        <v>0</v>
      </c>
      <c r="H307" s="488">
        <v>0</v>
      </c>
      <c r="I307" s="488">
        <v>0</v>
      </c>
      <c r="J307" s="488">
        <v>0</v>
      </c>
      <c r="K307" s="488">
        <v>0</v>
      </c>
      <c r="L307" s="488">
        <v>0</v>
      </c>
      <c r="M307" s="488">
        <v>0</v>
      </c>
      <c r="N307" s="488">
        <v>0</v>
      </c>
      <c r="O307" s="488">
        <v>0</v>
      </c>
      <c r="P307" s="488">
        <v>0</v>
      </c>
      <c r="Q307" s="488">
        <v>0</v>
      </c>
      <c r="R307" s="488">
        <v>0</v>
      </c>
      <c r="S307" s="488">
        <v>0</v>
      </c>
      <c r="T307" s="1"/>
    </row>
    <row r="308" spans="1:20" ht="15.75" customHeight="1" thickBot="1" x14ac:dyDescent="0.35">
      <c r="A308" s="321"/>
      <c r="B308" s="252"/>
      <c r="C308" s="256"/>
      <c r="D308" s="220"/>
      <c r="E308" s="221"/>
      <c r="F308" s="152" t="s">
        <v>385</v>
      </c>
      <c r="G308" s="77">
        <f t="shared" si="18"/>
        <v>0</v>
      </c>
      <c r="H308" s="488">
        <v>0</v>
      </c>
      <c r="I308" s="488">
        <v>0</v>
      </c>
      <c r="J308" s="488">
        <v>0</v>
      </c>
      <c r="K308" s="488">
        <v>0</v>
      </c>
      <c r="L308" s="488">
        <v>0</v>
      </c>
      <c r="M308" s="488">
        <v>0</v>
      </c>
      <c r="N308" s="488">
        <v>0</v>
      </c>
      <c r="O308" s="488">
        <v>0</v>
      </c>
      <c r="P308" s="488">
        <v>0</v>
      </c>
      <c r="Q308" s="488">
        <v>0</v>
      </c>
      <c r="R308" s="488">
        <v>0</v>
      </c>
      <c r="S308" s="488">
        <v>0</v>
      </c>
      <c r="T308" s="1"/>
    </row>
    <row r="309" spans="1:20" ht="15.75" customHeight="1" thickBot="1" x14ac:dyDescent="0.35">
      <c r="A309" s="321"/>
      <c r="B309" s="252"/>
      <c r="C309" s="256"/>
      <c r="D309" s="220"/>
      <c r="E309" s="221"/>
      <c r="F309" s="152" t="s">
        <v>386</v>
      </c>
      <c r="G309" s="77">
        <f t="shared" si="18"/>
        <v>0</v>
      </c>
      <c r="H309" s="488">
        <v>0</v>
      </c>
      <c r="I309" s="488">
        <v>0</v>
      </c>
      <c r="J309" s="488">
        <v>0</v>
      </c>
      <c r="K309" s="488">
        <v>0</v>
      </c>
      <c r="L309" s="488">
        <v>0</v>
      </c>
      <c r="M309" s="488">
        <v>0</v>
      </c>
      <c r="N309" s="488">
        <v>0</v>
      </c>
      <c r="O309" s="488">
        <v>0</v>
      </c>
      <c r="P309" s="488">
        <v>0</v>
      </c>
      <c r="Q309" s="488">
        <v>0</v>
      </c>
      <c r="R309" s="488">
        <v>0</v>
      </c>
      <c r="S309" s="488">
        <v>0</v>
      </c>
      <c r="T309" s="1"/>
    </row>
    <row r="310" spans="1:20" ht="15.75" customHeight="1" thickBot="1" x14ac:dyDescent="0.35">
      <c r="A310" s="321"/>
      <c r="B310" s="252"/>
      <c r="C310" s="256"/>
      <c r="D310" s="220"/>
      <c r="E310" s="221"/>
      <c r="F310" s="152" t="s">
        <v>387</v>
      </c>
      <c r="G310" s="77">
        <f t="shared" si="18"/>
        <v>0</v>
      </c>
      <c r="H310" s="488">
        <v>0</v>
      </c>
      <c r="I310" s="488">
        <v>0</v>
      </c>
      <c r="J310" s="488">
        <v>0</v>
      </c>
      <c r="K310" s="488">
        <v>0</v>
      </c>
      <c r="L310" s="488">
        <v>0</v>
      </c>
      <c r="M310" s="488">
        <v>0</v>
      </c>
      <c r="N310" s="488">
        <v>0</v>
      </c>
      <c r="O310" s="488">
        <v>0</v>
      </c>
      <c r="P310" s="488">
        <v>0</v>
      </c>
      <c r="Q310" s="488">
        <v>0</v>
      </c>
      <c r="R310" s="488">
        <v>0</v>
      </c>
      <c r="S310" s="488">
        <v>0</v>
      </c>
      <c r="T310" s="1"/>
    </row>
    <row r="311" spans="1:20" ht="15.75" customHeight="1" thickBot="1" x14ac:dyDescent="0.35">
      <c r="A311" s="321"/>
      <c r="B311" s="252"/>
      <c r="C311" s="256"/>
      <c r="D311" s="220"/>
      <c r="E311" s="221"/>
      <c r="F311" s="152" t="s">
        <v>388</v>
      </c>
      <c r="G311" s="77">
        <f t="shared" si="18"/>
        <v>0</v>
      </c>
      <c r="H311" s="488">
        <v>0</v>
      </c>
      <c r="I311" s="488">
        <v>0</v>
      </c>
      <c r="J311" s="488">
        <v>0</v>
      </c>
      <c r="K311" s="488">
        <v>0</v>
      </c>
      <c r="L311" s="488">
        <v>0</v>
      </c>
      <c r="M311" s="488">
        <v>0</v>
      </c>
      <c r="N311" s="488">
        <v>0</v>
      </c>
      <c r="O311" s="488">
        <v>0</v>
      </c>
      <c r="P311" s="488">
        <v>0</v>
      </c>
      <c r="Q311" s="488">
        <v>0</v>
      </c>
      <c r="R311" s="488">
        <v>0</v>
      </c>
      <c r="S311" s="488">
        <v>0</v>
      </c>
      <c r="T311" s="1"/>
    </row>
    <row r="312" spans="1:20" ht="15.75" customHeight="1" thickBot="1" x14ac:dyDescent="0.35">
      <c r="A312" s="321"/>
      <c r="B312" s="252"/>
      <c r="C312" s="256"/>
      <c r="D312" s="220"/>
      <c r="E312" s="221"/>
      <c r="F312" s="152" t="s">
        <v>389</v>
      </c>
      <c r="G312" s="77">
        <f t="shared" si="18"/>
        <v>0</v>
      </c>
      <c r="H312" s="488">
        <v>0</v>
      </c>
      <c r="I312" s="488">
        <v>0</v>
      </c>
      <c r="J312" s="488">
        <v>0</v>
      </c>
      <c r="K312" s="488">
        <v>0</v>
      </c>
      <c r="L312" s="488">
        <v>0</v>
      </c>
      <c r="M312" s="488">
        <v>0</v>
      </c>
      <c r="N312" s="488">
        <v>0</v>
      </c>
      <c r="O312" s="488">
        <v>0</v>
      </c>
      <c r="P312" s="488">
        <v>0</v>
      </c>
      <c r="Q312" s="488">
        <v>0</v>
      </c>
      <c r="R312" s="488">
        <v>0</v>
      </c>
      <c r="S312" s="488">
        <v>0</v>
      </c>
      <c r="T312" s="1"/>
    </row>
    <row r="313" spans="1:20" ht="31.5" customHeight="1" thickBot="1" x14ac:dyDescent="0.35">
      <c r="A313" s="321"/>
      <c r="B313" s="252"/>
      <c r="C313" s="256"/>
      <c r="D313" s="220"/>
      <c r="E313" s="221"/>
      <c r="F313" s="152" t="s">
        <v>390</v>
      </c>
      <c r="G313" s="77">
        <f t="shared" si="18"/>
        <v>0</v>
      </c>
      <c r="H313" s="488">
        <v>0</v>
      </c>
      <c r="I313" s="488">
        <v>0</v>
      </c>
      <c r="J313" s="488">
        <v>0</v>
      </c>
      <c r="K313" s="488">
        <v>0</v>
      </c>
      <c r="L313" s="488">
        <v>0</v>
      </c>
      <c r="M313" s="488">
        <v>0</v>
      </c>
      <c r="N313" s="488">
        <v>0</v>
      </c>
      <c r="O313" s="488">
        <v>0</v>
      </c>
      <c r="P313" s="488">
        <v>0</v>
      </c>
      <c r="Q313" s="488">
        <v>0</v>
      </c>
      <c r="R313" s="488">
        <v>0</v>
      </c>
      <c r="S313" s="488">
        <v>0</v>
      </c>
      <c r="T313" s="1"/>
    </row>
    <row r="314" spans="1:20" ht="30.75" customHeight="1" thickBot="1" x14ac:dyDescent="0.35">
      <c r="A314" s="321"/>
      <c r="B314" s="252"/>
      <c r="C314" s="256"/>
      <c r="D314" s="220"/>
      <c r="E314" s="221"/>
      <c r="F314" s="152" t="s">
        <v>391</v>
      </c>
      <c r="G314" s="77">
        <f t="shared" si="18"/>
        <v>0</v>
      </c>
      <c r="H314" s="488">
        <v>0</v>
      </c>
      <c r="I314" s="488">
        <v>0</v>
      </c>
      <c r="J314" s="488">
        <v>0</v>
      </c>
      <c r="K314" s="488">
        <v>0</v>
      </c>
      <c r="L314" s="488">
        <v>0</v>
      </c>
      <c r="M314" s="488">
        <v>0</v>
      </c>
      <c r="N314" s="488">
        <v>0</v>
      </c>
      <c r="O314" s="488">
        <v>0</v>
      </c>
      <c r="P314" s="488">
        <v>0</v>
      </c>
      <c r="Q314" s="488">
        <v>0</v>
      </c>
      <c r="R314" s="488">
        <v>0</v>
      </c>
      <c r="S314" s="488">
        <v>0</v>
      </c>
      <c r="T314" s="1"/>
    </row>
    <row r="315" spans="1:20" ht="33.75" customHeight="1" thickBot="1" x14ac:dyDescent="0.35">
      <c r="A315" s="321"/>
      <c r="B315" s="252"/>
      <c r="C315" s="256"/>
      <c r="D315" s="220"/>
      <c r="E315" s="221"/>
      <c r="F315" s="152" t="s">
        <v>392</v>
      </c>
      <c r="G315" s="77">
        <f t="shared" si="18"/>
        <v>0</v>
      </c>
      <c r="H315" s="488">
        <v>0</v>
      </c>
      <c r="I315" s="488">
        <v>0</v>
      </c>
      <c r="J315" s="488">
        <v>0</v>
      </c>
      <c r="K315" s="488">
        <v>0</v>
      </c>
      <c r="L315" s="488">
        <v>0</v>
      </c>
      <c r="M315" s="488">
        <v>0</v>
      </c>
      <c r="N315" s="488">
        <v>0</v>
      </c>
      <c r="O315" s="488">
        <v>0</v>
      </c>
      <c r="P315" s="488">
        <v>0</v>
      </c>
      <c r="Q315" s="488">
        <v>0</v>
      </c>
      <c r="R315" s="488">
        <v>0</v>
      </c>
      <c r="S315" s="488">
        <v>0</v>
      </c>
      <c r="T315" s="1"/>
    </row>
    <row r="316" spans="1:20" ht="15.75" customHeight="1" thickBot="1" x14ac:dyDescent="0.35">
      <c r="A316" s="321"/>
      <c r="B316" s="252"/>
      <c r="C316" s="256"/>
      <c r="D316" s="220"/>
      <c r="E316" s="221"/>
      <c r="F316" s="152" t="s">
        <v>393</v>
      </c>
      <c r="G316" s="77">
        <f t="shared" si="18"/>
        <v>0</v>
      </c>
      <c r="H316" s="488">
        <v>0</v>
      </c>
      <c r="I316" s="488">
        <v>0</v>
      </c>
      <c r="J316" s="488">
        <v>0</v>
      </c>
      <c r="K316" s="488">
        <v>0</v>
      </c>
      <c r="L316" s="488">
        <v>0</v>
      </c>
      <c r="M316" s="488">
        <v>0</v>
      </c>
      <c r="N316" s="488">
        <v>0</v>
      </c>
      <c r="O316" s="488">
        <v>0</v>
      </c>
      <c r="P316" s="488">
        <v>0</v>
      </c>
      <c r="Q316" s="488">
        <v>0</v>
      </c>
      <c r="R316" s="488">
        <v>0</v>
      </c>
      <c r="S316" s="488">
        <v>0</v>
      </c>
      <c r="T316" s="1"/>
    </row>
    <row r="317" spans="1:20" ht="15.75" customHeight="1" thickBot="1" x14ac:dyDescent="0.35">
      <c r="A317" s="321"/>
      <c r="B317" s="252"/>
      <c r="C317" s="256"/>
      <c r="D317" s="220"/>
      <c r="E317" s="221"/>
      <c r="F317" s="152" t="s">
        <v>394</v>
      </c>
      <c r="G317" s="77">
        <f t="shared" si="18"/>
        <v>0</v>
      </c>
      <c r="H317" s="488">
        <v>0</v>
      </c>
      <c r="I317" s="488">
        <v>0</v>
      </c>
      <c r="J317" s="488">
        <v>0</v>
      </c>
      <c r="K317" s="488">
        <v>0</v>
      </c>
      <c r="L317" s="488">
        <v>0</v>
      </c>
      <c r="M317" s="488">
        <v>0</v>
      </c>
      <c r="N317" s="488">
        <v>0</v>
      </c>
      <c r="O317" s="488">
        <v>0</v>
      </c>
      <c r="P317" s="488">
        <v>0</v>
      </c>
      <c r="Q317" s="488">
        <v>0</v>
      </c>
      <c r="R317" s="488">
        <v>0</v>
      </c>
      <c r="S317" s="488">
        <v>0</v>
      </c>
      <c r="T317" s="1"/>
    </row>
    <row r="318" spans="1:20" ht="31.5" customHeight="1" thickBot="1" x14ac:dyDescent="0.35">
      <c r="A318" s="321"/>
      <c r="B318" s="252"/>
      <c r="C318" s="256"/>
      <c r="D318" s="220"/>
      <c r="E318" s="221"/>
      <c r="F318" s="152" t="s">
        <v>395</v>
      </c>
      <c r="G318" s="77">
        <f t="shared" si="18"/>
        <v>0</v>
      </c>
      <c r="H318" s="488">
        <v>0</v>
      </c>
      <c r="I318" s="488">
        <v>0</v>
      </c>
      <c r="J318" s="488">
        <v>0</v>
      </c>
      <c r="K318" s="488">
        <v>0</v>
      </c>
      <c r="L318" s="488">
        <v>0</v>
      </c>
      <c r="M318" s="488">
        <v>0</v>
      </c>
      <c r="N318" s="488">
        <v>0</v>
      </c>
      <c r="O318" s="488">
        <v>0</v>
      </c>
      <c r="P318" s="488">
        <v>0</v>
      </c>
      <c r="Q318" s="488">
        <v>0</v>
      </c>
      <c r="R318" s="488">
        <v>0</v>
      </c>
      <c r="S318" s="488">
        <v>0</v>
      </c>
      <c r="T318" s="1"/>
    </row>
    <row r="319" spans="1:20" ht="30" customHeight="1" thickBot="1" x14ac:dyDescent="0.35">
      <c r="A319" s="321"/>
      <c r="B319" s="252"/>
      <c r="C319" s="256"/>
      <c r="D319" s="220"/>
      <c r="E319" s="221"/>
      <c r="F319" s="152" t="s">
        <v>396</v>
      </c>
      <c r="G319" s="77">
        <f t="shared" si="18"/>
        <v>0</v>
      </c>
      <c r="H319" s="488">
        <v>0</v>
      </c>
      <c r="I319" s="488">
        <v>0</v>
      </c>
      <c r="J319" s="488">
        <v>0</v>
      </c>
      <c r="K319" s="488">
        <v>0</v>
      </c>
      <c r="L319" s="488">
        <v>0</v>
      </c>
      <c r="M319" s="488">
        <v>0</v>
      </c>
      <c r="N319" s="488">
        <v>0</v>
      </c>
      <c r="O319" s="488">
        <v>0</v>
      </c>
      <c r="P319" s="488">
        <v>0</v>
      </c>
      <c r="Q319" s="488">
        <v>0</v>
      </c>
      <c r="R319" s="488">
        <v>0</v>
      </c>
      <c r="S319" s="488">
        <v>0</v>
      </c>
      <c r="T319" s="1"/>
    </row>
    <row r="320" spans="1:20" ht="15.75" customHeight="1" thickBot="1" x14ac:dyDescent="0.35">
      <c r="A320" s="321"/>
      <c r="B320" s="252"/>
      <c r="C320" s="256"/>
      <c r="D320" s="220"/>
      <c r="E320" s="221"/>
      <c r="F320" s="152" t="s">
        <v>397</v>
      </c>
      <c r="G320" s="77">
        <f t="shared" si="18"/>
        <v>0</v>
      </c>
      <c r="H320" s="488">
        <v>0</v>
      </c>
      <c r="I320" s="488">
        <v>0</v>
      </c>
      <c r="J320" s="488">
        <v>0</v>
      </c>
      <c r="K320" s="488">
        <v>0</v>
      </c>
      <c r="L320" s="488">
        <v>0</v>
      </c>
      <c r="M320" s="488">
        <v>0</v>
      </c>
      <c r="N320" s="488">
        <v>0</v>
      </c>
      <c r="O320" s="488">
        <v>0</v>
      </c>
      <c r="P320" s="488">
        <v>0</v>
      </c>
      <c r="Q320" s="488">
        <v>0</v>
      </c>
      <c r="R320" s="488">
        <v>0</v>
      </c>
      <c r="S320" s="488">
        <v>0</v>
      </c>
      <c r="T320" s="1"/>
    </row>
    <row r="321" spans="1:20" ht="15.75" customHeight="1" thickBot="1" x14ac:dyDescent="0.35">
      <c r="A321" s="321"/>
      <c r="B321" s="252"/>
      <c r="C321" s="256"/>
      <c r="D321" s="220"/>
      <c r="E321" s="221"/>
      <c r="F321" s="152" t="s">
        <v>398</v>
      </c>
      <c r="G321" s="77">
        <f t="shared" si="18"/>
        <v>0</v>
      </c>
      <c r="H321" s="488">
        <v>0</v>
      </c>
      <c r="I321" s="488">
        <v>0</v>
      </c>
      <c r="J321" s="488">
        <v>0</v>
      </c>
      <c r="K321" s="488">
        <v>0</v>
      </c>
      <c r="L321" s="488">
        <v>0</v>
      </c>
      <c r="M321" s="488">
        <v>0</v>
      </c>
      <c r="N321" s="488">
        <v>0</v>
      </c>
      <c r="O321" s="488">
        <v>0</v>
      </c>
      <c r="P321" s="488">
        <v>0</v>
      </c>
      <c r="Q321" s="488">
        <v>0</v>
      </c>
      <c r="R321" s="488">
        <v>0</v>
      </c>
      <c r="S321" s="488">
        <v>0</v>
      </c>
      <c r="T321" s="1"/>
    </row>
    <row r="322" spans="1:20" ht="15.75" customHeight="1" thickBot="1" x14ac:dyDescent="0.35">
      <c r="A322" s="321"/>
      <c r="B322" s="252"/>
      <c r="C322" s="256"/>
      <c r="D322" s="220"/>
      <c r="E322" s="221"/>
      <c r="F322" s="152" t="s">
        <v>399</v>
      </c>
      <c r="G322" s="77">
        <f t="shared" si="18"/>
        <v>0</v>
      </c>
      <c r="H322" s="488">
        <v>0</v>
      </c>
      <c r="I322" s="488">
        <v>0</v>
      </c>
      <c r="J322" s="488">
        <v>0</v>
      </c>
      <c r="K322" s="488">
        <v>0</v>
      </c>
      <c r="L322" s="488">
        <v>0</v>
      </c>
      <c r="M322" s="488">
        <v>0</v>
      </c>
      <c r="N322" s="488">
        <v>0</v>
      </c>
      <c r="O322" s="488">
        <v>0</v>
      </c>
      <c r="P322" s="488">
        <v>0</v>
      </c>
      <c r="Q322" s="488">
        <v>0</v>
      </c>
      <c r="R322" s="488">
        <v>0</v>
      </c>
      <c r="S322" s="488">
        <v>0</v>
      </c>
      <c r="T322" s="1"/>
    </row>
    <row r="323" spans="1:20" ht="15.75" customHeight="1" thickBot="1" x14ac:dyDescent="0.35">
      <c r="A323" s="321"/>
      <c r="B323" s="252"/>
      <c r="C323" s="256"/>
      <c r="D323" s="220"/>
      <c r="E323" s="221"/>
      <c r="F323" s="152" t="s">
        <v>400</v>
      </c>
      <c r="G323" s="77">
        <f t="shared" si="18"/>
        <v>0</v>
      </c>
      <c r="H323" s="488">
        <v>0</v>
      </c>
      <c r="I323" s="488">
        <v>0</v>
      </c>
      <c r="J323" s="488">
        <v>0</v>
      </c>
      <c r="K323" s="488">
        <v>0</v>
      </c>
      <c r="L323" s="488">
        <v>0</v>
      </c>
      <c r="M323" s="488">
        <v>0</v>
      </c>
      <c r="N323" s="488">
        <v>0</v>
      </c>
      <c r="O323" s="488">
        <v>0</v>
      </c>
      <c r="P323" s="488">
        <v>0</v>
      </c>
      <c r="Q323" s="488">
        <v>0</v>
      </c>
      <c r="R323" s="488">
        <v>0</v>
      </c>
      <c r="S323" s="488">
        <v>0</v>
      </c>
      <c r="T323" s="1"/>
    </row>
    <row r="324" spans="1:20" ht="16.5" customHeight="1" thickBot="1" x14ac:dyDescent="0.35">
      <c r="A324" s="321"/>
      <c r="B324" s="252"/>
      <c r="C324" s="256"/>
      <c r="D324" s="220"/>
      <c r="E324" s="221"/>
      <c r="F324" s="152" t="s">
        <v>401</v>
      </c>
      <c r="G324" s="77">
        <f t="shared" si="18"/>
        <v>0</v>
      </c>
      <c r="H324" s="488">
        <v>0</v>
      </c>
      <c r="I324" s="488">
        <v>0</v>
      </c>
      <c r="J324" s="488">
        <v>0</v>
      </c>
      <c r="K324" s="488">
        <v>0</v>
      </c>
      <c r="L324" s="488">
        <v>0</v>
      </c>
      <c r="M324" s="488">
        <v>0</v>
      </c>
      <c r="N324" s="488">
        <v>0</v>
      </c>
      <c r="O324" s="488">
        <v>0</v>
      </c>
      <c r="P324" s="488">
        <v>0</v>
      </c>
      <c r="Q324" s="488">
        <v>0</v>
      </c>
      <c r="R324" s="488">
        <v>0</v>
      </c>
      <c r="S324" s="488">
        <v>0</v>
      </c>
      <c r="T324" s="1"/>
    </row>
    <row r="325" spans="1:20" ht="15.75" customHeight="1" thickBot="1" x14ac:dyDescent="0.35">
      <c r="A325" s="321"/>
      <c r="B325" s="252"/>
      <c r="C325" s="256"/>
      <c r="D325" s="220"/>
      <c r="E325" s="221"/>
      <c r="F325" s="152" t="s">
        <v>402</v>
      </c>
      <c r="G325" s="77">
        <f t="shared" si="18"/>
        <v>0</v>
      </c>
      <c r="H325" s="488">
        <v>0</v>
      </c>
      <c r="I325" s="488">
        <v>0</v>
      </c>
      <c r="J325" s="488">
        <v>0</v>
      </c>
      <c r="K325" s="488">
        <v>0</v>
      </c>
      <c r="L325" s="488">
        <v>0</v>
      </c>
      <c r="M325" s="488">
        <v>0</v>
      </c>
      <c r="N325" s="488">
        <v>0</v>
      </c>
      <c r="O325" s="488">
        <v>0</v>
      </c>
      <c r="P325" s="488">
        <v>0</v>
      </c>
      <c r="Q325" s="488">
        <v>0</v>
      </c>
      <c r="R325" s="488">
        <v>0</v>
      </c>
      <c r="S325" s="488">
        <v>0</v>
      </c>
      <c r="T325" s="1"/>
    </row>
    <row r="326" spans="1:20" ht="15.75" customHeight="1" thickBot="1" x14ac:dyDescent="0.35">
      <c r="A326" s="321"/>
      <c r="B326" s="252"/>
      <c r="C326" s="256"/>
      <c r="D326" s="220"/>
      <c r="E326" s="221"/>
      <c r="F326" s="152" t="s">
        <v>403</v>
      </c>
      <c r="G326" s="77">
        <f t="shared" si="18"/>
        <v>0</v>
      </c>
      <c r="H326" s="488">
        <v>0</v>
      </c>
      <c r="I326" s="488">
        <v>0</v>
      </c>
      <c r="J326" s="488">
        <v>0</v>
      </c>
      <c r="K326" s="488">
        <v>0</v>
      </c>
      <c r="L326" s="488">
        <v>0</v>
      </c>
      <c r="M326" s="488">
        <v>0</v>
      </c>
      <c r="N326" s="488">
        <v>0</v>
      </c>
      <c r="O326" s="488">
        <v>0</v>
      </c>
      <c r="P326" s="488">
        <v>0</v>
      </c>
      <c r="Q326" s="488">
        <v>0</v>
      </c>
      <c r="R326" s="488">
        <v>0</v>
      </c>
      <c r="S326" s="488">
        <v>0</v>
      </c>
      <c r="T326" s="1"/>
    </row>
    <row r="327" spans="1:20" ht="34.5" customHeight="1" thickBot="1" x14ac:dyDescent="0.35">
      <c r="A327" s="321"/>
      <c r="B327" s="252"/>
      <c r="C327" s="256"/>
      <c r="D327" s="220"/>
      <c r="E327" s="221"/>
      <c r="F327" s="152" t="s">
        <v>404</v>
      </c>
      <c r="G327" s="77">
        <f t="shared" si="18"/>
        <v>0</v>
      </c>
      <c r="H327" s="488">
        <v>0</v>
      </c>
      <c r="I327" s="488">
        <v>0</v>
      </c>
      <c r="J327" s="488">
        <v>0</v>
      </c>
      <c r="K327" s="488">
        <v>0</v>
      </c>
      <c r="L327" s="488">
        <v>0</v>
      </c>
      <c r="M327" s="488">
        <v>0</v>
      </c>
      <c r="N327" s="488">
        <v>0</v>
      </c>
      <c r="O327" s="488">
        <v>0</v>
      </c>
      <c r="P327" s="488">
        <v>0</v>
      </c>
      <c r="Q327" s="488">
        <v>0</v>
      </c>
      <c r="R327" s="488">
        <v>0</v>
      </c>
      <c r="S327" s="488">
        <v>0</v>
      </c>
      <c r="T327" s="1"/>
    </row>
    <row r="328" spans="1:20" ht="33.75" customHeight="1" thickBot="1" x14ac:dyDescent="0.35">
      <c r="A328" s="321"/>
      <c r="B328" s="252"/>
      <c r="C328" s="256"/>
      <c r="D328" s="220"/>
      <c r="E328" s="221"/>
      <c r="F328" s="152" t="s">
        <v>405</v>
      </c>
      <c r="G328" s="77">
        <f t="shared" si="18"/>
        <v>0</v>
      </c>
      <c r="H328" s="488">
        <v>0</v>
      </c>
      <c r="I328" s="488">
        <v>0</v>
      </c>
      <c r="J328" s="488">
        <v>0</v>
      </c>
      <c r="K328" s="488">
        <v>0</v>
      </c>
      <c r="L328" s="488">
        <v>0</v>
      </c>
      <c r="M328" s="488">
        <v>0</v>
      </c>
      <c r="N328" s="488">
        <v>0</v>
      </c>
      <c r="O328" s="488">
        <v>0</v>
      </c>
      <c r="P328" s="488">
        <v>0</v>
      </c>
      <c r="Q328" s="488">
        <v>0</v>
      </c>
      <c r="R328" s="488">
        <v>0</v>
      </c>
      <c r="S328" s="488">
        <v>0</v>
      </c>
      <c r="T328" s="1"/>
    </row>
    <row r="329" spans="1:20" ht="15.75" customHeight="1" thickBot="1" x14ac:dyDescent="0.35">
      <c r="A329" s="321"/>
      <c r="B329" s="252"/>
      <c r="C329" s="256"/>
      <c r="D329" s="220"/>
      <c r="E329" s="221"/>
      <c r="F329" s="152" t="s">
        <v>406</v>
      </c>
      <c r="G329" s="77">
        <f t="shared" si="18"/>
        <v>0</v>
      </c>
      <c r="H329" s="488">
        <v>0</v>
      </c>
      <c r="I329" s="488">
        <v>0</v>
      </c>
      <c r="J329" s="488">
        <v>0</v>
      </c>
      <c r="K329" s="488">
        <v>0</v>
      </c>
      <c r="L329" s="488">
        <v>0</v>
      </c>
      <c r="M329" s="488">
        <v>0</v>
      </c>
      <c r="N329" s="488">
        <v>0</v>
      </c>
      <c r="O329" s="488">
        <v>0</v>
      </c>
      <c r="P329" s="488">
        <v>0</v>
      </c>
      <c r="Q329" s="488">
        <v>0</v>
      </c>
      <c r="R329" s="488">
        <v>0</v>
      </c>
      <c r="S329" s="488">
        <v>0</v>
      </c>
      <c r="T329" s="1"/>
    </row>
    <row r="330" spans="1:20" ht="16.5" customHeight="1" thickBot="1" x14ac:dyDescent="0.35">
      <c r="A330" s="321"/>
      <c r="B330" s="252"/>
      <c r="C330" s="256"/>
      <c r="D330" s="220"/>
      <c r="E330" s="221"/>
      <c r="F330" s="152" t="s">
        <v>407</v>
      </c>
      <c r="G330" s="77">
        <f t="shared" si="18"/>
        <v>0</v>
      </c>
      <c r="H330" s="488">
        <v>0</v>
      </c>
      <c r="I330" s="488">
        <v>0</v>
      </c>
      <c r="J330" s="488">
        <v>0</v>
      </c>
      <c r="K330" s="488">
        <v>0</v>
      </c>
      <c r="L330" s="488">
        <v>0</v>
      </c>
      <c r="M330" s="488">
        <v>0</v>
      </c>
      <c r="N330" s="488">
        <v>0</v>
      </c>
      <c r="O330" s="488">
        <v>0</v>
      </c>
      <c r="P330" s="488">
        <v>0</v>
      </c>
      <c r="Q330" s="488">
        <v>0</v>
      </c>
      <c r="R330" s="488">
        <v>0</v>
      </c>
      <c r="S330" s="488">
        <v>0</v>
      </c>
      <c r="T330" s="1"/>
    </row>
    <row r="331" spans="1:20" ht="15.75" customHeight="1" thickBot="1" x14ac:dyDescent="0.35">
      <c r="A331" s="321"/>
      <c r="B331" s="252"/>
      <c r="C331" s="256"/>
      <c r="D331" s="220"/>
      <c r="E331" s="221"/>
      <c r="F331" s="152" t="s">
        <v>408</v>
      </c>
      <c r="G331" s="77">
        <f t="shared" si="18"/>
        <v>0</v>
      </c>
      <c r="H331" s="488">
        <v>0</v>
      </c>
      <c r="I331" s="488">
        <v>0</v>
      </c>
      <c r="J331" s="488">
        <v>0</v>
      </c>
      <c r="K331" s="488">
        <v>0</v>
      </c>
      <c r="L331" s="488">
        <v>0</v>
      </c>
      <c r="M331" s="488">
        <v>0</v>
      </c>
      <c r="N331" s="488">
        <v>0</v>
      </c>
      <c r="O331" s="488">
        <v>0</v>
      </c>
      <c r="P331" s="488">
        <v>0</v>
      </c>
      <c r="Q331" s="488">
        <v>0</v>
      </c>
      <c r="R331" s="488">
        <v>0</v>
      </c>
      <c r="S331" s="488">
        <v>0</v>
      </c>
      <c r="T331" s="1"/>
    </row>
    <row r="332" spans="1:20" ht="17.25" customHeight="1" thickBot="1" x14ac:dyDescent="0.35">
      <c r="A332" s="321"/>
      <c r="B332" s="252"/>
      <c r="C332" s="256"/>
      <c r="D332" s="220"/>
      <c r="E332" s="221"/>
      <c r="F332" s="152" t="s">
        <v>409</v>
      </c>
      <c r="G332" s="77">
        <f t="shared" si="18"/>
        <v>0</v>
      </c>
      <c r="H332" s="488">
        <v>0</v>
      </c>
      <c r="I332" s="488">
        <v>0</v>
      </c>
      <c r="J332" s="488">
        <v>0</v>
      </c>
      <c r="K332" s="488">
        <v>0</v>
      </c>
      <c r="L332" s="488">
        <v>0</v>
      </c>
      <c r="M332" s="488">
        <v>0</v>
      </c>
      <c r="N332" s="488">
        <v>0</v>
      </c>
      <c r="O332" s="488">
        <v>0</v>
      </c>
      <c r="P332" s="488">
        <v>0</v>
      </c>
      <c r="Q332" s="488">
        <v>0</v>
      </c>
      <c r="R332" s="488">
        <v>0</v>
      </c>
      <c r="S332" s="488">
        <v>0</v>
      </c>
      <c r="T332" s="1"/>
    </row>
    <row r="333" spans="1:20" ht="16.5" customHeight="1" thickBot="1" x14ac:dyDescent="0.35">
      <c r="A333" s="321"/>
      <c r="B333" s="252"/>
      <c r="C333" s="256"/>
      <c r="D333" s="220"/>
      <c r="E333" s="221"/>
      <c r="F333" s="152" t="s">
        <v>410</v>
      </c>
      <c r="G333" s="77">
        <f t="shared" si="18"/>
        <v>0</v>
      </c>
      <c r="H333" s="488">
        <v>0</v>
      </c>
      <c r="I333" s="488">
        <v>0</v>
      </c>
      <c r="J333" s="488">
        <v>0</v>
      </c>
      <c r="K333" s="488">
        <v>0</v>
      </c>
      <c r="L333" s="488">
        <v>0</v>
      </c>
      <c r="M333" s="488">
        <v>0</v>
      </c>
      <c r="N333" s="488">
        <v>0</v>
      </c>
      <c r="O333" s="488">
        <v>0</v>
      </c>
      <c r="P333" s="488">
        <v>0</v>
      </c>
      <c r="Q333" s="488">
        <v>0</v>
      </c>
      <c r="R333" s="488">
        <v>0</v>
      </c>
      <c r="S333" s="488">
        <v>0</v>
      </c>
      <c r="T333" s="1"/>
    </row>
    <row r="334" spans="1:20" ht="21" customHeight="1" thickBot="1" x14ac:dyDescent="0.35">
      <c r="A334" s="321"/>
      <c r="B334" s="252"/>
      <c r="C334" s="256"/>
      <c r="D334" s="220"/>
      <c r="E334" s="221"/>
      <c r="F334" s="152" t="s">
        <v>411</v>
      </c>
      <c r="G334" s="77">
        <f t="shared" si="18"/>
        <v>0</v>
      </c>
      <c r="H334" s="488">
        <v>0</v>
      </c>
      <c r="I334" s="488">
        <v>0</v>
      </c>
      <c r="J334" s="488">
        <v>0</v>
      </c>
      <c r="K334" s="488">
        <v>0</v>
      </c>
      <c r="L334" s="488">
        <v>0</v>
      </c>
      <c r="M334" s="488">
        <v>0</v>
      </c>
      <c r="N334" s="488">
        <v>0</v>
      </c>
      <c r="O334" s="488">
        <v>0</v>
      </c>
      <c r="P334" s="488">
        <v>0</v>
      </c>
      <c r="Q334" s="488">
        <v>0</v>
      </c>
      <c r="R334" s="488">
        <v>0</v>
      </c>
      <c r="S334" s="488">
        <v>0</v>
      </c>
      <c r="T334" s="1"/>
    </row>
    <row r="335" spans="1:20" ht="21" customHeight="1" thickBot="1" x14ac:dyDescent="0.35">
      <c r="A335" s="321"/>
      <c r="B335" s="252"/>
      <c r="C335" s="256"/>
      <c r="D335" s="220"/>
      <c r="E335" s="221"/>
      <c r="F335" s="153" t="s">
        <v>412</v>
      </c>
      <c r="G335" s="102">
        <f t="shared" si="18"/>
        <v>0</v>
      </c>
      <c r="H335" s="488">
        <v>0</v>
      </c>
      <c r="I335" s="488">
        <v>0</v>
      </c>
      <c r="J335" s="488">
        <v>0</v>
      </c>
      <c r="K335" s="488">
        <v>0</v>
      </c>
      <c r="L335" s="488">
        <v>0</v>
      </c>
      <c r="M335" s="488">
        <v>0</v>
      </c>
      <c r="N335" s="488">
        <v>0</v>
      </c>
      <c r="O335" s="488">
        <v>0</v>
      </c>
      <c r="P335" s="488">
        <v>0</v>
      </c>
      <c r="Q335" s="488">
        <v>0</v>
      </c>
      <c r="R335" s="488">
        <v>0</v>
      </c>
      <c r="S335" s="488">
        <v>0</v>
      </c>
      <c r="T335" s="1"/>
    </row>
    <row r="336" spans="1:20" ht="16.5" customHeight="1" thickBot="1" x14ac:dyDescent="0.3">
      <c r="A336" s="321"/>
      <c r="B336" s="252"/>
      <c r="C336" s="256"/>
      <c r="D336" s="222"/>
      <c r="E336" s="223"/>
      <c r="F336" s="155" t="s">
        <v>413</v>
      </c>
      <c r="G336" s="88">
        <f>SUM(G283:G335)</f>
        <v>0</v>
      </c>
      <c r="H336" s="88">
        <f t="shared" ref="H336:S336" si="19">SUM(H283:H335)</f>
        <v>0</v>
      </c>
      <c r="I336" s="88">
        <f t="shared" si="19"/>
        <v>0</v>
      </c>
      <c r="J336" s="88">
        <f t="shared" si="19"/>
        <v>0</v>
      </c>
      <c r="K336" s="88">
        <f t="shared" si="19"/>
        <v>0</v>
      </c>
      <c r="L336" s="88">
        <f t="shared" si="19"/>
        <v>0</v>
      </c>
      <c r="M336" s="88">
        <f t="shared" si="19"/>
        <v>0</v>
      </c>
      <c r="N336" s="88">
        <f t="shared" si="19"/>
        <v>0</v>
      </c>
      <c r="O336" s="88">
        <f t="shared" si="19"/>
        <v>0</v>
      </c>
      <c r="P336" s="88">
        <f t="shared" si="19"/>
        <v>0</v>
      </c>
      <c r="Q336" s="88">
        <f t="shared" si="19"/>
        <v>0</v>
      </c>
      <c r="R336" s="88">
        <f t="shared" si="19"/>
        <v>0</v>
      </c>
      <c r="S336" s="89">
        <f t="shared" si="19"/>
        <v>0</v>
      </c>
      <c r="T336" s="1"/>
    </row>
    <row r="337" spans="1:20" ht="15.75" customHeight="1" thickBot="1" x14ac:dyDescent="0.35">
      <c r="A337" s="321"/>
      <c r="B337" s="252"/>
      <c r="C337" s="256"/>
      <c r="D337" s="224" t="s">
        <v>414</v>
      </c>
      <c r="E337" s="225"/>
      <c r="F337" s="156" t="s">
        <v>415</v>
      </c>
      <c r="G337" s="77">
        <f t="shared" ref="G337:G389" si="20">SUM(H337:S337)</f>
        <v>0</v>
      </c>
      <c r="H337" s="488">
        <v>0</v>
      </c>
      <c r="I337" s="488">
        <v>0</v>
      </c>
      <c r="J337" s="488">
        <v>0</v>
      </c>
      <c r="K337" s="488">
        <v>0</v>
      </c>
      <c r="L337" s="488">
        <v>0</v>
      </c>
      <c r="M337" s="488">
        <v>0</v>
      </c>
      <c r="N337" s="488">
        <v>0</v>
      </c>
      <c r="O337" s="488">
        <v>0</v>
      </c>
      <c r="P337" s="488">
        <v>0</v>
      </c>
      <c r="Q337" s="488">
        <v>0</v>
      </c>
      <c r="R337" s="488">
        <v>0</v>
      </c>
      <c r="S337" s="488">
        <v>0</v>
      </c>
      <c r="T337" s="1"/>
    </row>
    <row r="338" spans="1:20" ht="15.75" customHeight="1" thickBot="1" x14ac:dyDescent="0.35">
      <c r="A338" s="321"/>
      <c r="B338" s="252"/>
      <c r="C338" s="256"/>
      <c r="D338" s="224"/>
      <c r="E338" s="225"/>
      <c r="F338" s="157" t="s">
        <v>416</v>
      </c>
      <c r="G338" s="81">
        <f t="shared" si="20"/>
        <v>0</v>
      </c>
      <c r="H338" s="488">
        <v>0</v>
      </c>
      <c r="I338" s="488">
        <v>0</v>
      </c>
      <c r="J338" s="488">
        <v>0</v>
      </c>
      <c r="K338" s="488">
        <v>0</v>
      </c>
      <c r="L338" s="488">
        <v>0</v>
      </c>
      <c r="M338" s="488">
        <v>0</v>
      </c>
      <c r="N338" s="488">
        <v>0</v>
      </c>
      <c r="O338" s="488">
        <v>0</v>
      </c>
      <c r="P338" s="488">
        <v>0</v>
      </c>
      <c r="Q338" s="488">
        <v>0</v>
      </c>
      <c r="R338" s="488">
        <v>0</v>
      </c>
      <c r="S338" s="488">
        <v>0</v>
      </c>
      <c r="T338" s="1"/>
    </row>
    <row r="339" spans="1:20" ht="16.5" customHeight="1" thickBot="1" x14ac:dyDescent="0.35">
      <c r="A339" s="321"/>
      <c r="B339" s="252"/>
      <c r="C339" s="256"/>
      <c r="D339" s="224"/>
      <c r="E339" s="225"/>
      <c r="F339" s="157" t="s">
        <v>417</v>
      </c>
      <c r="G339" s="81">
        <f t="shared" si="20"/>
        <v>0</v>
      </c>
      <c r="H339" s="488">
        <v>0</v>
      </c>
      <c r="I339" s="488">
        <v>0</v>
      </c>
      <c r="J339" s="488">
        <v>0</v>
      </c>
      <c r="K339" s="488">
        <v>0</v>
      </c>
      <c r="L339" s="488">
        <v>0</v>
      </c>
      <c r="M339" s="488">
        <v>0</v>
      </c>
      <c r="N339" s="488">
        <v>0</v>
      </c>
      <c r="O339" s="488">
        <v>0</v>
      </c>
      <c r="P339" s="488">
        <v>0</v>
      </c>
      <c r="Q339" s="488">
        <v>0</v>
      </c>
      <c r="R339" s="488">
        <v>0</v>
      </c>
      <c r="S339" s="488">
        <v>0</v>
      </c>
      <c r="T339" s="1"/>
    </row>
    <row r="340" spans="1:20" ht="18" customHeight="1" thickBot="1" x14ac:dyDescent="0.35">
      <c r="A340" s="321"/>
      <c r="B340" s="252"/>
      <c r="C340" s="256"/>
      <c r="D340" s="224"/>
      <c r="E340" s="225"/>
      <c r="F340" s="157" t="s">
        <v>418</v>
      </c>
      <c r="G340" s="81">
        <f t="shared" si="20"/>
        <v>0</v>
      </c>
      <c r="H340" s="488">
        <v>0</v>
      </c>
      <c r="I340" s="488">
        <v>0</v>
      </c>
      <c r="J340" s="488">
        <v>0</v>
      </c>
      <c r="K340" s="488">
        <v>0</v>
      </c>
      <c r="L340" s="488">
        <v>0</v>
      </c>
      <c r="M340" s="488">
        <v>0</v>
      </c>
      <c r="N340" s="488">
        <v>0</v>
      </c>
      <c r="O340" s="488">
        <v>0</v>
      </c>
      <c r="P340" s="488">
        <v>0</v>
      </c>
      <c r="Q340" s="488">
        <v>0</v>
      </c>
      <c r="R340" s="488">
        <v>0</v>
      </c>
      <c r="S340" s="488">
        <v>0</v>
      </c>
      <c r="T340" s="1"/>
    </row>
    <row r="341" spans="1:20" ht="18.75" customHeight="1" thickBot="1" x14ac:dyDescent="0.35">
      <c r="A341" s="321"/>
      <c r="B341" s="252"/>
      <c r="C341" s="256"/>
      <c r="D341" s="224"/>
      <c r="E341" s="225"/>
      <c r="F341" s="157" t="s">
        <v>419</v>
      </c>
      <c r="G341" s="81">
        <f t="shared" si="20"/>
        <v>0</v>
      </c>
      <c r="H341" s="488">
        <v>0</v>
      </c>
      <c r="I341" s="488">
        <v>0</v>
      </c>
      <c r="J341" s="488">
        <v>0</v>
      </c>
      <c r="K341" s="488">
        <v>0</v>
      </c>
      <c r="L341" s="488">
        <v>0</v>
      </c>
      <c r="M341" s="488">
        <v>0</v>
      </c>
      <c r="N341" s="488">
        <v>0</v>
      </c>
      <c r="O341" s="488">
        <v>0</v>
      </c>
      <c r="P341" s="488">
        <v>0</v>
      </c>
      <c r="Q341" s="488">
        <v>0</v>
      </c>
      <c r="R341" s="488">
        <v>0</v>
      </c>
      <c r="S341" s="488">
        <v>0</v>
      </c>
      <c r="T341" s="1"/>
    </row>
    <row r="342" spans="1:20" ht="30.75" customHeight="1" thickBot="1" x14ac:dyDescent="0.35">
      <c r="A342" s="321"/>
      <c r="B342" s="252"/>
      <c r="C342" s="256"/>
      <c r="D342" s="224"/>
      <c r="E342" s="225"/>
      <c r="F342" s="157" t="s">
        <v>420</v>
      </c>
      <c r="G342" s="81">
        <f t="shared" si="20"/>
        <v>0</v>
      </c>
      <c r="H342" s="488">
        <v>0</v>
      </c>
      <c r="I342" s="488">
        <v>0</v>
      </c>
      <c r="J342" s="488">
        <v>0</v>
      </c>
      <c r="K342" s="488">
        <v>0</v>
      </c>
      <c r="L342" s="488">
        <v>0</v>
      </c>
      <c r="M342" s="488">
        <v>0</v>
      </c>
      <c r="N342" s="488">
        <v>0</v>
      </c>
      <c r="O342" s="488">
        <v>0</v>
      </c>
      <c r="P342" s="488">
        <v>0</v>
      </c>
      <c r="Q342" s="488">
        <v>0</v>
      </c>
      <c r="R342" s="488">
        <v>0</v>
      </c>
      <c r="S342" s="488">
        <v>0</v>
      </c>
      <c r="T342" s="1"/>
    </row>
    <row r="343" spans="1:20" ht="33" customHeight="1" thickBot="1" x14ac:dyDescent="0.35">
      <c r="A343" s="321"/>
      <c r="B343" s="252"/>
      <c r="C343" s="256"/>
      <c r="D343" s="224"/>
      <c r="E343" s="225"/>
      <c r="F343" s="157" t="s">
        <v>421</v>
      </c>
      <c r="G343" s="81">
        <f t="shared" si="20"/>
        <v>0</v>
      </c>
      <c r="H343" s="488">
        <v>0</v>
      </c>
      <c r="I343" s="488">
        <v>0</v>
      </c>
      <c r="J343" s="488">
        <v>0</v>
      </c>
      <c r="K343" s="488">
        <v>0</v>
      </c>
      <c r="L343" s="488">
        <v>0</v>
      </c>
      <c r="M343" s="488">
        <v>0</v>
      </c>
      <c r="N343" s="488">
        <v>0</v>
      </c>
      <c r="O343" s="488">
        <v>0</v>
      </c>
      <c r="P343" s="488">
        <v>0</v>
      </c>
      <c r="Q343" s="488">
        <v>0</v>
      </c>
      <c r="R343" s="488">
        <v>0</v>
      </c>
      <c r="S343" s="488">
        <v>0</v>
      </c>
      <c r="T343" s="1"/>
    </row>
    <row r="344" spans="1:20" ht="15.75" customHeight="1" thickBot="1" x14ac:dyDescent="0.35">
      <c r="A344" s="321"/>
      <c r="B344" s="252"/>
      <c r="C344" s="256"/>
      <c r="D344" s="224"/>
      <c r="E344" s="225"/>
      <c r="F344" s="157" t="s">
        <v>422</v>
      </c>
      <c r="G344" s="81">
        <f t="shared" si="20"/>
        <v>0</v>
      </c>
      <c r="H344" s="488">
        <v>0</v>
      </c>
      <c r="I344" s="488">
        <v>0</v>
      </c>
      <c r="J344" s="488">
        <v>0</v>
      </c>
      <c r="K344" s="488">
        <v>0</v>
      </c>
      <c r="L344" s="488">
        <v>0</v>
      </c>
      <c r="M344" s="488">
        <v>0</v>
      </c>
      <c r="N344" s="488">
        <v>0</v>
      </c>
      <c r="O344" s="488">
        <v>0</v>
      </c>
      <c r="P344" s="488">
        <v>0</v>
      </c>
      <c r="Q344" s="488">
        <v>0</v>
      </c>
      <c r="R344" s="488">
        <v>0</v>
      </c>
      <c r="S344" s="488">
        <v>0</v>
      </c>
      <c r="T344" s="1"/>
    </row>
    <row r="345" spans="1:20" ht="33.75" customHeight="1" thickBot="1" x14ac:dyDescent="0.35">
      <c r="A345" s="321"/>
      <c r="B345" s="252"/>
      <c r="C345" s="256"/>
      <c r="D345" s="224"/>
      <c r="E345" s="225"/>
      <c r="F345" s="157" t="s">
        <v>423</v>
      </c>
      <c r="G345" s="81">
        <f t="shared" si="20"/>
        <v>0</v>
      </c>
      <c r="H345" s="488">
        <v>0</v>
      </c>
      <c r="I345" s="488">
        <v>0</v>
      </c>
      <c r="J345" s="488">
        <v>0</v>
      </c>
      <c r="K345" s="488">
        <v>0</v>
      </c>
      <c r="L345" s="488">
        <v>0</v>
      </c>
      <c r="M345" s="488">
        <v>0</v>
      </c>
      <c r="N345" s="488">
        <v>0</v>
      </c>
      <c r="O345" s="488">
        <v>0</v>
      </c>
      <c r="P345" s="488">
        <v>0</v>
      </c>
      <c r="Q345" s="488">
        <v>0</v>
      </c>
      <c r="R345" s="488">
        <v>0</v>
      </c>
      <c r="S345" s="488">
        <v>0</v>
      </c>
      <c r="T345" s="1"/>
    </row>
    <row r="346" spans="1:20" ht="15.75" customHeight="1" thickBot="1" x14ac:dyDescent="0.35">
      <c r="A346" s="321"/>
      <c r="B346" s="252"/>
      <c r="C346" s="256"/>
      <c r="D346" s="224"/>
      <c r="E346" s="225"/>
      <c r="F346" s="157" t="s">
        <v>424</v>
      </c>
      <c r="G346" s="81">
        <f t="shared" si="20"/>
        <v>0</v>
      </c>
      <c r="H346" s="488">
        <v>0</v>
      </c>
      <c r="I346" s="488">
        <v>0</v>
      </c>
      <c r="J346" s="488">
        <v>0</v>
      </c>
      <c r="K346" s="488">
        <v>0</v>
      </c>
      <c r="L346" s="488">
        <v>0</v>
      </c>
      <c r="M346" s="488">
        <v>0</v>
      </c>
      <c r="N346" s="488">
        <v>0</v>
      </c>
      <c r="O346" s="488">
        <v>0</v>
      </c>
      <c r="P346" s="488">
        <v>0</v>
      </c>
      <c r="Q346" s="488">
        <v>0</v>
      </c>
      <c r="R346" s="488">
        <v>0</v>
      </c>
      <c r="S346" s="488">
        <v>0</v>
      </c>
      <c r="T346" s="1"/>
    </row>
    <row r="347" spans="1:20" ht="33.75" customHeight="1" thickBot="1" x14ac:dyDescent="0.35">
      <c r="A347" s="321"/>
      <c r="B347" s="252"/>
      <c r="C347" s="256"/>
      <c r="D347" s="224"/>
      <c r="E347" s="225"/>
      <c r="F347" s="157" t="s">
        <v>425</v>
      </c>
      <c r="G347" s="81">
        <f t="shared" si="20"/>
        <v>0</v>
      </c>
      <c r="H347" s="488">
        <v>0</v>
      </c>
      <c r="I347" s="488">
        <v>0</v>
      </c>
      <c r="J347" s="488">
        <v>0</v>
      </c>
      <c r="K347" s="488">
        <v>0</v>
      </c>
      <c r="L347" s="488">
        <v>0</v>
      </c>
      <c r="M347" s="488">
        <v>0</v>
      </c>
      <c r="N347" s="488">
        <v>0</v>
      </c>
      <c r="O347" s="488">
        <v>0</v>
      </c>
      <c r="P347" s="488">
        <v>0</v>
      </c>
      <c r="Q347" s="488">
        <v>0</v>
      </c>
      <c r="R347" s="488">
        <v>0</v>
      </c>
      <c r="S347" s="488">
        <v>0</v>
      </c>
      <c r="T347" s="1"/>
    </row>
    <row r="348" spans="1:20" ht="33" customHeight="1" thickBot="1" x14ac:dyDescent="0.35">
      <c r="A348" s="321"/>
      <c r="B348" s="252"/>
      <c r="C348" s="256"/>
      <c r="D348" s="224"/>
      <c r="E348" s="225"/>
      <c r="F348" s="157" t="s">
        <v>426</v>
      </c>
      <c r="G348" s="81">
        <f t="shared" si="20"/>
        <v>0</v>
      </c>
      <c r="H348" s="488">
        <v>0</v>
      </c>
      <c r="I348" s="488">
        <v>0</v>
      </c>
      <c r="J348" s="488">
        <v>0</v>
      </c>
      <c r="K348" s="488">
        <v>0</v>
      </c>
      <c r="L348" s="488">
        <v>0</v>
      </c>
      <c r="M348" s="488">
        <v>0</v>
      </c>
      <c r="N348" s="488">
        <v>0</v>
      </c>
      <c r="O348" s="488">
        <v>0</v>
      </c>
      <c r="P348" s="488">
        <v>0</v>
      </c>
      <c r="Q348" s="488">
        <v>0</v>
      </c>
      <c r="R348" s="488">
        <v>0</v>
      </c>
      <c r="S348" s="488">
        <v>0</v>
      </c>
      <c r="T348" s="1"/>
    </row>
    <row r="349" spans="1:20" ht="15.75" customHeight="1" thickBot="1" x14ac:dyDescent="0.35">
      <c r="A349" s="321"/>
      <c r="B349" s="252"/>
      <c r="C349" s="256"/>
      <c r="D349" s="224"/>
      <c r="E349" s="225"/>
      <c r="F349" s="157" t="s">
        <v>427</v>
      </c>
      <c r="G349" s="81">
        <f t="shared" si="20"/>
        <v>0</v>
      </c>
      <c r="H349" s="488">
        <v>0</v>
      </c>
      <c r="I349" s="488">
        <v>0</v>
      </c>
      <c r="J349" s="488">
        <v>0</v>
      </c>
      <c r="K349" s="488">
        <v>0</v>
      </c>
      <c r="L349" s="488">
        <v>0</v>
      </c>
      <c r="M349" s="488">
        <v>0</v>
      </c>
      <c r="N349" s="488">
        <v>0</v>
      </c>
      <c r="O349" s="488">
        <v>0</v>
      </c>
      <c r="P349" s="488">
        <v>0</v>
      </c>
      <c r="Q349" s="488">
        <v>0</v>
      </c>
      <c r="R349" s="488">
        <v>0</v>
      </c>
      <c r="S349" s="488">
        <v>0</v>
      </c>
      <c r="T349" s="1"/>
    </row>
    <row r="350" spans="1:20" ht="15.75" customHeight="1" thickBot="1" x14ac:dyDescent="0.35">
      <c r="A350" s="321"/>
      <c r="B350" s="252"/>
      <c r="C350" s="256"/>
      <c r="D350" s="224"/>
      <c r="E350" s="225"/>
      <c r="F350" s="157" t="s">
        <v>428</v>
      </c>
      <c r="G350" s="81">
        <f t="shared" si="20"/>
        <v>0</v>
      </c>
      <c r="H350" s="488">
        <v>0</v>
      </c>
      <c r="I350" s="488">
        <v>0</v>
      </c>
      <c r="J350" s="488">
        <v>0</v>
      </c>
      <c r="K350" s="488">
        <v>0</v>
      </c>
      <c r="L350" s="488">
        <v>0</v>
      </c>
      <c r="M350" s="488">
        <v>0</v>
      </c>
      <c r="N350" s="488">
        <v>0</v>
      </c>
      <c r="O350" s="488">
        <v>0</v>
      </c>
      <c r="P350" s="488">
        <v>0</v>
      </c>
      <c r="Q350" s="488">
        <v>0</v>
      </c>
      <c r="R350" s="488">
        <v>0</v>
      </c>
      <c r="S350" s="488">
        <v>0</v>
      </c>
      <c r="T350" s="1"/>
    </row>
    <row r="351" spans="1:20" ht="33.75" customHeight="1" thickBot="1" x14ac:dyDescent="0.35">
      <c r="A351" s="321"/>
      <c r="B351" s="252"/>
      <c r="C351" s="256"/>
      <c r="D351" s="224"/>
      <c r="E351" s="225"/>
      <c r="F351" s="157" t="s">
        <v>429</v>
      </c>
      <c r="G351" s="81">
        <f>SUM(H351:S351)</f>
        <v>0</v>
      </c>
      <c r="H351" s="488">
        <v>0</v>
      </c>
      <c r="I351" s="488">
        <v>0</v>
      </c>
      <c r="J351" s="488">
        <v>0</v>
      </c>
      <c r="K351" s="488">
        <v>0</v>
      </c>
      <c r="L351" s="488">
        <v>0</v>
      </c>
      <c r="M351" s="488">
        <v>0</v>
      </c>
      <c r="N351" s="488">
        <v>0</v>
      </c>
      <c r="O351" s="488">
        <v>0</v>
      </c>
      <c r="P351" s="488">
        <v>0</v>
      </c>
      <c r="Q351" s="488">
        <v>0</v>
      </c>
      <c r="R351" s="488">
        <v>0</v>
      </c>
      <c r="S351" s="488">
        <v>0</v>
      </c>
      <c r="T351" s="1"/>
    </row>
    <row r="352" spans="1:20" ht="18.75" customHeight="1" thickBot="1" x14ac:dyDescent="0.35">
      <c r="A352" s="321"/>
      <c r="B352" s="252"/>
      <c r="C352" s="256"/>
      <c r="D352" s="224"/>
      <c r="E352" s="225"/>
      <c r="F352" s="157" t="s">
        <v>430</v>
      </c>
      <c r="G352" s="81">
        <f t="shared" si="20"/>
        <v>0</v>
      </c>
      <c r="H352" s="488">
        <v>0</v>
      </c>
      <c r="I352" s="488">
        <v>0</v>
      </c>
      <c r="J352" s="488">
        <v>0</v>
      </c>
      <c r="K352" s="488">
        <v>0</v>
      </c>
      <c r="L352" s="488">
        <v>0</v>
      </c>
      <c r="M352" s="488">
        <v>0</v>
      </c>
      <c r="N352" s="488">
        <v>0</v>
      </c>
      <c r="O352" s="488">
        <v>0</v>
      </c>
      <c r="P352" s="488">
        <v>0</v>
      </c>
      <c r="Q352" s="488">
        <v>0</v>
      </c>
      <c r="R352" s="488">
        <v>0</v>
      </c>
      <c r="S352" s="488">
        <v>0</v>
      </c>
      <c r="T352" s="1"/>
    </row>
    <row r="353" spans="1:20" ht="15.75" customHeight="1" thickBot="1" x14ac:dyDescent="0.35">
      <c r="A353" s="321"/>
      <c r="B353" s="252"/>
      <c r="C353" s="256"/>
      <c r="D353" s="224"/>
      <c r="E353" s="225"/>
      <c r="F353" s="157" t="s">
        <v>431</v>
      </c>
      <c r="G353" s="81">
        <f t="shared" si="20"/>
        <v>0</v>
      </c>
      <c r="H353" s="488">
        <v>0</v>
      </c>
      <c r="I353" s="488">
        <v>0</v>
      </c>
      <c r="J353" s="488">
        <v>0</v>
      </c>
      <c r="K353" s="488">
        <v>0</v>
      </c>
      <c r="L353" s="488">
        <v>0</v>
      </c>
      <c r="M353" s="488">
        <v>0</v>
      </c>
      <c r="N353" s="488">
        <v>0</v>
      </c>
      <c r="O353" s="488">
        <v>0</v>
      </c>
      <c r="P353" s="488">
        <v>0</v>
      </c>
      <c r="Q353" s="488">
        <v>0</v>
      </c>
      <c r="R353" s="488">
        <v>0</v>
      </c>
      <c r="S353" s="488">
        <v>0</v>
      </c>
      <c r="T353" s="1"/>
    </row>
    <row r="354" spans="1:20" ht="18" customHeight="1" thickBot="1" x14ac:dyDescent="0.35">
      <c r="A354" s="321"/>
      <c r="B354" s="252"/>
      <c r="C354" s="256"/>
      <c r="D354" s="224"/>
      <c r="E354" s="225"/>
      <c r="F354" s="157" t="s">
        <v>432</v>
      </c>
      <c r="G354" s="81">
        <f t="shared" si="20"/>
        <v>0</v>
      </c>
      <c r="H354" s="488">
        <v>0</v>
      </c>
      <c r="I354" s="488">
        <v>0</v>
      </c>
      <c r="J354" s="488">
        <v>0</v>
      </c>
      <c r="K354" s="488">
        <v>0</v>
      </c>
      <c r="L354" s="488">
        <v>0</v>
      </c>
      <c r="M354" s="488">
        <v>0</v>
      </c>
      <c r="N354" s="488">
        <v>0</v>
      </c>
      <c r="O354" s="488">
        <v>0</v>
      </c>
      <c r="P354" s="488">
        <v>0</v>
      </c>
      <c r="Q354" s="488">
        <v>0</v>
      </c>
      <c r="R354" s="488">
        <v>0</v>
      </c>
      <c r="S354" s="488">
        <v>0</v>
      </c>
      <c r="T354" s="1"/>
    </row>
    <row r="355" spans="1:20" ht="15.75" customHeight="1" thickBot="1" x14ac:dyDescent="0.35">
      <c r="A355" s="321"/>
      <c r="B355" s="252"/>
      <c r="C355" s="256"/>
      <c r="D355" s="224"/>
      <c r="E355" s="225"/>
      <c r="F355" s="157" t="s">
        <v>433</v>
      </c>
      <c r="G355" s="81">
        <f t="shared" si="20"/>
        <v>0</v>
      </c>
      <c r="H355" s="488">
        <v>0</v>
      </c>
      <c r="I355" s="488">
        <v>0</v>
      </c>
      <c r="J355" s="488">
        <v>0</v>
      </c>
      <c r="K355" s="488">
        <v>0</v>
      </c>
      <c r="L355" s="488">
        <v>0</v>
      </c>
      <c r="M355" s="488">
        <v>0</v>
      </c>
      <c r="N355" s="488">
        <v>0</v>
      </c>
      <c r="O355" s="488">
        <v>0</v>
      </c>
      <c r="P355" s="488">
        <v>0</v>
      </c>
      <c r="Q355" s="488">
        <v>0</v>
      </c>
      <c r="R355" s="488">
        <v>0</v>
      </c>
      <c r="S355" s="488">
        <v>0</v>
      </c>
      <c r="T355" s="1"/>
    </row>
    <row r="356" spans="1:20" ht="15.75" customHeight="1" thickBot="1" x14ac:dyDescent="0.35">
      <c r="A356" s="321"/>
      <c r="B356" s="252"/>
      <c r="C356" s="256"/>
      <c r="D356" s="224"/>
      <c r="E356" s="225"/>
      <c r="F356" s="157" t="s">
        <v>434</v>
      </c>
      <c r="G356" s="81">
        <f t="shared" si="20"/>
        <v>0</v>
      </c>
      <c r="H356" s="488">
        <v>0</v>
      </c>
      <c r="I356" s="488">
        <v>0</v>
      </c>
      <c r="J356" s="488">
        <v>0</v>
      </c>
      <c r="K356" s="488">
        <v>0</v>
      </c>
      <c r="L356" s="488">
        <v>0</v>
      </c>
      <c r="M356" s="488">
        <v>0</v>
      </c>
      <c r="N356" s="488">
        <v>0</v>
      </c>
      <c r="O356" s="488">
        <v>0</v>
      </c>
      <c r="P356" s="488">
        <v>0</v>
      </c>
      <c r="Q356" s="488">
        <v>0</v>
      </c>
      <c r="R356" s="488">
        <v>0</v>
      </c>
      <c r="S356" s="488">
        <v>0</v>
      </c>
      <c r="T356" s="1"/>
    </row>
    <row r="357" spans="1:20" ht="16.5" customHeight="1" thickBot="1" x14ac:dyDescent="0.35">
      <c r="A357" s="321"/>
      <c r="B357" s="252"/>
      <c r="C357" s="256"/>
      <c r="D357" s="224"/>
      <c r="E357" s="225"/>
      <c r="F357" s="157" t="s">
        <v>435</v>
      </c>
      <c r="G357" s="81">
        <f t="shared" si="20"/>
        <v>0</v>
      </c>
      <c r="H357" s="488">
        <v>0</v>
      </c>
      <c r="I357" s="488">
        <v>0</v>
      </c>
      <c r="J357" s="488">
        <v>0</v>
      </c>
      <c r="K357" s="488">
        <v>0</v>
      </c>
      <c r="L357" s="488">
        <v>0</v>
      </c>
      <c r="M357" s="488">
        <v>0</v>
      </c>
      <c r="N357" s="488">
        <v>0</v>
      </c>
      <c r="O357" s="488">
        <v>0</v>
      </c>
      <c r="P357" s="488">
        <v>0</v>
      </c>
      <c r="Q357" s="488">
        <v>0</v>
      </c>
      <c r="R357" s="488">
        <v>0</v>
      </c>
      <c r="S357" s="488">
        <v>0</v>
      </c>
      <c r="T357" s="1"/>
    </row>
    <row r="358" spans="1:20" ht="15.75" customHeight="1" thickBot="1" x14ac:dyDescent="0.35">
      <c r="A358" s="321"/>
      <c r="B358" s="252"/>
      <c r="C358" s="256"/>
      <c r="D358" s="224"/>
      <c r="E358" s="225"/>
      <c r="F358" s="157" t="s">
        <v>436</v>
      </c>
      <c r="G358" s="81">
        <f t="shared" si="20"/>
        <v>0</v>
      </c>
      <c r="H358" s="488">
        <v>0</v>
      </c>
      <c r="I358" s="488">
        <v>0</v>
      </c>
      <c r="J358" s="488">
        <v>0</v>
      </c>
      <c r="K358" s="488">
        <v>0</v>
      </c>
      <c r="L358" s="488">
        <v>0</v>
      </c>
      <c r="M358" s="488">
        <v>0</v>
      </c>
      <c r="N358" s="488">
        <v>0</v>
      </c>
      <c r="O358" s="488">
        <v>0</v>
      </c>
      <c r="P358" s="488">
        <v>0</v>
      </c>
      <c r="Q358" s="488">
        <v>0</v>
      </c>
      <c r="R358" s="488">
        <v>0</v>
      </c>
      <c r="S358" s="488">
        <v>0</v>
      </c>
      <c r="T358" s="1"/>
    </row>
    <row r="359" spans="1:20" ht="15.75" customHeight="1" thickBot="1" x14ac:dyDescent="0.35">
      <c r="A359" s="321"/>
      <c r="B359" s="252"/>
      <c r="C359" s="256"/>
      <c r="D359" s="224"/>
      <c r="E359" s="225"/>
      <c r="F359" s="157" t="s">
        <v>437</v>
      </c>
      <c r="G359" s="81">
        <f t="shared" si="20"/>
        <v>0</v>
      </c>
      <c r="H359" s="488">
        <v>0</v>
      </c>
      <c r="I359" s="488">
        <v>0</v>
      </c>
      <c r="J359" s="488">
        <v>0</v>
      </c>
      <c r="K359" s="488">
        <v>0</v>
      </c>
      <c r="L359" s="488">
        <v>0</v>
      </c>
      <c r="M359" s="488">
        <v>0</v>
      </c>
      <c r="N359" s="488">
        <v>0</v>
      </c>
      <c r="O359" s="488">
        <v>0</v>
      </c>
      <c r="P359" s="488">
        <v>0</v>
      </c>
      <c r="Q359" s="488">
        <v>0</v>
      </c>
      <c r="R359" s="488">
        <v>0</v>
      </c>
      <c r="S359" s="488">
        <v>0</v>
      </c>
      <c r="T359" s="1"/>
    </row>
    <row r="360" spans="1:20" ht="16.5" customHeight="1" thickBot="1" x14ac:dyDescent="0.35">
      <c r="A360" s="321"/>
      <c r="B360" s="252"/>
      <c r="C360" s="256"/>
      <c r="D360" s="224"/>
      <c r="E360" s="225"/>
      <c r="F360" s="157" t="s">
        <v>438</v>
      </c>
      <c r="G360" s="81">
        <f t="shared" si="20"/>
        <v>0</v>
      </c>
      <c r="H360" s="488">
        <v>0</v>
      </c>
      <c r="I360" s="488">
        <v>0</v>
      </c>
      <c r="J360" s="488">
        <v>0</v>
      </c>
      <c r="K360" s="488">
        <v>0</v>
      </c>
      <c r="L360" s="488">
        <v>0</v>
      </c>
      <c r="M360" s="488">
        <v>0</v>
      </c>
      <c r="N360" s="488">
        <v>0</v>
      </c>
      <c r="O360" s="488">
        <v>0</v>
      </c>
      <c r="P360" s="488">
        <v>0</v>
      </c>
      <c r="Q360" s="488">
        <v>0</v>
      </c>
      <c r="R360" s="488">
        <v>0</v>
      </c>
      <c r="S360" s="488">
        <v>0</v>
      </c>
      <c r="T360" s="1"/>
    </row>
    <row r="361" spans="1:20" ht="15.75" customHeight="1" thickBot="1" x14ac:dyDescent="0.35">
      <c r="A361" s="321"/>
      <c r="B361" s="252"/>
      <c r="C361" s="256"/>
      <c r="D361" s="224"/>
      <c r="E361" s="225"/>
      <c r="F361" s="157" t="s">
        <v>439</v>
      </c>
      <c r="G361" s="81">
        <f t="shared" si="20"/>
        <v>0</v>
      </c>
      <c r="H361" s="488">
        <v>0</v>
      </c>
      <c r="I361" s="488">
        <v>0</v>
      </c>
      <c r="J361" s="488">
        <v>0</v>
      </c>
      <c r="K361" s="488">
        <v>0</v>
      </c>
      <c r="L361" s="488">
        <v>0</v>
      </c>
      <c r="M361" s="488">
        <v>0</v>
      </c>
      <c r="N361" s="488">
        <v>0</v>
      </c>
      <c r="O361" s="488">
        <v>0</v>
      </c>
      <c r="P361" s="488">
        <v>0</v>
      </c>
      <c r="Q361" s="488">
        <v>0</v>
      </c>
      <c r="R361" s="488">
        <v>0</v>
      </c>
      <c r="S361" s="488">
        <v>0</v>
      </c>
      <c r="T361" s="1"/>
    </row>
    <row r="362" spans="1:20" ht="15.75" customHeight="1" thickBot="1" x14ac:dyDescent="0.35">
      <c r="A362" s="321"/>
      <c r="B362" s="252"/>
      <c r="C362" s="256"/>
      <c r="D362" s="224"/>
      <c r="E362" s="225"/>
      <c r="F362" s="157" t="s">
        <v>440</v>
      </c>
      <c r="G362" s="81">
        <f t="shared" si="20"/>
        <v>0</v>
      </c>
      <c r="H362" s="488">
        <v>0</v>
      </c>
      <c r="I362" s="488">
        <v>0</v>
      </c>
      <c r="J362" s="488">
        <v>0</v>
      </c>
      <c r="K362" s="488">
        <v>0</v>
      </c>
      <c r="L362" s="488">
        <v>0</v>
      </c>
      <c r="M362" s="488">
        <v>0</v>
      </c>
      <c r="N362" s="488">
        <v>0</v>
      </c>
      <c r="O362" s="488">
        <v>0</v>
      </c>
      <c r="P362" s="488">
        <v>0</v>
      </c>
      <c r="Q362" s="488">
        <v>0</v>
      </c>
      <c r="R362" s="488">
        <v>0</v>
      </c>
      <c r="S362" s="488">
        <v>0</v>
      </c>
      <c r="T362" s="1"/>
    </row>
    <row r="363" spans="1:20" ht="16.5" customHeight="1" thickBot="1" x14ac:dyDescent="0.35">
      <c r="A363" s="321"/>
      <c r="B363" s="252"/>
      <c r="C363" s="256"/>
      <c r="D363" s="224"/>
      <c r="E363" s="225"/>
      <c r="F363" s="157" t="s">
        <v>441</v>
      </c>
      <c r="G363" s="81">
        <f t="shared" si="20"/>
        <v>0</v>
      </c>
      <c r="H363" s="488">
        <v>0</v>
      </c>
      <c r="I363" s="488">
        <v>0</v>
      </c>
      <c r="J363" s="488">
        <v>0</v>
      </c>
      <c r="K363" s="488">
        <v>0</v>
      </c>
      <c r="L363" s="488">
        <v>0</v>
      </c>
      <c r="M363" s="488">
        <v>0</v>
      </c>
      <c r="N363" s="488">
        <v>0</v>
      </c>
      <c r="O363" s="488">
        <v>0</v>
      </c>
      <c r="P363" s="488">
        <v>0</v>
      </c>
      <c r="Q363" s="488">
        <v>0</v>
      </c>
      <c r="R363" s="488">
        <v>0</v>
      </c>
      <c r="S363" s="488">
        <v>0</v>
      </c>
      <c r="T363" s="1"/>
    </row>
    <row r="364" spans="1:20" ht="15.75" customHeight="1" thickBot="1" x14ac:dyDescent="0.35">
      <c r="A364" s="321"/>
      <c r="B364" s="252"/>
      <c r="C364" s="256"/>
      <c r="D364" s="224"/>
      <c r="E364" s="225"/>
      <c r="F364" s="157" t="s">
        <v>442</v>
      </c>
      <c r="G364" s="81">
        <f t="shared" si="20"/>
        <v>0</v>
      </c>
      <c r="H364" s="488">
        <v>0</v>
      </c>
      <c r="I364" s="488">
        <v>0</v>
      </c>
      <c r="J364" s="488">
        <v>0</v>
      </c>
      <c r="K364" s="488">
        <v>0</v>
      </c>
      <c r="L364" s="488">
        <v>0</v>
      </c>
      <c r="M364" s="488">
        <v>0</v>
      </c>
      <c r="N364" s="488">
        <v>0</v>
      </c>
      <c r="O364" s="488">
        <v>0</v>
      </c>
      <c r="P364" s="488">
        <v>0</v>
      </c>
      <c r="Q364" s="488">
        <v>0</v>
      </c>
      <c r="R364" s="488">
        <v>0</v>
      </c>
      <c r="S364" s="488">
        <v>0</v>
      </c>
      <c r="T364" s="1"/>
    </row>
    <row r="365" spans="1:20" ht="15.75" customHeight="1" thickBot="1" x14ac:dyDescent="0.35">
      <c r="A365" s="321"/>
      <c r="B365" s="252"/>
      <c r="C365" s="256"/>
      <c r="D365" s="224"/>
      <c r="E365" s="225"/>
      <c r="F365" s="157" t="s">
        <v>443</v>
      </c>
      <c r="G365" s="81">
        <f t="shared" si="20"/>
        <v>0</v>
      </c>
      <c r="H365" s="488">
        <v>0</v>
      </c>
      <c r="I365" s="488">
        <v>0</v>
      </c>
      <c r="J365" s="488">
        <v>0</v>
      </c>
      <c r="K365" s="488">
        <v>0</v>
      </c>
      <c r="L365" s="488">
        <v>0</v>
      </c>
      <c r="M365" s="488">
        <v>0</v>
      </c>
      <c r="N365" s="488">
        <v>0</v>
      </c>
      <c r="O365" s="488">
        <v>0</v>
      </c>
      <c r="P365" s="488">
        <v>0</v>
      </c>
      <c r="Q365" s="488">
        <v>0</v>
      </c>
      <c r="R365" s="488">
        <v>0</v>
      </c>
      <c r="S365" s="488">
        <v>0</v>
      </c>
      <c r="T365" s="1"/>
    </row>
    <row r="366" spans="1:20" ht="16.5" customHeight="1" thickBot="1" x14ac:dyDescent="0.35">
      <c r="A366" s="321"/>
      <c r="B366" s="252"/>
      <c r="C366" s="256"/>
      <c r="D366" s="224"/>
      <c r="E366" s="225"/>
      <c r="F366" s="157" t="s">
        <v>444</v>
      </c>
      <c r="G366" s="81">
        <f t="shared" si="20"/>
        <v>0</v>
      </c>
      <c r="H366" s="488">
        <v>0</v>
      </c>
      <c r="I366" s="488">
        <v>0</v>
      </c>
      <c r="J366" s="488">
        <v>0</v>
      </c>
      <c r="K366" s="488">
        <v>0</v>
      </c>
      <c r="L366" s="488">
        <v>0</v>
      </c>
      <c r="M366" s="488">
        <v>0</v>
      </c>
      <c r="N366" s="488">
        <v>0</v>
      </c>
      <c r="O366" s="488">
        <v>0</v>
      </c>
      <c r="P366" s="488">
        <v>0</v>
      </c>
      <c r="Q366" s="488">
        <v>0</v>
      </c>
      <c r="R366" s="488">
        <v>0</v>
      </c>
      <c r="S366" s="488">
        <v>0</v>
      </c>
      <c r="T366" s="1"/>
    </row>
    <row r="367" spans="1:20" ht="17.25" customHeight="1" thickBot="1" x14ac:dyDescent="0.35">
      <c r="A367" s="321"/>
      <c r="B367" s="252"/>
      <c r="C367" s="256"/>
      <c r="D367" s="224"/>
      <c r="E367" s="225"/>
      <c r="F367" s="157" t="s">
        <v>445</v>
      </c>
      <c r="G367" s="81">
        <f t="shared" si="20"/>
        <v>0</v>
      </c>
      <c r="H367" s="488">
        <v>0</v>
      </c>
      <c r="I367" s="488">
        <v>0</v>
      </c>
      <c r="J367" s="488">
        <v>0</v>
      </c>
      <c r="K367" s="488">
        <v>0</v>
      </c>
      <c r="L367" s="488">
        <v>0</v>
      </c>
      <c r="M367" s="488">
        <v>0</v>
      </c>
      <c r="N367" s="488">
        <v>0</v>
      </c>
      <c r="O367" s="488">
        <v>0</v>
      </c>
      <c r="P367" s="488">
        <v>0</v>
      </c>
      <c r="Q367" s="488">
        <v>0</v>
      </c>
      <c r="R367" s="488">
        <v>0</v>
      </c>
      <c r="S367" s="488">
        <v>0</v>
      </c>
      <c r="T367" s="1"/>
    </row>
    <row r="368" spans="1:20" ht="31.5" customHeight="1" thickBot="1" x14ac:dyDescent="0.35">
      <c r="A368" s="321"/>
      <c r="B368" s="252"/>
      <c r="C368" s="256"/>
      <c r="D368" s="224"/>
      <c r="E368" s="225"/>
      <c r="F368" s="157" t="s">
        <v>446</v>
      </c>
      <c r="G368" s="81">
        <f t="shared" si="20"/>
        <v>0</v>
      </c>
      <c r="H368" s="488">
        <v>0</v>
      </c>
      <c r="I368" s="488">
        <v>0</v>
      </c>
      <c r="J368" s="488">
        <v>0</v>
      </c>
      <c r="K368" s="488">
        <v>0</v>
      </c>
      <c r="L368" s="488">
        <v>0</v>
      </c>
      <c r="M368" s="488">
        <v>0</v>
      </c>
      <c r="N368" s="488">
        <v>0</v>
      </c>
      <c r="O368" s="488">
        <v>0</v>
      </c>
      <c r="P368" s="488">
        <v>0</v>
      </c>
      <c r="Q368" s="488">
        <v>0</v>
      </c>
      <c r="R368" s="488">
        <v>0</v>
      </c>
      <c r="S368" s="488">
        <v>0</v>
      </c>
      <c r="T368" s="1"/>
    </row>
    <row r="369" spans="1:20" ht="33.75" customHeight="1" thickBot="1" x14ac:dyDescent="0.35">
      <c r="A369" s="321"/>
      <c r="B369" s="252"/>
      <c r="C369" s="256"/>
      <c r="D369" s="224"/>
      <c r="E369" s="225"/>
      <c r="F369" s="157" t="s">
        <v>447</v>
      </c>
      <c r="G369" s="81">
        <f t="shared" si="20"/>
        <v>0</v>
      </c>
      <c r="H369" s="488">
        <v>0</v>
      </c>
      <c r="I369" s="488">
        <v>0</v>
      </c>
      <c r="J369" s="488">
        <v>0</v>
      </c>
      <c r="K369" s="488">
        <v>0</v>
      </c>
      <c r="L369" s="488">
        <v>0</v>
      </c>
      <c r="M369" s="488">
        <v>0</v>
      </c>
      <c r="N369" s="488">
        <v>0</v>
      </c>
      <c r="O369" s="488">
        <v>0</v>
      </c>
      <c r="P369" s="488">
        <v>0</v>
      </c>
      <c r="Q369" s="488">
        <v>0</v>
      </c>
      <c r="R369" s="488">
        <v>0</v>
      </c>
      <c r="S369" s="488">
        <v>0</v>
      </c>
      <c r="T369" s="1"/>
    </row>
    <row r="370" spans="1:20" ht="15.75" customHeight="1" thickBot="1" x14ac:dyDescent="0.35">
      <c r="A370" s="321"/>
      <c r="B370" s="252"/>
      <c r="C370" s="256"/>
      <c r="D370" s="224"/>
      <c r="E370" s="225"/>
      <c r="F370" s="157" t="s">
        <v>448</v>
      </c>
      <c r="G370" s="81">
        <f t="shared" si="20"/>
        <v>0</v>
      </c>
      <c r="H370" s="488">
        <v>0</v>
      </c>
      <c r="I370" s="488">
        <v>0</v>
      </c>
      <c r="J370" s="488">
        <v>0</v>
      </c>
      <c r="K370" s="488">
        <v>0</v>
      </c>
      <c r="L370" s="488">
        <v>0</v>
      </c>
      <c r="M370" s="488">
        <v>0</v>
      </c>
      <c r="N370" s="488">
        <v>0</v>
      </c>
      <c r="O370" s="488">
        <v>0</v>
      </c>
      <c r="P370" s="488">
        <v>0</v>
      </c>
      <c r="Q370" s="488">
        <v>0</v>
      </c>
      <c r="R370" s="488">
        <v>0</v>
      </c>
      <c r="S370" s="488">
        <v>0</v>
      </c>
      <c r="T370" s="1"/>
    </row>
    <row r="371" spans="1:20" ht="15.75" customHeight="1" thickBot="1" x14ac:dyDescent="0.35">
      <c r="A371" s="321"/>
      <c r="B371" s="252"/>
      <c r="C371" s="256"/>
      <c r="D371" s="224"/>
      <c r="E371" s="225"/>
      <c r="F371" s="157" t="s">
        <v>449</v>
      </c>
      <c r="G371" s="81">
        <f t="shared" si="20"/>
        <v>0</v>
      </c>
      <c r="H371" s="488">
        <v>0</v>
      </c>
      <c r="I371" s="488">
        <v>0</v>
      </c>
      <c r="J371" s="488">
        <v>0</v>
      </c>
      <c r="K371" s="488">
        <v>0</v>
      </c>
      <c r="L371" s="488">
        <v>0</v>
      </c>
      <c r="M371" s="488">
        <v>0</v>
      </c>
      <c r="N371" s="488">
        <v>0</v>
      </c>
      <c r="O371" s="488">
        <v>0</v>
      </c>
      <c r="P371" s="488">
        <v>0</v>
      </c>
      <c r="Q371" s="488">
        <v>0</v>
      </c>
      <c r="R371" s="488">
        <v>0</v>
      </c>
      <c r="S371" s="488">
        <v>0</v>
      </c>
      <c r="T371" s="1"/>
    </row>
    <row r="372" spans="1:20" ht="31.5" customHeight="1" thickBot="1" x14ac:dyDescent="0.35">
      <c r="A372" s="321"/>
      <c r="B372" s="252"/>
      <c r="C372" s="256"/>
      <c r="D372" s="224"/>
      <c r="E372" s="225"/>
      <c r="F372" s="157" t="s">
        <v>450</v>
      </c>
      <c r="G372" s="81">
        <f t="shared" si="20"/>
        <v>0</v>
      </c>
      <c r="H372" s="488">
        <v>0</v>
      </c>
      <c r="I372" s="488">
        <v>0</v>
      </c>
      <c r="J372" s="488">
        <v>0</v>
      </c>
      <c r="K372" s="488">
        <v>0</v>
      </c>
      <c r="L372" s="488">
        <v>0</v>
      </c>
      <c r="M372" s="488">
        <v>0</v>
      </c>
      <c r="N372" s="488">
        <v>0</v>
      </c>
      <c r="O372" s="488">
        <v>0</v>
      </c>
      <c r="P372" s="488">
        <v>0</v>
      </c>
      <c r="Q372" s="488">
        <v>0</v>
      </c>
      <c r="R372" s="488">
        <v>0</v>
      </c>
      <c r="S372" s="488">
        <v>0</v>
      </c>
      <c r="T372" s="1"/>
    </row>
    <row r="373" spans="1:20" ht="33" customHeight="1" thickBot="1" x14ac:dyDescent="0.35">
      <c r="A373" s="321"/>
      <c r="B373" s="252"/>
      <c r="C373" s="256"/>
      <c r="D373" s="224"/>
      <c r="E373" s="225"/>
      <c r="F373" s="157" t="s">
        <v>451</v>
      </c>
      <c r="G373" s="81">
        <f t="shared" si="20"/>
        <v>0</v>
      </c>
      <c r="H373" s="488">
        <v>0</v>
      </c>
      <c r="I373" s="488">
        <v>0</v>
      </c>
      <c r="J373" s="488">
        <v>0</v>
      </c>
      <c r="K373" s="488">
        <v>0</v>
      </c>
      <c r="L373" s="488">
        <v>0</v>
      </c>
      <c r="M373" s="488">
        <v>0</v>
      </c>
      <c r="N373" s="488">
        <v>0</v>
      </c>
      <c r="O373" s="488">
        <v>0</v>
      </c>
      <c r="P373" s="488">
        <v>0</v>
      </c>
      <c r="Q373" s="488">
        <v>0</v>
      </c>
      <c r="R373" s="488">
        <v>0</v>
      </c>
      <c r="S373" s="488">
        <v>0</v>
      </c>
      <c r="T373" s="1"/>
    </row>
    <row r="374" spans="1:20" ht="15.75" customHeight="1" thickBot="1" x14ac:dyDescent="0.35">
      <c r="A374" s="321"/>
      <c r="B374" s="252"/>
      <c r="C374" s="256"/>
      <c r="D374" s="224"/>
      <c r="E374" s="225"/>
      <c r="F374" s="157" t="s">
        <v>452</v>
      </c>
      <c r="G374" s="81">
        <f t="shared" si="20"/>
        <v>0</v>
      </c>
      <c r="H374" s="488">
        <v>0</v>
      </c>
      <c r="I374" s="488">
        <v>0</v>
      </c>
      <c r="J374" s="488">
        <v>0</v>
      </c>
      <c r="K374" s="488">
        <v>0</v>
      </c>
      <c r="L374" s="488">
        <v>0</v>
      </c>
      <c r="M374" s="488">
        <v>0</v>
      </c>
      <c r="N374" s="488">
        <v>0</v>
      </c>
      <c r="O374" s="488">
        <v>0</v>
      </c>
      <c r="P374" s="488">
        <v>0</v>
      </c>
      <c r="Q374" s="488">
        <v>0</v>
      </c>
      <c r="R374" s="488">
        <v>0</v>
      </c>
      <c r="S374" s="488">
        <v>0</v>
      </c>
      <c r="T374" s="1"/>
    </row>
    <row r="375" spans="1:20" ht="16.5" customHeight="1" thickBot="1" x14ac:dyDescent="0.35">
      <c r="A375" s="321"/>
      <c r="B375" s="252"/>
      <c r="C375" s="256"/>
      <c r="D375" s="224"/>
      <c r="E375" s="225"/>
      <c r="F375" s="157" t="s">
        <v>453</v>
      </c>
      <c r="G375" s="81">
        <f t="shared" si="20"/>
        <v>0</v>
      </c>
      <c r="H375" s="488">
        <v>0</v>
      </c>
      <c r="I375" s="488">
        <v>0</v>
      </c>
      <c r="J375" s="488">
        <v>0</v>
      </c>
      <c r="K375" s="488">
        <v>0</v>
      </c>
      <c r="L375" s="488">
        <v>0</v>
      </c>
      <c r="M375" s="488">
        <v>0</v>
      </c>
      <c r="N375" s="488">
        <v>0</v>
      </c>
      <c r="O375" s="488">
        <v>0</v>
      </c>
      <c r="P375" s="488">
        <v>0</v>
      </c>
      <c r="Q375" s="488">
        <v>0</v>
      </c>
      <c r="R375" s="488">
        <v>0</v>
      </c>
      <c r="S375" s="488">
        <v>0</v>
      </c>
      <c r="T375" s="1"/>
    </row>
    <row r="376" spans="1:20" ht="15.75" customHeight="1" thickBot="1" x14ac:dyDescent="0.35">
      <c r="A376" s="321"/>
      <c r="B376" s="252"/>
      <c r="C376" s="256"/>
      <c r="D376" s="224"/>
      <c r="E376" s="225"/>
      <c r="F376" s="157" t="s">
        <v>454</v>
      </c>
      <c r="G376" s="81">
        <f t="shared" si="20"/>
        <v>0</v>
      </c>
      <c r="H376" s="488">
        <v>0</v>
      </c>
      <c r="I376" s="488">
        <v>0</v>
      </c>
      <c r="J376" s="488">
        <v>0</v>
      </c>
      <c r="K376" s="488">
        <v>0</v>
      </c>
      <c r="L376" s="488">
        <v>0</v>
      </c>
      <c r="M376" s="488">
        <v>0</v>
      </c>
      <c r="N376" s="488">
        <v>0</v>
      </c>
      <c r="O376" s="488">
        <v>0</v>
      </c>
      <c r="P376" s="488">
        <v>0</v>
      </c>
      <c r="Q376" s="488">
        <v>0</v>
      </c>
      <c r="R376" s="488">
        <v>0</v>
      </c>
      <c r="S376" s="488">
        <v>0</v>
      </c>
      <c r="T376" s="1"/>
    </row>
    <row r="377" spans="1:20" ht="15.75" customHeight="1" thickBot="1" x14ac:dyDescent="0.35">
      <c r="A377" s="321"/>
      <c r="B377" s="252"/>
      <c r="C377" s="256"/>
      <c r="D377" s="224"/>
      <c r="E377" s="225"/>
      <c r="F377" s="157" t="s">
        <v>455</v>
      </c>
      <c r="G377" s="81">
        <f t="shared" si="20"/>
        <v>0</v>
      </c>
      <c r="H377" s="488">
        <v>0</v>
      </c>
      <c r="I377" s="488">
        <v>0</v>
      </c>
      <c r="J377" s="488">
        <v>0</v>
      </c>
      <c r="K377" s="488">
        <v>0</v>
      </c>
      <c r="L377" s="488">
        <v>0</v>
      </c>
      <c r="M377" s="488">
        <v>0</v>
      </c>
      <c r="N377" s="488">
        <v>0</v>
      </c>
      <c r="O377" s="488">
        <v>0</v>
      </c>
      <c r="P377" s="488">
        <v>0</v>
      </c>
      <c r="Q377" s="488">
        <v>0</v>
      </c>
      <c r="R377" s="488">
        <v>0</v>
      </c>
      <c r="S377" s="488">
        <v>0</v>
      </c>
      <c r="T377" s="1"/>
    </row>
    <row r="378" spans="1:20" ht="16.5" customHeight="1" thickBot="1" x14ac:dyDescent="0.35">
      <c r="A378" s="321"/>
      <c r="B378" s="252"/>
      <c r="C378" s="256"/>
      <c r="D378" s="224"/>
      <c r="E378" s="225"/>
      <c r="F378" s="157" t="s">
        <v>456</v>
      </c>
      <c r="G378" s="81">
        <f t="shared" si="20"/>
        <v>0</v>
      </c>
      <c r="H378" s="488">
        <v>0</v>
      </c>
      <c r="I378" s="488">
        <v>0</v>
      </c>
      <c r="J378" s="488">
        <v>0</v>
      </c>
      <c r="K378" s="488">
        <v>0</v>
      </c>
      <c r="L378" s="488">
        <v>0</v>
      </c>
      <c r="M378" s="488">
        <v>0</v>
      </c>
      <c r="N378" s="488">
        <v>0</v>
      </c>
      <c r="O378" s="488">
        <v>0</v>
      </c>
      <c r="P378" s="488">
        <v>0</v>
      </c>
      <c r="Q378" s="488">
        <v>0</v>
      </c>
      <c r="R378" s="488">
        <v>0</v>
      </c>
      <c r="S378" s="488">
        <v>0</v>
      </c>
      <c r="T378" s="1"/>
    </row>
    <row r="379" spans="1:20" ht="15.75" customHeight="1" thickBot="1" x14ac:dyDescent="0.35">
      <c r="A379" s="321"/>
      <c r="B379" s="252"/>
      <c r="C379" s="256"/>
      <c r="D379" s="224"/>
      <c r="E379" s="225"/>
      <c r="F379" s="157" t="s">
        <v>457</v>
      </c>
      <c r="G379" s="81">
        <f t="shared" si="20"/>
        <v>0</v>
      </c>
      <c r="H379" s="488">
        <v>0</v>
      </c>
      <c r="I379" s="488">
        <v>0</v>
      </c>
      <c r="J379" s="488">
        <v>0</v>
      </c>
      <c r="K379" s="488">
        <v>0</v>
      </c>
      <c r="L379" s="488">
        <v>0</v>
      </c>
      <c r="M379" s="488">
        <v>0</v>
      </c>
      <c r="N379" s="488">
        <v>0</v>
      </c>
      <c r="O379" s="488">
        <v>0</v>
      </c>
      <c r="P379" s="488">
        <v>0</v>
      </c>
      <c r="Q379" s="488">
        <v>0</v>
      </c>
      <c r="R379" s="488">
        <v>0</v>
      </c>
      <c r="S379" s="488">
        <v>0</v>
      </c>
      <c r="T379" s="1"/>
    </row>
    <row r="380" spans="1:20" ht="15.75" customHeight="1" thickBot="1" x14ac:dyDescent="0.35">
      <c r="A380" s="321"/>
      <c r="B380" s="252"/>
      <c r="C380" s="256"/>
      <c r="D380" s="224"/>
      <c r="E380" s="225"/>
      <c r="F380" s="157" t="s">
        <v>458</v>
      </c>
      <c r="G380" s="81">
        <f t="shared" si="20"/>
        <v>0</v>
      </c>
      <c r="H380" s="488">
        <v>0</v>
      </c>
      <c r="I380" s="488">
        <v>0</v>
      </c>
      <c r="J380" s="488">
        <v>0</v>
      </c>
      <c r="K380" s="488">
        <v>0</v>
      </c>
      <c r="L380" s="488">
        <v>0</v>
      </c>
      <c r="M380" s="488">
        <v>0</v>
      </c>
      <c r="N380" s="488">
        <v>0</v>
      </c>
      <c r="O380" s="488">
        <v>0</v>
      </c>
      <c r="P380" s="488">
        <v>0</v>
      </c>
      <c r="Q380" s="488">
        <v>0</v>
      </c>
      <c r="R380" s="488">
        <v>0</v>
      </c>
      <c r="S380" s="488">
        <v>0</v>
      </c>
      <c r="T380" s="1"/>
    </row>
    <row r="381" spans="1:20" ht="33.75" customHeight="1" thickBot="1" x14ac:dyDescent="0.35">
      <c r="A381" s="321"/>
      <c r="B381" s="252"/>
      <c r="C381" s="256"/>
      <c r="D381" s="224"/>
      <c r="E381" s="225"/>
      <c r="F381" s="157" t="s">
        <v>459</v>
      </c>
      <c r="G381" s="81">
        <f t="shared" si="20"/>
        <v>0</v>
      </c>
      <c r="H381" s="488">
        <v>0</v>
      </c>
      <c r="I381" s="488">
        <v>0</v>
      </c>
      <c r="J381" s="488">
        <v>0</v>
      </c>
      <c r="K381" s="488">
        <v>0</v>
      </c>
      <c r="L381" s="488">
        <v>0</v>
      </c>
      <c r="M381" s="488">
        <v>0</v>
      </c>
      <c r="N381" s="488">
        <v>0</v>
      </c>
      <c r="O381" s="488">
        <v>0</v>
      </c>
      <c r="P381" s="488">
        <v>0</v>
      </c>
      <c r="Q381" s="488">
        <v>0</v>
      </c>
      <c r="R381" s="488">
        <v>0</v>
      </c>
      <c r="S381" s="488">
        <v>0</v>
      </c>
      <c r="T381" s="1"/>
    </row>
    <row r="382" spans="1:20" ht="31.5" customHeight="1" thickBot="1" x14ac:dyDescent="0.35">
      <c r="A382" s="321"/>
      <c r="B382" s="252"/>
      <c r="C382" s="256"/>
      <c r="D382" s="224"/>
      <c r="E382" s="225"/>
      <c r="F382" s="157" t="s">
        <v>460</v>
      </c>
      <c r="G382" s="81">
        <f t="shared" si="20"/>
        <v>0</v>
      </c>
      <c r="H382" s="488">
        <v>0</v>
      </c>
      <c r="I382" s="488">
        <v>0</v>
      </c>
      <c r="J382" s="488">
        <v>0</v>
      </c>
      <c r="K382" s="488">
        <v>0</v>
      </c>
      <c r="L382" s="488">
        <v>0</v>
      </c>
      <c r="M382" s="488">
        <v>0</v>
      </c>
      <c r="N382" s="488">
        <v>0</v>
      </c>
      <c r="O382" s="488">
        <v>0</v>
      </c>
      <c r="P382" s="488">
        <v>0</v>
      </c>
      <c r="Q382" s="488">
        <v>0</v>
      </c>
      <c r="R382" s="488">
        <v>0</v>
      </c>
      <c r="S382" s="488">
        <v>0</v>
      </c>
      <c r="T382" s="1"/>
    </row>
    <row r="383" spans="1:20" ht="15.75" customHeight="1" thickBot="1" x14ac:dyDescent="0.35">
      <c r="A383" s="321"/>
      <c r="B383" s="252"/>
      <c r="C383" s="256"/>
      <c r="D383" s="224"/>
      <c r="E383" s="225"/>
      <c r="F383" s="157" t="s">
        <v>461</v>
      </c>
      <c r="G383" s="81">
        <f t="shared" si="20"/>
        <v>0</v>
      </c>
      <c r="H383" s="488">
        <v>0</v>
      </c>
      <c r="I383" s="488">
        <v>0</v>
      </c>
      <c r="J383" s="488">
        <v>0</v>
      </c>
      <c r="K383" s="488">
        <v>0</v>
      </c>
      <c r="L383" s="488">
        <v>0</v>
      </c>
      <c r="M383" s="488">
        <v>0</v>
      </c>
      <c r="N383" s="488">
        <v>0</v>
      </c>
      <c r="O383" s="488">
        <v>0</v>
      </c>
      <c r="P383" s="488">
        <v>0</v>
      </c>
      <c r="Q383" s="488">
        <v>0</v>
      </c>
      <c r="R383" s="488">
        <v>0</v>
      </c>
      <c r="S383" s="488">
        <v>0</v>
      </c>
      <c r="T383" s="1"/>
    </row>
    <row r="384" spans="1:20" ht="16.5" customHeight="1" thickBot="1" x14ac:dyDescent="0.35">
      <c r="A384" s="321"/>
      <c r="B384" s="252"/>
      <c r="C384" s="256"/>
      <c r="D384" s="224"/>
      <c r="E384" s="225"/>
      <c r="F384" s="94" t="s">
        <v>462</v>
      </c>
      <c r="G384" s="81">
        <f t="shared" si="20"/>
        <v>0</v>
      </c>
      <c r="H384" s="488">
        <v>0</v>
      </c>
      <c r="I384" s="488">
        <v>0</v>
      </c>
      <c r="J384" s="488">
        <v>0</v>
      </c>
      <c r="K384" s="488">
        <v>0</v>
      </c>
      <c r="L384" s="488">
        <v>0</v>
      </c>
      <c r="M384" s="488">
        <v>0</v>
      </c>
      <c r="N384" s="488">
        <v>0</v>
      </c>
      <c r="O384" s="488">
        <v>0</v>
      </c>
      <c r="P384" s="488">
        <v>0</v>
      </c>
      <c r="Q384" s="488">
        <v>0</v>
      </c>
      <c r="R384" s="488">
        <v>0</v>
      </c>
      <c r="S384" s="488">
        <v>0</v>
      </c>
      <c r="T384" s="1"/>
    </row>
    <row r="385" spans="1:20" ht="15.75" customHeight="1" thickBot="1" x14ac:dyDescent="0.35">
      <c r="A385" s="321"/>
      <c r="B385" s="252"/>
      <c r="C385" s="256"/>
      <c r="D385" s="224"/>
      <c r="E385" s="225"/>
      <c r="F385" s="157" t="s">
        <v>463</v>
      </c>
      <c r="G385" s="81">
        <f t="shared" si="20"/>
        <v>0</v>
      </c>
      <c r="H385" s="488">
        <v>0</v>
      </c>
      <c r="I385" s="488">
        <v>0</v>
      </c>
      <c r="J385" s="488">
        <v>0</v>
      </c>
      <c r="K385" s="488">
        <v>0</v>
      </c>
      <c r="L385" s="488">
        <v>0</v>
      </c>
      <c r="M385" s="488">
        <v>0</v>
      </c>
      <c r="N385" s="488">
        <v>0</v>
      </c>
      <c r="O385" s="488">
        <v>0</v>
      </c>
      <c r="P385" s="488">
        <v>0</v>
      </c>
      <c r="Q385" s="488">
        <v>0</v>
      </c>
      <c r="R385" s="488">
        <v>0</v>
      </c>
      <c r="S385" s="488">
        <v>0</v>
      </c>
      <c r="T385" s="1"/>
    </row>
    <row r="386" spans="1:20" ht="19.5" customHeight="1" thickBot="1" x14ac:dyDescent="0.35">
      <c r="A386" s="321"/>
      <c r="B386" s="252"/>
      <c r="C386" s="256"/>
      <c r="D386" s="224"/>
      <c r="E386" s="225"/>
      <c r="F386" s="157" t="s">
        <v>464</v>
      </c>
      <c r="G386" s="81">
        <f t="shared" si="20"/>
        <v>0</v>
      </c>
      <c r="H386" s="488">
        <v>0</v>
      </c>
      <c r="I386" s="488">
        <v>0</v>
      </c>
      <c r="J386" s="488">
        <v>0</v>
      </c>
      <c r="K386" s="488">
        <v>0</v>
      </c>
      <c r="L386" s="488">
        <v>0</v>
      </c>
      <c r="M386" s="488">
        <v>0</v>
      </c>
      <c r="N386" s="488">
        <v>0</v>
      </c>
      <c r="O386" s="488">
        <v>0</v>
      </c>
      <c r="P386" s="488">
        <v>0</v>
      </c>
      <c r="Q386" s="488">
        <v>0</v>
      </c>
      <c r="R386" s="488">
        <v>0</v>
      </c>
      <c r="S386" s="488">
        <v>0</v>
      </c>
      <c r="T386" s="1"/>
    </row>
    <row r="387" spans="1:20" ht="16.5" customHeight="1" thickBot="1" x14ac:dyDescent="0.35">
      <c r="A387" s="321"/>
      <c r="B387" s="252"/>
      <c r="C387" s="256"/>
      <c r="D387" s="224"/>
      <c r="E387" s="225"/>
      <c r="F387" s="157" t="s">
        <v>465</v>
      </c>
      <c r="G387" s="81">
        <f t="shared" si="20"/>
        <v>0</v>
      </c>
      <c r="H387" s="488">
        <v>0</v>
      </c>
      <c r="I387" s="488">
        <v>0</v>
      </c>
      <c r="J387" s="488">
        <v>0</v>
      </c>
      <c r="K387" s="488">
        <v>0</v>
      </c>
      <c r="L387" s="488">
        <v>0</v>
      </c>
      <c r="M387" s="488">
        <v>0</v>
      </c>
      <c r="N387" s="488">
        <v>0</v>
      </c>
      <c r="O387" s="488">
        <v>0</v>
      </c>
      <c r="P387" s="488">
        <v>0</v>
      </c>
      <c r="Q387" s="488">
        <v>0</v>
      </c>
      <c r="R387" s="488">
        <v>0</v>
      </c>
      <c r="S387" s="488">
        <v>0</v>
      </c>
      <c r="T387" s="1"/>
    </row>
    <row r="388" spans="1:20" ht="21" customHeight="1" thickBot="1" x14ac:dyDescent="0.35">
      <c r="A388" s="321"/>
      <c r="B388" s="252"/>
      <c r="C388" s="256"/>
      <c r="D388" s="224"/>
      <c r="E388" s="225"/>
      <c r="F388" s="157" t="s">
        <v>466</v>
      </c>
      <c r="G388" s="81">
        <f t="shared" si="20"/>
        <v>0</v>
      </c>
      <c r="H388" s="488">
        <v>0</v>
      </c>
      <c r="I388" s="488">
        <v>0</v>
      </c>
      <c r="J388" s="488">
        <v>0</v>
      </c>
      <c r="K388" s="488">
        <v>0</v>
      </c>
      <c r="L388" s="488">
        <v>0</v>
      </c>
      <c r="M388" s="488">
        <v>0</v>
      </c>
      <c r="N388" s="488">
        <v>0</v>
      </c>
      <c r="O388" s="488">
        <v>0</v>
      </c>
      <c r="P388" s="488">
        <v>0</v>
      </c>
      <c r="Q388" s="488">
        <v>0</v>
      </c>
      <c r="R388" s="488">
        <v>0</v>
      </c>
      <c r="S388" s="488">
        <v>0</v>
      </c>
      <c r="T388" s="1"/>
    </row>
    <row r="389" spans="1:20" ht="19.5" customHeight="1" thickBot="1" x14ac:dyDescent="0.35">
      <c r="A389" s="321"/>
      <c r="B389" s="252"/>
      <c r="C389" s="256"/>
      <c r="D389" s="224"/>
      <c r="E389" s="225"/>
      <c r="F389" s="159" t="s">
        <v>467</v>
      </c>
      <c r="G389" s="86">
        <f t="shared" si="20"/>
        <v>0</v>
      </c>
      <c r="H389" s="488">
        <v>0</v>
      </c>
      <c r="I389" s="488">
        <v>0</v>
      </c>
      <c r="J389" s="488">
        <v>0</v>
      </c>
      <c r="K389" s="488">
        <v>0</v>
      </c>
      <c r="L389" s="488">
        <v>0</v>
      </c>
      <c r="M389" s="488">
        <v>0</v>
      </c>
      <c r="N389" s="488">
        <v>0</v>
      </c>
      <c r="O389" s="488">
        <v>0</v>
      </c>
      <c r="P389" s="488">
        <v>0</v>
      </c>
      <c r="Q389" s="488">
        <v>0</v>
      </c>
      <c r="R389" s="488">
        <v>0</v>
      </c>
      <c r="S389" s="488">
        <v>0</v>
      </c>
      <c r="T389" s="1"/>
    </row>
    <row r="390" spans="1:20" ht="16.5" customHeight="1" thickBot="1" x14ac:dyDescent="0.3">
      <c r="A390" s="321"/>
      <c r="B390" s="252"/>
      <c r="C390" s="256"/>
      <c r="D390" s="224"/>
      <c r="E390" s="226"/>
      <c r="F390" s="162" t="s">
        <v>468</v>
      </c>
      <c r="G390" s="89">
        <f>SUM(G337:G389)</f>
        <v>0</v>
      </c>
      <c r="H390" s="104">
        <f t="shared" ref="H390:S390" si="21">SUM(H337:H389)</f>
        <v>0</v>
      </c>
      <c r="I390" s="105">
        <f t="shared" si="21"/>
        <v>0</v>
      </c>
      <c r="J390" s="105">
        <f t="shared" si="21"/>
        <v>0</v>
      </c>
      <c r="K390" s="105">
        <f t="shared" si="21"/>
        <v>0</v>
      </c>
      <c r="L390" s="105">
        <f t="shared" si="21"/>
        <v>0</v>
      </c>
      <c r="M390" s="105">
        <f t="shared" si="21"/>
        <v>0</v>
      </c>
      <c r="N390" s="105">
        <f t="shared" si="21"/>
        <v>0</v>
      </c>
      <c r="O390" s="105">
        <f t="shared" si="21"/>
        <v>0</v>
      </c>
      <c r="P390" s="105">
        <f t="shared" si="21"/>
        <v>0</v>
      </c>
      <c r="Q390" s="105">
        <f t="shared" si="21"/>
        <v>0</v>
      </c>
      <c r="R390" s="105">
        <f t="shared" si="21"/>
        <v>0</v>
      </c>
      <c r="S390" s="105">
        <f t="shared" si="21"/>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52</v>
      </c>
      <c r="H393" s="107">
        <f t="shared" ref="H393:S393" si="22">+H228</f>
        <v>0</v>
      </c>
      <c r="I393" s="107">
        <f t="shared" si="22"/>
        <v>5</v>
      </c>
      <c r="J393" s="107">
        <f t="shared" si="22"/>
        <v>7</v>
      </c>
      <c r="K393" s="107">
        <f t="shared" si="22"/>
        <v>10</v>
      </c>
      <c r="L393" s="107">
        <f t="shared" si="22"/>
        <v>6</v>
      </c>
      <c r="M393" s="107">
        <f t="shared" si="22"/>
        <v>7</v>
      </c>
      <c r="N393" s="107">
        <f t="shared" si="22"/>
        <v>7</v>
      </c>
      <c r="O393" s="107">
        <f t="shared" si="22"/>
        <v>6</v>
      </c>
      <c r="P393" s="107">
        <f t="shared" si="22"/>
        <v>2</v>
      </c>
      <c r="Q393" s="107">
        <f t="shared" si="22"/>
        <v>2</v>
      </c>
      <c r="R393" s="107">
        <f t="shared" si="22"/>
        <v>0</v>
      </c>
      <c r="S393" s="107">
        <f t="shared" si="22"/>
        <v>0</v>
      </c>
      <c r="T393" s="1"/>
    </row>
    <row r="394" spans="1:20" ht="16.5" thickBot="1" x14ac:dyDescent="0.3">
      <c r="A394" s="321"/>
      <c r="B394" s="252"/>
      <c r="C394" s="232"/>
      <c r="D394" s="235"/>
      <c r="E394" s="191" t="s">
        <v>474</v>
      </c>
      <c r="F394" s="191"/>
      <c r="G394" s="107">
        <f>SUM(G395:G399)</f>
        <v>0</v>
      </c>
      <c r="H394" s="107">
        <f t="shared" ref="H394:S394" si="23">SUM(H395:H399)</f>
        <v>0</v>
      </c>
      <c r="I394" s="107">
        <f t="shared" si="23"/>
        <v>0</v>
      </c>
      <c r="J394" s="107">
        <f t="shared" si="23"/>
        <v>0</v>
      </c>
      <c r="K394" s="107">
        <f t="shared" si="23"/>
        <v>0</v>
      </c>
      <c r="L394" s="107">
        <f t="shared" si="23"/>
        <v>0</v>
      </c>
      <c r="M394" s="107">
        <f t="shared" si="23"/>
        <v>0</v>
      </c>
      <c r="N394" s="107">
        <f t="shared" si="23"/>
        <v>0</v>
      </c>
      <c r="O394" s="107">
        <f t="shared" si="23"/>
        <v>0</v>
      </c>
      <c r="P394" s="107">
        <f t="shared" si="23"/>
        <v>0</v>
      </c>
      <c r="Q394" s="107">
        <f t="shared" si="23"/>
        <v>0</v>
      </c>
      <c r="R394" s="107">
        <f t="shared" si="23"/>
        <v>0</v>
      </c>
      <c r="S394" s="107">
        <f t="shared" si="23"/>
        <v>0</v>
      </c>
      <c r="T394" s="1"/>
    </row>
    <row r="395" spans="1:20" ht="16.5" thickBot="1" x14ac:dyDescent="0.3">
      <c r="A395" s="321"/>
      <c r="B395" s="252"/>
      <c r="C395" s="232"/>
      <c r="D395" s="235"/>
      <c r="E395" s="210" t="s">
        <v>475</v>
      </c>
      <c r="F395" s="210"/>
      <c r="G395" s="29">
        <f>SUM(H395:S395)</f>
        <v>0</v>
      </c>
      <c r="H395" s="108"/>
      <c r="I395" s="108"/>
      <c r="J395" s="108"/>
      <c r="K395" s="108"/>
      <c r="L395" s="108"/>
      <c r="M395" s="108"/>
      <c r="N395" s="108"/>
      <c r="O395" s="108"/>
      <c r="P395" s="108"/>
      <c r="Q395" s="108"/>
      <c r="R395" s="108"/>
      <c r="S395" s="109"/>
      <c r="T395" s="1"/>
    </row>
    <row r="396" spans="1:20" ht="16.5" thickBot="1" x14ac:dyDescent="0.3">
      <c r="A396" s="321"/>
      <c r="B396" s="252"/>
      <c r="C396" s="232"/>
      <c r="D396" s="235"/>
      <c r="E396" s="190" t="s">
        <v>476</v>
      </c>
      <c r="F396" s="190"/>
      <c r="G396" s="29">
        <f t="shared" ref="G396:G399" si="24">SUM(H396:S396)</f>
        <v>0</v>
      </c>
      <c r="H396" s="108"/>
      <c r="I396" s="108"/>
      <c r="J396" s="108"/>
      <c r="K396" s="108"/>
      <c r="L396" s="108"/>
      <c r="M396" s="108"/>
      <c r="N396" s="108"/>
      <c r="O396" s="108"/>
      <c r="P396" s="108"/>
      <c r="Q396" s="108"/>
      <c r="R396" s="108"/>
      <c r="S396" s="109"/>
      <c r="T396" s="1"/>
    </row>
    <row r="397" spans="1:20" ht="16.5" thickBot="1" x14ac:dyDescent="0.3">
      <c r="A397" s="321"/>
      <c r="B397" s="252"/>
      <c r="C397" s="232"/>
      <c r="D397" s="235"/>
      <c r="E397" s="190" t="s">
        <v>477</v>
      </c>
      <c r="F397" s="190"/>
      <c r="G397" s="29">
        <f t="shared" si="24"/>
        <v>0</v>
      </c>
      <c r="H397" s="108"/>
      <c r="I397" s="108"/>
      <c r="J397" s="108"/>
      <c r="K397" s="108"/>
      <c r="L397" s="108"/>
      <c r="M397" s="108"/>
      <c r="N397" s="108"/>
      <c r="O397" s="108"/>
      <c r="P397" s="108"/>
      <c r="Q397" s="108"/>
      <c r="R397" s="108"/>
      <c r="S397" s="109"/>
      <c r="T397" s="1"/>
    </row>
    <row r="398" spans="1:20" ht="16.5" thickBot="1" x14ac:dyDescent="0.3">
      <c r="A398" s="321"/>
      <c r="B398" s="252"/>
      <c r="C398" s="233"/>
      <c r="D398" s="236"/>
      <c r="E398" s="190" t="s">
        <v>478</v>
      </c>
      <c r="F398" s="190"/>
      <c r="G398" s="29">
        <f t="shared" si="24"/>
        <v>0</v>
      </c>
      <c r="H398" s="119"/>
      <c r="I398" s="119"/>
      <c r="J398" s="119"/>
      <c r="K398" s="119"/>
      <c r="L398" s="119"/>
      <c r="M398" s="119"/>
      <c r="N398" s="119"/>
      <c r="O398" s="119"/>
      <c r="P398" s="119"/>
      <c r="Q398" s="119"/>
      <c r="R398" s="119"/>
      <c r="S398" s="408"/>
      <c r="T398" s="1"/>
    </row>
    <row r="399" spans="1:20" ht="16.5" thickBot="1" x14ac:dyDescent="0.3">
      <c r="A399" s="321"/>
      <c r="B399" s="252"/>
      <c r="C399" s="233"/>
      <c r="D399" s="237"/>
      <c r="E399" s="190" t="s">
        <v>479</v>
      </c>
      <c r="F399" s="190"/>
      <c r="G399" s="29">
        <f t="shared" si="24"/>
        <v>0</v>
      </c>
      <c r="H399" s="108"/>
      <c r="I399" s="108"/>
      <c r="J399" s="108"/>
      <c r="K399" s="108"/>
      <c r="L399" s="108"/>
      <c r="M399" s="108"/>
      <c r="N399" s="108"/>
      <c r="O399" s="108"/>
      <c r="P399" s="108"/>
      <c r="Q399" s="108"/>
      <c r="R399" s="108"/>
      <c r="S399" s="109"/>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52</v>
      </c>
      <c r="H400" s="110">
        <f t="shared" ref="H400:S400" si="25">IF((H392+H393-H394)&lt;0,"Revise porque este valor no puede ser negativo",H392+H393-H394)</f>
        <v>0</v>
      </c>
      <c r="I400" s="110">
        <f t="shared" si="25"/>
        <v>5</v>
      </c>
      <c r="J400" s="110">
        <f t="shared" si="25"/>
        <v>7</v>
      </c>
      <c r="K400" s="110">
        <f t="shared" si="25"/>
        <v>10</v>
      </c>
      <c r="L400" s="110">
        <f t="shared" si="25"/>
        <v>6</v>
      </c>
      <c r="M400" s="110">
        <f t="shared" si="25"/>
        <v>7</v>
      </c>
      <c r="N400" s="110">
        <f t="shared" si="25"/>
        <v>7</v>
      </c>
      <c r="O400" s="110">
        <f t="shared" si="25"/>
        <v>6</v>
      </c>
      <c r="P400" s="110">
        <f t="shared" si="25"/>
        <v>2</v>
      </c>
      <c r="Q400" s="110">
        <f t="shared" si="25"/>
        <v>2</v>
      </c>
      <c r="R400" s="110">
        <f t="shared" si="25"/>
        <v>0</v>
      </c>
      <c r="S400" s="110">
        <f t="shared" si="25"/>
        <v>0</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c r="H403" s="30">
        <f>+G411</f>
        <v>79</v>
      </c>
      <c r="I403" s="30">
        <f t="shared" ref="I403:S403" si="26">+H411</f>
        <v>79</v>
      </c>
      <c r="J403" s="30">
        <f t="shared" si="26"/>
        <v>86</v>
      </c>
      <c r="K403" s="30">
        <f t="shared" si="26"/>
        <v>93</v>
      </c>
      <c r="L403" s="30">
        <f t="shared" si="26"/>
        <v>102</v>
      </c>
      <c r="M403" s="30">
        <f t="shared" si="26"/>
        <v>113</v>
      </c>
      <c r="N403" s="30">
        <f t="shared" si="26"/>
        <v>121</v>
      </c>
      <c r="O403" s="30">
        <f t="shared" si="26"/>
        <v>129</v>
      </c>
      <c r="P403" s="30">
        <f t="shared" si="26"/>
        <v>138</v>
      </c>
      <c r="Q403" s="30">
        <f t="shared" si="26"/>
        <v>145</v>
      </c>
      <c r="R403" s="30">
        <f t="shared" si="26"/>
        <v>153</v>
      </c>
      <c r="S403" s="30">
        <f t="shared" si="26"/>
        <v>158</v>
      </c>
      <c r="T403" s="1"/>
    </row>
    <row r="404" spans="1:20" ht="16.5" thickBot="1" x14ac:dyDescent="0.3">
      <c r="A404" s="321"/>
      <c r="B404" s="252"/>
      <c r="C404" s="217"/>
      <c r="D404" s="212"/>
      <c r="E404" s="191" t="s">
        <v>486</v>
      </c>
      <c r="F404" s="191"/>
      <c r="G404" s="107">
        <f>+G282</f>
        <v>79</v>
      </c>
      <c r="H404" s="107">
        <f t="shared" ref="H404:S404" si="27">+H282</f>
        <v>0</v>
      </c>
      <c r="I404" s="107">
        <f t="shared" si="27"/>
        <v>7</v>
      </c>
      <c r="J404" s="107">
        <f t="shared" si="27"/>
        <v>7</v>
      </c>
      <c r="K404" s="107">
        <f t="shared" si="27"/>
        <v>9</v>
      </c>
      <c r="L404" s="107">
        <f t="shared" si="27"/>
        <v>11</v>
      </c>
      <c r="M404" s="107">
        <f t="shared" si="27"/>
        <v>8</v>
      </c>
      <c r="N404" s="107">
        <f t="shared" si="27"/>
        <v>8</v>
      </c>
      <c r="O404" s="107">
        <f t="shared" si="27"/>
        <v>9</v>
      </c>
      <c r="P404" s="107">
        <f t="shared" si="27"/>
        <v>7</v>
      </c>
      <c r="Q404" s="107">
        <f t="shared" si="27"/>
        <v>8</v>
      </c>
      <c r="R404" s="107">
        <f t="shared" si="27"/>
        <v>5</v>
      </c>
      <c r="S404" s="107">
        <f t="shared" si="27"/>
        <v>0</v>
      </c>
      <c r="T404" s="1"/>
    </row>
    <row r="405" spans="1:20" ht="16.5" thickBot="1" x14ac:dyDescent="0.3">
      <c r="A405" s="321"/>
      <c r="B405" s="252"/>
      <c r="C405" s="217"/>
      <c r="D405" s="212"/>
      <c r="E405" s="191" t="s">
        <v>487</v>
      </c>
      <c r="F405" s="191"/>
      <c r="G405" s="107">
        <f>+G395</f>
        <v>0</v>
      </c>
      <c r="H405" s="107">
        <f t="shared" ref="H405:S405" si="28">+H395</f>
        <v>0</v>
      </c>
      <c r="I405" s="107">
        <f t="shared" si="28"/>
        <v>0</v>
      </c>
      <c r="J405" s="107">
        <f t="shared" si="28"/>
        <v>0</v>
      </c>
      <c r="K405" s="107">
        <f t="shared" si="28"/>
        <v>0</v>
      </c>
      <c r="L405" s="107">
        <f t="shared" si="28"/>
        <v>0</v>
      </c>
      <c r="M405" s="107">
        <f t="shared" si="28"/>
        <v>0</v>
      </c>
      <c r="N405" s="107">
        <f t="shared" si="28"/>
        <v>0</v>
      </c>
      <c r="O405" s="107">
        <f t="shared" si="28"/>
        <v>0</v>
      </c>
      <c r="P405" s="107">
        <f t="shared" si="28"/>
        <v>0</v>
      </c>
      <c r="Q405" s="107">
        <f t="shared" si="28"/>
        <v>0</v>
      </c>
      <c r="R405" s="107">
        <f t="shared" si="28"/>
        <v>0</v>
      </c>
      <c r="S405" s="107">
        <f t="shared" si="28"/>
        <v>0</v>
      </c>
      <c r="T405" s="1"/>
    </row>
    <row r="406" spans="1:20" ht="16.5" thickBot="1" x14ac:dyDescent="0.3">
      <c r="A406" s="321"/>
      <c r="B406" s="252"/>
      <c r="C406" s="217"/>
      <c r="D406" s="212"/>
      <c r="E406" s="191" t="s">
        <v>488</v>
      </c>
      <c r="F406" s="191"/>
      <c r="G406" s="107">
        <f>SUM(G407:G410)</f>
        <v>0</v>
      </c>
      <c r="H406" s="107">
        <f t="shared" ref="H406:S406" si="29">SUM(H407:H410)</f>
        <v>0</v>
      </c>
      <c r="I406" s="107">
        <f t="shared" si="29"/>
        <v>0</v>
      </c>
      <c r="J406" s="107">
        <f t="shared" si="29"/>
        <v>0</v>
      </c>
      <c r="K406" s="107">
        <f t="shared" si="29"/>
        <v>0</v>
      </c>
      <c r="L406" s="107">
        <f t="shared" si="29"/>
        <v>0</v>
      </c>
      <c r="M406" s="107">
        <f t="shared" si="29"/>
        <v>0</v>
      </c>
      <c r="N406" s="107">
        <f t="shared" si="29"/>
        <v>0</v>
      </c>
      <c r="O406" s="107">
        <f t="shared" si="29"/>
        <v>0</v>
      </c>
      <c r="P406" s="107">
        <f t="shared" si="29"/>
        <v>0</v>
      </c>
      <c r="Q406" s="107">
        <f t="shared" si="29"/>
        <v>0</v>
      </c>
      <c r="R406" s="107">
        <f t="shared" si="29"/>
        <v>0</v>
      </c>
      <c r="S406" s="107">
        <f t="shared" si="29"/>
        <v>0</v>
      </c>
      <c r="T406" s="1"/>
    </row>
    <row r="407" spans="1:20" ht="16.5" thickBot="1" x14ac:dyDescent="0.3">
      <c r="A407" s="321"/>
      <c r="B407" s="252"/>
      <c r="C407" s="217"/>
      <c r="D407" s="212"/>
      <c r="E407" s="210" t="s">
        <v>489</v>
      </c>
      <c r="F407" s="210"/>
      <c r="G407" s="33">
        <f>SUM(H407:S407)</f>
        <v>0</v>
      </c>
      <c r="H407" s="33"/>
      <c r="I407" s="33"/>
      <c r="J407" s="33"/>
      <c r="K407" s="33"/>
      <c r="L407" s="33"/>
      <c r="M407" s="33"/>
      <c r="N407" s="33"/>
      <c r="O407" s="33"/>
      <c r="P407" s="33"/>
      <c r="Q407" s="33"/>
      <c r="R407" s="33"/>
      <c r="S407" s="33"/>
      <c r="T407" s="1"/>
    </row>
    <row r="408" spans="1:20" ht="16.5" thickBot="1" x14ac:dyDescent="0.3">
      <c r="A408" s="321"/>
      <c r="B408" s="252"/>
      <c r="C408" s="217"/>
      <c r="D408" s="212"/>
      <c r="E408" s="190" t="s">
        <v>490</v>
      </c>
      <c r="F408" s="190"/>
      <c r="G408" s="33">
        <f t="shared" ref="G408:G410" si="30">SUM(H408:S408)</f>
        <v>0</v>
      </c>
      <c r="H408" s="33"/>
      <c r="I408" s="33"/>
      <c r="J408" s="33"/>
      <c r="K408" s="33"/>
      <c r="L408" s="33"/>
      <c r="M408" s="33"/>
      <c r="N408" s="33"/>
      <c r="O408" s="33"/>
      <c r="P408" s="33"/>
      <c r="Q408" s="33"/>
      <c r="R408" s="33"/>
      <c r="S408" s="33"/>
      <c r="T408" s="1"/>
    </row>
    <row r="409" spans="1:20" ht="16.5" thickBot="1" x14ac:dyDescent="0.3">
      <c r="A409" s="321"/>
      <c r="B409" s="252"/>
      <c r="C409" s="217"/>
      <c r="D409" s="212"/>
      <c r="E409" s="190" t="s">
        <v>491</v>
      </c>
      <c r="F409" s="190"/>
      <c r="G409" s="33">
        <f t="shared" si="30"/>
        <v>0</v>
      </c>
      <c r="H409" s="33"/>
      <c r="I409" s="33"/>
      <c r="J409" s="33"/>
      <c r="K409" s="33"/>
      <c r="L409" s="33"/>
      <c r="M409" s="33"/>
      <c r="N409" s="33"/>
      <c r="O409" s="33"/>
      <c r="P409" s="33"/>
      <c r="Q409" s="33"/>
      <c r="R409" s="33"/>
      <c r="S409" s="33"/>
      <c r="T409" s="1"/>
    </row>
    <row r="410" spans="1:20" ht="16.5" thickBot="1" x14ac:dyDescent="0.3">
      <c r="A410" s="321"/>
      <c r="B410" s="252"/>
      <c r="C410" s="217"/>
      <c r="D410" s="212"/>
      <c r="E410" s="190" t="s">
        <v>492</v>
      </c>
      <c r="F410" s="190"/>
      <c r="G410" s="33">
        <f t="shared" si="30"/>
        <v>0</v>
      </c>
      <c r="H410" s="33"/>
      <c r="I410" s="33"/>
      <c r="J410" s="33"/>
      <c r="K410" s="33"/>
      <c r="L410" s="33"/>
      <c r="M410" s="33"/>
      <c r="N410" s="33"/>
      <c r="O410" s="33"/>
      <c r="P410" s="33"/>
      <c r="Q410" s="33"/>
      <c r="R410" s="33"/>
      <c r="S410" s="33"/>
      <c r="T410" s="1"/>
    </row>
    <row r="411" spans="1:20" ht="58.5" customHeight="1" thickBot="1" x14ac:dyDescent="0.3">
      <c r="A411" s="321"/>
      <c r="B411" s="252"/>
      <c r="C411" s="217"/>
      <c r="D411" s="212"/>
      <c r="E411" s="191" t="s">
        <v>493</v>
      </c>
      <c r="F411" s="191"/>
      <c r="G411" s="110">
        <f>IF((G403+G404+G405-G406)&lt;0,"Revise porque este valor no puede ser negativo",G403+G404+G405-G406)</f>
        <v>79</v>
      </c>
      <c r="H411" s="110">
        <f t="shared" ref="H411:S411" si="31">IF((H403+H404+H405-H406)&lt;0,"Revise porque este valor no puede ser negativo",H403+H404+H405-H406)</f>
        <v>79</v>
      </c>
      <c r="I411" s="110">
        <f t="shared" si="31"/>
        <v>86</v>
      </c>
      <c r="J411" s="110">
        <f t="shared" si="31"/>
        <v>93</v>
      </c>
      <c r="K411" s="110">
        <f t="shared" si="31"/>
        <v>102</v>
      </c>
      <c r="L411" s="110">
        <f t="shared" si="31"/>
        <v>113</v>
      </c>
      <c r="M411" s="110">
        <f t="shared" si="31"/>
        <v>121</v>
      </c>
      <c r="N411" s="110">
        <f t="shared" si="31"/>
        <v>129</v>
      </c>
      <c r="O411" s="110">
        <f t="shared" si="31"/>
        <v>138</v>
      </c>
      <c r="P411" s="110">
        <f t="shared" si="31"/>
        <v>145</v>
      </c>
      <c r="Q411" s="110">
        <f t="shared" si="31"/>
        <v>153</v>
      </c>
      <c r="R411" s="110">
        <f t="shared" si="31"/>
        <v>158</v>
      </c>
      <c r="S411" s="110">
        <f t="shared" si="31"/>
        <v>158</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c r="H413" s="114">
        <f>+G421</f>
        <v>0</v>
      </c>
      <c r="I413" s="114">
        <f t="shared" ref="I413:S413" si="32">+H421</f>
        <v>0</v>
      </c>
      <c r="J413" s="114">
        <f t="shared" si="32"/>
        <v>0</v>
      </c>
      <c r="K413" s="114">
        <f t="shared" si="32"/>
        <v>0</v>
      </c>
      <c r="L413" s="114">
        <f t="shared" si="32"/>
        <v>0</v>
      </c>
      <c r="M413" s="114">
        <f t="shared" si="32"/>
        <v>0</v>
      </c>
      <c r="N413" s="114">
        <f t="shared" si="32"/>
        <v>0</v>
      </c>
      <c r="O413" s="114">
        <f t="shared" si="32"/>
        <v>0</v>
      </c>
      <c r="P413" s="114">
        <f t="shared" si="32"/>
        <v>0</v>
      </c>
      <c r="Q413" s="114">
        <f t="shared" si="32"/>
        <v>0</v>
      </c>
      <c r="R413" s="114">
        <f t="shared" si="32"/>
        <v>0</v>
      </c>
      <c r="S413" s="114">
        <f t="shared" si="32"/>
        <v>0</v>
      </c>
      <c r="T413" s="1"/>
    </row>
    <row r="414" spans="1:20" ht="16.5" thickBot="1" x14ac:dyDescent="0.3">
      <c r="A414" s="321"/>
      <c r="B414" s="252"/>
      <c r="C414" s="217"/>
      <c r="D414" s="212"/>
      <c r="E414" s="191" t="s">
        <v>497</v>
      </c>
      <c r="F414" s="191"/>
      <c r="G414" s="107">
        <f>+G336</f>
        <v>0</v>
      </c>
      <c r="H414" s="107">
        <f t="shared" ref="H414:S414" si="33">+H336</f>
        <v>0</v>
      </c>
      <c r="I414" s="107">
        <f t="shared" si="33"/>
        <v>0</v>
      </c>
      <c r="J414" s="107">
        <f t="shared" si="33"/>
        <v>0</v>
      </c>
      <c r="K414" s="107">
        <f t="shared" si="33"/>
        <v>0</v>
      </c>
      <c r="L414" s="107">
        <f t="shared" si="33"/>
        <v>0</v>
      </c>
      <c r="M414" s="107">
        <f t="shared" si="33"/>
        <v>0</v>
      </c>
      <c r="N414" s="107">
        <f t="shared" si="33"/>
        <v>0</v>
      </c>
      <c r="O414" s="107">
        <f t="shared" si="33"/>
        <v>0</v>
      </c>
      <c r="P414" s="107">
        <f t="shared" si="33"/>
        <v>0</v>
      </c>
      <c r="Q414" s="107">
        <f t="shared" si="33"/>
        <v>0</v>
      </c>
      <c r="R414" s="107">
        <f t="shared" si="33"/>
        <v>0</v>
      </c>
      <c r="S414" s="107">
        <f t="shared" si="33"/>
        <v>0</v>
      </c>
      <c r="T414" s="1"/>
    </row>
    <row r="415" spans="1:20" ht="16.5" thickBot="1" x14ac:dyDescent="0.3">
      <c r="A415" s="321"/>
      <c r="B415" s="252"/>
      <c r="C415" s="217"/>
      <c r="D415" s="212"/>
      <c r="E415" s="191" t="s">
        <v>498</v>
      </c>
      <c r="F415" s="191"/>
      <c r="G415" s="107">
        <f>+G396</f>
        <v>0</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0</v>
      </c>
      <c r="R415" s="107">
        <f t="shared" si="34"/>
        <v>0</v>
      </c>
      <c r="S415" s="107">
        <f t="shared" si="34"/>
        <v>0</v>
      </c>
      <c r="T415" s="1"/>
    </row>
    <row r="416" spans="1:20" ht="16.5" thickBot="1" x14ac:dyDescent="0.3">
      <c r="A416" s="321"/>
      <c r="B416" s="252"/>
      <c r="C416" s="217"/>
      <c r="D416" s="212"/>
      <c r="E416" s="191" t="s">
        <v>499</v>
      </c>
      <c r="F416" s="191"/>
      <c r="G416" s="107">
        <f>+G408</f>
        <v>0</v>
      </c>
      <c r="H416" s="107">
        <f t="shared" ref="H416:S416" si="35">+H408</f>
        <v>0</v>
      </c>
      <c r="I416" s="107">
        <f t="shared" si="35"/>
        <v>0</v>
      </c>
      <c r="J416" s="107">
        <f t="shared" si="35"/>
        <v>0</v>
      </c>
      <c r="K416" s="107">
        <f t="shared" si="35"/>
        <v>0</v>
      </c>
      <c r="L416" s="107">
        <f t="shared" si="35"/>
        <v>0</v>
      </c>
      <c r="M416" s="107">
        <f t="shared" si="35"/>
        <v>0</v>
      </c>
      <c r="N416" s="107">
        <f t="shared" si="35"/>
        <v>0</v>
      </c>
      <c r="O416" s="107">
        <f t="shared" si="35"/>
        <v>0</v>
      </c>
      <c r="P416" s="107">
        <f t="shared" si="35"/>
        <v>0</v>
      </c>
      <c r="Q416" s="107">
        <f t="shared" si="35"/>
        <v>0</v>
      </c>
      <c r="R416" s="107">
        <f t="shared" si="35"/>
        <v>0</v>
      </c>
      <c r="S416" s="107">
        <f t="shared" si="35"/>
        <v>0</v>
      </c>
      <c r="T416" s="1"/>
    </row>
    <row r="417" spans="1:20" ht="16.5" thickBot="1" x14ac:dyDescent="0.3">
      <c r="A417" s="321"/>
      <c r="B417" s="252"/>
      <c r="C417" s="217"/>
      <c r="D417" s="212"/>
      <c r="E417" s="191" t="s">
        <v>500</v>
      </c>
      <c r="F417" s="191"/>
      <c r="G417" s="115">
        <f>SUM(G418:G420)</f>
        <v>0</v>
      </c>
      <c r="H417" s="115">
        <f t="shared" ref="H417:S417" si="36">SUM(H418:H420)</f>
        <v>0</v>
      </c>
      <c r="I417" s="115">
        <f t="shared" si="36"/>
        <v>0</v>
      </c>
      <c r="J417" s="115">
        <f t="shared" si="36"/>
        <v>0</v>
      </c>
      <c r="K417" s="115">
        <f t="shared" si="36"/>
        <v>0</v>
      </c>
      <c r="L417" s="115">
        <f t="shared" si="36"/>
        <v>0</v>
      </c>
      <c r="M417" s="115">
        <f t="shared" si="36"/>
        <v>0</v>
      </c>
      <c r="N417" s="115">
        <f t="shared" si="36"/>
        <v>0</v>
      </c>
      <c r="O417" s="115">
        <f t="shared" si="36"/>
        <v>0</v>
      </c>
      <c r="P417" s="115">
        <f t="shared" si="36"/>
        <v>0</v>
      </c>
      <c r="Q417" s="115">
        <f t="shared" si="36"/>
        <v>0</v>
      </c>
      <c r="R417" s="115">
        <f t="shared" si="36"/>
        <v>0</v>
      </c>
      <c r="S417" s="115">
        <f t="shared" si="36"/>
        <v>0</v>
      </c>
      <c r="T417" s="1"/>
    </row>
    <row r="418" spans="1:20" ht="16.5" thickBot="1" x14ac:dyDescent="0.3">
      <c r="A418" s="321"/>
      <c r="B418" s="252"/>
      <c r="C418" s="217"/>
      <c r="D418" s="212"/>
      <c r="E418" s="210" t="s">
        <v>501</v>
      </c>
      <c r="F418" s="210"/>
      <c r="G418" s="33">
        <f>SUM(H418:S418)</f>
        <v>0</v>
      </c>
      <c r="H418" s="33"/>
      <c r="I418" s="33"/>
      <c r="J418" s="33"/>
      <c r="K418" s="33"/>
      <c r="L418" s="33"/>
      <c r="M418" s="33"/>
      <c r="N418" s="33"/>
      <c r="O418" s="33"/>
      <c r="P418" s="33"/>
      <c r="Q418" s="33"/>
      <c r="R418" s="33"/>
      <c r="S418" s="33"/>
      <c r="T418" s="1"/>
    </row>
    <row r="419" spans="1:20" ht="16.5" thickBot="1" x14ac:dyDescent="0.3">
      <c r="A419" s="321"/>
      <c r="B419" s="252"/>
      <c r="C419" s="217"/>
      <c r="D419" s="212"/>
      <c r="E419" s="190" t="s">
        <v>502</v>
      </c>
      <c r="F419" s="190"/>
      <c r="G419" s="33">
        <f t="shared" ref="G419:G420" si="37">SUM(H419:S419)</f>
        <v>0</v>
      </c>
      <c r="H419" s="33"/>
      <c r="I419" s="33"/>
      <c r="J419" s="33"/>
      <c r="K419" s="33"/>
      <c r="L419" s="33"/>
      <c r="M419" s="33"/>
      <c r="N419" s="33"/>
      <c r="O419" s="33"/>
      <c r="P419" s="33"/>
      <c r="Q419" s="33"/>
      <c r="R419" s="33"/>
      <c r="S419" s="33"/>
      <c r="T419" s="1"/>
    </row>
    <row r="420" spans="1:20" ht="16.5" thickBot="1" x14ac:dyDescent="0.3">
      <c r="A420" s="321"/>
      <c r="B420" s="252"/>
      <c r="C420" s="217"/>
      <c r="D420" s="212"/>
      <c r="E420" s="190" t="s">
        <v>503</v>
      </c>
      <c r="F420" s="190"/>
      <c r="G420" s="33">
        <f t="shared" si="37"/>
        <v>0</v>
      </c>
      <c r="H420" s="33"/>
      <c r="I420" s="33"/>
      <c r="J420" s="33"/>
      <c r="K420" s="33"/>
      <c r="L420" s="33"/>
      <c r="M420" s="33"/>
      <c r="N420" s="33"/>
      <c r="O420" s="33"/>
      <c r="P420" s="33"/>
      <c r="Q420" s="33"/>
      <c r="R420" s="33"/>
      <c r="S420" s="33"/>
      <c r="T420" s="1"/>
    </row>
    <row r="421" spans="1:20" ht="16.5" thickBot="1" x14ac:dyDescent="0.3">
      <c r="A421" s="321"/>
      <c r="B421" s="252"/>
      <c r="C421" s="217"/>
      <c r="D421" s="212"/>
      <c r="E421" s="191" t="s">
        <v>504</v>
      </c>
      <c r="F421" s="191"/>
      <c r="G421" s="110">
        <f>IF((G413+G414+G415+G416-G417)&lt;0,"Revise porque este valor no puede ser negativo",G413+G414+G415+G416-G417)</f>
        <v>0</v>
      </c>
      <c r="H421" s="110">
        <f t="shared" ref="H421:S421" si="38">IF((H413+H414+H415+H416-H417)&lt;0,"Revise porque este valor no puede ser negativo",H413+H414+H415+H416-H417)</f>
        <v>0</v>
      </c>
      <c r="I421" s="110">
        <f t="shared" si="38"/>
        <v>0</v>
      </c>
      <c r="J421" s="110">
        <f t="shared" si="38"/>
        <v>0</v>
      </c>
      <c r="K421" s="110">
        <f t="shared" si="38"/>
        <v>0</v>
      </c>
      <c r="L421" s="110">
        <f t="shared" si="38"/>
        <v>0</v>
      </c>
      <c r="M421" s="110">
        <f t="shared" si="38"/>
        <v>0</v>
      </c>
      <c r="N421" s="110">
        <f t="shared" si="38"/>
        <v>0</v>
      </c>
      <c r="O421" s="110">
        <f t="shared" si="38"/>
        <v>0</v>
      </c>
      <c r="P421" s="110">
        <f t="shared" si="38"/>
        <v>0</v>
      </c>
      <c r="Q421" s="110">
        <f t="shared" si="38"/>
        <v>0</v>
      </c>
      <c r="R421" s="110">
        <f t="shared" si="38"/>
        <v>0</v>
      </c>
      <c r="S421" s="110">
        <f t="shared" si="38"/>
        <v>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c r="H424" s="114">
        <f>+G430</f>
        <v>0</v>
      </c>
      <c r="I424" s="114">
        <f t="shared" ref="I424:S424" si="39">+H430</f>
        <v>0</v>
      </c>
      <c r="J424" s="114">
        <f t="shared" si="39"/>
        <v>0</v>
      </c>
      <c r="K424" s="114">
        <f t="shared" si="39"/>
        <v>0</v>
      </c>
      <c r="L424" s="114">
        <f t="shared" si="39"/>
        <v>0</v>
      </c>
      <c r="M424" s="114">
        <f t="shared" si="39"/>
        <v>0</v>
      </c>
      <c r="N424" s="114">
        <f t="shared" si="39"/>
        <v>0</v>
      </c>
      <c r="O424" s="114">
        <f t="shared" si="39"/>
        <v>0</v>
      </c>
      <c r="P424" s="114">
        <f t="shared" si="39"/>
        <v>0</v>
      </c>
      <c r="Q424" s="114">
        <f t="shared" si="39"/>
        <v>0</v>
      </c>
      <c r="R424" s="114">
        <f t="shared" si="39"/>
        <v>0</v>
      </c>
      <c r="S424" s="114">
        <f t="shared" si="39"/>
        <v>0</v>
      </c>
      <c r="T424" s="1"/>
    </row>
    <row r="425" spans="1:20" ht="16.5" thickBot="1" x14ac:dyDescent="0.3">
      <c r="A425" s="321"/>
      <c r="B425" s="252"/>
      <c r="C425" s="204"/>
      <c r="D425" s="209"/>
      <c r="E425" s="191" t="s">
        <v>510</v>
      </c>
      <c r="F425" s="191"/>
      <c r="G425" s="117">
        <f>+G390</f>
        <v>0</v>
      </c>
      <c r="H425" s="115">
        <f t="shared" ref="H425:S425" si="40">SUM(H337:H390)</f>
        <v>0</v>
      </c>
      <c r="I425" s="115">
        <f t="shared" si="40"/>
        <v>0</v>
      </c>
      <c r="J425" s="115">
        <f t="shared" si="40"/>
        <v>0</v>
      </c>
      <c r="K425" s="115">
        <f t="shared" si="40"/>
        <v>0</v>
      </c>
      <c r="L425" s="115">
        <f t="shared" si="40"/>
        <v>0</v>
      </c>
      <c r="M425" s="115">
        <f t="shared" si="40"/>
        <v>0</v>
      </c>
      <c r="N425" s="115">
        <f t="shared" si="40"/>
        <v>0</v>
      </c>
      <c r="O425" s="115">
        <f t="shared" si="40"/>
        <v>0</v>
      </c>
      <c r="P425" s="115">
        <f t="shared" si="40"/>
        <v>0</v>
      </c>
      <c r="Q425" s="115">
        <f t="shared" si="40"/>
        <v>0</v>
      </c>
      <c r="R425" s="115">
        <f t="shared" si="40"/>
        <v>0</v>
      </c>
      <c r="S425" s="115">
        <f t="shared" si="40"/>
        <v>0</v>
      </c>
      <c r="T425" s="1"/>
    </row>
    <row r="426" spans="1:20" ht="16.5" thickBot="1" x14ac:dyDescent="0.3">
      <c r="A426" s="321"/>
      <c r="B426" s="252"/>
      <c r="C426" s="204"/>
      <c r="D426" s="209"/>
      <c r="E426" s="191" t="s">
        <v>511</v>
      </c>
      <c r="F426" s="191"/>
      <c r="G426" s="117">
        <f>SUM(G427:G429)</f>
        <v>0</v>
      </c>
      <c r="H426" s="117">
        <f t="shared" ref="H426:S426" si="41">SUM(H427:H429)</f>
        <v>0</v>
      </c>
      <c r="I426" s="117">
        <f t="shared" si="41"/>
        <v>0</v>
      </c>
      <c r="J426" s="117">
        <f t="shared" si="41"/>
        <v>0</v>
      </c>
      <c r="K426" s="117">
        <f t="shared" si="41"/>
        <v>0</v>
      </c>
      <c r="L426" s="117">
        <f t="shared" si="41"/>
        <v>0</v>
      </c>
      <c r="M426" s="117">
        <f t="shared" si="41"/>
        <v>0</v>
      </c>
      <c r="N426" s="117">
        <f t="shared" si="41"/>
        <v>0</v>
      </c>
      <c r="O426" s="117">
        <f t="shared" si="41"/>
        <v>0</v>
      </c>
      <c r="P426" s="117">
        <f t="shared" si="41"/>
        <v>0</v>
      </c>
      <c r="Q426" s="117">
        <f t="shared" si="41"/>
        <v>0</v>
      </c>
      <c r="R426" s="117">
        <f t="shared" si="41"/>
        <v>0</v>
      </c>
      <c r="S426" s="117">
        <f t="shared" si="41"/>
        <v>0</v>
      </c>
      <c r="T426" s="1"/>
    </row>
    <row r="427" spans="1:20" ht="16.5" thickBot="1" x14ac:dyDescent="0.3">
      <c r="A427" s="321"/>
      <c r="B427" s="252"/>
      <c r="C427" s="204"/>
      <c r="D427" s="209"/>
      <c r="E427" s="210" t="s">
        <v>512</v>
      </c>
      <c r="F427" s="210"/>
      <c r="G427" s="118">
        <f>SUM(H427:S427)</f>
        <v>0</v>
      </c>
      <c r="H427" s="33"/>
      <c r="I427" s="33"/>
      <c r="J427" s="33"/>
      <c r="K427" s="33"/>
      <c r="L427" s="33"/>
      <c r="M427" s="33"/>
      <c r="N427" s="33"/>
      <c r="O427" s="33"/>
      <c r="P427" s="33"/>
      <c r="Q427" s="33"/>
      <c r="R427" s="33"/>
      <c r="S427" s="33"/>
      <c r="T427" s="1"/>
    </row>
    <row r="428" spans="1:20" ht="16.5" thickBot="1" x14ac:dyDescent="0.3">
      <c r="A428" s="321"/>
      <c r="B428" s="252"/>
      <c r="C428" s="204"/>
      <c r="D428" s="209"/>
      <c r="E428" s="190" t="s">
        <v>513</v>
      </c>
      <c r="F428" s="190"/>
      <c r="G428" s="118">
        <f t="shared" ref="G428:G429" si="42">SUM(H428:S428)</f>
        <v>0</v>
      </c>
      <c r="H428" s="33"/>
      <c r="I428" s="33"/>
      <c r="J428" s="33"/>
      <c r="K428" s="33"/>
      <c r="L428" s="33"/>
      <c r="M428" s="33"/>
      <c r="N428" s="33"/>
      <c r="O428" s="33"/>
      <c r="P428" s="33"/>
      <c r="Q428" s="33"/>
      <c r="R428" s="33"/>
      <c r="S428" s="33"/>
      <c r="T428" s="1"/>
    </row>
    <row r="429" spans="1:20" ht="16.5" thickBot="1" x14ac:dyDescent="0.3">
      <c r="A429" s="321"/>
      <c r="B429" s="252"/>
      <c r="C429" s="204"/>
      <c r="D429" s="209"/>
      <c r="E429" s="190" t="s">
        <v>514</v>
      </c>
      <c r="F429" s="190"/>
      <c r="G429" s="118">
        <f t="shared" si="42"/>
        <v>0</v>
      </c>
      <c r="H429" s="33"/>
      <c r="I429" s="33"/>
      <c r="J429" s="33"/>
      <c r="K429" s="33"/>
      <c r="L429" s="33"/>
      <c r="M429" s="33"/>
      <c r="N429" s="33"/>
      <c r="O429" s="33"/>
      <c r="P429" s="33"/>
      <c r="Q429" s="33"/>
      <c r="R429" s="33"/>
      <c r="S429" s="33"/>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43">IF((H424+H425-H426)&lt;0,"Revise porque este valor no puede ser negativo",H424+H425-H426)</f>
        <v>0</v>
      </c>
      <c r="I430" s="110">
        <f t="shared" si="43"/>
        <v>0</v>
      </c>
      <c r="J430" s="110">
        <f t="shared" si="43"/>
        <v>0</v>
      </c>
      <c r="K430" s="110">
        <f t="shared" si="43"/>
        <v>0</v>
      </c>
      <c r="L430" s="110">
        <f t="shared" si="43"/>
        <v>0</v>
      </c>
      <c r="M430" s="110">
        <f t="shared" si="43"/>
        <v>0</v>
      </c>
      <c r="N430" s="110">
        <f t="shared" si="43"/>
        <v>0</v>
      </c>
      <c r="O430" s="110">
        <f t="shared" si="43"/>
        <v>0</v>
      </c>
      <c r="P430" s="110">
        <f t="shared" si="43"/>
        <v>0</v>
      </c>
      <c r="Q430" s="110">
        <f t="shared" si="43"/>
        <v>0</v>
      </c>
      <c r="R430" s="110">
        <f t="shared" si="43"/>
        <v>0</v>
      </c>
      <c r="S430" s="110">
        <f t="shared" si="43"/>
        <v>0</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5">
      <c r="A432" s="321"/>
      <c r="B432" s="252"/>
      <c r="C432" s="194" t="s">
        <v>517</v>
      </c>
      <c r="D432" s="196" t="s">
        <v>518</v>
      </c>
      <c r="E432" s="197" t="s">
        <v>519</v>
      </c>
      <c r="F432" s="197"/>
      <c r="G432" s="8">
        <f>+H432+I432+J432+K432+L432+M432+N432+O432+P432+Q432+R432+S432</f>
        <v>0</v>
      </c>
      <c r="H432" s="488">
        <v>0</v>
      </c>
      <c r="I432" s="488">
        <v>0</v>
      </c>
      <c r="J432" s="488">
        <v>0</v>
      </c>
      <c r="K432" s="488">
        <v>0</v>
      </c>
      <c r="L432" s="488">
        <v>0</v>
      </c>
      <c r="M432" s="488">
        <v>0</v>
      </c>
      <c r="N432" s="488">
        <v>0</v>
      </c>
      <c r="O432" s="488">
        <v>0</v>
      </c>
      <c r="P432" s="488">
        <v>0</v>
      </c>
      <c r="Q432" s="488">
        <v>0</v>
      </c>
      <c r="R432" s="488">
        <v>0</v>
      </c>
      <c r="S432" s="488">
        <v>0</v>
      </c>
      <c r="T432" s="1"/>
    </row>
    <row r="433" spans="1:20" s="3" customFormat="1" ht="19.5" thickBot="1" x14ac:dyDescent="0.35">
      <c r="A433" s="321"/>
      <c r="B433" s="252"/>
      <c r="C433" s="195"/>
      <c r="D433" s="179"/>
      <c r="E433" s="181" t="s">
        <v>520</v>
      </c>
      <c r="F433" s="181"/>
      <c r="G433" s="33">
        <f t="shared" ref="G433:G454" si="44">+H433+I433+J433+K433+L433+M433+N433+O433+P433+Q433+R433+S433</f>
        <v>0</v>
      </c>
      <c r="H433" s="488">
        <v>0</v>
      </c>
      <c r="I433" s="488">
        <v>0</v>
      </c>
      <c r="J433" s="488">
        <v>0</v>
      </c>
      <c r="K433" s="488">
        <v>0</v>
      </c>
      <c r="L433" s="488">
        <v>0</v>
      </c>
      <c r="M433" s="488">
        <v>0</v>
      </c>
      <c r="N433" s="488">
        <v>0</v>
      </c>
      <c r="O433" s="488">
        <v>0</v>
      </c>
      <c r="P433" s="488">
        <v>0</v>
      </c>
      <c r="Q433" s="488">
        <v>0</v>
      </c>
      <c r="R433" s="488">
        <v>0</v>
      </c>
      <c r="S433" s="488">
        <v>0</v>
      </c>
      <c r="T433" s="1"/>
    </row>
    <row r="434" spans="1:20" s="3" customFormat="1" ht="19.5" thickBot="1" x14ac:dyDescent="0.35">
      <c r="A434" s="321"/>
      <c r="B434" s="252"/>
      <c r="C434" s="195"/>
      <c r="D434" s="198" t="s">
        <v>521</v>
      </c>
      <c r="E434" s="181" t="s">
        <v>522</v>
      </c>
      <c r="F434" s="181"/>
      <c r="G434" s="33">
        <f t="shared" si="44"/>
        <v>0</v>
      </c>
      <c r="H434" s="488">
        <v>0</v>
      </c>
      <c r="I434" s="488">
        <v>0</v>
      </c>
      <c r="J434" s="488">
        <v>0</v>
      </c>
      <c r="K434" s="488">
        <v>0</v>
      </c>
      <c r="L434" s="488">
        <v>0</v>
      </c>
      <c r="M434" s="488">
        <v>0</v>
      </c>
      <c r="N434" s="488">
        <v>0</v>
      </c>
      <c r="O434" s="488">
        <v>0</v>
      </c>
      <c r="P434" s="488">
        <v>0</v>
      </c>
      <c r="Q434" s="488">
        <v>0</v>
      </c>
      <c r="R434" s="488">
        <v>0</v>
      </c>
      <c r="S434" s="488">
        <v>0</v>
      </c>
      <c r="T434" s="1"/>
    </row>
    <row r="435" spans="1:20" s="3" customFormat="1" ht="19.5" thickBot="1" x14ac:dyDescent="0.35">
      <c r="A435" s="321"/>
      <c r="B435" s="252"/>
      <c r="C435" s="195"/>
      <c r="D435" s="198"/>
      <c r="E435" s="181" t="s">
        <v>523</v>
      </c>
      <c r="F435" s="181"/>
      <c r="G435" s="33">
        <f t="shared" si="44"/>
        <v>0</v>
      </c>
      <c r="H435" s="488">
        <v>0</v>
      </c>
      <c r="I435" s="488">
        <v>0</v>
      </c>
      <c r="J435" s="488">
        <v>0</v>
      </c>
      <c r="K435" s="488">
        <v>0</v>
      </c>
      <c r="L435" s="488">
        <v>0</v>
      </c>
      <c r="M435" s="488">
        <v>0</v>
      </c>
      <c r="N435" s="488">
        <v>0</v>
      </c>
      <c r="O435" s="488">
        <v>0</v>
      </c>
      <c r="P435" s="488">
        <v>0</v>
      </c>
      <c r="Q435" s="488">
        <v>0</v>
      </c>
      <c r="R435" s="488">
        <v>0</v>
      </c>
      <c r="S435" s="488">
        <v>0</v>
      </c>
      <c r="T435" s="1"/>
    </row>
    <row r="436" spans="1:20" s="3" customFormat="1" ht="19.5" thickBot="1" x14ac:dyDescent="0.35">
      <c r="A436" s="321"/>
      <c r="B436" s="252"/>
      <c r="C436" s="195"/>
      <c r="D436" s="198"/>
      <c r="E436" s="181" t="s">
        <v>524</v>
      </c>
      <c r="F436" s="181"/>
      <c r="G436" s="33">
        <f t="shared" si="44"/>
        <v>0</v>
      </c>
      <c r="H436" s="488">
        <v>0</v>
      </c>
      <c r="I436" s="488">
        <v>0</v>
      </c>
      <c r="J436" s="488">
        <v>0</v>
      </c>
      <c r="K436" s="488">
        <v>0</v>
      </c>
      <c r="L436" s="488">
        <v>0</v>
      </c>
      <c r="M436" s="488">
        <v>0</v>
      </c>
      <c r="N436" s="488">
        <v>0</v>
      </c>
      <c r="O436" s="488">
        <v>0</v>
      </c>
      <c r="P436" s="488">
        <v>0</v>
      </c>
      <c r="Q436" s="488">
        <v>0</v>
      </c>
      <c r="R436" s="488">
        <v>0</v>
      </c>
      <c r="S436" s="488">
        <v>0</v>
      </c>
      <c r="T436" s="1"/>
    </row>
    <row r="437" spans="1:20" s="3" customFormat="1" ht="19.5" thickBot="1" x14ac:dyDescent="0.35">
      <c r="A437" s="321"/>
      <c r="B437" s="252"/>
      <c r="C437" s="195"/>
      <c r="D437" s="120" t="s">
        <v>525</v>
      </c>
      <c r="E437" s="181" t="s">
        <v>526</v>
      </c>
      <c r="F437" s="181"/>
      <c r="G437" s="33">
        <f t="shared" si="44"/>
        <v>0</v>
      </c>
      <c r="H437" s="488">
        <v>0</v>
      </c>
      <c r="I437" s="488">
        <v>0</v>
      </c>
      <c r="J437" s="488">
        <v>0</v>
      </c>
      <c r="K437" s="488">
        <v>0</v>
      </c>
      <c r="L437" s="488">
        <v>0</v>
      </c>
      <c r="M437" s="488">
        <v>0</v>
      </c>
      <c r="N437" s="488">
        <v>0</v>
      </c>
      <c r="O437" s="488">
        <v>0</v>
      </c>
      <c r="P437" s="488">
        <v>0</v>
      </c>
      <c r="Q437" s="488">
        <v>0</v>
      </c>
      <c r="R437" s="488">
        <v>0</v>
      </c>
      <c r="S437" s="488">
        <v>0</v>
      </c>
      <c r="T437" s="1"/>
    </row>
    <row r="438" spans="1:20" ht="19.5" thickBot="1" x14ac:dyDescent="0.35">
      <c r="A438" s="321"/>
      <c r="B438" s="252"/>
      <c r="C438" s="195"/>
      <c r="D438" s="179" t="s">
        <v>527</v>
      </c>
      <c r="E438" s="181" t="s">
        <v>528</v>
      </c>
      <c r="F438" s="181"/>
      <c r="G438" s="33">
        <f t="shared" si="44"/>
        <v>0</v>
      </c>
      <c r="H438" s="488">
        <v>0</v>
      </c>
      <c r="I438" s="488">
        <v>0</v>
      </c>
      <c r="J438" s="488">
        <v>0</v>
      </c>
      <c r="K438" s="488">
        <v>0</v>
      </c>
      <c r="L438" s="488">
        <v>0</v>
      </c>
      <c r="M438" s="488">
        <v>0</v>
      </c>
      <c r="N438" s="488">
        <v>0</v>
      </c>
      <c r="O438" s="488">
        <v>0</v>
      </c>
      <c r="P438" s="488">
        <v>0</v>
      </c>
      <c r="Q438" s="488">
        <v>0</v>
      </c>
      <c r="R438" s="488">
        <v>0</v>
      </c>
      <c r="S438" s="488">
        <v>0</v>
      </c>
      <c r="T438" s="1"/>
    </row>
    <row r="439" spans="1:20" ht="19.5" thickBot="1" x14ac:dyDescent="0.35">
      <c r="A439" s="321"/>
      <c r="B439" s="252"/>
      <c r="C439" s="195"/>
      <c r="D439" s="179"/>
      <c r="E439" s="181" t="s">
        <v>529</v>
      </c>
      <c r="F439" s="181"/>
      <c r="G439" s="33">
        <f t="shared" si="44"/>
        <v>0</v>
      </c>
      <c r="H439" s="488">
        <v>0</v>
      </c>
      <c r="I439" s="488">
        <v>0</v>
      </c>
      <c r="J439" s="488">
        <v>0</v>
      </c>
      <c r="K439" s="488">
        <v>0</v>
      </c>
      <c r="L439" s="488">
        <v>0</v>
      </c>
      <c r="M439" s="488">
        <v>0</v>
      </c>
      <c r="N439" s="488">
        <v>0</v>
      </c>
      <c r="O439" s="488">
        <v>0</v>
      </c>
      <c r="P439" s="488">
        <v>0</v>
      </c>
      <c r="Q439" s="488">
        <v>0</v>
      </c>
      <c r="R439" s="488">
        <v>0</v>
      </c>
      <c r="S439" s="488">
        <v>0</v>
      </c>
      <c r="T439" s="1"/>
    </row>
    <row r="440" spans="1:20" ht="19.5" thickBot="1" x14ac:dyDescent="0.35">
      <c r="A440" s="321"/>
      <c r="B440" s="252"/>
      <c r="C440" s="195"/>
      <c r="D440" s="120" t="s">
        <v>530</v>
      </c>
      <c r="E440" s="181" t="s">
        <v>531</v>
      </c>
      <c r="F440" s="181"/>
      <c r="G440" s="33">
        <f t="shared" si="44"/>
        <v>0</v>
      </c>
      <c r="H440" s="488">
        <v>0</v>
      </c>
      <c r="I440" s="488">
        <v>0</v>
      </c>
      <c r="J440" s="488">
        <v>0</v>
      </c>
      <c r="K440" s="488">
        <v>0</v>
      </c>
      <c r="L440" s="488">
        <v>0</v>
      </c>
      <c r="M440" s="488">
        <v>0</v>
      </c>
      <c r="N440" s="488">
        <v>0</v>
      </c>
      <c r="O440" s="488">
        <v>0</v>
      </c>
      <c r="P440" s="488">
        <v>0</v>
      </c>
      <c r="Q440" s="488">
        <v>0</v>
      </c>
      <c r="R440" s="488">
        <v>0</v>
      </c>
      <c r="S440" s="488">
        <v>0</v>
      </c>
      <c r="T440" s="1"/>
    </row>
    <row r="441" spans="1:20" ht="19.5" thickBot="1" x14ac:dyDescent="0.35">
      <c r="A441" s="321"/>
      <c r="B441" s="252"/>
      <c r="C441" s="195"/>
      <c r="D441" s="179" t="s">
        <v>532</v>
      </c>
      <c r="E441" s="181" t="s">
        <v>533</v>
      </c>
      <c r="F441" s="181"/>
      <c r="G441" s="33">
        <f t="shared" si="44"/>
        <v>0</v>
      </c>
      <c r="H441" s="488">
        <v>0</v>
      </c>
      <c r="I441" s="488">
        <v>0</v>
      </c>
      <c r="J441" s="488">
        <v>0</v>
      </c>
      <c r="K441" s="488">
        <v>0</v>
      </c>
      <c r="L441" s="488">
        <v>0</v>
      </c>
      <c r="M441" s="488">
        <v>0</v>
      </c>
      <c r="N441" s="488">
        <v>0</v>
      </c>
      <c r="O441" s="488">
        <v>0</v>
      </c>
      <c r="P441" s="488">
        <v>0</v>
      </c>
      <c r="Q441" s="488">
        <v>0</v>
      </c>
      <c r="R441" s="488">
        <v>0</v>
      </c>
      <c r="S441" s="488">
        <v>0</v>
      </c>
      <c r="T441" s="1"/>
    </row>
    <row r="442" spans="1:20" ht="19.5" thickBot="1" x14ac:dyDescent="0.35">
      <c r="A442" s="321"/>
      <c r="B442" s="252"/>
      <c r="C442" s="195"/>
      <c r="D442" s="179"/>
      <c r="E442" s="181" t="s">
        <v>534</v>
      </c>
      <c r="F442" s="181"/>
      <c r="G442" s="33">
        <f t="shared" si="44"/>
        <v>0</v>
      </c>
      <c r="H442" s="488">
        <v>0</v>
      </c>
      <c r="I442" s="488">
        <v>0</v>
      </c>
      <c r="J442" s="488">
        <v>0</v>
      </c>
      <c r="K442" s="488">
        <v>0</v>
      </c>
      <c r="L442" s="488">
        <v>0</v>
      </c>
      <c r="M442" s="488">
        <v>0</v>
      </c>
      <c r="N442" s="488">
        <v>0</v>
      </c>
      <c r="O442" s="488">
        <v>0</v>
      </c>
      <c r="P442" s="488">
        <v>0</v>
      </c>
      <c r="Q442" s="488">
        <v>0</v>
      </c>
      <c r="R442" s="488">
        <v>0</v>
      </c>
      <c r="S442" s="488">
        <v>0</v>
      </c>
      <c r="T442" s="1"/>
    </row>
    <row r="443" spans="1:20" ht="16.5" customHeight="1" thickBot="1" x14ac:dyDescent="0.35">
      <c r="A443" s="321"/>
      <c r="B443" s="252"/>
      <c r="C443" s="195"/>
      <c r="D443" s="120" t="s">
        <v>535</v>
      </c>
      <c r="E443" s="181" t="s">
        <v>536</v>
      </c>
      <c r="F443" s="181"/>
      <c r="G443" s="33">
        <f t="shared" si="44"/>
        <v>0</v>
      </c>
      <c r="H443" s="488">
        <v>0</v>
      </c>
      <c r="I443" s="488">
        <v>0</v>
      </c>
      <c r="J443" s="488">
        <v>0</v>
      </c>
      <c r="K443" s="488">
        <v>0</v>
      </c>
      <c r="L443" s="488">
        <v>0</v>
      </c>
      <c r="M443" s="488">
        <v>0</v>
      </c>
      <c r="N443" s="488">
        <v>0</v>
      </c>
      <c r="O443" s="488">
        <v>0</v>
      </c>
      <c r="P443" s="488">
        <v>0</v>
      </c>
      <c r="Q443" s="488">
        <v>0</v>
      </c>
      <c r="R443" s="488">
        <v>0</v>
      </c>
      <c r="S443" s="488">
        <v>0</v>
      </c>
      <c r="T443" s="1"/>
    </row>
    <row r="444" spans="1:20" ht="19.5" thickBot="1" x14ac:dyDescent="0.35">
      <c r="A444" s="321"/>
      <c r="B444" s="252"/>
      <c r="C444" s="195"/>
      <c r="D444" s="179" t="s">
        <v>537</v>
      </c>
      <c r="E444" s="181" t="s">
        <v>538</v>
      </c>
      <c r="F444" s="181"/>
      <c r="G444" s="33">
        <f t="shared" si="44"/>
        <v>0</v>
      </c>
      <c r="H444" s="488">
        <v>0</v>
      </c>
      <c r="I444" s="488">
        <v>0</v>
      </c>
      <c r="J444" s="488">
        <v>0</v>
      </c>
      <c r="K444" s="488">
        <v>0</v>
      </c>
      <c r="L444" s="488">
        <v>0</v>
      </c>
      <c r="M444" s="488">
        <v>0</v>
      </c>
      <c r="N444" s="488">
        <v>0</v>
      </c>
      <c r="O444" s="488">
        <v>0</v>
      </c>
      <c r="P444" s="488">
        <v>0</v>
      </c>
      <c r="Q444" s="488">
        <v>0</v>
      </c>
      <c r="R444" s="488">
        <v>0</v>
      </c>
      <c r="S444" s="488">
        <v>0</v>
      </c>
      <c r="T444" s="1"/>
    </row>
    <row r="445" spans="1:20" ht="19.5" thickBot="1" x14ac:dyDescent="0.35">
      <c r="A445" s="321"/>
      <c r="B445" s="252"/>
      <c r="C445" s="195"/>
      <c r="D445" s="179"/>
      <c r="E445" s="181" t="s">
        <v>539</v>
      </c>
      <c r="F445" s="181"/>
      <c r="G445" s="33">
        <f t="shared" si="44"/>
        <v>0</v>
      </c>
      <c r="H445" s="488">
        <v>0</v>
      </c>
      <c r="I445" s="488">
        <v>0</v>
      </c>
      <c r="J445" s="488">
        <v>0</v>
      </c>
      <c r="K445" s="488">
        <v>0</v>
      </c>
      <c r="L445" s="488">
        <v>0</v>
      </c>
      <c r="M445" s="488">
        <v>0</v>
      </c>
      <c r="N445" s="488">
        <v>0</v>
      </c>
      <c r="O445" s="488">
        <v>0</v>
      </c>
      <c r="P445" s="488">
        <v>0</v>
      </c>
      <c r="Q445" s="488">
        <v>0</v>
      </c>
      <c r="R445" s="488">
        <v>0</v>
      </c>
      <c r="S445" s="488">
        <v>0</v>
      </c>
      <c r="T445" s="1"/>
    </row>
    <row r="446" spans="1:20" ht="19.5" thickBot="1" x14ac:dyDescent="0.35">
      <c r="A446" s="321"/>
      <c r="B446" s="252"/>
      <c r="C446" s="195"/>
      <c r="D446" s="189" t="s">
        <v>540</v>
      </c>
      <c r="E446" s="181" t="s">
        <v>541</v>
      </c>
      <c r="F446" s="181"/>
      <c r="G446" s="33">
        <f t="shared" si="44"/>
        <v>0</v>
      </c>
      <c r="H446" s="488">
        <v>0</v>
      </c>
      <c r="I446" s="488">
        <v>0</v>
      </c>
      <c r="J446" s="488">
        <v>0</v>
      </c>
      <c r="K446" s="488">
        <v>0</v>
      </c>
      <c r="L446" s="488">
        <v>0</v>
      </c>
      <c r="M446" s="488">
        <v>0</v>
      </c>
      <c r="N446" s="488">
        <v>0</v>
      </c>
      <c r="O446" s="488">
        <v>0</v>
      </c>
      <c r="P446" s="488">
        <v>0</v>
      </c>
      <c r="Q446" s="488">
        <v>0</v>
      </c>
      <c r="R446" s="488">
        <v>0</v>
      </c>
      <c r="S446" s="488">
        <v>0</v>
      </c>
      <c r="T446" s="1"/>
    </row>
    <row r="447" spans="1:20" ht="19.5" thickBot="1" x14ac:dyDescent="0.35">
      <c r="A447" s="321"/>
      <c r="B447" s="252"/>
      <c r="C447" s="195"/>
      <c r="D447" s="189"/>
      <c r="E447" s="181" t="s">
        <v>542</v>
      </c>
      <c r="F447" s="181"/>
      <c r="G447" s="33">
        <f t="shared" si="44"/>
        <v>0</v>
      </c>
      <c r="H447" s="488">
        <v>0</v>
      </c>
      <c r="I447" s="488">
        <v>0</v>
      </c>
      <c r="J447" s="488">
        <v>0</v>
      </c>
      <c r="K447" s="488">
        <v>0</v>
      </c>
      <c r="L447" s="488">
        <v>0</v>
      </c>
      <c r="M447" s="488">
        <v>0</v>
      </c>
      <c r="N447" s="488">
        <v>0</v>
      </c>
      <c r="O447" s="488">
        <v>0</v>
      </c>
      <c r="P447" s="488">
        <v>0</v>
      </c>
      <c r="Q447" s="488">
        <v>0</v>
      </c>
      <c r="R447" s="488">
        <v>0</v>
      </c>
      <c r="S447" s="488">
        <v>0</v>
      </c>
      <c r="T447" s="1"/>
    </row>
    <row r="448" spans="1:20" ht="19.5" thickBot="1" x14ac:dyDescent="0.35">
      <c r="A448" s="321"/>
      <c r="B448" s="252"/>
      <c r="C448" s="195"/>
      <c r="D448" s="189"/>
      <c r="E448" s="181" t="s">
        <v>543</v>
      </c>
      <c r="F448" s="181"/>
      <c r="G448" s="33">
        <f t="shared" si="44"/>
        <v>0</v>
      </c>
      <c r="H448" s="488">
        <v>0</v>
      </c>
      <c r="I448" s="488">
        <v>0</v>
      </c>
      <c r="J448" s="488">
        <v>0</v>
      </c>
      <c r="K448" s="488">
        <v>0</v>
      </c>
      <c r="L448" s="488">
        <v>0</v>
      </c>
      <c r="M448" s="488">
        <v>0</v>
      </c>
      <c r="N448" s="488">
        <v>0</v>
      </c>
      <c r="O448" s="488">
        <v>0</v>
      </c>
      <c r="P448" s="488">
        <v>0</v>
      </c>
      <c r="Q448" s="488">
        <v>0</v>
      </c>
      <c r="R448" s="488">
        <v>0</v>
      </c>
      <c r="S448" s="488">
        <v>0</v>
      </c>
      <c r="T448" s="1"/>
    </row>
    <row r="449" spans="1:20" ht="19.5" thickBot="1" x14ac:dyDescent="0.35">
      <c r="A449" s="321"/>
      <c r="B449" s="252"/>
      <c r="C449" s="195"/>
      <c r="D449" s="189"/>
      <c r="E449" s="181" t="s">
        <v>544</v>
      </c>
      <c r="F449" s="181"/>
      <c r="G449" s="33">
        <f t="shared" si="44"/>
        <v>0</v>
      </c>
      <c r="H449" s="488">
        <v>0</v>
      </c>
      <c r="I449" s="488">
        <v>0</v>
      </c>
      <c r="J449" s="488">
        <v>0</v>
      </c>
      <c r="K449" s="488">
        <v>0</v>
      </c>
      <c r="L449" s="488">
        <v>0</v>
      </c>
      <c r="M449" s="488">
        <v>0</v>
      </c>
      <c r="N449" s="488">
        <v>0</v>
      </c>
      <c r="O449" s="488">
        <v>0</v>
      </c>
      <c r="P449" s="488">
        <v>0</v>
      </c>
      <c r="Q449" s="488">
        <v>0</v>
      </c>
      <c r="R449" s="488">
        <v>0</v>
      </c>
      <c r="S449" s="488">
        <v>0</v>
      </c>
      <c r="T449" s="1"/>
    </row>
    <row r="450" spans="1:20" ht="19.5" thickBot="1" x14ac:dyDescent="0.35">
      <c r="A450" s="321"/>
      <c r="B450" s="252"/>
      <c r="C450" s="195"/>
      <c r="D450" s="189"/>
      <c r="E450" s="181" t="s">
        <v>545</v>
      </c>
      <c r="F450" s="181"/>
      <c r="G450" s="33">
        <f t="shared" si="44"/>
        <v>0</v>
      </c>
      <c r="H450" s="488">
        <v>0</v>
      </c>
      <c r="I450" s="488">
        <v>0</v>
      </c>
      <c r="J450" s="488">
        <v>0</v>
      </c>
      <c r="K450" s="488">
        <v>0</v>
      </c>
      <c r="L450" s="488">
        <v>0</v>
      </c>
      <c r="M450" s="488">
        <v>0</v>
      </c>
      <c r="N450" s="488">
        <v>0</v>
      </c>
      <c r="O450" s="488">
        <v>0</v>
      </c>
      <c r="P450" s="488">
        <v>0</v>
      </c>
      <c r="Q450" s="488">
        <v>0</v>
      </c>
      <c r="R450" s="488">
        <v>0</v>
      </c>
      <c r="S450" s="488">
        <v>0</v>
      </c>
      <c r="T450" s="1"/>
    </row>
    <row r="451" spans="1:20" ht="19.5" thickBot="1" x14ac:dyDescent="0.35">
      <c r="A451" s="321"/>
      <c r="B451" s="252"/>
      <c r="C451" s="195"/>
      <c r="D451" s="189"/>
      <c r="E451" s="181" t="s">
        <v>546</v>
      </c>
      <c r="F451" s="181"/>
      <c r="G451" s="33">
        <f t="shared" si="44"/>
        <v>0</v>
      </c>
      <c r="H451" s="488">
        <v>0</v>
      </c>
      <c r="I451" s="488">
        <v>0</v>
      </c>
      <c r="J451" s="488">
        <v>0</v>
      </c>
      <c r="K451" s="488">
        <v>0</v>
      </c>
      <c r="L451" s="488">
        <v>0</v>
      </c>
      <c r="M451" s="488">
        <v>0</v>
      </c>
      <c r="N451" s="488">
        <v>0</v>
      </c>
      <c r="O451" s="488">
        <v>0</v>
      </c>
      <c r="P451" s="488">
        <v>0</v>
      </c>
      <c r="Q451" s="488">
        <v>0</v>
      </c>
      <c r="R451" s="488">
        <v>0</v>
      </c>
      <c r="S451" s="488">
        <v>0</v>
      </c>
      <c r="T451" s="1"/>
    </row>
    <row r="452" spans="1:20" ht="19.5" thickBot="1" x14ac:dyDescent="0.35">
      <c r="A452" s="321"/>
      <c r="B452" s="252"/>
      <c r="C452" s="195"/>
      <c r="D452" s="179" t="s">
        <v>547</v>
      </c>
      <c r="E452" s="181" t="s">
        <v>548</v>
      </c>
      <c r="F452" s="181"/>
      <c r="G452" s="33">
        <f t="shared" si="44"/>
        <v>0</v>
      </c>
      <c r="H452" s="488">
        <v>0</v>
      </c>
      <c r="I452" s="488">
        <v>0</v>
      </c>
      <c r="J452" s="488">
        <v>0</v>
      </c>
      <c r="K452" s="488">
        <v>0</v>
      </c>
      <c r="L452" s="488">
        <v>0</v>
      </c>
      <c r="M452" s="488">
        <v>0</v>
      </c>
      <c r="N452" s="488">
        <v>0</v>
      </c>
      <c r="O452" s="488">
        <v>0</v>
      </c>
      <c r="P452" s="488">
        <v>0</v>
      </c>
      <c r="Q452" s="488">
        <v>0</v>
      </c>
      <c r="R452" s="488">
        <v>0</v>
      </c>
      <c r="S452" s="488">
        <v>0</v>
      </c>
      <c r="T452" s="1"/>
    </row>
    <row r="453" spans="1:20" ht="19.5" thickBot="1" x14ac:dyDescent="0.35">
      <c r="A453" s="321"/>
      <c r="B453" s="252"/>
      <c r="C453" s="195"/>
      <c r="D453" s="179"/>
      <c r="E453" s="181" t="s">
        <v>549</v>
      </c>
      <c r="F453" s="181"/>
      <c r="G453" s="33">
        <f t="shared" si="44"/>
        <v>0</v>
      </c>
      <c r="H453" s="488">
        <v>0</v>
      </c>
      <c r="I453" s="488">
        <v>0</v>
      </c>
      <c r="J453" s="488">
        <v>0</v>
      </c>
      <c r="K453" s="488">
        <v>0</v>
      </c>
      <c r="L453" s="488">
        <v>0</v>
      </c>
      <c r="M453" s="488">
        <v>0</v>
      </c>
      <c r="N453" s="488">
        <v>0</v>
      </c>
      <c r="O453" s="488">
        <v>0</v>
      </c>
      <c r="P453" s="488">
        <v>0</v>
      </c>
      <c r="Q453" s="488">
        <v>0</v>
      </c>
      <c r="R453" s="488">
        <v>0</v>
      </c>
      <c r="S453" s="488">
        <v>0</v>
      </c>
      <c r="T453" s="1"/>
    </row>
    <row r="454" spans="1:20" ht="19.5" thickBot="1" x14ac:dyDescent="0.35">
      <c r="A454" s="321"/>
      <c r="B454" s="252"/>
      <c r="C454" s="195"/>
      <c r="D454" s="180"/>
      <c r="E454" s="182" t="s">
        <v>550</v>
      </c>
      <c r="F454" s="182"/>
      <c r="G454" s="121">
        <f t="shared" si="44"/>
        <v>0</v>
      </c>
      <c r="H454" s="488">
        <v>0</v>
      </c>
      <c r="I454" s="488">
        <v>0</v>
      </c>
      <c r="J454" s="488">
        <v>0</v>
      </c>
      <c r="K454" s="488">
        <v>0</v>
      </c>
      <c r="L454" s="488">
        <v>0</v>
      </c>
      <c r="M454" s="488">
        <v>0</v>
      </c>
      <c r="N454" s="488">
        <v>0</v>
      </c>
      <c r="O454" s="488">
        <v>0</v>
      </c>
      <c r="P454" s="488">
        <v>0</v>
      </c>
      <c r="Q454" s="488">
        <v>0</v>
      </c>
      <c r="R454" s="488">
        <v>0</v>
      </c>
      <c r="S454" s="488">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3">
      <c r="A460" s="321"/>
      <c r="B460" s="184"/>
      <c r="C460" s="188"/>
      <c r="D460" s="172" t="s">
        <v>562</v>
      </c>
      <c r="E460" s="172"/>
      <c r="F460" s="54" t="s">
        <v>563</v>
      </c>
      <c r="G460" s="66">
        <f>+H460+I460+J460+K460+L460+M460+N460+O460+P460+Q460+R460+S460</f>
        <v>0</v>
      </c>
      <c r="H460" s="488">
        <v>0</v>
      </c>
      <c r="I460" s="488">
        <v>0</v>
      </c>
      <c r="J460" s="488">
        <v>0</v>
      </c>
      <c r="K460" s="488">
        <v>0</v>
      </c>
      <c r="L460" s="488">
        <v>0</v>
      </c>
      <c r="M460" s="488">
        <v>0</v>
      </c>
      <c r="N460" s="488">
        <v>0</v>
      </c>
      <c r="O460" s="488">
        <v>0</v>
      </c>
      <c r="P460" s="488">
        <v>0</v>
      </c>
      <c r="Q460" s="488">
        <v>0</v>
      </c>
      <c r="R460" s="488">
        <v>0</v>
      </c>
      <c r="S460" s="488">
        <v>0</v>
      </c>
      <c r="T460" s="1"/>
    </row>
    <row r="461" spans="1:20" ht="18.75" x14ac:dyDescent="0.3">
      <c r="A461" s="321"/>
      <c r="B461" s="184"/>
      <c r="C461" s="188"/>
      <c r="D461" s="172"/>
      <c r="E461" s="172"/>
      <c r="F461" s="54" t="s">
        <v>564</v>
      </c>
      <c r="G461" s="66">
        <f t="shared" ref="G461:G470" si="45">+H461+I461+J461+K461+L461+M461+N461+O461+P461+Q461+R461+S461</f>
        <v>0</v>
      </c>
      <c r="H461" s="488">
        <v>0</v>
      </c>
      <c r="I461" s="488">
        <v>0</v>
      </c>
      <c r="J461" s="488">
        <v>0</v>
      </c>
      <c r="K461" s="488">
        <v>0</v>
      </c>
      <c r="L461" s="488">
        <v>0</v>
      </c>
      <c r="M461" s="488">
        <v>0</v>
      </c>
      <c r="N461" s="488">
        <v>0</v>
      </c>
      <c r="O461" s="488">
        <v>0</v>
      </c>
      <c r="P461" s="488">
        <v>0</v>
      </c>
      <c r="Q461" s="488">
        <v>0</v>
      </c>
      <c r="R461" s="488">
        <v>0</v>
      </c>
      <c r="S461" s="488">
        <v>0</v>
      </c>
      <c r="T461" s="1"/>
    </row>
    <row r="462" spans="1:20" ht="16.5" customHeight="1" x14ac:dyDescent="0.3">
      <c r="A462" s="321"/>
      <c r="B462" s="184"/>
      <c r="C462" s="188"/>
      <c r="D462" s="172" t="s">
        <v>565</v>
      </c>
      <c r="E462" s="172"/>
      <c r="F462" s="124" t="s">
        <v>566</v>
      </c>
      <c r="G462" s="66">
        <f t="shared" si="45"/>
        <v>0</v>
      </c>
      <c r="H462" s="488">
        <v>0</v>
      </c>
      <c r="I462" s="488">
        <v>0</v>
      </c>
      <c r="J462" s="488">
        <v>0</v>
      </c>
      <c r="K462" s="488">
        <v>0</v>
      </c>
      <c r="L462" s="488">
        <v>0</v>
      </c>
      <c r="M462" s="488">
        <v>0</v>
      </c>
      <c r="N462" s="488">
        <v>0</v>
      </c>
      <c r="O462" s="488">
        <v>0</v>
      </c>
      <c r="P462" s="488">
        <v>0</v>
      </c>
      <c r="Q462" s="488">
        <v>0</v>
      </c>
      <c r="R462" s="488">
        <v>0</v>
      </c>
      <c r="S462" s="488">
        <v>0</v>
      </c>
      <c r="T462" s="1"/>
    </row>
    <row r="463" spans="1:20" ht="18.75" x14ac:dyDescent="0.3">
      <c r="A463" s="321"/>
      <c r="B463" s="184"/>
      <c r="C463" s="188"/>
      <c r="D463" s="172"/>
      <c r="E463" s="172"/>
      <c r="F463" s="124" t="s">
        <v>567</v>
      </c>
      <c r="G463" s="66">
        <f t="shared" si="45"/>
        <v>0</v>
      </c>
      <c r="H463" s="488">
        <v>0</v>
      </c>
      <c r="I463" s="488">
        <v>0</v>
      </c>
      <c r="J463" s="488">
        <v>0</v>
      </c>
      <c r="K463" s="488">
        <v>0</v>
      </c>
      <c r="L463" s="488">
        <v>0</v>
      </c>
      <c r="M463" s="488">
        <v>0</v>
      </c>
      <c r="N463" s="488">
        <v>0</v>
      </c>
      <c r="O463" s="488">
        <v>0</v>
      </c>
      <c r="P463" s="488">
        <v>0</v>
      </c>
      <c r="Q463" s="488">
        <v>0</v>
      </c>
      <c r="R463" s="488">
        <v>0</v>
      </c>
      <c r="S463" s="488">
        <v>0</v>
      </c>
      <c r="T463" s="1"/>
    </row>
    <row r="464" spans="1:20" ht="18.75" x14ac:dyDescent="0.3">
      <c r="A464" s="321"/>
      <c r="B464" s="184"/>
      <c r="C464" s="188"/>
      <c r="D464" s="172" t="s">
        <v>568</v>
      </c>
      <c r="E464" s="172"/>
      <c r="F464" s="124" t="s">
        <v>569</v>
      </c>
      <c r="G464" s="66">
        <f t="shared" si="45"/>
        <v>0</v>
      </c>
      <c r="H464" s="488">
        <v>0</v>
      </c>
      <c r="I464" s="488">
        <v>0</v>
      </c>
      <c r="J464" s="488">
        <v>0</v>
      </c>
      <c r="K464" s="488">
        <v>0</v>
      </c>
      <c r="L464" s="488">
        <v>0</v>
      </c>
      <c r="M464" s="488">
        <v>0</v>
      </c>
      <c r="N464" s="488">
        <v>0</v>
      </c>
      <c r="O464" s="488">
        <v>0</v>
      </c>
      <c r="P464" s="488">
        <v>0</v>
      </c>
      <c r="Q464" s="488">
        <v>0</v>
      </c>
      <c r="R464" s="488">
        <v>0</v>
      </c>
      <c r="S464" s="488">
        <v>0</v>
      </c>
      <c r="T464" s="1"/>
    </row>
    <row r="465" spans="1:20" ht="16.5" customHeight="1" x14ac:dyDescent="0.3">
      <c r="A465" s="321"/>
      <c r="B465" s="184"/>
      <c r="C465" s="188"/>
      <c r="D465" s="172" t="s">
        <v>570</v>
      </c>
      <c r="E465" s="172"/>
      <c r="F465" s="122" t="s">
        <v>571</v>
      </c>
      <c r="G465" s="66">
        <f t="shared" si="45"/>
        <v>0</v>
      </c>
      <c r="H465" s="488">
        <v>0</v>
      </c>
      <c r="I465" s="488">
        <v>0</v>
      </c>
      <c r="J465" s="488">
        <v>0</v>
      </c>
      <c r="K465" s="488">
        <v>0</v>
      </c>
      <c r="L465" s="488">
        <v>0</v>
      </c>
      <c r="M465" s="488">
        <v>0</v>
      </c>
      <c r="N465" s="488">
        <v>0</v>
      </c>
      <c r="O465" s="488">
        <v>0</v>
      </c>
      <c r="P465" s="488">
        <v>0</v>
      </c>
      <c r="Q465" s="488">
        <v>0</v>
      </c>
      <c r="R465" s="488">
        <v>0</v>
      </c>
      <c r="S465" s="488">
        <v>0</v>
      </c>
      <c r="T465" s="1"/>
    </row>
    <row r="466" spans="1:20" ht="16.5" customHeight="1" x14ac:dyDescent="0.3">
      <c r="A466" s="321"/>
      <c r="B466" s="184"/>
      <c r="C466" s="188"/>
      <c r="D466" s="172" t="s">
        <v>572</v>
      </c>
      <c r="E466" s="172"/>
      <c r="F466" s="124" t="s">
        <v>573</v>
      </c>
      <c r="G466" s="66">
        <f t="shared" si="45"/>
        <v>0</v>
      </c>
      <c r="H466" s="488">
        <v>0</v>
      </c>
      <c r="I466" s="488">
        <v>0</v>
      </c>
      <c r="J466" s="488">
        <v>0</v>
      </c>
      <c r="K466" s="488">
        <v>0</v>
      </c>
      <c r="L466" s="488">
        <v>0</v>
      </c>
      <c r="M466" s="488">
        <v>0</v>
      </c>
      <c r="N466" s="488">
        <v>0</v>
      </c>
      <c r="O466" s="488">
        <v>0</v>
      </c>
      <c r="P466" s="488">
        <v>0</v>
      </c>
      <c r="Q466" s="488">
        <v>0</v>
      </c>
      <c r="R466" s="488">
        <v>0</v>
      </c>
      <c r="S466" s="488">
        <v>0</v>
      </c>
      <c r="T466" s="1"/>
    </row>
    <row r="467" spans="1:20" ht="18.75" x14ac:dyDescent="0.3">
      <c r="A467" s="321"/>
      <c r="B467" s="184"/>
      <c r="C467" s="188"/>
      <c r="D467" s="172" t="s">
        <v>574</v>
      </c>
      <c r="E467" s="172"/>
      <c r="F467" s="122" t="s">
        <v>575</v>
      </c>
      <c r="G467" s="66">
        <f t="shared" si="45"/>
        <v>0</v>
      </c>
      <c r="H467" s="488">
        <v>0</v>
      </c>
      <c r="I467" s="488">
        <v>0</v>
      </c>
      <c r="J467" s="488">
        <v>0</v>
      </c>
      <c r="K467" s="488">
        <v>0</v>
      </c>
      <c r="L467" s="488">
        <v>0</v>
      </c>
      <c r="M467" s="488">
        <v>0</v>
      </c>
      <c r="N467" s="488">
        <v>0</v>
      </c>
      <c r="O467" s="488">
        <v>0</v>
      </c>
      <c r="P467" s="488">
        <v>0</v>
      </c>
      <c r="Q467" s="488">
        <v>0</v>
      </c>
      <c r="R467" s="488">
        <v>0</v>
      </c>
      <c r="S467" s="488">
        <v>0</v>
      </c>
      <c r="T467" s="1"/>
    </row>
    <row r="468" spans="1:20" ht="18.75" x14ac:dyDescent="0.3">
      <c r="A468" s="321"/>
      <c r="B468" s="184"/>
      <c r="C468" s="188"/>
      <c r="D468" s="172"/>
      <c r="E468" s="172"/>
      <c r="F468" s="122" t="s">
        <v>576</v>
      </c>
      <c r="G468" s="66">
        <f t="shared" si="45"/>
        <v>0</v>
      </c>
      <c r="H468" s="488">
        <v>0</v>
      </c>
      <c r="I468" s="488">
        <v>0</v>
      </c>
      <c r="J468" s="488">
        <v>0</v>
      </c>
      <c r="K468" s="488">
        <v>0</v>
      </c>
      <c r="L468" s="488">
        <v>0</v>
      </c>
      <c r="M468" s="488">
        <v>0</v>
      </c>
      <c r="N468" s="488">
        <v>0</v>
      </c>
      <c r="O468" s="488">
        <v>0</v>
      </c>
      <c r="P468" s="488">
        <v>0</v>
      </c>
      <c r="Q468" s="488">
        <v>0</v>
      </c>
      <c r="R468" s="488">
        <v>0</v>
      </c>
      <c r="S468" s="488">
        <v>0</v>
      </c>
      <c r="T468" s="1"/>
    </row>
    <row r="469" spans="1:20" ht="18.75" x14ac:dyDescent="0.3">
      <c r="A469" s="321"/>
      <c r="B469" s="184"/>
      <c r="C469" s="188"/>
      <c r="D469" s="172"/>
      <c r="E469" s="172"/>
      <c r="F469" s="122" t="s">
        <v>577</v>
      </c>
      <c r="G469" s="66">
        <f t="shared" si="45"/>
        <v>0</v>
      </c>
      <c r="H469" s="488">
        <v>0</v>
      </c>
      <c r="I469" s="488">
        <v>0</v>
      </c>
      <c r="J469" s="488">
        <v>0</v>
      </c>
      <c r="K469" s="488">
        <v>0</v>
      </c>
      <c r="L469" s="488">
        <v>0</v>
      </c>
      <c r="M469" s="488">
        <v>0</v>
      </c>
      <c r="N469" s="488">
        <v>0</v>
      </c>
      <c r="O469" s="488">
        <v>0</v>
      </c>
      <c r="P469" s="488">
        <v>0</v>
      </c>
      <c r="Q469" s="488">
        <v>0</v>
      </c>
      <c r="R469" s="488">
        <v>0</v>
      </c>
      <c r="S469" s="488">
        <v>0</v>
      </c>
      <c r="T469" s="1"/>
    </row>
    <row r="470" spans="1:20" ht="18.75" x14ac:dyDescent="0.3">
      <c r="A470" s="321"/>
      <c r="B470" s="184"/>
      <c r="C470" s="188"/>
      <c r="D470" s="172"/>
      <c r="E470" s="172"/>
      <c r="F470" s="122" t="s">
        <v>578</v>
      </c>
      <c r="G470" s="66">
        <f t="shared" si="45"/>
        <v>0</v>
      </c>
      <c r="H470" s="488">
        <v>0</v>
      </c>
      <c r="I470" s="488">
        <v>0</v>
      </c>
      <c r="J470" s="488">
        <v>0</v>
      </c>
      <c r="K470" s="488">
        <v>0</v>
      </c>
      <c r="L470" s="488">
        <v>0</v>
      </c>
      <c r="M470" s="488">
        <v>0</v>
      </c>
      <c r="N470" s="488">
        <v>0</v>
      </c>
      <c r="O470" s="488">
        <v>0</v>
      </c>
      <c r="P470" s="488">
        <v>0</v>
      </c>
      <c r="Q470" s="488">
        <v>0</v>
      </c>
      <c r="R470" s="488">
        <v>0</v>
      </c>
      <c r="S470" s="488">
        <v>0</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323" priority="14" operator="equal">
      <formula>"REVISE PORQUE ESTE VALOR NO PUEDE SER NEGATIVO"</formula>
    </cfRule>
    <cfRule type="cellIs" dxfId="322" priority="18" operator="lessThan">
      <formula>0</formula>
    </cfRule>
  </conditionalFormatting>
  <conditionalFormatting sqref="G400:S400">
    <cfRule type="cellIs" dxfId="321" priority="17" operator="lessThan">
      <formula>0</formula>
    </cfRule>
  </conditionalFormatting>
  <conditionalFormatting sqref="G411:S411">
    <cfRule type="cellIs" dxfId="320" priority="13" operator="equal">
      <formula>"Revise porque este valor no puede ser negativo"</formula>
    </cfRule>
    <cfRule type="cellIs" dxfId="319" priority="16" operator="lessThan">
      <formula>0</formula>
    </cfRule>
  </conditionalFormatting>
  <conditionalFormatting sqref="G411:S411">
    <cfRule type="cellIs" dxfId="318" priority="15" operator="lessThan">
      <formula>0</formula>
    </cfRule>
  </conditionalFormatting>
  <conditionalFormatting sqref="G421:S421">
    <cfRule type="cellIs" dxfId="317" priority="10" operator="equal">
      <formula>"Revise porque este valor no puede ser negativo"</formula>
    </cfRule>
    <cfRule type="cellIs" dxfId="316" priority="12" operator="lessThan">
      <formula>0</formula>
    </cfRule>
  </conditionalFormatting>
  <conditionalFormatting sqref="G421:S421">
    <cfRule type="cellIs" dxfId="315" priority="11" operator="lessThan">
      <formula>0</formula>
    </cfRule>
  </conditionalFormatting>
  <conditionalFormatting sqref="G430 I430:S430">
    <cfRule type="cellIs" dxfId="314" priority="7" operator="equal">
      <formula>"Revise porque este valor no puede ser negativo"</formula>
    </cfRule>
    <cfRule type="cellIs" dxfId="313" priority="9" operator="lessThan">
      <formula>0</formula>
    </cfRule>
  </conditionalFormatting>
  <conditionalFormatting sqref="G430 I430:S430">
    <cfRule type="cellIs" dxfId="312" priority="8" operator="lessThan">
      <formula>0</formula>
    </cfRule>
  </conditionalFormatting>
  <conditionalFormatting sqref="H430">
    <cfRule type="cellIs" dxfId="311" priority="4" operator="equal">
      <formula>"Revise porque este valor no puede ser negativo"</formula>
    </cfRule>
    <cfRule type="cellIs" dxfId="310" priority="6" operator="lessThan">
      <formula>0</formula>
    </cfRule>
  </conditionalFormatting>
  <conditionalFormatting sqref="H430">
    <cfRule type="cellIs" dxfId="309" priority="5" operator="lessThan">
      <formula>0</formula>
    </cfRule>
  </conditionalFormatting>
  <conditionalFormatting sqref="G24:S24">
    <cfRule type="cellIs" dxfId="308" priority="1" operator="equal">
      <formula>"REVISE PORQUE ESTE VALOR NO PUEDE SER NEGATIVO"</formula>
    </cfRule>
    <cfRule type="cellIs" dxfId="307" priority="3" operator="lessThan">
      <formula>0</formula>
    </cfRule>
  </conditionalFormatting>
  <conditionalFormatting sqref="G24:S24">
    <cfRule type="cellIs" dxfId="306"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E463" zoomScale="70" zoomScaleNormal="70" workbookViewId="0">
      <selection activeCell="C472" sqref="C472:E488"/>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f>SUM(H12:S12)</f>
        <v>555</v>
      </c>
      <c r="H12" s="489">
        <v>40</v>
      </c>
      <c r="I12" s="489">
        <v>51</v>
      </c>
      <c r="J12" s="489">
        <v>47</v>
      </c>
      <c r="K12" s="489">
        <v>46</v>
      </c>
      <c r="L12" s="489">
        <v>47</v>
      </c>
      <c r="M12" s="489">
        <v>47</v>
      </c>
      <c r="N12" s="489">
        <v>49</v>
      </c>
      <c r="O12" s="489">
        <v>46</v>
      </c>
      <c r="P12" s="489">
        <v>48</v>
      </c>
      <c r="Q12" s="489">
        <v>46</v>
      </c>
      <c r="R12" s="489">
        <v>46</v>
      </c>
      <c r="S12" s="489">
        <v>42</v>
      </c>
      <c r="T12" s="1"/>
    </row>
    <row r="13" spans="1:20" ht="16.5" customHeight="1" x14ac:dyDescent="0.25">
      <c r="A13" s="321"/>
      <c r="B13" s="6"/>
      <c r="C13" s="224"/>
      <c r="D13" s="285" t="s">
        <v>33</v>
      </c>
      <c r="E13" s="285"/>
      <c r="F13" s="133" t="s">
        <v>34</v>
      </c>
      <c r="G13" s="11">
        <v>20</v>
      </c>
      <c r="H13" s="489">
        <v>1</v>
      </c>
      <c r="I13" s="489">
        <v>0</v>
      </c>
      <c r="J13" s="489">
        <v>2</v>
      </c>
      <c r="K13" s="489">
        <v>0</v>
      </c>
      <c r="L13" s="489">
        <v>2</v>
      </c>
      <c r="M13" s="489">
        <v>2</v>
      </c>
      <c r="N13" s="489">
        <v>2</v>
      </c>
      <c r="O13" s="489">
        <v>2</v>
      </c>
      <c r="P13" s="489">
        <v>2</v>
      </c>
      <c r="Q13" s="489">
        <v>2</v>
      </c>
      <c r="R13" s="489">
        <v>2</v>
      </c>
      <c r="S13" s="489">
        <v>3</v>
      </c>
      <c r="T13" s="1"/>
    </row>
    <row r="14" spans="1:20" ht="16.5" customHeight="1" x14ac:dyDescent="0.25">
      <c r="A14" s="321"/>
      <c r="B14" s="6"/>
      <c r="C14" s="224"/>
      <c r="D14" s="285"/>
      <c r="E14" s="285"/>
      <c r="F14" s="133" t="s">
        <v>35</v>
      </c>
      <c r="G14" s="11">
        <v>166</v>
      </c>
      <c r="H14" s="489">
        <v>12</v>
      </c>
      <c r="I14" s="489">
        <v>12</v>
      </c>
      <c r="J14" s="489">
        <v>12</v>
      </c>
      <c r="K14" s="489">
        <v>12</v>
      </c>
      <c r="L14" s="489">
        <v>13</v>
      </c>
      <c r="M14" s="489">
        <v>15</v>
      </c>
      <c r="N14" s="489">
        <v>15</v>
      </c>
      <c r="O14" s="489">
        <v>15</v>
      </c>
      <c r="P14" s="489">
        <v>15</v>
      </c>
      <c r="Q14" s="489">
        <v>15</v>
      </c>
      <c r="R14" s="489">
        <v>15</v>
      </c>
      <c r="S14" s="489">
        <v>15</v>
      </c>
      <c r="T14" s="1">
        <f>SUM(H14:S14)</f>
        <v>166</v>
      </c>
    </row>
    <row r="15" spans="1:20" ht="16.5" customHeight="1" x14ac:dyDescent="0.25">
      <c r="A15" s="321"/>
      <c r="B15" s="6"/>
      <c r="C15" s="224"/>
      <c r="D15" s="285"/>
      <c r="E15" s="285"/>
      <c r="F15" s="133" t="s">
        <v>36</v>
      </c>
      <c r="G15" s="11">
        <f t="shared" ref="G15:G21" si="0">SUM(H15:S15)</f>
        <v>128</v>
      </c>
      <c r="H15" s="490">
        <v>10</v>
      </c>
      <c r="I15" s="490">
        <v>15</v>
      </c>
      <c r="J15" s="490">
        <v>10</v>
      </c>
      <c r="K15" s="490">
        <v>10</v>
      </c>
      <c r="L15" s="490">
        <v>10</v>
      </c>
      <c r="M15" s="490">
        <v>10</v>
      </c>
      <c r="N15" s="490">
        <v>13</v>
      </c>
      <c r="O15" s="490">
        <v>10</v>
      </c>
      <c r="P15" s="490">
        <v>10</v>
      </c>
      <c r="Q15" s="490">
        <v>10</v>
      </c>
      <c r="R15" s="490">
        <v>10</v>
      </c>
      <c r="S15" s="490">
        <v>10</v>
      </c>
      <c r="T15" s="1"/>
    </row>
    <row r="16" spans="1:20" ht="16.5" customHeight="1" x14ac:dyDescent="0.25">
      <c r="A16" s="321"/>
      <c r="B16" s="6"/>
      <c r="C16" s="224"/>
      <c r="D16" s="285"/>
      <c r="E16" s="285"/>
      <c r="F16" s="134" t="s">
        <v>37</v>
      </c>
      <c r="G16" s="11">
        <f t="shared" si="0"/>
        <v>169</v>
      </c>
      <c r="H16" s="490">
        <v>9</v>
      </c>
      <c r="I16" s="490">
        <v>15</v>
      </c>
      <c r="J16" s="490">
        <v>15</v>
      </c>
      <c r="K16" s="490">
        <v>15</v>
      </c>
      <c r="L16" s="490">
        <v>15</v>
      </c>
      <c r="M16" s="490">
        <v>15</v>
      </c>
      <c r="N16" s="490">
        <v>15</v>
      </c>
      <c r="O16" s="490">
        <v>15</v>
      </c>
      <c r="P16" s="490">
        <v>15</v>
      </c>
      <c r="Q16" s="490">
        <v>15</v>
      </c>
      <c r="R16" s="490">
        <v>15</v>
      </c>
      <c r="S16" s="490">
        <v>10</v>
      </c>
      <c r="T16" s="1"/>
    </row>
    <row r="17" spans="1:20" ht="16.5" customHeight="1" x14ac:dyDescent="0.25">
      <c r="A17" s="321"/>
      <c r="B17" s="6"/>
      <c r="C17" s="224"/>
      <c r="D17" s="283" t="s">
        <v>38</v>
      </c>
      <c r="E17" s="283"/>
      <c r="F17" s="133" t="s">
        <v>39</v>
      </c>
      <c r="G17" s="11">
        <f t="shared" si="0"/>
        <v>11</v>
      </c>
      <c r="H17" s="491">
        <v>0</v>
      </c>
      <c r="I17" s="491">
        <v>1</v>
      </c>
      <c r="J17" s="491">
        <v>1</v>
      </c>
      <c r="K17" s="491">
        <v>1</v>
      </c>
      <c r="L17" s="491">
        <v>1</v>
      </c>
      <c r="M17" s="491">
        <v>1</v>
      </c>
      <c r="N17" s="491">
        <v>1</v>
      </c>
      <c r="O17" s="491">
        <v>1</v>
      </c>
      <c r="P17" s="491">
        <v>1</v>
      </c>
      <c r="Q17" s="491">
        <v>1</v>
      </c>
      <c r="R17" s="491">
        <v>1</v>
      </c>
      <c r="S17" s="491">
        <v>1</v>
      </c>
      <c r="T17" s="1"/>
    </row>
    <row r="18" spans="1:20" ht="16.5" customHeight="1" x14ac:dyDescent="0.25">
      <c r="A18" s="321"/>
      <c r="B18" s="6"/>
      <c r="C18" s="224"/>
      <c r="D18" s="283" t="s">
        <v>40</v>
      </c>
      <c r="E18" s="283"/>
      <c r="F18" s="133" t="s">
        <v>41</v>
      </c>
      <c r="G18" s="11">
        <f t="shared" si="0"/>
        <v>0</v>
      </c>
      <c r="H18" s="491">
        <v>0</v>
      </c>
      <c r="I18" s="491">
        <v>0</v>
      </c>
      <c r="J18" s="491">
        <v>0</v>
      </c>
      <c r="K18" s="491">
        <v>0</v>
      </c>
      <c r="L18" s="491">
        <v>0</v>
      </c>
      <c r="M18" s="491">
        <v>0</v>
      </c>
      <c r="N18" s="491">
        <v>0</v>
      </c>
      <c r="O18" s="491">
        <v>0</v>
      </c>
      <c r="P18" s="491">
        <v>0</v>
      </c>
      <c r="Q18" s="491">
        <v>0</v>
      </c>
      <c r="R18" s="491">
        <v>0</v>
      </c>
      <c r="S18" s="491">
        <v>0</v>
      </c>
      <c r="T18" s="1"/>
    </row>
    <row r="19" spans="1:20" ht="16.5" customHeight="1" x14ac:dyDescent="0.25">
      <c r="A19" s="321"/>
      <c r="B19" s="6"/>
      <c r="C19" s="224"/>
      <c r="D19" s="283" t="s">
        <v>42</v>
      </c>
      <c r="E19" s="283"/>
      <c r="F19" s="133" t="s">
        <v>43</v>
      </c>
      <c r="G19" s="11">
        <f t="shared" si="0"/>
        <v>0</v>
      </c>
      <c r="H19" s="491">
        <v>0</v>
      </c>
      <c r="I19" s="491">
        <v>0</v>
      </c>
      <c r="J19" s="491">
        <v>0</v>
      </c>
      <c r="K19" s="491">
        <v>0</v>
      </c>
      <c r="L19" s="491">
        <v>0</v>
      </c>
      <c r="M19" s="491">
        <v>0</v>
      </c>
      <c r="N19" s="491">
        <v>0</v>
      </c>
      <c r="O19" s="491">
        <v>0</v>
      </c>
      <c r="P19" s="491">
        <v>0</v>
      </c>
      <c r="Q19" s="491">
        <v>0</v>
      </c>
      <c r="R19" s="491">
        <v>0</v>
      </c>
      <c r="S19" s="491">
        <v>0</v>
      </c>
      <c r="T19" s="1"/>
    </row>
    <row r="20" spans="1:20" ht="16.5" customHeight="1" x14ac:dyDescent="0.25">
      <c r="A20" s="321"/>
      <c r="B20" s="6"/>
      <c r="C20" s="224"/>
      <c r="D20" s="306" t="s">
        <v>44</v>
      </c>
      <c r="E20" s="306"/>
      <c r="F20" s="135" t="s">
        <v>45</v>
      </c>
      <c r="G20" s="11">
        <f t="shared" si="0"/>
        <v>59</v>
      </c>
      <c r="H20" s="490">
        <v>5</v>
      </c>
      <c r="I20" s="490">
        <v>5</v>
      </c>
      <c r="J20" s="490">
        <v>5</v>
      </c>
      <c r="K20" s="490">
        <v>5</v>
      </c>
      <c r="L20" s="490">
        <v>5</v>
      </c>
      <c r="M20" s="490">
        <v>5</v>
      </c>
      <c r="N20" s="490">
        <v>5</v>
      </c>
      <c r="O20" s="490">
        <v>5</v>
      </c>
      <c r="P20" s="490">
        <v>5</v>
      </c>
      <c r="Q20" s="490">
        <v>5</v>
      </c>
      <c r="R20" s="490">
        <v>5</v>
      </c>
      <c r="S20" s="490">
        <v>4</v>
      </c>
      <c r="T20" s="1">
        <f>SUM(H20:S20)</f>
        <v>59</v>
      </c>
    </row>
    <row r="21" spans="1:20" ht="16.5" customHeight="1" x14ac:dyDescent="0.25">
      <c r="A21" s="321"/>
      <c r="B21" s="6"/>
      <c r="C21" s="224"/>
      <c r="D21" s="306"/>
      <c r="E21" s="306"/>
      <c r="F21" s="135" t="s">
        <v>46</v>
      </c>
      <c r="G21" s="11">
        <f t="shared" si="0"/>
        <v>2</v>
      </c>
      <c r="H21" s="490">
        <v>0</v>
      </c>
      <c r="I21" s="490">
        <v>0</v>
      </c>
      <c r="J21" s="490">
        <v>0</v>
      </c>
      <c r="K21" s="490">
        <v>0</v>
      </c>
      <c r="L21" s="490">
        <v>0</v>
      </c>
      <c r="M21" s="490">
        <v>0</v>
      </c>
      <c r="N21" s="490">
        <v>0</v>
      </c>
      <c r="O21" s="490">
        <v>0</v>
      </c>
      <c r="P21" s="490">
        <v>1</v>
      </c>
      <c r="Q21" s="490">
        <v>0</v>
      </c>
      <c r="R21" s="490">
        <v>0</v>
      </c>
      <c r="S21" s="490">
        <v>1</v>
      </c>
      <c r="T21" s="1"/>
    </row>
    <row r="22" spans="1:20" ht="16.5" customHeight="1" thickBot="1" x14ac:dyDescent="0.3">
      <c r="A22" s="321"/>
      <c r="B22" s="6"/>
      <c r="C22" s="224"/>
      <c r="D22" s="306"/>
      <c r="E22" s="306"/>
      <c r="F22" s="136" t="s">
        <v>47</v>
      </c>
      <c r="G22" s="11">
        <v>0</v>
      </c>
      <c r="H22" s="492">
        <v>0</v>
      </c>
      <c r="I22" s="492">
        <v>0</v>
      </c>
      <c r="J22" s="492">
        <v>0</v>
      </c>
      <c r="K22" s="492">
        <v>0</v>
      </c>
      <c r="L22" s="492">
        <v>0</v>
      </c>
      <c r="M22" s="492">
        <v>0</v>
      </c>
      <c r="N22" s="492">
        <v>0</v>
      </c>
      <c r="O22" s="492">
        <v>0</v>
      </c>
      <c r="P22" s="492">
        <v>0</v>
      </c>
      <c r="Q22" s="492">
        <v>0</v>
      </c>
      <c r="R22" s="492">
        <v>0</v>
      </c>
      <c r="S22" s="492">
        <v>0</v>
      </c>
      <c r="T22" s="1"/>
    </row>
    <row r="23" spans="1:20" ht="16.5" customHeight="1" x14ac:dyDescent="0.25">
      <c r="A23" s="321"/>
      <c r="B23" s="6"/>
      <c r="C23" s="224"/>
      <c r="D23" s="306" t="s">
        <v>48</v>
      </c>
      <c r="E23" s="306"/>
      <c r="F23" s="19" t="s">
        <v>49</v>
      </c>
      <c r="G23" s="20">
        <f>SUM(G13:G22)</f>
        <v>555</v>
      </c>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f>SUM(H25:S25)</f>
        <v>2</v>
      </c>
      <c r="H25" s="493">
        <v>0</v>
      </c>
      <c r="I25" s="493">
        <v>0</v>
      </c>
      <c r="J25" s="493">
        <v>0</v>
      </c>
      <c r="K25" s="493">
        <v>0</v>
      </c>
      <c r="L25" s="493">
        <v>0</v>
      </c>
      <c r="M25" s="493">
        <v>1</v>
      </c>
      <c r="N25" s="493">
        <v>0</v>
      </c>
      <c r="O25" s="493">
        <v>0</v>
      </c>
      <c r="P25" s="493">
        <v>0</v>
      </c>
      <c r="Q25" s="493">
        <v>0</v>
      </c>
      <c r="R25" s="493">
        <v>0</v>
      </c>
      <c r="S25" s="493">
        <v>1</v>
      </c>
      <c r="T25" s="1"/>
    </row>
    <row r="26" spans="1:20" ht="15.75" x14ac:dyDescent="0.25">
      <c r="A26" s="321"/>
      <c r="B26" s="6"/>
      <c r="C26" s="292"/>
      <c r="D26" s="294"/>
      <c r="E26" s="242"/>
      <c r="F26" s="26" t="s">
        <v>54</v>
      </c>
      <c r="G26" s="24">
        <f t="shared" ref="G26:G29" si="1">SUM(H26:S26)</f>
        <v>2</v>
      </c>
      <c r="H26" s="494">
        <v>0</v>
      </c>
      <c r="I26" s="494">
        <v>0</v>
      </c>
      <c r="J26" s="494">
        <v>0</v>
      </c>
      <c r="K26" s="494">
        <v>0</v>
      </c>
      <c r="L26" s="494">
        <v>0</v>
      </c>
      <c r="M26" s="494">
        <v>1</v>
      </c>
      <c r="N26" s="494">
        <v>0</v>
      </c>
      <c r="O26" s="494">
        <v>0</v>
      </c>
      <c r="P26" s="494">
        <v>0</v>
      </c>
      <c r="Q26" s="494">
        <v>0</v>
      </c>
      <c r="R26" s="494">
        <v>0</v>
      </c>
      <c r="S26" s="494">
        <v>1</v>
      </c>
      <c r="T26" s="1"/>
    </row>
    <row r="27" spans="1:20" ht="15.75" x14ac:dyDescent="0.25">
      <c r="A27" s="321"/>
      <c r="B27" s="6"/>
      <c r="C27" s="292"/>
      <c r="D27" s="294"/>
      <c r="E27" s="242"/>
      <c r="F27" s="26" t="s">
        <v>55</v>
      </c>
      <c r="G27" s="24">
        <f t="shared" si="1"/>
        <v>0</v>
      </c>
      <c r="H27" s="494">
        <v>0</v>
      </c>
      <c r="I27" s="494">
        <v>0</v>
      </c>
      <c r="J27" s="494">
        <v>0</v>
      </c>
      <c r="K27" s="494">
        <v>0</v>
      </c>
      <c r="L27" s="494">
        <v>0</v>
      </c>
      <c r="M27" s="494">
        <v>0</v>
      </c>
      <c r="N27" s="494">
        <v>0</v>
      </c>
      <c r="O27" s="494">
        <v>0</v>
      </c>
      <c r="P27" s="494">
        <v>0</v>
      </c>
      <c r="Q27" s="494">
        <v>0</v>
      </c>
      <c r="R27" s="494">
        <v>0</v>
      </c>
      <c r="S27" s="494">
        <v>0</v>
      </c>
      <c r="T27" s="1"/>
    </row>
    <row r="28" spans="1:20" ht="15.75" x14ac:dyDescent="0.25">
      <c r="A28" s="321"/>
      <c r="B28" s="6"/>
      <c r="C28" s="292"/>
      <c r="D28" s="294"/>
      <c r="E28" s="242"/>
      <c r="F28" s="26" t="s">
        <v>56</v>
      </c>
      <c r="G28" s="24">
        <f t="shared" si="1"/>
        <v>2</v>
      </c>
      <c r="H28" s="494">
        <v>0</v>
      </c>
      <c r="I28" s="494">
        <v>0</v>
      </c>
      <c r="J28" s="494">
        <v>0</v>
      </c>
      <c r="K28" s="494">
        <v>0</v>
      </c>
      <c r="L28" s="494">
        <v>0</v>
      </c>
      <c r="M28" s="494">
        <v>1</v>
      </c>
      <c r="N28" s="494">
        <v>0</v>
      </c>
      <c r="O28" s="494">
        <v>0</v>
      </c>
      <c r="P28" s="494">
        <v>0</v>
      </c>
      <c r="Q28" s="494">
        <v>0</v>
      </c>
      <c r="R28" s="494">
        <v>0</v>
      </c>
      <c r="S28" s="494">
        <v>1</v>
      </c>
      <c r="T28" s="1"/>
    </row>
    <row r="29" spans="1:20" ht="16.5" thickBot="1" x14ac:dyDescent="0.3">
      <c r="A29" s="321"/>
      <c r="B29" s="6"/>
      <c r="C29" s="292"/>
      <c r="D29" s="294"/>
      <c r="E29" s="242"/>
      <c r="F29" s="27" t="s">
        <v>57</v>
      </c>
      <c r="G29" s="24">
        <f t="shared" si="1"/>
        <v>0</v>
      </c>
      <c r="H29" s="495">
        <v>0</v>
      </c>
      <c r="I29" s="495">
        <v>0</v>
      </c>
      <c r="J29" s="495">
        <v>0</v>
      </c>
      <c r="K29" s="495">
        <v>0</v>
      </c>
      <c r="L29" s="495">
        <v>0</v>
      </c>
      <c r="M29" s="495">
        <v>0</v>
      </c>
      <c r="N29" s="495">
        <v>0</v>
      </c>
      <c r="O29" s="495">
        <v>0</v>
      </c>
      <c r="P29" s="495">
        <v>0</v>
      </c>
      <c r="Q29" s="495">
        <v>0</v>
      </c>
      <c r="R29" s="495">
        <v>0</v>
      </c>
      <c r="S29" s="495">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59</v>
      </c>
      <c r="H33" s="123">
        <f t="shared" ref="H33:S33" si="2">H20</f>
        <v>5</v>
      </c>
      <c r="I33" s="123">
        <f t="shared" si="2"/>
        <v>5</v>
      </c>
      <c r="J33" s="123">
        <f t="shared" si="2"/>
        <v>5</v>
      </c>
      <c r="K33" s="123">
        <f t="shared" si="2"/>
        <v>5</v>
      </c>
      <c r="L33" s="123">
        <f t="shared" si="2"/>
        <v>5</v>
      </c>
      <c r="M33" s="123">
        <f t="shared" si="2"/>
        <v>5</v>
      </c>
      <c r="N33" s="123">
        <f t="shared" si="2"/>
        <v>5</v>
      </c>
      <c r="O33" s="123">
        <f t="shared" si="2"/>
        <v>5</v>
      </c>
      <c r="P33" s="123">
        <f t="shared" si="2"/>
        <v>5</v>
      </c>
      <c r="Q33" s="123">
        <f t="shared" si="2"/>
        <v>5</v>
      </c>
      <c r="R33" s="123">
        <f t="shared" si="2"/>
        <v>5</v>
      </c>
      <c r="S33" s="123">
        <f t="shared" si="2"/>
        <v>4</v>
      </c>
      <c r="T33" s="1"/>
    </row>
    <row r="34" spans="1:20" ht="16.5" customHeight="1" x14ac:dyDescent="0.25">
      <c r="A34" s="321"/>
      <c r="B34" s="6"/>
      <c r="C34" s="296"/>
      <c r="D34" s="301"/>
      <c r="E34" s="301"/>
      <c r="F34" s="31" t="s">
        <v>64</v>
      </c>
      <c r="G34" s="33">
        <f t="shared" ref="G34:G47" si="3">SUM(H34:S34)</f>
        <v>6</v>
      </c>
      <c r="H34" s="494">
        <v>0</v>
      </c>
      <c r="I34" s="494">
        <v>0</v>
      </c>
      <c r="J34" s="494">
        <v>0</v>
      </c>
      <c r="K34" s="494">
        <v>0</v>
      </c>
      <c r="L34" s="494">
        <v>0</v>
      </c>
      <c r="M34" s="494">
        <v>3</v>
      </c>
      <c r="N34" s="494">
        <v>0</v>
      </c>
      <c r="O34" s="494">
        <v>0</v>
      </c>
      <c r="P34" s="494">
        <v>0</v>
      </c>
      <c r="Q34" s="494">
        <v>0</v>
      </c>
      <c r="R34" s="494">
        <v>0</v>
      </c>
      <c r="S34" s="494">
        <v>3</v>
      </c>
      <c r="T34" s="1"/>
    </row>
    <row r="35" spans="1:20" ht="16.5" customHeight="1" x14ac:dyDescent="0.25">
      <c r="A35" s="321"/>
      <c r="B35" s="6"/>
      <c r="C35" s="296"/>
      <c r="D35" s="301" t="s">
        <v>65</v>
      </c>
      <c r="E35" s="301"/>
      <c r="F35" s="133" t="s">
        <v>66</v>
      </c>
      <c r="G35" s="33">
        <f t="shared" si="3"/>
        <v>3</v>
      </c>
      <c r="H35" s="494">
        <v>0</v>
      </c>
      <c r="I35" s="494">
        <v>0</v>
      </c>
      <c r="J35" s="494">
        <v>0</v>
      </c>
      <c r="K35" s="494">
        <v>1</v>
      </c>
      <c r="L35" s="494">
        <v>0</v>
      </c>
      <c r="M35" s="494">
        <v>0</v>
      </c>
      <c r="N35" s="494">
        <v>0</v>
      </c>
      <c r="O35" s="494">
        <v>1</v>
      </c>
      <c r="P35" s="494">
        <v>0</v>
      </c>
      <c r="Q35" s="494">
        <v>0</v>
      </c>
      <c r="R35" s="494">
        <v>0</v>
      </c>
      <c r="S35" s="494">
        <v>1</v>
      </c>
      <c r="T35" s="1"/>
    </row>
    <row r="36" spans="1:20" ht="16.5" customHeight="1" x14ac:dyDescent="0.25">
      <c r="A36" s="321"/>
      <c r="B36" s="6"/>
      <c r="C36" s="296"/>
      <c r="D36" s="301"/>
      <c r="E36" s="301"/>
      <c r="F36" s="133" t="s">
        <v>67</v>
      </c>
      <c r="G36" s="33">
        <v>3</v>
      </c>
      <c r="H36" s="494">
        <v>0</v>
      </c>
      <c r="I36" s="494">
        <v>1</v>
      </c>
      <c r="J36" s="494">
        <v>0</v>
      </c>
      <c r="K36" s="494">
        <v>0</v>
      </c>
      <c r="L36" s="494">
        <v>0</v>
      </c>
      <c r="M36" s="494">
        <v>0</v>
      </c>
      <c r="N36" s="494">
        <v>1</v>
      </c>
      <c r="O36" s="494">
        <v>0</v>
      </c>
      <c r="P36" s="494">
        <v>0</v>
      </c>
      <c r="Q36" s="494">
        <v>1</v>
      </c>
      <c r="R36" s="494">
        <v>0</v>
      </c>
      <c r="S36" s="494">
        <v>0</v>
      </c>
      <c r="T36" s="1"/>
    </row>
    <row r="37" spans="1:20" ht="16.5" customHeight="1" x14ac:dyDescent="0.25">
      <c r="A37" s="321"/>
      <c r="B37" s="6"/>
      <c r="C37" s="296"/>
      <c r="D37" s="283" t="s">
        <v>68</v>
      </c>
      <c r="E37" s="283"/>
      <c r="F37" s="133" t="s">
        <v>69</v>
      </c>
      <c r="G37" s="33">
        <f t="shared" si="3"/>
        <v>36</v>
      </c>
      <c r="H37" s="494">
        <v>3</v>
      </c>
      <c r="I37" s="494">
        <v>3</v>
      </c>
      <c r="J37" s="494">
        <v>3</v>
      </c>
      <c r="K37" s="494">
        <v>3</v>
      </c>
      <c r="L37" s="494">
        <v>3</v>
      </c>
      <c r="M37" s="494">
        <v>3</v>
      </c>
      <c r="N37" s="494">
        <v>3</v>
      </c>
      <c r="O37" s="494">
        <v>3</v>
      </c>
      <c r="P37" s="494">
        <v>3</v>
      </c>
      <c r="Q37" s="494">
        <v>3</v>
      </c>
      <c r="R37" s="494">
        <v>3</v>
      </c>
      <c r="S37" s="494">
        <v>3</v>
      </c>
      <c r="T37" s="1"/>
    </row>
    <row r="38" spans="1:20" ht="16.5" customHeight="1" x14ac:dyDescent="0.25">
      <c r="A38" s="321"/>
      <c r="B38" s="6"/>
      <c r="C38" s="296"/>
      <c r="D38" s="283" t="s">
        <v>70</v>
      </c>
      <c r="E38" s="283"/>
      <c r="F38" s="133" t="s">
        <v>71</v>
      </c>
      <c r="G38" s="33">
        <f t="shared" si="3"/>
        <v>0</v>
      </c>
      <c r="H38" s="494">
        <v>0</v>
      </c>
      <c r="I38" s="494">
        <v>0</v>
      </c>
      <c r="J38" s="494">
        <v>0</v>
      </c>
      <c r="K38" s="494">
        <v>0</v>
      </c>
      <c r="L38" s="494">
        <v>0</v>
      </c>
      <c r="M38" s="494">
        <v>0</v>
      </c>
      <c r="N38" s="494">
        <v>0</v>
      </c>
      <c r="O38" s="494">
        <v>0</v>
      </c>
      <c r="P38" s="494">
        <v>0</v>
      </c>
      <c r="Q38" s="494">
        <v>0</v>
      </c>
      <c r="R38" s="494">
        <v>0</v>
      </c>
      <c r="S38" s="494">
        <v>0</v>
      </c>
      <c r="T38" s="1"/>
    </row>
    <row r="39" spans="1:20" ht="16.5" customHeight="1" x14ac:dyDescent="0.25">
      <c r="A39" s="321"/>
      <c r="B39" s="6"/>
      <c r="C39" s="296"/>
      <c r="D39" s="172" t="s">
        <v>72</v>
      </c>
      <c r="E39" s="172"/>
      <c r="F39" s="133" t="s">
        <v>73</v>
      </c>
      <c r="G39" s="33">
        <f t="shared" si="3"/>
        <v>2</v>
      </c>
      <c r="H39" s="494">
        <v>0</v>
      </c>
      <c r="I39" s="494">
        <v>0</v>
      </c>
      <c r="J39" s="494">
        <v>0</v>
      </c>
      <c r="K39" s="494">
        <v>0</v>
      </c>
      <c r="L39" s="494">
        <v>0</v>
      </c>
      <c r="M39" s="494">
        <v>0</v>
      </c>
      <c r="N39" s="494">
        <v>0</v>
      </c>
      <c r="O39" s="494">
        <v>0</v>
      </c>
      <c r="P39" s="494">
        <v>0</v>
      </c>
      <c r="Q39" s="494">
        <v>0</v>
      </c>
      <c r="R39" s="494">
        <v>1</v>
      </c>
      <c r="S39" s="494">
        <v>1</v>
      </c>
      <c r="T39" s="1"/>
    </row>
    <row r="40" spans="1:20" ht="16.5" customHeight="1" x14ac:dyDescent="0.25">
      <c r="A40" s="321"/>
      <c r="B40" s="6"/>
      <c r="C40" s="296"/>
      <c r="D40" s="283" t="s">
        <v>74</v>
      </c>
      <c r="E40" s="283"/>
      <c r="F40" s="35" t="s">
        <v>75</v>
      </c>
      <c r="G40" s="33">
        <f t="shared" si="3"/>
        <v>0</v>
      </c>
      <c r="H40" s="494">
        <v>0</v>
      </c>
      <c r="I40" s="494">
        <v>0</v>
      </c>
      <c r="J40" s="494">
        <v>0</v>
      </c>
      <c r="K40" s="494">
        <v>0</v>
      </c>
      <c r="L40" s="494">
        <v>0</v>
      </c>
      <c r="M40" s="494">
        <v>0</v>
      </c>
      <c r="N40" s="494">
        <v>0</v>
      </c>
      <c r="O40" s="494">
        <v>0</v>
      </c>
      <c r="P40" s="494">
        <v>0</v>
      </c>
      <c r="Q40" s="494">
        <v>0</v>
      </c>
      <c r="R40" s="494">
        <v>0</v>
      </c>
      <c r="S40" s="494">
        <v>0</v>
      </c>
      <c r="T40" s="1"/>
    </row>
    <row r="41" spans="1:20" ht="16.5" customHeight="1" x14ac:dyDescent="0.25">
      <c r="A41" s="321"/>
      <c r="B41" s="6"/>
      <c r="C41" s="296"/>
      <c r="D41" s="284" t="s">
        <v>76</v>
      </c>
      <c r="E41" s="284"/>
      <c r="F41" s="135" t="s">
        <v>77</v>
      </c>
      <c r="G41" s="33">
        <v>12</v>
      </c>
      <c r="H41" s="494">
        <v>0</v>
      </c>
      <c r="I41" s="494">
        <v>0</v>
      </c>
      <c r="J41" s="494">
        <v>0</v>
      </c>
      <c r="K41" s="494">
        <v>0</v>
      </c>
      <c r="L41" s="494">
        <v>0</v>
      </c>
      <c r="M41" s="494">
        <v>0</v>
      </c>
      <c r="N41" s="494">
        <v>2</v>
      </c>
      <c r="O41" s="494">
        <v>2</v>
      </c>
      <c r="P41" s="494">
        <v>2</v>
      </c>
      <c r="Q41" s="494">
        <v>2</v>
      </c>
      <c r="R41" s="494">
        <v>2</v>
      </c>
      <c r="S41" s="494">
        <v>2</v>
      </c>
      <c r="T41" s="1"/>
    </row>
    <row r="42" spans="1:20" ht="16.5" customHeight="1" x14ac:dyDescent="0.25">
      <c r="A42" s="321"/>
      <c r="B42" s="6"/>
      <c r="C42" s="296"/>
      <c r="D42" s="284" t="s">
        <v>78</v>
      </c>
      <c r="E42" s="284"/>
      <c r="F42" s="135" t="s">
        <v>79</v>
      </c>
      <c r="G42" s="33">
        <v>1</v>
      </c>
      <c r="H42" s="494">
        <v>0</v>
      </c>
      <c r="I42" s="494">
        <v>0</v>
      </c>
      <c r="J42" s="494">
        <v>0</v>
      </c>
      <c r="K42" s="494">
        <v>0</v>
      </c>
      <c r="L42" s="494">
        <v>0</v>
      </c>
      <c r="M42" s="494">
        <v>0</v>
      </c>
      <c r="N42" s="494">
        <v>0</v>
      </c>
      <c r="O42" s="494">
        <v>0</v>
      </c>
      <c r="P42" s="494">
        <v>1</v>
      </c>
      <c r="Q42" s="494">
        <v>0</v>
      </c>
      <c r="R42" s="494">
        <v>0</v>
      </c>
      <c r="S42" s="494">
        <v>0</v>
      </c>
      <c r="T42" s="1"/>
    </row>
    <row r="43" spans="1:20" ht="16.5" customHeight="1" x14ac:dyDescent="0.25">
      <c r="A43" s="321"/>
      <c r="B43" s="6"/>
      <c r="C43" s="296"/>
      <c r="D43" s="285" t="s">
        <v>80</v>
      </c>
      <c r="E43" s="285"/>
      <c r="F43" s="137" t="s">
        <v>81</v>
      </c>
      <c r="G43" s="33">
        <v>1</v>
      </c>
      <c r="H43" s="494">
        <v>0</v>
      </c>
      <c r="I43" s="494">
        <v>0</v>
      </c>
      <c r="J43" s="494">
        <v>0</v>
      </c>
      <c r="K43" s="494">
        <v>0</v>
      </c>
      <c r="L43" s="494">
        <v>0</v>
      </c>
      <c r="M43" s="494">
        <v>0</v>
      </c>
      <c r="N43" s="494">
        <v>0</v>
      </c>
      <c r="O43" s="494">
        <v>0</v>
      </c>
      <c r="P43" s="494">
        <v>0</v>
      </c>
      <c r="Q43" s="494">
        <v>0</v>
      </c>
      <c r="R43" s="494">
        <v>0</v>
      </c>
      <c r="S43" s="494">
        <v>1</v>
      </c>
      <c r="T43" s="1"/>
    </row>
    <row r="44" spans="1:20" ht="16.5" customHeight="1" x14ac:dyDescent="0.25">
      <c r="A44" s="321"/>
      <c r="B44" s="6"/>
      <c r="C44" s="296"/>
      <c r="D44" s="285"/>
      <c r="E44" s="285"/>
      <c r="F44" s="137" t="s">
        <v>82</v>
      </c>
      <c r="G44" s="33">
        <f t="shared" si="3"/>
        <v>0</v>
      </c>
      <c r="H44" s="494">
        <v>0</v>
      </c>
      <c r="I44" s="494">
        <v>0</v>
      </c>
      <c r="J44" s="494">
        <v>0</v>
      </c>
      <c r="K44" s="494">
        <v>0</v>
      </c>
      <c r="L44" s="494">
        <v>0</v>
      </c>
      <c r="M44" s="494">
        <v>0</v>
      </c>
      <c r="N44" s="494">
        <v>0</v>
      </c>
      <c r="O44" s="494">
        <v>0</v>
      </c>
      <c r="P44" s="494">
        <v>0</v>
      </c>
      <c r="Q44" s="494">
        <v>0</v>
      </c>
      <c r="R44" s="494">
        <v>0</v>
      </c>
      <c r="S44" s="494">
        <v>0</v>
      </c>
      <c r="T44" s="1"/>
    </row>
    <row r="45" spans="1:20" ht="16.5" customHeight="1" thickBot="1" x14ac:dyDescent="0.3">
      <c r="A45" s="321"/>
      <c r="B45" s="6"/>
      <c r="C45" s="296"/>
      <c r="D45" s="285"/>
      <c r="E45" s="285"/>
      <c r="F45" s="137" t="s">
        <v>83</v>
      </c>
      <c r="G45" s="33">
        <f t="shared" si="3"/>
        <v>0</v>
      </c>
      <c r="H45" s="494">
        <v>0</v>
      </c>
      <c r="I45" s="494">
        <v>0</v>
      </c>
      <c r="J45" s="494">
        <v>0</v>
      </c>
      <c r="K45" s="494">
        <v>0</v>
      </c>
      <c r="L45" s="494">
        <v>0</v>
      </c>
      <c r="M45" s="494">
        <v>0</v>
      </c>
      <c r="N45" s="494">
        <v>0</v>
      </c>
      <c r="O45" s="494">
        <v>0</v>
      </c>
      <c r="P45" s="494">
        <v>0</v>
      </c>
      <c r="Q45" s="494">
        <v>0</v>
      </c>
      <c r="R45" s="494">
        <v>0</v>
      </c>
      <c r="S45" s="494">
        <v>0</v>
      </c>
      <c r="T45" s="1"/>
    </row>
    <row r="46" spans="1:20" ht="16.5" customHeight="1" x14ac:dyDescent="0.25">
      <c r="A46" s="321"/>
      <c r="B46" s="6"/>
      <c r="C46" s="296"/>
      <c r="D46" s="273" t="s">
        <v>84</v>
      </c>
      <c r="E46" s="273"/>
      <c r="F46" s="19" t="s">
        <v>85</v>
      </c>
      <c r="G46" s="33">
        <f t="shared" si="3"/>
        <v>0</v>
      </c>
      <c r="H46" s="494">
        <v>0</v>
      </c>
      <c r="I46" s="494">
        <v>0</v>
      </c>
      <c r="J46" s="494">
        <v>0</v>
      </c>
      <c r="K46" s="494">
        <v>0</v>
      </c>
      <c r="L46" s="494">
        <v>0</v>
      </c>
      <c r="M46" s="494">
        <v>0</v>
      </c>
      <c r="N46" s="494">
        <v>0</v>
      </c>
      <c r="O46" s="494">
        <v>0</v>
      </c>
      <c r="P46" s="494">
        <v>0</v>
      </c>
      <c r="Q46" s="494">
        <v>0</v>
      </c>
      <c r="R46" s="494">
        <v>0</v>
      </c>
      <c r="S46" s="494">
        <v>0</v>
      </c>
      <c r="T46" s="1"/>
    </row>
    <row r="47" spans="1:20" ht="16.5" customHeight="1" thickBot="1" x14ac:dyDescent="0.3">
      <c r="A47" s="321"/>
      <c r="B47" s="6"/>
      <c r="C47" s="297"/>
      <c r="D47" s="274"/>
      <c r="E47" s="274"/>
      <c r="F47" s="37" t="s">
        <v>86</v>
      </c>
      <c r="G47" s="33">
        <f t="shared" si="3"/>
        <v>0</v>
      </c>
      <c r="H47" s="496">
        <v>0</v>
      </c>
      <c r="I47" s="496">
        <v>0</v>
      </c>
      <c r="J47" s="496">
        <v>0</v>
      </c>
      <c r="K47" s="496">
        <v>0</v>
      </c>
      <c r="L47" s="496">
        <v>0</v>
      </c>
      <c r="M47" s="496">
        <v>0</v>
      </c>
      <c r="N47" s="496">
        <v>0</v>
      </c>
      <c r="O47" s="496">
        <v>0</v>
      </c>
      <c r="P47" s="496">
        <v>0</v>
      </c>
      <c r="Q47" s="496">
        <v>0</v>
      </c>
      <c r="R47" s="496">
        <v>0</v>
      </c>
      <c r="S47" s="496">
        <v>0</v>
      </c>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v>1</v>
      </c>
      <c r="H50" s="123">
        <f t="shared" ref="H50:S50" si="4">H21</f>
        <v>0</v>
      </c>
      <c r="I50" s="123">
        <f t="shared" si="4"/>
        <v>0</v>
      </c>
      <c r="J50" s="123">
        <f t="shared" si="4"/>
        <v>0</v>
      </c>
      <c r="K50" s="123">
        <f t="shared" si="4"/>
        <v>0</v>
      </c>
      <c r="L50" s="123">
        <f t="shared" si="4"/>
        <v>0</v>
      </c>
      <c r="M50" s="123">
        <f t="shared" si="4"/>
        <v>0</v>
      </c>
      <c r="N50" s="123">
        <f t="shared" si="4"/>
        <v>0</v>
      </c>
      <c r="O50" s="123">
        <f t="shared" si="4"/>
        <v>0</v>
      </c>
      <c r="P50" s="123">
        <v>1</v>
      </c>
      <c r="Q50" s="123">
        <f t="shared" si="4"/>
        <v>0</v>
      </c>
      <c r="R50" s="123">
        <f t="shared" si="4"/>
        <v>0</v>
      </c>
      <c r="S50" s="123">
        <f t="shared" si="4"/>
        <v>1</v>
      </c>
      <c r="T50" s="1"/>
    </row>
    <row r="51" spans="1:20" ht="15.75" x14ac:dyDescent="0.25">
      <c r="A51" s="321"/>
      <c r="B51" s="6"/>
      <c r="C51" s="286"/>
      <c r="D51" s="246"/>
      <c r="E51" s="246"/>
      <c r="F51" s="40" t="s">
        <v>92</v>
      </c>
      <c r="G51" s="123">
        <f t="shared" ref="G51:S51" si="5">G41</f>
        <v>12</v>
      </c>
      <c r="H51" s="123">
        <f t="shared" si="5"/>
        <v>0</v>
      </c>
      <c r="I51" s="123">
        <f t="shared" si="5"/>
        <v>0</v>
      </c>
      <c r="J51" s="123">
        <f t="shared" si="5"/>
        <v>0</v>
      </c>
      <c r="K51" s="123">
        <f t="shared" si="5"/>
        <v>0</v>
      </c>
      <c r="L51" s="123">
        <f t="shared" si="5"/>
        <v>0</v>
      </c>
      <c r="M51" s="123">
        <f t="shared" si="5"/>
        <v>0</v>
      </c>
      <c r="N51" s="123">
        <f t="shared" si="5"/>
        <v>2</v>
      </c>
      <c r="O51" s="123">
        <f t="shared" si="5"/>
        <v>2</v>
      </c>
      <c r="P51" s="123">
        <f t="shared" si="5"/>
        <v>2</v>
      </c>
      <c r="Q51" s="123">
        <f t="shared" si="5"/>
        <v>2</v>
      </c>
      <c r="R51" s="123">
        <f t="shared" si="5"/>
        <v>2</v>
      </c>
      <c r="S51" s="123">
        <f t="shared" si="5"/>
        <v>2</v>
      </c>
      <c r="T51" s="1"/>
    </row>
    <row r="52" spans="1:20" ht="15.75" x14ac:dyDescent="0.25">
      <c r="A52" s="321"/>
      <c r="B52" s="6"/>
      <c r="C52" s="286"/>
      <c r="D52" s="246"/>
      <c r="E52" s="246"/>
      <c r="F52" s="26" t="s">
        <v>93</v>
      </c>
      <c r="G52" s="33">
        <f t="shared" ref="G52:G79" si="6">SUM(H52:S52)</f>
        <v>1</v>
      </c>
      <c r="H52" s="494">
        <v>0</v>
      </c>
      <c r="I52" s="494">
        <v>0</v>
      </c>
      <c r="J52" s="494">
        <v>0</v>
      </c>
      <c r="K52" s="494">
        <v>0</v>
      </c>
      <c r="L52" s="494">
        <v>0</v>
      </c>
      <c r="M52" s="494">
        <v>0</v>
      </c>
      <c r="N52" s="494">
        <v>0</v>
      </c>
      <c r="O52" s="494">
        <v>1</v>
      </c>
      <c r="P52" s="494">
        <v>0</v>
      </c>
      <c r="Q52" s="494">
        <v>0</v>
      </c>
      <c r="R52" s="494">
        <v>0</v>
      </c>
      <c r="S52" s="494">
        <v>0</v>
      </c>
      <c r="T52" s="1"/>
    </row>
    <row r="53" spans="1:20" ht="15.75" x14ac:dyDescent="0.25">
      <c r="A53" s="321"/>
      <c r="B53" s="6"/>
      <c r="C53" s="286"/>
      <c r="D53" s="246" t="s">
        <v>94</v>
      </c>
      <c r="E53" s="246"/>
      <c r="F53" s="137" t="s">
        <v>95</v>
      </c>
      <c r="G53" s="33">
        <f t="shared" si="6"/>
        <v>2</v>
      </c>
      <c r="H53" s="494">
        <v>0</v>
      </c>
      <c r="I53" s="494">
        <v>0</v>
      </c>
      <c r="J53" s="494">
        <v>0</v>
      </c>
      <c r="K53" s="494">
        <v>0</v>
      </c>
      <c r="L53" s="494">
        <v>0</v>
      </c>
      <c r="M53" s="494">
        <v>0</v>
      </c>
      <c r="N53" s="494">
        <v>1</v>
      </c>
      <c r="O53" s="494">
        <v>0</v>
      </c>
      <c r="P53" s="494">
        <v>0</v>
      </c>
      <c r="Q53" s="494">
        <v>0</v>
      </c>
      <c r="R53" s="494">
        <v>1</v>
      </c>
      <c r="S53" s="494">
        <v>0</v>
      </c>
      <c r="T53" s="1"/>
    </row>
    <row r="54" spans="1:20" ht="15.75" x14ac:dyDescent="0.25">
      <c r="A54" s="321"/>
      <c r="B54" s="6"/>
      <c r="C54" s="286"/>
      <c r="D54" s="246"/>
      <c r="E54" s="246"/>
      <c r="F54" s="137" t="s">
        <v>96</v>
      </c>
      <c r="G54" s="33">
        <f t="shared" si="6"/>
        <v>2</v>
      </c>
      <c r="H54" s="494">
        <v>0</v>
      </c>
      <c r="I54" s="494">
        <v>0</v>
      </c>
      <c r="J54" s="494">
        <v>0</v>
      </c>
      <c r="K54" s="494">
        <v>0</v>
      </c>
      <c r="L54" s="494">
        <v>1</v>
      </c>
      <c r="M54" s="494">
        <v>0</v>
      </c>
      <c r="N54" s="494">
        <v>0</v>
      </c>
      <c r="O54" s="494">
        <v>0</v>
      </c>
      <c r="P54" s="494">
        <v>0</v>
      </c>
      <c r="Q54" s="494">
        <v>1</v>
      </c>
      <c r="R54" s="494">
        <v>0</v>
      </c>
      <c r="S54" s="494">
        <v>0</v>
      </c>
      <c r="T54" s="1"/>
    </row>
    <row r="55" spans="1:20" ht="15.75" x14ac:dyDescent="0.25">
      <c r="A55" s="321"/>
      <c r="B55" s="6"/>
      <c r="C55" s="286"/>
      <c r="D55" s="282" t="s">
        <v>97</v>
      </c>
      <c r="E55" s="282"/>
      <c r="F55" s="137" t="s">
        <v>98</v>
      </c>
      <c r="G55" s="33">
        <f t="shared" si="6"/>
        <v>13</v>
      </c>
      <c r="H55" s="494">
        <v>1</v>
      </c>
      <c r="I55" s="494">
        <v>0</v>
      </c>
      <c r="J55" s="494">
        <v>1</v>
      </c>
      <c r="K55" s="494">
        <v>0</v>
      </c>
      <c r="L55" s="494">
        <v>1</v>
      </c>
      <c r="M55" s="494">
        <v>0</v>
      </c>
      <c r="N55" s="494">
        <v>1</v>
      </c>
      <c r="O55" s="494">
        <v>2</v>
      </c>
      <c r="P55" s="494">
        <v>1</v>
      </c>
      <c r="Q55" s="494">
        <v>2</v>
      </c>
      <c r="R55" s="494">
        <v>2</v>
      </c>
      <c r="S55" s="494">
        <v>2</v>
      </c>
      <c r="T55" s="1"/>
    </row>
    <row r="56" spans="1:20" ht="15.75" x14ac:dyDescent="0.25">
      <c r="A56" s="321"/>
      <c r="B56" s="6"/>
      <c r="C56" s="286"/>
      <c r="D56" s="282" t="s">
        <v>99</v>
      </c>
      <c r="E56" s="282"/>
      <c r="F56" s="137" t="s">
        <v>100</v>
      </c>
      <c r="G56" s="33">
        <f t="shared" si="6"/>
        <v>0</v>
      </c>
      <c r="H56" s="494">
        <v>0</v>
      </c>
      <c r="I56" s="494">
        <v>0</v>
      </c>
      <c r="J56" s="494">
        <v>0</v>
      </c>
      <c r="K56" s="494">
        <v>0</v>
      </c>
      <c r="L56" s="494">
        <v>0</v>
      </c>
      <c r="M56" s="494">
        <v>0</v>
      </c>
      <c r="N56" s="494">
        <v>0</v>
      </c>
      <c r="O56" s="494">
        <v>0</v>
      </c>
      <c r="P56" s="494">
        <v>0</v>
      </c>
      <c r="Q56" s="494">
        <v>0</v>
      </c>
      <c r="R56" s="494">
        <v>0</v>
      </c>
      <c r="S56" s="494">
        <v>0</v>
      </c>
      <c r="T56" s="1"/>
    </row>
    <row r="57" spans="1:20" ht="15.75" x14ac:dyDescent="0.25">
      <c r="A57" s="321"/>
      <c r="B57" s="6"/>
      <c r="C57" s="286"/>
      <c r="D57" s="282" t="s">
        <v>101</v>
      </c>
      <c r="E57" s="282"/>
      <c r="F57" s="137" t="s">
        <v>102</v>
      </c>
      <c r="G57" s="33">
        <f t="shared" si="6"/>
        <v>2</v>
      </c>
      <c r="H57" s="494">
        <v>0</v>
      </c>
      <c r="I57" s="494">
        <v>0</v>
      </c>
      <c r="J57" s="494">
        <v>0</v>
      </c>
      <c r="K57" s="494">
        <v>0</v>
      </c>
      <c r="L57" s="494">
        <v>0</v>
      </c>
      <c r="M57" s="494">
        <v>0</v>
      </c>
      <c r="N57" s="494">
        <v>0</v>
      </c>
      <c r="O57" s="494">
        <v>0</v>
      </c>
      <c r="P57" s="494">
        <v>0</v>
      </c>
      <c r="Q57" s="494">
        <v>0</v>
      </c>
      <c r="R57" s="494">
        <v>1</v>
      </c>
      <c r="S57" s="494">
        <v>1</v>
      </c>
      <c r="T57" s="1"/>
    </row>
    <row r="58" spans="1:20" ht="15.75" x14ac:dyDescent="0.25">
      <c r="A58" s="321"/>
      <c r="B58" s="6"/>
      <c r="C58" s="286"/>
      <c r="D58" s="282" t="s">
        <v>103</v>
      </c>
      <c r="E58" s="282"/>
      <c r="F58" s="26" t="s">
        <v>104</v>
      </c>
      <c r="G58" s="33">
        <f t="shared" si="6"/>
        <v>0</v>
      </c>
      <c r="H58" s="494">
        <v>0</v>
      </c>
      <c r="I58" s="494">
        <v>0</v>
      </c>
      <c r="J58" s="494">
        <v>0</v>
      </c>
      <c r="K58" s="494">
        <v>0</v>
      </c>
      <c r="L58" s="494">
        <v>0</v>
      </c>
      <c r="M58" s="494">
        <v>0</v>
      </c>
      <c r="N58" s="494">
        <v>0</v>
      </c>
      <c r="O58" s="494">
        <v>0</v>
      </c>
      <c r="P58" s="494">
        <v>0</v>
      </c>
      <c r="Q58" s="494">
        <v>0</v>
      </c>
      <c r="R58" s="494">
        <v>0</v>
      </c>
      <c r="S58" s="494">
        <v>0</v>
      </c>
      <c r="T58" s="1"/>
    </row>
    <row r="59" spans="1:20" ht="15.75" x14ac:dyDescent="0.25">
      <c r="A59" s="321"/>
      <c r="B59" s="6"/>
      <c r="C59" s="286"/>
      <c r="D59" s="282" t="s">
        <v>105</v>
      </c>
      <c r="E59" s="282"/>
      <c r="F59" s="26" t="s">
        <v>106</v>
      </c>
      <c r="G59" s="33">
        <v>4</v>
      </c>
      <c r="H59" s="494">
        <v>0</v>
      </c>
      <c r="I59" s="494">
        <v>0</v>
      </c>
      <c r="J59" s="494">
        <v>1</v>
      </c>
      <c r="K59" s="494">
        <v>0</v>
      </c>
      <c r="L59" s="494">
        <v>1</v>
      </c>
      <c r="M59" s="494">
        <v>1</v>
      </c>
      <c r="N59" s="494">
        <v>0</v>
      </c>
      <c r="O59" s="494">
        <v>1</v>
      </c>
      <c r="P59" s="494">
        <v>0</v>
      </c>
      <c r="Q59" s="494">
        <v>0</v>
      </c>
      <c r="R59" s="494">
        <v>0</v>
      </c>
      <c r="S59" s="494">
        <v>0</v>
      </c>
      <c r="T59" s="1"/>
    </row>
    <row r="60" spans="1:20" ht="17.25" customHeight="1" x14ac:dyDescent="0.25">
      <c r="A60" s="321"/>
      <c r="B60" s="6"/>
      <c r="C60" s="286"/>
      <c r="D60" s="172" t="s">
        <v>107</v>
      </c>
      <c r="E60" s="172"/>
      <c r="F60" s="138" t="s">
        <v>108</v>
      </c>
      <c r="G60" s="33">
        <f t="shared" si="6"/>
        <v>0</v>
      </c>
      <c r="H60" s="494">
        <v>0</v>
      </c>
      <c r="I60" s="494">
        <v>0</v>
      </c>
      <c r="J60" s="494">
        <v>0</v>
      </c>
      <c r="K60" s="494">
        <v>0</v>
      </c>
      <c r="L60" s="494">
        <v>0</v>
      </c>
      <c r="M60" s="494">
        <v>0</v>
      </c>
      <c r="N60" s="494">
        <v>0</v>
      </c>
      <c r="O60" s="494">
        <v>0</v>
      </c>
      <c r="P60" s="494">
        <v>0</v>
      </c>
      <c r="Q60" s="494">
        <v>0</v>
      </c>
      <c r="R60" s="494">
        <v>0</v>
      </c>
      <c r="S60" s="494">
        <v>0</v>
      </c>
      <c r="T60" s="1"/>
    </row>
    <row r="61" spans="1:20" ht="15.75" x14ac:dyDescent="0.25">
      <c r="A61" s="321"/>
      <c r="B61" s="6"/>
      <c r="C61" s="286"/>
      <c r="D61" s="246" t="s">
        <v>109</v>
      </c>
      <c r="E61" s="246"/>
      <c r="F61" s="139" t="s">
        <v>110</v>
      </c>
      <c r="G61" s="33">
        <f t="shared" si="6"/>
        <v>4</v>
      </c>
      <c r="H61" s="494">
        <v>0</v>
      </c>
      <c r="I61" s="494">
        <v>0</v>
      </c>
      <c r="J61" s="494">
        <v>0</v>
      </c>
      <c r="K61" s="494">
        <v>0</v>
      </c>
      <c r="L61" s="494">
        <v>1</v>
      </c>
      <c r="M61" s="494">
        <v>1</v>
      </c>
      <c r="N61" s="494">
        <v>1</v>
      </c>
      <c r="O61" s="494">
        <v>1</v>
      </c>
      <c r="P61" s="494">
        <v>0</v>
      </c>
      <c r="Q61" s="494">
        <v>0</v>
      </c>
      <c r="R61" s="494">
        <v>0</v>
      </c>
      <c r="S61" s="494">
        <v>0</v>
      </c>
      <c r="T61" s="1"/>
    </row>
    <row r="62" spans="1:20" ht="15.75" x14ac:dyDescent="0.25">
      <c r="A62" s="321"/>
      <c r="B62" s="6"/>
      <c r="C62" s="286"/>
      <c r="D62" s="246"/>
      <c r="E62" s="246"/>
      <c r="F62" s="139" t="s">
        <v>111</v>
      </c>
      <c r="G62" s="33">
        <f t="shared" si="6"/>
        <v>0</v>
      </c>
      <c r="H62" s="494">
        <v>0</v>
      </c>
      <c r="I62" s="494">
        <v>0</v>
      </c>
      <c r="J62" s="494">
        <v>0</v>
      </c>
      <c r="K62" s="494">
        <v>0</v>
      </c>
      <c r="L62" s="494">
        <v>0</v>
      </c>
      <c r="M62" s="494">
        <v>0</v>
      </c>
      <c r="N62" s="494">
        <v>0</v>
      </c>
      <c r="O62" s="494">
        <v>0</v>
      </c>
      <c r="P62" s="494">
        <v>0</v>
      </c>
      <c r="Q62" s="494">
        <v>0</v>
      </c>
      <c r="R62" s="494">
        <v>0</v>
      </c>
      <c r="S62" s="494">
        <v>0</v>
      </c>
      <c r="T62" s="1"/>
    </row>
    <row r="63" spans="1:20" ht="15.75" x14ac:dyDescent="0.25">
      <c r="A63" s="321"/>
      <c r="B63" s="6"/>
      <c r="C63" s="286"/>
      <c r="D63" s="246"/>
      <c r="E63" s="246"/>
      <c r="F63" s="139" t="s">
        <v>112</v>
      </c>
      <c r="G63" s="33">
        <f t="shared" si="6"/>
        <v>4</v>
      </c>
      <c r="H63" s="494">
        <v>0</v>
      </c>
      <c r="I63" s="494">
        <v>0</v>
      </c>
      <c r="J63" s="494">
        <v>0</v>
      </c>
      <c r="K63" s="494">
        <v>0</v>
      </c>
      <c r="L63" s="494">
        <v>1</v>
      </c>
      <c r="M63" s="494">
        <v>1</v>
      </c>
      <c r="N63" s="494">
        <v>1</v>
      </c>
      <c r="O63" s="494">
        <v>1</v>
      </c>
      <c r="P63" s="494">
        <v>0</v>
      </c>
      <c r="Q63" s="494">
        <v>0</v>
      </c>
      <c r="R63" s="494">
        <v>0</v>
      </c>
      <c r="S63" s="494">
        <v>0</v>
      </c>
      <c r="T63" s="1"/>
    </row>
    <row r="64" spans="1:20" ht="15.75" x14ac:dyDescent="0.25">
      <c r="A64" s="321"/>
      <c r="B64" s="6"/>
      <c r="C64" s="286"/>
      <c r="D64" s="246"/>
      <c r="E64" s="246"/>
      <c r="F64" s="139" t="s">
        <v>113</v>
      </c>
      <c r="G64" s="33">
        <v>4</v>
      </c>
      <c r="H64" s="494">
        <v>0</v>
      </c>
      <c r="I64" s="494">
        <v>0</v>
      </c>
      <c r="J64" s="494">
        <v>0</v>
      </c>
      <c r="K64" s="494">
        <v>0</v>
      </c>
      <c r="L64" s="494">
        <v>0</v>
      </c>
      <c r="M64" s="494">
        <v>0</v>
      </c>
      <c r="N64" s="494">
        <v>0</v>
      </c>
      <c r="O64" s="494">
        <v>1</v>
      </c>
      <c r="P64" s="494">
        <v>1</v>
      </c>
      <c r="Q64" s="494">
        <v>1</v>
      </c>
      <c r="R64" s="494">
        <v>1</v>
      </c>
      <c r="S64" s="494">
        <v>0</v>
      </c>
      <c r="T64" s="1"/>
    </row>
    <row r="65" spans="1:20" ht="15.75" x14ac:dyDescent="0.25">
      <c r="A65" s="321"/>
      <c r="B65" s="6"/>
      <c r="C65" s="286"/>
      <c r="D65" s="246"/>
      <c r="E65" s="246"/>
      <c r="F65" s="140" t="s">
        <v>114</v>
      </c>
      <c r="G65" s="33">
        <f t="shared" si="6"/>
        <v>2</v>
      </c>
      <c r="H65" s="494">
        <v>0</v>
      </c>
      <c r="I65" s="494">
        <v>0</v>
      </c>
      <c r="J65" s="494">
        <v>0</v>
      </c>
      <c r="K65" s="494">
        <v>0</v>
      </c>
      <c r="L65" s="494">
        <v>0</v>
      </c>
      <c r="M65" s="494">
        <v>0</v>
      </c>
      <c r="N65" s="494">
        <v>0</v>
      </c>
      <c r="O65" s="494">
        <v>0</v>
      </c>
      <c r="P65" s="494">
        <v>0</v>
      </c>
      <c r="Q65" s="494">
        <v>1</v>
      </c>
      <c r="R65" s="494">
        <v>0</v>
      </c>
      <c r="S65" s="494">
        <v>1</v>
      </c>
      <c r="T65" s="1"/>
    </row>
    <row r="66" spans="1:20" ht="15.75" x14ac:dyDescent="0.25">
      <c r="A66" s="321"/>
      <c r="B66" s="6"/>
      <c r="C66" s="286"/>
      <c r="D66" s="281" t="s">
        <v>115</v>
      </c>
      <c r="E66" s="281"/>
      <c r="F66" s="137" t="s">
        <v>116</v>
      </c>
      <c r="G66" s="33">
        <f t="shared" si="6"/>
        <v>2</v>
      </c>
      <c r="H66" s="494">
        <v>0</v>
      </c>
      <c r="I66" s="494">
        <v>0</v>
      </c>
      <c r="J66" s="494">
        <v>0</v>
      </c>
      <c r="K66" s="494">
        <v>0</v>
      </c>
      <c r="L66" s="494">
        <v>0</v>
      </c>
      <c r="M66" s="494">
        <v>0</v>
      </c>
      <c r="N66" s="494">
        <v>0</v>
      </c>
      <c r="O66" s="494">
        <v>0</v>
      </c>
      <c r="P66" s="494">
        <v>0</v>
      </c>
      <c r="Q66" s="494">
        <v>1</v>
      </c>
      <c r="R66" s="494">
        <v>1</v>
      </c>
      <c r="S66" s="494">
        <v>0</v>
      </c>
      <c r="T66" s="1"/>
    </row>
    <row r="67" spans="1:20" ht="15.75" x14ac:dyDescent="0.25">
      <c r="A67" s="321"/>
      <c r="B67" s="6"/>
      <c r="C67" s="286"/>
      <c r="D67" s="281"/>
      <c r="E67" s="281"/>
      <c r="F67" s="137" t="s">
        <v>117</v>
      </c>
      <c r="G67" s="33">
        <f t="shared" si="6"/>
        <v>1</v>
      </c>
      <c r="H67" s="494">
        <v>0</v>
      </c>
      <c r="I67" s="494">
        <v>0</v>
      </c>
      <c r="J67" s="494">
        <v>0</v>
      </c>
      <c r="K67" s="494">
        <v>0</v>
      </c>
      <c r="L67" s="494">
        <v>0</v>
      </c>
      <c r="M67" s="494">
        <v>0</v>
      </c>
      <c r="N67" s="494">
        <v>0</v>
      </c>
      <c r="O67" s="494">
        <v>0</v>
      </c>
      <c r="P67" s="494">
        <v>0</v>
      </c>
      <c r="Q67" s="494">
        <v>1</v>
      </c>
      <c r="R67" s="494">
        <v>0</v>
      </c>
      <c r="S67" s="494">
        <v>0</v>
      </c>
      <c r="T67" s="1"/>
    </row>
    <row r="68" spans="1:20" ht="15.75" x14ac:dyDescent="0.25">
      <c r="A68" s="321"/>
      <c r="B68" s="6"/>
      <c r="C68" s="286"/>
      <c r="D68" s="281"/>
      <c r="E68" s="281"/>
      <c r="F68" s="46" t="s">
        <v>118</v>
      </c>
      <c r="G68" s="33">
        <v>2</v>
      </c>
      <c r="H68" s="494">
        <v>0</v>
      </c>
      <c r="I68" s="494">
        <v>0</v>
      </c>
      <c r="J68" s="494">
        <v>0</v>
      </c>
      <c r="K68" s="494">
        <v>0</v>
      </c>
      <c r="L68" s="494">
        <v>0</v>
      </c>
      <c r="M68" s="494">
        <v>0</v>
      </c>
      <c r="N68" s="494">
        <v>0</v>
      </c>
      <c r="O68" s="494">
        <v>0</v>
      </c>
      <c r="P68" s="494">
        <v>0</v>
      </c>
      <c r="Q68" s="494">
        <v>1</v>
      </c>
      <c r="R68" s="494">
        <v>1</v>
      </c>
      <c r="S68" s="494">
        <v>0</v>
      </c>
      <c r="T68" s="1"/>
    </row>
    <row r="69" spans="1:20" ht="15.75" x14ac:dyDescent="0.25">
      <c r="A69" s="321"/>
      <c r="B69" s="6"/>
      <c r="C69" s="286"/>
      <c r="D69" s="281"/>
      <c r="E69" s="281"/>
      <c r="F69" s="46" t="s">
        <v>119</v>
      </c>
      <c r="G69" s="33">
        <f t="shared" si="6"/>
        <v>1</v>
      </c>
      <c r="H69" s="494">
        <v>0</v>
      </c>
      <c r="I69" s="494">
        <v>0</v>
      </c>
      <c r="J69" s="494">
        <v>0</v>
      </c>
      <c r="K69" s="494">
        <v>0</v>
      </c>
      <c r="L69" s="494">
        <v>0</v>
      </c>
      <c r="M69" s="494">
        <v>0</v>
      </c>
      <c r="N69" s="494">
        <v>0</v>
      </c>
      <c r="O69" s="494">
        <v>0</v>
      </c>
      <c r="P69" s="494">
        <v>0</v>
      </c>
      <c r="Q69" s="494">
        <v>0</v>
      </c>
      <c r="R69" s="494">
        <v>1</v>
      </c>
      <c r="S69" s="494">
        <v>0</v>
      </c>
      <c r="T69" s="1"/>
    </row>
    <row r="70" spans="1:20" ht="15.75" x14ac:dyDescent="0.25">
      <c r="A70" s="321"/>
      <c r="B70" s="6"/>
      <c r="C70" s="286"/>
      <c r="D70" s="282" t="s">
        <v>120</v>
      </c>
      <c r="E70" s="282"/>
      <c r="F70" s="26" t="s">
        <v>121</v>
      </c>
      <c r="G70" s="33">
        <f t="shared" si="6"/>
        <v>0</v>
      </c>
      <c r="H70" s="494">
        <v>0</v>
      </c>
      <c r="I70" s="494">
        <v>0</v>
      </c>
      <c r="J70" s="494">
        <v>0</v>
      </c>
      <c r="K70" s="494">
        <v>0</v>
      </c>
      <c r="L70" s="494">
        <v>0</v>
      </c>
      <c r="M70" s="494">
        <v>0</v>
      </c>
      <c r="N70" s="494">
        <v>0</v>
      </c>
      <c r="O70" s="494">
        <v>0</v>
      </c>
      <c r="P70" s="494">
        <v>0</v>
      </c>
      <c r="Q70" s="494">
        <v>0</v>
      </c>
      <c r="R70" s="494">
        <v>0</v>
      </c>
      <c r="S70" s="494">
        <v>0</v>
      </c>
      <c r="T70" s="1"/>
    </row>
    <row r="71" spans="1:20" ht="15.75" x14ac:dyDescent="0.25">
      <c r="A71" s="321"/>
      <c r="B71" s="6"/>
      <c r="C71" s="286"/>
      <c r="D71" s="282" t="s">
        <v>122</v>
      </c>
      <c r="E71" s="282"/>
      <c r="F71" s="137" t="s">
        <v>123</v>
      </c>
      <c r="G71" s="33">
        <f t="shared" si="6"/>
        <v>1</v>
      </c>
      <c r="H71" s="494">
        <v>0</v>
      </c>
      <c r="I71" s="494">
        <v>0</v>
      </c>
      <c r="J71" s="494">
        <v>0</v>
      </c>
      <c r="K71" s="494">
        <v>0</v>
      </c>
      <c r="L71" s="494">
        <v>0</v>
      </c>
      <c r="M71" s="494">
        <v>0</v>
      </c>
      <c r="N71" s="494">
        <v>0</v>
      </c>
      <c r="O71" s="494">
        <v>0</v>
      </c>
      <c r="P71" s="494">
        <v>1</v>
      </c>
      <c r="Q71" s="494">
        <v>0</v>
      </c>
      <c r="R71" s="494">
        <v>0</v>
      </c>
      <c r="S71" s="494">
        <v>0</v>
      </c>
      <c r="T71" s="1"/>
    </row>
    <row r="72" spans="1:20" ht="15.75" x14ac:dyDescent="0.25">
      <c r="A72" s="321"/>
      <c r="B72" s="6"/>
      <c r="C72" s="286"/>
      <c r="D72" s="246" t="s">
        <v>124</v>
      </c>
      <c r="E72" s="246"/>
      <c r="F72" s="137" t="s">
        <v>125</v>
      </c>
      <c r="G72" s="33">
        <f t="shared" si="6"/>
        <v>0</v>
      </c>
      <c r="H72" s="494">
        <v>0</v>
      </c>
      <c r="I72" s="494">
        <v>0</v>
      </c>
      <c r="J72" s="494">
        <v>0</v>
      </c>
      <c r="K72" s="494">
        <v>0</v>
      </c>
      <c r="L72" s="494">
        <v>0</v>
      </c>
      <c r="M72" s="494">
        <v>0</v>
      </c>
      <c r="N72" s="494">
        <v>0</v>
      </c>
      <c r="O72" s="494">
        <v>0</v>
      </c>
      <c r="P72" s="494">
        <v>0</v>
      </c>
      <c r="Q72" s="494">
        <v>0</v>
      </c>
      <c r="R72" s="494">
        <v>0</v>
      </c>
      <c r="S72" s="494">
        <v>0</v>
      </c>
      <c r="T72" s="1"/>
    </row>
    <row r="73" spans="1:20" ht="15.75" x14ac:dyDescent="0.25">
      <c r="A73" s="321"/>
      <c r="B73" s="6"/>
      <c r="C73" s="286"/>
      <c r="D73" s="246"/>
      <c r="E73" s="246"/>
      <c r="F73" s="137" t="s">
        <v>126</v>
      </c>
      <c r="G73" s="33">
        <f t="shared" si="6"/>
        <v>0</v>
      </c>
      <c r="H73" s="494">
        <v>0</v>
      </c>
      <c r="I73" s="494">
        <v>0</v>
      </c>
      <c r="J73" s="494">
        <v>0</v>
      </c>
      <c r="K73" s="494">
        <v>0</v>
      </c>
      <c r="L73" s="494">
        <v>0</v>
      </c>
      <c r="M73" s="494">
        <v>0</v>
      </c>
      <c r="N73" s="494">
        <v>0</v>
      </c>
      <c r="O73" s="494">
        <v>0</v>
      </c>
      <c r="P73" s="494">
        <v>0</v>
      </c>
      <c r="Q73" s="494">
        <v>0</v>
      </c>
      <c r="R73" s="494">
        <v>0</v>
      </c>
      <c r="S73" s="494">
        <v>0</v>
      </c>
      <c r="T73" s="1"/>
    </row>
    <row r="74" spans="1:20" ht="15.75" x14ac:dyDescent="0.25">
      <c r="A74" s="321"/>
      <c r="B74" s="6"/>
      <c r="C74" s="286"/>
      <c r="D74" s="246" t="s">
        <v>127</v>
      </c>
      <c r="E74" s="246"/>
      <c r="F74" s="31" t="s">
        <v>128</v>
      </c>
      <c r="G74" s="33">
        <f t="shared" si="6"/>
        <v>2</v>
      </c>
      <c r="H74" s="494">
        <v>0</v>
      </c>
      <c r="I74" s="494">
        <v>0</v>
      </c>
      <c r="J74" s="494">
        <v>0</v>
      </c>
      <c r="K74" s="494">
        <v>0</v>
      </c>
      <c r="L74" s="494">
        <v>0</v>
      </c>
      <c r="M74" s="494">
        <v>0</v>
      </c>
      <c r="N74" s="494">
        <v>0</v>
      </c>
      <c r="O74" s="494">
        <v>0</v>
      </c>
      <c r="P74" s="494">
        <v>0</v>
      </c>
      <c r="Q74" s="494">
        <v>0</v>
      </c>
      <c r="R74" s="494">
        <v>1</v>
      </c>
      <c r="S74" s="494">
        <v>1</v>
      </c>
      <c r="T74" s="1"/>
    </row>
    <row r="75" spans="1:20" ht="15.75" x14ac:dyDescent="0.25">
      <c r="A75" s="321"/>
      <c r="B75" s="6"/>
      <c r="C75" s="286"/>
      <c r="D75" s="246"/>
      <c r="E75" s="246"/>
      <c r="F75" s="26" t="s">
        <v>129</v>
      </c>
      <c r="G75" s="33">
        <v>1</v>
      </c>
      <c r="H75" s="494">
        <v>0</v>
      </c>
      <c r="I75" s="494">
        <v>0</v>
      </c>
      <c r="J75" s="494">
        <v>0</v>
      </c>
      <c r="K75" s="494">
        <v>0</v>
      </c>
      <c r="L75" s="494">
        <v>0</v>
      </c>
      <c r="M75" s="494">
        <v>0</v>
      </c>
      <c r="N75" s="494">
        <v>0</v>
      </c>
      <c r="O75" s="494">
        <v>0</v>
      </c>
      <c r="P75" s="494">
        <v>0</v>
      </c>
      <c r="Q75" s="494">
        <v>1</v>
      </c>
      <c r="R75" s="494">
        <v>0</v>
      </c>
      <c r="S75" s="494">
        <v>0</v>
      </c>
      <c r="T75" s="1"/>
    </row>
    <row r="76" spans="1:20" ht="15.75" x14ac:dyDescent="0.25">
      <c r="A76" s="321"/>
      <c r="B76" s="6"/>
      <c r="C76" s="286"/>
      <c r="D76" s="246"/>
      <c r="E76" s="246"/>
      <c r="F76" s="26" t="s">
        <v>130</v>
      </c>
      <c r="G76" s="33">
        <f t="shared" si="6"/>
        <v>3</v>
      </c>
      <c r="H76" s="494">
        <v>0</v>
      </c>
      <c r="I76" s="494">
        <v>0</v>
      </c>
      <c r="J76" s="494">
        <v>0</v>
      </c>
      <c r="K76" s="494">
        <v>0</v>
      </c>
      <c r="L76" s="494">
        <v>0</v>
      </c>
      <c r="M76" s="494">
        <v>0</v>
      </c>
      <c r="N76" s="494">
        <v>0</v>
      </c>
      <c r="O76" s="494">
        <v>1</v>
      </c>
      <c r="P76" s="494">
        <v>1</v>
      </c>
      <c r="Q76" s="494">
        <v>0</v>
      </c>
      <c r="R76" s="494">
        <v>1</v>
      </c>
      <c r="S76" s="494">
        <v>0</v>
      </c>
      <c r="T76" s="1"/>
    </row>
    <row r="77" spans="1:20" ht="15.75" x14ac:dyDescent="0.25">
      <c r="A77" s="321"/>
      <c r="B77" s="6"/>
      <c r="C77" s="286"/>
      <c r="D77" s="282" t="s">
        <v>131</v>
      </c>
      <c r="E77" s="282"/>
      <c r="F77" s="31" t="s">
        <v>132</v>
      </c>
      <c r="G77" s="33">
        <f t="shared" si="6"/>
        <v>0</v>
      </c>
      <c r="H77" s="494">
        <v>0</v>
      </c>
      <c r="I77" s="494">
        <v>0</v>
      </c>
      <c r="J77" s="494">
        <v>0</v>
      </c>
      <c r="K77" s="494">
        <v>0</v>
      </c>
      <c r="L77" s="494">
        <v>0</v>
      </c>
      <c r="M77" s="494">
        <v>0</v>
      </c>
      <c r="N77" s="494">
        <v>0</v>
      </c>
      <c r="O77" s="494">
        <v>0</v>
      </c>
      <c r="P77" s="494">
        <v>0</v>
      </c>
      <c r="Q77" s="494">
        <v>0</v>
      </c>
      <c r="R77" s="494">
        <v>0</v>
      </c>
      <c r="S77" s="494">
        <v>0</v>
      </c>
      <c r="T77" s="1"/>
    </row>
    <row r="78" spans="1:20" ht="16.5" thickBot="1" x14ac:dyDescent="0.3">
      <c r="A78" s="321"/>
      <c r="B78" s="6"/>
      <c r="C78" s="286"/>
      <c r="D78" s="246" t="s">
        <v>133</v>
      </c>
      <c r="E78" s="246"/>
      <c r="F78" s="137" t="s">
        <v>134</v>
      </c>
      <c r="G78" s="33">
        <f t="shared" si="6"/>
        <v>0</v>
      </c>
      <c r="H78" s="494">
        <v>0</v>
      </c>
      <c r="I78" s="494">
        <v>0</v>
      </c>
      <c r="J78" s="494">
        <v>0</v>
      </c>
      <c r="K78" s="494">
        <v>0</v>
      </c>
      <c r="L78" s="494">
        <v>0</v>
      </c>
      <c r="M78" s="494">
        <v>0</v>
      </c>
      <c r="N78" s="494">
        <v>0</v>
      </c>
      <c r="O78" s="494">
        <v>0</v>
      </c>
      <c r="P78" s="494">
        <v>0</v>
      </c>
      <c r="Q78" s="494">
        <v>0</v>
      </c>
      <c r="R78" s="494">
        <v>0</v>
      </c>
      <c r="S78" s="494">
        <v>0</v>
      </c>
      <c r="T78" s="1"/>
    </row>
    <row r="79" spans="1:20" ht="15.75" x14ac:dyDescent="0.25">
      <c r="A79" s="321"/>
      <c r="B79" s="6"/>
      <c r="C79" s="286"/>
      <c r="D79" s="273" t="s">
        <v>135</v>
      </c>
      <c r="E79" s="273"/>
      <c r="F79" s="19" t="s">
        <v>136</v>
      </c>
      <c r="G79" s="33">
        <f t="shared" si="6"/>
        <v>0</v>
      </c>
      <c r="H79" s="496">
        <v>0</v>
      </c>
      <c r="I79" s="496">
        <v>0</v>
      </c>
      <c r="J79" s="496">
        <v>0</v>
      </c>
      <c r="K79" s="496">
        <v>0</v>
      </c>
      <c r="L79" s="496">
        <v>0</v>
      </c>
      <c r="M79" s="496">
        <v>0</v>
      </c>
      <c r="N79" s="496">
        <v>0</v>
      </c>
      <c r="O79" s="496">
        <v>0</v>
      </c>
      <c r="P79" s="496">
        <v>0</v>
      </c>
      <c r="Q79" s="496">
        <v>0</v>
      </c>
      <c r="R79" s="496">
        <v>0</v>
      </c>
      <c r="S79" s="496">
        <v>0</v>
      </c>
      <c r="T79" s="1"/>
    </row>
    <row r="80" spans="1:20" ht="16.5" thickBot="1" x14ac:dyDescent="0.3">
      <c r="A80" s="321"/>
      <c r="B80" s="6"/>
      <c r="C80" s="286"/>
      <c r="D80" s="273"/>
      <c r="E80" s="273"/>
      <c r="F80" s="21" t="s">
        <v>137</v>
      </c>
      <c r="G80" s="47"/>
      <c r="H80" s="47">
        <f t="shared" ref="H80:S80" si="7">SUM(H50:H79)</f>
        <v>1</v>
      </c>
      <c r="I80" s="47">
        <f t="shared" si="7"/>
        <v>0</v>
      </c>
      <c r="J80" s="47">
        <f t="shared" si="7"/>
        <v>2</v>
      </c>
      <c r="K80" s="47">
        <f t="shared" si="7"/>
        <v>0</v>
      </c>
      <c r="L80" s="47">
        <f t="shared" si="7"/>
        <v>5</v>
      </c>
      <c r="M80" s="47">
        <f t="shared" si="7"/>
        <v>3</v>
      </c>
      <c r="N80" s="47">
        <f t="shared" si="7"/>
        <v>6</v>
      </c>
      <c r="O80" s="47">
        <f t="shared" si="7"/>
        <v>10</v>
      </c>
      <c r="P80" s="47">
        <f t="shared" si="7"/>
        <v>7</v>
      </c>
      <c r="Q80" s="47">
        <f t="shared" si="7"/>
        <v>11</v>
      </c>
      <c r="R80" s="47">
        <f t="shared" si="7"/>
        <v>12</v>
      </c>
      <c r="S80" s="47">
        <f t="shared" si="7"/>
        <v>8</v>
      </c>
      <c r="T80" s="1"/>
    </row>
    <row r="81" spans="1:20" ht="15.75" x14ac:dyDescent="0.25">
      <c r="A81" s="321"/>
      <c r="B81" s="6"/>
      <c r="C81" s="286"/>
      <c r="D81" s="273" t="s">
        <v>138</v>
      </c>
      <c r="E81" s="273"/>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21"/>
      <c r="B82" s="6"/>
      <c r="C82" s="286"/>
      <c r="D82" s="274"/>
      <c r="E82" s="274"/>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v>11</v>
      </c>
      <c r="H85" s="119">
        <v>1</v>
      </c>
      <c r="I85" s="119">
        <v>0</v>
      </c>
      <c r="J85" s="119">
        <v>0</v>
      </c>
      <c r="K85" s="119">
        <v>1</v>
      </c>
      <c r="L85" s="119">
        <v>1</v>
      </c>
      <c r="M85" s="119">
        <v>0</v>
      </c>
      <c r="N85" s="119">
        <v>1</v>
      </c>
      <c r="O85" s="119">
        <v>2</v>
      </c>
      <c r="P85" s="119">
        <v>0</v>
      </c>
      <c r="Q85" s="119">
        <v>1</v>
      </c>
      <c r="R85" s="119">
        <v>1</v>
      </c>
      <c r="S85" s="119">
        <v>0</v>
      </c>
      <c r="T85" s="55">
        <f>+T86+T87+T88</f>
        <v>0</v>
      </c>
    </row>
    <row r="86" spans="1:20" ht="16.5" customHeight="1" x14ac:dyDescent="0.25">
      <c r="A86" s="321"/>
      <c r="B86" s="6"/>
      <c r="C86" s="275"/>
      <c r="D86" s="241"/>
      <c r="E86" s="242"/>
      <c r="F86" s="143" t="s">
        <v>146</v>
      </c>
      <c r="G86" s="33">
        <v>4</v>
      </c>
      <c r="H86" s="14">
        <v>1</v>
      </c>
      <c r="I86" s="14">
        <v>0</v>
      </c>
      <c r="J86" s="14">
        <v>0</v>
      </c>
      <c r="K86" s="14">
        <v>1</v>
      </c>
      <c r="L86" s="14">
        <v>0</v>
      </c>
      <c r="M86" s="14">
        <v>0</v>
      </c>
      <c r="N86" s="14">
        <v>0</v>
      </c>
      <c r="O86" s="14">
        <v>1</v>
      </c>
      <c r="P86" s="14">
        <v>0</v>
      </c>
      <c r="Q86" s="14">
        <v>0</v>
      </c>
      <c r="R86" s="14">
        <v>1</v>
      </c>
      <c r="S86" s="14">
        <v>0</v>
      </c>
      <c r="T86" s="1"/>
    </row>
    <row r="87" spans="1:20" ht="16.5" customHeight="1" x14ac:dyDescent="0.25">
      <c r="A87" s="321"/>
      <c r="B87" s="6"/>
      <c r="C87" s="275"/>
      <c r="D87" s="241"/>
      <c r="E87" s="242"/>
      <c r="F87" s="143" t="s">
        <v>147</v>
      </c>
      <c r="G87" s="33">
        <v>2</v>
      </c>
      <c r="H87" s="14">
        <v>0</v>
      </c>
      <c r="I87" s="14">
        <v>0</v>
      </c>
      <c r="J87" s="14">
        <v>0</v>
      </c>
      <c r="K87" s="14">
        <v>0</v>
      </c>
      <c r="L87" s="14">
        <v>1</v>
      </c>
      <c r="M87" s="14">
        <v>0</v>
      </c>
      <c r="N87" s="14">
        <v>1</v>
      </c>
      <c r="O87" s="14">
        <v>0</v>
      </c>
      <c r="P87" s="14">
        <v>0</v>
      </c>
      <c r="Q87" s="14">
        <v>0</v>
      </c>
      <c r="R87" s="14">
        <v>0</v>
      </c>
      <c r="S87" s="14">
        <v>0</v>
      </c>
      <c r="T87" s="1"/>
    </row>
    <row r="88" spans="1:20" ht="16.5" customHeight="1" x14ac:dyDescent="0.25">
      <c r="A88" s="321"/>
      <c r="B88" s="6"/>
      <c r="C88" s="275"/>
      <c r="D88" s="241"/>
      <c r="E88" s="242"/>
      <c r="F88" s="143" t="s">
        <v>148</v>
      </c>
      <c r="G88" s="33">
        <v>2</v>
      </c>
      <c r="H88" s="14">
        <v>0</v>
      </c>
      <c r="I88" s="14">
        <v>0</v>
      </c>
      <c r="J88" s="14">
        <v>0</v>
      </c>
      <c r="K88" s="14">
        <v>0</v>
      </c>
      <c r="L88" s="14">
        <v>0</v>
      </c>
      <c r="M88" s="14">
        <v>0</v>
      </c>
      <c r="N88" s="14">
        <v>0</v>
      </c>
      <c r="O88" s="14">
        <v>1</v>
      </c>
      <c r="P88" s="14">
        <v>0</v>
      </c>
      <c r="Q88" s="14">
        <v>1</v>
      </c>
      <c r="R88" s="14">
        <v>0</v>
      </c>
      <c r="S88" s="14">
        <v>0</v>
      </c>
      <c r="T88" s="1"/>
    </row>
    <row r="89" spans="1:20" ht="16.5" customHeight="1" x14ac:dyDescent="0.25">
      <c r="A89" s="321"/>
      <c r="B89" s="6"/>
      <c r="C89" s="275"/>
      <c r="D89" s="241"/>
      <c r="E89" s="242"/>
      <c r="F89" s="144" t="s">
        <v>149</v>
      </c>
      <c r="G89" s="33">
        <f t="shared" ref="G89:G99" si="8">SUM(H89:S89)</f>
        <v>4</v>
      </c>
      <c r="H89" s="14">
        <v>1</v>
      </c>
      <c r="I89" s="14">
        <v>0</v>
      </c>
      <c r="J89" s="14">
        <v>0</v>
      </c>
      <c r="K89" s="14">
        <v>1</v>
      </c>
      <c r="L89" s="14">
        <v>0</v>
      </c>
      <c r="M89" s="14">
        <v>0</v>
      </c>
      <c r="N89" s="14">
        <v>0</v>
      </c>
      <c r="O89" s="14">
        <v>1</v>
      </c>
      <c r="P89" s="14">
        <v>0</v>
      </c>
      <c r="Q89" s="14">
        <v>0</v>
      </c>
      <c r="R89" s="14">
        <v>1</v>
      </c>
      <c r="S89" s="14">
        <v>0</v>
      </c>
      <c r="T89" s="1"/>
    </row>
    <row r="90" spans="1:20" ht="16.5" customHeight="1" x14ac:dyDescent="0.25">
      <c r="A90" s="321"/>
      <c r="B90" s="6"/>
      <c r="C90" s="275"/>
      <c r="D90" s="241"/>
      <c r="E90" s="242"/>
      <c r="F90" s="144" t="s">
        <v>150</v>
      </c>
      <c r="G90" s="33">
        <f t="shared" si="8"/>
        <v>2</v>
      </c>
      <c r="H90" s="14">
        <v>0</v>
      </c>
      <c r="I90" s="14">
        <v>0</v>
      </c>
      <c r="J90" s="14">
        <v>0</v>
      </c>
      <c r="K90" s="14">
        <v>0</v>
      </c>
      <c r="L90" s="14">
        <v>1</v>
      </c>
      <c r="M90" s="14">
        <v>0</v>
      </c>
      <c r="N90" s="14">
        <v>1</v>
      </c>
      <c r="O90" s="14">
        <v>0</v>
      </c>
      <c r="P90" s="14">
        <v>0</v>
      </c>
      <c r="Q90" s="14">
        <v>0</v>
      </c>
      <c r="R90" s="14">
        <v>0</v>
      </c>
      <c r="S90" s="14">
        <v>0</v>
      </c>
      <c r="T90" s="1"/>
    </row>
    <row r="91" spans="1:20" ht="16.5" customHeight="1" x14ac:dyDescent="0.25">
      <c r="A91" s="321"/>
      <c r="B91" s="6"/>
      <c r="C91" s="275"/>
      <c r="D91" s="241"/>
      <c r="E91" s="242"/>
      <c r="F91" s="144" t="s">
        <v>151</v>
      </c>
      <c r="G91" s="33">
        <f t="shared" si="8"/>
        <v>2</v>
      </c>
      <c r="H91" s="14">
        <v>0</v>
      </c>
      <c r="I91" s="14">
        <v>0</v>
      </c>
      <c r="J91" s="14">
        <v>0</v>
      </c>
      <c r="K91" s="14">
        <v>0</v>
      </c>
      <c r="L91" s="14">
        <v>0</v>
      </c>
      <c r="M91" s="14">
        <v>0</v>
      </c>
      <c r="N91" s="14">
        <v>0</v>
      </c>
      <c r="O91" s="14">
        <v>1</v>
      </c>
      <c r="P91" s="14">
        <v>0</v>
      </c>
      <c r="Q91" s="14">
        <v>1</v>
      </c>
      <c r="R91" s="14">
        <v>0</v>
      </c>
      <c r="S91" s="14">
        <v>0</v>
      </c>
      <c r="T91" s="1"/>
    </row>
    <row r="92" spans="1:20" ht="16.5" customHeight="1" x14ac:dyDescent="0.25">
      <c r="A92" s="321"/>
      <c r="B92" s="6"/>
      <c r="C92" s="275"/>
      <c r="D92" s="241"/>
      <c r="E92" s="242"/>
      <c r="F92" s="145" t="s">
        <v>152</v>
      </c>
      <c r="G92" s="33">
        <f t="shared" si="8"/>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21"/>
      <c r="B93" s="6"/>
      <c r="C93" s="275"/>
      <c r="D93" s="241"/>
      <c r="E93" s="242"/>
      <c r="F93" s="145" t="s">
        <v>153</v>
      </c>
      <c r="G93" s="33">
        <v>3</v>
      </c>
      <c r="H93" s="14">
        <v>0</v>
      </c>
      <c r="I93" s="14">
        <v>0</v>
      </c>
      <c r="J93" s="14">
        <v>0</v>
      </c>
      <c r="K93" s="14">
        <v>0</v>
      </c>
      <c r="L93" s="14">
        <v>0</v>
      </c>
      <c r="M93" s="14">
        <v>1</v>
      </c>
      <c r="N93" s="14">
        <v>0</v>
      </c>
      <c r="O93" s="14">
        <v>0</v>
      </c>
      <c r="P93" s="14">
        <v>0</v>
      </c>
      <c r="Q93" s="14">
        <v>1</v>
      </c>
      <c r="R93" s="14">
        <v>0</v>
      </c>
      <c r="S93" s="14">
        <v>1</v>
      </c>
      <c r="T93" s="1"/>
    </row>
    <row r="94" spans="1:20" ht="16.5" customHeight="1" x14ac:dyDescent="0.25">
      <c r="A94" s="321"/>
      <c r="B94" s="6"/>
      <c r="C94" s="275"/>
      <c r="D94" s="241"/>
      <c r="E94" s="242"/>
      <c r="F94" s="145" t="s">
        <v>154</v>
      </c>
      <c r="G94" s="33">
        <f t="shared" si="8"/>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21"/>
      <c r="B95" s="6"/>
      <c r="C95" s="275"/>
      <c r="D95" s="241"/>
      <c r="E95" s="242"/>
      <c r="F95" s="145" t="s">
        <v>155</v>
      </c>
      <c r="G95" s="33">
        <f t="shared" si="8"/>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21"/>
      <c r="B96" s="6"/>
      <c r="C96" s="275"/>
      <c r="D96" s="241"/>
      <c r="E96" s="242"/>
      <c r="F96" s="145" t="s">
        <v>156</v>
      </c>
      <c r="G96" s="33">
        <f t="shared" si="8"/>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21"/>
      <c r="B97" s="6"/>
      <c r="C97" s="275"/>
      <c r="D97" s="243"/>
      <c r="E97" s="244"/>
      <c r="F97" s="145" t="s">
        <v>157</v>
      </c>
      <c r="G97" s="33">
        <f t="shared" si="8"/>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21"/>
      <c r="B98" s="6"/>
      <c r="C98" s="275"/>
      <c r="D98" s="279" t="s">
        <v>158</v>
      </c>
      <c r="E98" s="273"/>
      <c r="F98" s="144" t="s">
        <v>159</v>
      </c>
      <c r="G98" s="33">
        <f t="shared" si="8"/>
        <v>10</v>
      </c>
      <c r="H98" s="14">
        <v>1</v>
      </c>
      <c r="I98" s="14">
        <v>0</v>
      </c>
      <c r="J98" s="14">
        <v>0</v>
      </c>
      <c r="K98" s="14">
        <v>1</v>
      </c>
      <c r="L98" s="14">
        <v>1</v>
      </c>
      <c r="M98" s="14">
        <v>1</v>
      </c>
      <c r="N98" s="14">
        <v>1</v>
      </c>
      <c r="O98" s="14">
        <v>1</v>
      </c>
      <c r="P98" s="14">
        <v>0</v>
      </c>
      <c r="Q98" s="14">
        <v>2</v>
      </c>
      <c r="R98" s="14">
        <v>1</v>
      </c>
      <c r="S98" s="14">
        <v>1</v>
      </c>
      <c r="T98" s="1"/>
    </row>
    <row r="99" spans="1:20" ht="16.5" customHeight="1" x14ac:dyDescent="0.25">
      <c r="A99" s="321"/>
      <c r="B99" s="6"/>
      <c r="C99" s="275"/>
      <c r="D99" s="279"/>
      <c r="E99" s="273"/>
      <c r="F99" s="144" t="s">
        <v>160</v>
      </c>
      <c r="G99" s="33">
        <f t="shared" si="8"/>
        <v>0</v>
      </c>
      <c r="H99" s="14"/>
      <c r="I99" s="14"/>
      <c r="J99" s="14"/>
      <c r="K99" s="14"/>
      <c r="L99" s="14"/>
      <c r="M99" s="14"/>
      <c r="N99" s="14"/>
      <c r="O99" s="14"/>
      <c r="P99" s="14"/>
      <c r="Q99" s="14"/>
      <c r="R99" s="14"/>
      <c r="S99" s="14"/>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10</v>
      </c>
      <c r="H101" s="119">
        <v>10</v>
      </c>
      <c r="I101" s="119"/>
      <c r="J101" s="119"/>
      <c r="K101" s="119"/>
      <c r="L101" s="119"/>
      <c r="M101" s="119"/>
      <c r="N101" s="119"/>
      <c r="O101" s="119"/>
      <c r="P101" s="119"/>
      <c r="Q101" s="119"/>
      <c r="R101" s="119"/>
      <c r="S101" s="119"/>
      <c r="T101" s="1"/>
    </row>
    <row r="102" spans="1:20" ht="16.5" customHeight="1" x14ac:dyDescent="0.25">
      <c r="A102" s="321"/>
      <c r="B102" s="6"/>
      <c r="C102" s="275"/>
      <c r="D102" s="241"/>
      <c r="E102" s="242"/>
      <c r="F102" s="146" t="s">
        <v>164</v>
      </c>
      <c r="G102" s="33">
        <f t="shared" ref="G102:G119" si="9">SUM(H102:S102)</f>
        <v>2</v>
      </c>
      <c r="H102" s="14">
        <v>0</v>
      </c>
      <c r="I102" s="14">
        <v>0</v>
      </c>
      <c r="J102" s="14">
        <v>0</v>
      </c>
      <c r="K102" s="14">
        <v>0</v>
      </c>
      <c r="L102" s="14">
        <v>0</v>
      </c>
      <c r="M102" s="14">
        <v>1</v>
      </c>
      <c r="N102" s="14">
        <v>0</v>
      </c>
      <c r="O102" s="14">
        <v>0</v>
      </c>
      <c r="P102" s="14">
        <v>0</v>
      </c>
      <c r="Q102" s="14">
        <v>0</v>
      </c>
      <c r="R102" s="14">
        <v>1</v>
      </c>
      <c r="S102" s="14">
        <v>0</v>
      </c>
      <c r="T102" s="1"/>
    </row>
    <row r="103" spans="1:20" ht="16.5" customHeight="1" x14ac:dyDescent="0.25">
      <c r="A103" s="321"/>
      <c r="B103" s="6"/>
      <c r="C103" s="275"/>
      <c r="D103" s="241"/>
      <c r="E103" s="242"/>
      <c r="F103" s="146" t="s">
        <v>165</v>
      </c>
      <c r="G103" s="33">
        <v>7</v>
      </c>
      <c r="H103" s="14">
        <v>1</v>
      </c>
      <c r="I103" s="14">
        <v>0</v>
      </c>
      <c r="J103" s="14">
        <v>0</v>
      </c>
      <c r="K103" s="14">
        <v>0</v>
      </c>
      <c r="L103" s="14">
        <v>1</v>
      </c>
      <c r="M103" s="14">
        <v>0</v>
      </c>
      <c r="N103" s="14">
        <v>1</v>
      </c>
      <c r="O103" s="14">
        <v>1</v>
      </c>
      <c r="P103" s="14">
        <v>1</v>
      </c>
      <c r="Q103" s="14">
        <v>1</v>
      </c>
      <c r="R103" s="14">
        <v>1</v>
      </c>
      <c r="S103" s="14">
        <v>0</v>
      </c>
      <c r="T103" s="1"/>
    </row>
    <row r="104" spans="1:20" ht="16.5" customHeight="1" x14ac:dyDescent="0.25">
      <c r="A104" s="321"/>
      <c r="B104" s="6"/>
      <c r="C104" s="275"/>
      <c r="D104" s="241"/>
      <c r="E104" s="242"/>
      <c r="F104" s="146" t="s">
        <v>166</v>
      </c>
      <c r="G104" s="33">
        <f t="shared" si="9"/>
        <v>2</v>
      </c>
      <c r="H104" s="14">
        <v>1</v>
      </c>
      <c r="I104" s="14">
        <v>0</v>
      </c>
      <c r="J104" s="14">
        <v>0</v>
      </c>
      <c r="K104" s="14">
        <v>0</v>
      </c>
      <c r="L104" s="14">
        <v>0</v>
      </c>
      <c r="M104" s="14">
        <v>0</v>
      </c>
      <c r="N104" s="14">
        <v>0</v>
      </c>
      <c r="O104" s="14">
        <v>0</v>
      </c>
      <c r="P104" s="14">
        <v>1</v>
      </c>
      <c r="Q104" s="14">
        <v>0</v>
      </c>
      <c r="R104" s="14">
        <v>0</v>
      </c>
      <c r="S104" s="14">
        <v>0</v>
      </c>
      <c r="T104" s="1"/>
    </row>
    <row r="105" spans="1:20" ht="16.5" customHeight="1" x14ac:dyDescent="0.25">
      <c r="A105" s="321"/>
      <c r="B105" s="6"/>
      <c r="C105" s="275"/>
      <c r="D105" s="241"/>
      <c r="E105" s="242"/>
      <c r="F105" s="146" t="s">
        <v>167</v>
      </c>
      <c r="G105" s="33">
        <f t="shared" si="9"/>
        <v>2</v>
      </c>
      <c r="H105" s="14">
        <v>1</v>
      </c>
      <c r="I105" s="14">
        <v>0</v>
      </c>
      <c r="J105" s="14">
        <v>0</v>
      </c>
      <c r="K105" s="14">
        <v>0</v>
      </c>
      <c r="L105" s="14">
        <v>0</v>
      </c>
      <c r="M105" s="14">
        <v>1</v>
      </c>
      <c r="N105" s="14">
        <v>0</v>
      </c>
      <c r="O105" s="14">
        <v>0</v>
      </c>
      <c r="P105" s="14">
        <v>0</v>
      </c>
      <c r="Q105" s="14">
        <v>0</v>
      </c>
      <c r="R105" s="14">
        <v>0</v>
      </c>
      <c r="S105" s="14">
        <v>0</v>
      </c>
      <c r="T105" s="1"/>
    </row>
    <row r="106" spans="1:20" ht="16.5" customHeight="1" x14ac:dyDescent="0.25">
      <c r="A106" s="321"/>
      <c r="B106" s="6"/>
      <c r="C106" s="275"/>
      <c r="D106" s="241"/>
      <c r="E106" s="242"/>
      <c r="F106" s="146" t="s">
        <v>168</v>
      </c>
      <c r="G106" s="33">
        <f t="shared" si="9"/>
        <v>0</v>
      </c>
      <c r="H106" s="14">
        <v>0</v>
      </c>
      <c r="I106" s="14">
        <v>0</v>
      </c>
      <c r="J106" s="14">
        <v>0</v>
      </c>
      <c r="K106" s="14">
        <v>0</v>
      </c>
      <c r="L106" s="14">
        <v>0</v>
      </c>
      <c r="M106" s="14">
        <v>0</v>
      </c>
      <c r="N106" s="14">
        <v>0</v>
      </c>
      <c r="O106" s="14">
        <v>0</v>
      </c>
      <c r="P106" s="14">
        <v>0</v>
      </c>
      <c r="Q106" s="14">
        <v>0</v>
      </c>
      <c r="R106" s="14">
        <v>0</v>
      </c>
      <c r="S106" s="14">
        <v>0</v>
      </c>
      <c r="T106" s="1"/>
    </row>
    <row r="107" spans="1:20" ht="16.5" customHeight="1" x14ac:dyDescent="0.25">
      <c r="A107" s="321"/>
      <c r="B107" s="6"/>
      <c r="C107" s="275"/>
      <c r="D107" s="241"/>
      <c r="E107" s="242"/>
      <c r="F107" s="146" t="s">
        <v>169</v>
      </c>
      <c r="G107" s="33">
        <f t="shared" si="9"/>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21"/>
      <c r="B108" s="6"/>
      <c r="C108" s="275"/>
      <c r="D108" s="241"/>
      <c r="E108" s="242"/>
      <c r="F108" s="146" t="s">
        <v>170</v>
      </c>
      <c r="G108" s="33">
        <f t="shared" si="9"/>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21"/>
      <c r="B109" s="6"/>
      <c r="C109" s="275"/>
      <c r="D109" s="241"/>
      <c r="E109" s="242"/>
      <c r="F109" s="146" t="s">
        <v>171</v>
      </c>
      <c r="G109" s="33">
        <f t="shared" si="9"/>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21"/>
      <c r="B110" s="6"/>
      <c r="C110" s="275"/>
      <c r="D110" s="241"/>
      <c r="E110" s="242"/>
      <c r="F110" s="146" t="s">
        <v>172</v>
      </c>
      <c r="G110" s="33">
        <f t="shared" si="9"/>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21"/>
      <c r="B111" s="6"/>
      <c r="C111" s="275"/>
      <c r="D111" s="241"/>
      <c r="E111" s="242"/>
      <c r="F111" s="146" t="s">
        <v>173</v>
      </c>
      <c r="G111" s="33">
        <f t="shared" si="9"/>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21"/>
      <c r="B112" s="6"/>
      <c r="C112" s="275"/>
      <c r="D112" s="241"/>
      <c r="E112" s="242"/>
      <c r="F112" s="146" t="s">
        <v>174</v>
      </c>
      <c r="G112" s="33">
        <f t="shared" si="9"/>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21"/>
      <c r="B113" s="6"/>
      <c r="C113" s="275"/>
      <c r="D113" s="241"/>
      <c r="E113" s="242"/>
      <c r="F113" s="146" t="s">
        <v>175</v>
      </c>
      <c r="G113" s="33">
        <f t="shared" si="9"/>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21"/>
      <c r="B114" s="6"/>
      <c r="C114" s="275"/>
      <c r="D114" s="241"/>
      <c r="E114" s="242"/>
      <c r="F114" s="146" t="s">
        <v>176</v>
      </c>
      <c r="G114" s="33">
        <f t="shared" si="9"/>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21"/>
      <c r="B115" s="6"/>
      <c r="C115" s="275"/>
      <c r="D115" s="241"/>
      <c r="E115" s="242"/>
      <c r="F115" s="146" t="s">
        <v>177</v>
      </c>
      <c r="G115" s="33">
        <f t="shared" si="9"/>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21"/>
      <c r="B116" s="6"/>
      <c r="C116" s="275"/>
      <c r="D116" s="241"/>
      <c r="E116" s="242"/>
      <c r="F116" s="147" t="s">
        <v>178</v>
      </c>
      <c r="G116" s="33">
        <v>1</v>
      </c>
      <c r="H116" s="14">
        <v>0</v>
      </c>
      <c r="I116" s="14">
        <v>0</v>
      </c>
      <c r="J116" s="14">
        <v>0</v>
      </c>
      <c r="K116" s="14">
        <v>0</v>
      </c>
      <c r="L116" s="14">
        <v>0</v>
      </c>
      <c r="M116" s="14">
        <v>0</v>
      </c>
      <c r="N116" s="14">
        <v>0</v>
      </c>
      <c r="O116" s="14">
        <v>0</v>
      </c>
      <c r="P116" s="14">
        <v>0</v>
      </c>
      <c r="Q116" s="14">
        <v>0</v>
      </c>
      <c r="R116" s="14">
        <v>1</v>
      </c>
      <c r="S116" s="14">
        <v>0</v>
      </c>
      <c r="T116" s="1"/>
    </row>
    <row r="117" spans="1:20" ht="16.5" customHeight="1" x14ac:dyDescent="0.25">
      <c r="A117" s="321"/>
      <c r="B117" s="6"/>
      <c r="C117" s="275"/>
      <c r="D117" s="241"/>
      <c r="E117" s="242"/>
      <c r="F117" s="148" t="s">
        <v>179</v>
      </c>
      <c r="G117" s="33">
        <v>3</v>
      </c>
      <c r="H117" s="14">
        <v>0</v>
      </c>
      <c r="I117" s="14">
        <v>0</v>
      </c>
      <c r="J117" s="14">
        <v>0</v>
      </c>
      <c r="K117" s="14">
        <v>0</v>
      </c>
      <c r="L117" s="14">
        <v>0</v>
      </c>
      <c r="M117" s="14">
        <v>1</v>
      </c>
      <c r="N117" s="14">
        <v>0</v>
      </c>
      <c r="O117" s="14">
        <v>1</v>
      </c>
      <c r="P117" s="14">
        <v>0</v>
      </c>
      <c r="Q117" s="14">
        <v>1</v>
      </c>
      <c r="R117" s="14">
        <v>0</v>
      </c>
      <c r="S117" s="14">
        <v>0</v>
      </c>
      <c r="T117" s="1"/>
    </row>
    <row r="118" spans="1:20" ht="16.5" customHeight="1" x14ac:dyDescent="0.25">
      <c r="A118" s="321"/>
      <c r="B118" s="6"/>
      <c r="C118" s="275"/>
      <c r="D118" s="241"/>
      <c r="E118" s="242"/>
      <c r="F118" s="146" t="s">
        <v>180</v>
      </c>
      <c r="G118" s="33">
        <f t="shared" si="9"/>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21"/>
      <c r="B119" s="6"/>
      <c r="C119" s="275"/>
      <c r="D119" s="243"/>
      <c r="E119" s="244"/>
      <c r="F119" s="146" t="s">
        <v>181</v>
      </c>
      <c r="G119" s="33">
        <f t="shared" si="9"/>
        <v>64</v>
      </c>
      <c r="H119" s="14">
        <f t="shared" ref="H119:T119" si="10">SUM(H85:H118)</f>
        <v>17</v>
      </c>
      <c r="I119" s="14">
        <f t="shared" si="10"/>
        <v>0</v>
      </c>
      <c r="J119" s="14">
        <f t="shared" si="10"/>
        <v>0</v>
      </c>
      <c r="K119" s="14">
        <f t="shared" si="10"/>
        <v>4</v>
      </c>
      <c r="L119" s="14">
        <f t="shared" si="10"/>
        <v>5</v>
      </c>
      <c r="M119" s="14">
        <f t="shared" si="10"/>
        <v>5</v>
      </c>
      <c r="N119" s="14">
        <f t="shared" si="10"/>
        <v>5</v>
      </c>
      <c r="O119" s="14">
        <f t="shared" si="10"/>
        <v>9</v>
      </c>
      <c r="P119" s="14">
        <f t="shared" si="10"/>
        <v>2</v>
      </c>
      <c r="Q119" s="14">
        <f t="shared" si="10"/>
        <v>8</v>
      </c>
      <c r="R119" s="14">
        <f t="shared" si="10"/>
        <v>7</v>
      </c>
      <c r="S119" s="14">
        <f t="shared" si="10"/>
        <v>2</v>
      </c>
      <c r="T119" s="1">
        <f t="shared" si="10"/>
        <v>0</v>
      </c>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v>9</v>
      </c>
      <c r="H125" s="123">
        <v>1</v>
      </c>
      <c r="I125" s="123">
        <f t="shared" ref="I125:S125" si="11">I22+I42+I60</f>
        <v>0</v>
      </c>
      <c r="J125" s="123">
        <v>1</v>
      </c>
      <c r="K125" s="123">
        <v>1</v>
      </c>
      <c r="L125" s="123">
        <v>1</v>
      </c>
      <c r="M125" s="123">
        <v>1</v>
      </c>
      <c r="N125" s="123">
        <v>1</v>
      </c>
      <c r="O125" s="123">
        <v>1</v>
      </c>
      <c r="P125" s="123">
        <v>1</v>
      </c>
      <c r="Q125" s="123">
        <v>1</v>
      </c>
      <c r="R125" s="123">
        <v>0</v>
      </c>
      <c r="S125" s="123">
        <f t="shared" si="11"/>
        <v>0</v>
      </c>
      <c r="T125" s="1"/>
    </row>
    <row r="126" spans="1:20" ht="16.5" customHeight="1" x14ac:dyDescent="0.25">
      <c r="A126" s="321"/>
      <c r="B126" s="6"/>
      <c r="C126" s="268"/>
      <c r="D126" s="243"/>
      <c r="E126" s="244"/>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21"/>
      <c r="B127" s="6"/>
      <c r="C127" s="268"/>
      <c r="D127" s="239" t="s">
        <v>191</v>
      </c>
      <c r="E127" s="240"/>
      <c r="F127" s="146" t="s">
        <v>192</v>
      </c>
      <c r="G127" s="66">
        <f t="shared" ref="G127:G136" si="12">+H127+I127+J127+K127+L127+M127+N127+O127+P127+Q127+R127+S127</f>
        <v>3</v>
      </c>
      <c r="H127" s="14">
        <v>1</v>
      </c>
      <c r="I127" s="14">
        <v>1</v>
      </c>
      <c r="J127" s="14">
        <v>0</v>
      </c>
      <c r="K127" s="14">
        <v>1</v>
      </c>
      <c r="L127" s="14">
        <v>0</v>
      </c>
      <c r="M127" s="14">
        <v>0</v>
      </c>
      <c r="N127" s="14">
        <v>0</v>
      </c>
      <c r="O127" s="14">
        <v>0</v>
      </c>
      <c r="P127" s="14">
        <v>0</v>
      </c>
      <c r="Q127" s="14">
        <v>0</v>
      </c>
      <c r="R127" s="14">
        <v>0</v>
      </c>
      <c r="S127" s="14">
        <v>0</v>
      </c>
      <c r="T127" s="1"/>
    </row>
    <row r="128" spans="1:20" ht="16.5" customHeight="1" x14ac:dyDescent="0.25">
      <c r="A128" s="321"/>
      <c r="B128" s="6"/>
      <c r="C128" s="268"/>
      <c r="D128" s="241"/>
      <c r="E128" s="242"/>
      <c r="F128" s="146" t="s">
        <v>193</v>
      </c>
      <c r="G128" s="66">
        <f t="shared" si="12"/>
        <v>6</v>
      </c>
      <c r="H128" s="14">
        <v>1</v>
      </c>
      <c r="I128" s="14">
        <v>0</v>
      </c>
      <c r="J128" s="14">
        <v>0</v>
      </c>
      <c r="K128" s="14">
        <v>1</v>
      </c>
      <c r="L128" s="14">
        <v>0</v>
      </c>
      <c r="M128" s="14">
        <v>1</v>
      </c>
      <c r="N128" s="14">
        <v>0</v>
      </c>
      <c r="O128" s="14">
        <v>1</v>
      </c>
      <c r="P128" s="14">
        <v>0</v>
      </c>
      <c r="Q128" s="14">
        <v>1</v>
      </c>
      <c r="R128" s="14">
        <v>1</v>
      </c>
      <c r="S128" s="14">
        <v>0</v>
      </c>
      <c r="T128" s="1"/>
    </row>
    <row r="129" spans="1:20" ht="16.5" customHeight="1" x14ac:dyDescent="0.25">
      <c r="A129" s="321"/>
      <c r="B129" s="6"/>
      <c r="C129" s="268"/>
      <c r="D129" s="241"/>
      <c r="E129" s="242"/>
      <c r="F129" s="57" t="s">
        <v>194</v>
      </c>
      <c r="G129" s="66">
        <f t="shared" si="12"/>
        <v>3</v>
      </c>
      <c r="H129" s="14">
        <v>1</v>
      </c>
      <c r="I129" s="14">
        <v>0</v>
      </c>
      <c r="J129" s="14">
        <v>0</v>
      </c>
      <c r="K129" s="14">
        <v>0</v>
      </c>
      <c r="L129" s="14">
        <v>0</v>
      </c>
      <c r="M129" s="14">
        <v>1</v>
      </c>
      <c r="N129" s="14">
        <v>0</v>
      </c>
      <c r="O129" s="14">
        <v>1</v>
      </c>
      <c r="P129" s="14"/>
      <c r="Q129" s="14">
        <v>0</v>
      </c>
      <c r="R129" s="14">
        <v>0</v>
      </c>
      <c r="S129" s="14">
        <v>0</v>
      </c>
      <c r="T129" s="1"/>
    </row>
    <row r="130" spans="1:20" ht="16.5" customHeight="1" x14ac:dyDescent="0.25">
      <c r="A130" s="321"/>
      <c r="B130" s="6"/>
      <c r="C130" s="268"/>
      <c r="D130" s="243"/>
      <c r="E130" s="244"/>
      <c r="F130" s="57" t="s">
        <v>195</v>
      </c>
      <c r="G130" s="66">
        <f t="shared" si="12"/>
        <v>3</v>
      </c>
      <c r="H130" s="14">
        <v>0</v>
      </c>
      <c r="I130" s="14">
        <v>0</v>
      </c>
      <c r="J130" s="14">
        <v>0</v>
      </c>
      <c r="K130" s="14">
        <v>1</v>
      </c>
      <c r="L130" s="14">
        <v>0</v>
      </c>
      <c r="M130" s="14">
        <v>0</v>
      </c>
      <c r="N130" s="14">
        <v>0</v>
      </c>
      <c r="O130" s="14">
        <v>0</v>
      </c>
      <c r="P130" s="14">
        <v>0</v>
      </c>
      <c r="Q130" s="14">
        <v>1</v>
      </c>
      <c r="R130" s="14">
        <v>1</v>
      </c>
      <c r="S130" s="14">
        <v>0</v>
      </c>
      <c r="T130" s="1"/>
    </row>
    <row r="131" spans="1:20" ht="16.5" customHeight="1" x14ac:dyDescent="0.25">
      <c r="A131" s="321"/>
      <c r="B131" s="6"/>
      <c r="C131" s="268"/>
      <c r="D131" s="239" t="s">
        <v>196</v>
      </c>
      <c r="E131" s="240"/>
      <c r="F131" s="146" t="s">
        <v>197</v>
      </c>
      <c r="G131" s="66">
        <f t="shared" si="12"/>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21"/>
      <c r="B132" s="6"/>
      <c r="C132" s="268"/>
      <c r="D132" s="241"/>
      <c r="E132" s="242"/>
      <c r="F132" s="146" t="s">
        <v>198</v>
      </c>
      <c r="G132" s="66">
        <f t="shared" si="12"/>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21"/>
      <c r="B133" s="6"/>
      <c r="C133" s="268"/>
      <c r="D133" s="241"/>
      <c r="E133" s="242"/>
      <c r="F133" s="146" t="s">
        <v>199</v>
      </c>
      <c r="G133" s="66">
        <f t="shared" si="12"/>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21"/>
      <c r="B134" s="6"/>
      <c r="C134" s="268"/>
      <c r="D134" s="241"/>
      <c r="E134" s="242"/>
      <c r="F134" s="54" t="s">
        <v>200</v>
      </c>
      <c r="G134" s="66">
        <f t="shared" si="12"/>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21"/>
      <c r="B135" s="6"/>
      <c r="C135" s="268"/>
      <c r="D135" s="241"/>
      <c r="E135" s="242"/>
      <c r="F135" s="146" t="s">
        <v>201</v>
      </c>
      <c r="G135" s="66">
        <f t="shared" si="12"/>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21"/>
      <c r="B136" s="6"/>
      <c r="C136" s="268"/>
      <c r="D136" s="243"/>
      <c r="E136" s="244"/>
      <c r="F136" s="146" t="s">
        <v>202</v>
      </c>
      <c r="G136" s="66">
        <f t="shared" si="12"/>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v>1</v>
      </c>
      <c r="H141" s="14">
        <v>0</v>
      </c>
      <c r="I141" s="14">
        <v>0</v>
      </c>
      <c r="J141" s="14">
        <v>0</v>
      </c>
      <c r="K141" s="14">
        <v>0</v>
      </c>
      <c r="L141" s="14">
        <v>0</v>
      </c>
      <c r="M141" s="14">
        <v>0</v>
      </c>
      <c r="N141" s="14">
        <v>0</v>
      </c>
      <c r="O141" s="14">
        <v>0</v>
      </c>
      <c r="P141" s="14">
        <v>0</v>
      </c>
      <c r="Q141" s="14">
        <v>0</v>
      </c>
      <c r="R141" s="14">
        <v>1</v>
      </c>
      <c r="S141" s="14">
        <v>0</v>
      </c>
      <c r="T141" s="1"/>
    </row>
    <row r="142" spans="1:20" ht="16.5" customHeight="1" x14ac:dyDescent="0.25">
      <c r="A142" s="321"/>
      <c r="B142" s="6"/>
      <c r="C142" s="268"/>
      <c r="D142" s="241"/>
      <c r="E142" s="242"/>
      <c r="F142" s="146" t="s">
        <v>209</v>
      </c>
      <c r="G142" s="66">
        <f t="shared" ref="G142:G153" si="13">SUM(H142:S142)</f>
        <v>0</v>
      </c>
      <c r="H142" s="14">
        <v>0</v>
      </c>
      <c r="I142" s="14">
        <v>0</v>
      </c>
      <c r="J142" s="14">
        <v>0</v>
      </c>
      <c r="K142" s="14">
        <v>0</v>
      </c>
      <c r="L142" s="14">
        <v>0</v>
      </c>
      <c r="M142" s="14">
        <v>0</v>
      </c>
      <c r="N142" s="14">
        <v>0</v>
      </c>
      <c r="O142" s="14">
        <v>0</v>
      </c>
      <c r="P142" s="14">
        <v>0</v>
      </c>
      <c r="Q142" s="14">
        <v>0</v>
      </c>
      <c r="R142" s="14">
        <v>0</v>
      </c>
      <c r="S142" s="14">
        <v>0</v>
      </c>
      <c r="T142" s="1"/>
    </row>
    <row r="143" spans="1:20" ht="16.5" customHeight="1" x14ac:dyDescent="0.25">
      <c r="A143" s="321"/>
      <c r="B143" s="6"/>
      <c r="C143" s="268"/>
      <c r="D143" s="241"/>
      <c r="E143" s="242"/>
      <c r="F143" s="146" t="s">
        <v>210</v>
      </c>
      <c r="G143" s="66">
        <f t="shared" si="13"/>
        <v>0</v>
      </c>
      <c r="H143" s="14">
        <v>0</v>
      </c>
      <c r="I143" s="14">
        <v>0</v>
      </c>
      <c r="J143" s="14">
        <v>0</v>
      </c>
      <c r="K143" s="14">
        <v>0</v>
      </c>
      <c r="L143" s="14">
        <v>0</v>
      </c>
      <c r="M143" s="14">
        <v>0</v>
      </c>
      <c r="N143" s="14">
        <v>0</v>
      </c>
      <c r="O143" s="14">
        <v>0</v>
      </c>
      <c r="P143" s="14">
        <v>0</v>
      </c>
      <c r="Q143" s="14">
        <v>0</v>
      </c>
      <c r="R143" s="14">
        <v>0</v>
      </c>
      <c r="S143" s="14">
        <v>0</v>
      </c>
      <c r="T143" s="1"/>
    </row>
    <row r="144" spans="1:20" ht="16.5" customHeight="1" x14ac:dyDescent="0.25">
      <c r="A144" s="321"/>
      <c r="B144" s="6"/>
      <c r="C144" s="268"/>
      <c r="D144" s="241"/>
      <c r="E144" s="242"/>
      <c r="F144" s="146" t="s">
        <v>211</v>
      </c>
      <c r="G144" s="66">
        <f t="shared" si="13"/>
        <v>0</v>
      </c>
      <c r="H144" s="14">
        <v>0</v>
      </c>
      <c r="I144" s="14">
        <v>0</v>
      </c>
      <c r="J144" s="14">
        <v>0</v>
      </c>
      <c r="K144" s="14">
        <v>0</v>
      </c>
      <c r="L144" s="14">
        <v>0</v>
      </c>
      <c r="M144" s="14">
        <v>0</v>
      </c>
      <c r="N144" s="14">
        <v>0</v>
      </c>
      <c r="O144" s="14">
        <v>0</v>
      </c>
      <c r="P144" s="14">
        <v>0</v>
      </c>
      <c r="Q144" s="14">
        <v>0</v>
      </c>
      <c r="R144" s="14">
        <v>0</v>
      </c>
      <c r="S144" s="14">
        <v>0</v>
      </c>
      <c r="T144" s="1"/>
    </row>
    <row r="145" spans="1:20" ht="16.5" customHeight="1" x14ac:dyDescent="0.25">
      <c r="A145" s="321"/>
      <c r="B145" s="6"/>
      <c r="C145" s="268"/>
      <c r="D145" s="241"/>
      <c r="E145" s="242"/>
      <c r="F145" s="57" t="s">
        <v>212</v>
      </c>
      <c r="G145" s="66">
        <f t="shared" si="13"/>
        <v>0</v>
      </c>
      <c r="H145" s="14">
        <v>0</v>
      </c>
      <c r="I145" s="14">
        <v>0</v>
      </c>
      <c r="J145" s="14">
        <v>0</v>
      </c>
      <c r="K145" s="14">
        <v>0</v>
      </c>
      <c r="L145" s="14">
        <v>0</v>
      </c>
      <c r="M145" s="14">
        <v>0</v>
      </c>
      <c r="N145" s="14">
        <v>0</v>
      </c>
      <c r="O145" s="14">
        <v>0</v>
      </c>
      <c r="P145" s="14">
        <v>0</v>
      </c>
      <c r="Q145" s="14">
        <v>0</v>
      </c>
      <c r="R145" s="14">
        <v>0</v>
      </c>
      <c r="S145" s="14">
        <v>0</v>
      </c>
      <c r="T145" s="1"/>
    </row>
    <row r="146" spans="1:20" ht="16.5" customHeight="1" x14ac:dyDescent="0.25">
      <c r="A146" s="321"/>
      <c r="B146" s="6"/>
      <c r="C146" s="268"/>
      <c r="D146" s="241"/>
      <c r="E146" s="242"/>
      <c r="F146" s="57" t="s">
        <v>213</v>
      </c>
      <c r="G146" s="66">
        <f t="shared" si="13"/>
        <v>0</v>
      </c>
      <c r="H146" s="14">
        <v>0</v>
      </c>
      <c r="I146" s="14">
        <v>0</v>
      </c>
      <c r="J146" s="14">
        <v>0</v>
      </c>
      <c r="K146" s="14">
        <v>0</v>
      </c>
      <c r="L146" s="14">
        <v>0</v>
      </c>
      <c r="M146" s="14">
        <v>0</v>
      </c>
      <c r="N146" s="14">
        <v>0</v>
      </c>
      <c r="O146" s="14">
        <v>0</v>
      </c>
      <c r="P146" s="14">
        <v>0</v>
      </c>
      <c r="Q146" s="14">
        <v>0</v>
      </c>
      <c r="R146" s="14">
        <v>0</v>
      </c>
      <c r="S146" s="14">
        <v>0</v>
      </c>
      <c r="T146" s="1"/>
    </row>
    <row r="147" spans="1:20" ht="16.5" customHeight="1" x14ac:dyDescent="0.25">
      <c r="A147" s="321"/>
      <c r="B147" s="6"/>
      <c r="C147" s="268"/>
      <c r="D147" s="241"/>
      <c r="E147" s="242"/>
      <c r="F147" s="57" t="s">
        <v>214</v>
      </c>
      <c r="G147" s="66">
        <f t="shared" si="13"/>
        <v>0</v>
      </c>
      <c r="H147" s="14">
        <v>0</v>
      </c>
      <c r="I147" s="14">
        <v>0</v>
      </c>
      <c r="J147" s="14">
        <v>0</v>
      </c>
      <c r="K147" s="14">
        <v>0</v>
      </c>
      <c r="L147" s="14">
        <v>0</v>
      </c>
      <c r="M147" s="14">
        <v>0</v>
      </c>
      <c r="N147" s="14">
        <v>0</v>
      </c>
      <c r="O147" s="14">
        <v>0</v>
      </c>
      <c r="P147" s="14">
        <v>0</v>
      </c>
      <c r="Q147" s="14">
        <v>0</v>
      </c>
      <c r="R147" s="14">
        <v>0</v>
      </c>
      <c r="S147" s="14">
        <v>0</v>
      </c>
      <c r="T147" s="1"/>
    </row>
    <row r="148" spans="1:20" ht="16.5" customHeight="1" x14ac:dyDescent="0.25">
      <c r="A148" s="321"/>
      <c r="B148" s="6"/>
      <c r="C148" s="268"/>
      <c r="D148" s="241"/>
      <c r="E148" s="242"/>
      <c r="F148" s="148" t="s">
        <v>215</v>
      </c>
      <c r="G148" s="66">
        <f t="shared" si="13"/>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21"/>
      <c r="B149" s="6"/>
      <c r="C149" s="268"/>
      <c r="D149" s="241"/>
      <c r="E149" s="242"/>
      <c r="F149" s="148" t="s">
        <v>216</v>
      </c>
      <c r="G149" s="66">
        <f t="shared" si="13"/>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21"/>
      <c r="B150" s="6"/>
      <c r="C150" s="268"/>
      <c r="D150" s="241"/>
      <c r="E150" s="242"/>
      <c r="F150" s="149" t="s">
        <v>217</v>
      </c>
      <c r="G150" s="66">
        <f t="shared" si="13"/>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21"/>
      <c r="B151" s="6"/>
      <c r="C151" s="268"/>
      <c r="D151" s="241"/>
      <c r="E151" s="242"/>
      <c r="F151" s="148" t="s">
        <v>218</v>
      </c>
      <c r="G151" s="66">
        <f t="shared" si="13"/>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21"/>
      <c r="B152" s="6"/>
      <c r="C152" s="268"/>
      <c r="D152" s="241"/>
      <c r="E152" s="242"/>
      <c r="F152" s="148" t="s">
        <v>219</v>
      </c>
      <c r="G152" s="66">
        <f t="shared" si="13"/>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21"/>
      <c r="B153" s="6"/>
      <c r="C153" s="268"/>
      <c r="D153" s="243"/>
      <c r="E153" s="244"/>
      <c r="F153" s="148" t="s">
        <v>220</v>
      </c>
      <c r="G153" s="66">
        <f t="shared" si="13"/>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14">
        <v>0</v>
      </c>
      <c r="I156" s="14">
        <v>0</v>
      </c>
      <c r="J156" s="14">
        <v>0</v>
      </c>
      <c r="K156" s="14">
        <v>0</v>
      </c>
      <c r="L156" s="14">
        <v>0</v>
      </c>
      <c r="M156" s="14">
        <v>0</v>
      </c>
      <c r="N156" s="14">
        <v>0</v>
      </c>
      <c r="O156" s="14">
        <v>0</v>
      </c>
      <c r="P156" s="14">
        <v>0</v>
      </c>
      <c r="Q156" s="14">
        <v>0</v>
      </c>
      <c r="R156" s="14">
        <v>0</v>
      </c>
      <c r="S156" s="14">
        <v>0</v>
      </c>
      <c r="T156" s="1"/>
    </row>
    <row r="157" spans="1:20" ht="31.5" x14ac:dyDescent="0.25">
      <c r="A157" s="321"/>
      <c r="B157" s="6"/>
      <c r="C157" s="268"/>
      <c r="D157" s="241"/>
      <c r="E157" s="242"/>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21"/>
      <c r="B158" s="6"/>
      <c r="C158" s="268"/>
      <c r="D158" s="241"/>
      <c r="E158" s="242"/>
      <c r="F158" s="146" t="s">
        <v>227</v>
      </c>
      <c r="G158" s="66">
        <f t="shared" ref="G158:G166" si="14">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21"/>
      <c r="B159" s="6"/>
      <c r="C159" s="268"/>
      <c r="D159" s="241"/>
      <c r="E159" s="242"/>
      <c r="F159" s="146" t="s">
        <v>228</v>
      </c>
      <c r="G159" s="66">
        <f t="shared" si="14"/>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21"/>
      <c r="B160" s="6"/>
      <c r="C160" s="268"/>
      <c r="D160" s="241"/>
      <c r="E160" s="242"/>
      <c r="F160" s="146" t="s">
        <v>229</v>
      </c>
      <c r="G160" s="66">
        <f t="shared" si="14"/>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21"/>
      <c r="B161" s="6"/>
      <c r="C161" s="268"/>
      <c r="D161" s="241"/>
      <c r="E161" s="242"/>
      <c r="F161" s="146" t="s">
        <v>230</v>
      </c>
      <c r="G161" s="66">
        <f t="shared" si="14"/>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21"/>
      <c r="B162" s="6"/>
      <c r="C162" s="268"/>
      <c r="D162" s="241"/>
      <c r="E162" s="242"/>
      <c r="F162" s="54" t="s">
        <v>231</v>
      </c>
      <c r="G162" s="66">
        <f t="shared" si="14"/>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21"/>
      <c r="B163" s="6"/>
      <c r="C163" s="268"/>
      <c r="D163" s="241"/>
      <c r="E163" s="242"/>
      <c r="F163" s="54" t="s">
        <v>232</v>
      </c>
      <c r="G163" s="66">
        <f t="shared" si="14"/>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21"/>
      <c r="B164" s="6"/>
      <c r="C164" s="268"/>
      <c r="D164" s="241"/>
      <c r="E164" s="242"/>
      <c r="F164" s="54" t="s">
        <v>233</v>
      </c>
      <c r="G164" s="66">
        <f t="shared" si="14"/>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21"/>
      <c r="B165" s="6"/>
      <c r="C165" s="268"/>
      <c r="D165" s="241"/>
      <c r="E165" s="242"/>
      <c r="F165" s="146" t="s">
        <v>234</v>
      </c>
      <c r="G165" s="66">
        <f t="shared" si="14"/>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21"/>
      <c r="B166" s="6"/>
      <c r="C166" s="268"/>
      <c r="D166" s="243"/>
      <c r="E166" s="244"/>
      <c r="F166" s="146" t="s">
        <v>235</v>
      </c>
      <c r="G166" s="66">
        <f t="shared" si="14"/>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21"/>
      <c r="B167" s="6"/>
      <c r="C167" s="268"/>
      <c r="D167" s="245" t="s">
        <v>236</v>
      </c>
      <c r="E167" s="246"/>
      <c r="F167" s="64" t="s">
        <v>237</v>
      </c>
      <c r="G167" s="123"/>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f>SUM(H169:S169)</f>
        <v>0</v>
      </c>
      <c r="H169" s="14">
        <v>0</v>
      </c>
      <c r="I169" s="14">
        <v>0</v>
      </c>
      <c r="J169" s="14">
        <v>0</v>
      </c>
      <c r="K169" s="14">
        <v>0</v>
      </c>
      <c r="L169" s="14">
        <v>0</v>
      </c>
      <c r="M169" s="14">
        <v>0</v>
      </c>
      <c r="N169" s="14">
        <v>0</v>
      </c>
      <c r="O169" s="14">
        <v>0</v>
      </c>
      <c r="P169" s="14">
        <v>0</v>
      </c>
      <c r="Q169" s="14">
        <v>0</v>
      </c>
      <c r="R169" s="14">
        <v>0</v>
      </c>
      <c r="S169" s="14">
        <v>0</v>
      </c>
      <c r="T169" s="1"/>
    </row>
    <row r="170" spans="1:20" ht="15.75" x14ac:dyDescent="0.25">
      <c r="A170" s="321"/>
      <c r="B170" s="6"/>
      <c r="C170" s="248"/>
      <c r="D170" s="250"/>
      <c r="E170" s="250"/>
      <c r="F170" s="71" t="s">
        <v>242</v>
      </c>
      <c r="G170" s="69">
        <f t="shared" ref="G170:G172" si="15">SUM(H170:S170)</f>
        <v>0</v>
      </c>
      <c r="H170" s="14">
        <v>0</v>
      </c>
      <c r="I170" s="14">
        <v>0</v>
      </c>
      <c r="J170" s="14">
        <v>0</v>
      </c>
      <c r="K170" s="14">
        <v>0</v>
      </c>
      <c r="L170" s="14">
        <v>0</v>
      </c>
      <c r="M170" s="14">
        <v>0</v>
      </c>
      <c r="N170" s="14">
        <v>0</v>
      </c>
      <c r="O170" s="14">
        <v>0</v>
      </c>
      <c r="P170" s="14">
        <v>0</v>
      </c>
      <c r="Q170" s="14">
        <v>0</v>
      </c>
      <c r="R170" s="14">
        <v>0</v>
      </c>
      <c r="S170" s="14">
        <v>0</v>
      </c>
      <c r="T170" s="1"/>
    </row>
    <row r="171" spans="1:20" ht="15.75" x14ac:dyDescent="0.25">
      <c r="A171" s="321"/>
      <c r="B171" s="6"/>
      <c r="C171" s="248"/>
      <c r="D171" s="250"/>
      <c r="E171" s="250"/>
      <c r="F171" s="73" t="s">
        <v>243</v>
      </c>
      <c r="G171" s="69">
        <f t="shared" si="15"/>
        <v>0</v>
      </c>
      <c r="H171" s="14">
        <v>0</v>
      </c>
      <c r="I171" s="14">
        <v>0</v>
      </c>
      <c r="J171" s="14">
        <v>0</v>
      </c>
      <c r="K171" s="14">
        <v>0</v>
      </c>
      <c r="L171" s="14">
        <v>0</v>
      </c>
      <c r="M171" s="14">
        <v>0</v>
      </c>
      <c r="N171" s="14">
        <v>0</v>
      </c>
      <c r="O171" s="14">
        <v>0</v>
      </c>
      <c r="P171" s="14">
        <v>0</v>
      </c>
      <c r="Q171" s="14">
        <v>0</v>
      </c>
      <c r="R171" s="14">
        <v>0</v>
      </c>
      <c r="S171" s="14">
        <v>0</v>
      </c>
      <c r="T171" s="1"/>
    </row>
    <row r="172" spans="1:20" ht="16.5" thickBot="1" x14ac:dyDescent="0.3">
      <c r="A172" s="321"/>
      <c r="B172" s="6"/>
      <c r="C172" s="249"/>
      <c r="D172" s="251"/>
      <c r="E172" s="251"/>
      <c r="F172" s="74" t="s">
        <v>244</v>
      </c>
      <c r="G172" s="69">
        <f t="shared" si="15"/>
        <v>0</v>
      </c>
      <c r="H172" s="75"/>
      <c r="I172" s="75"/>
      <c r="J172" s="75"/>
      <c r="K172" s="75"/>
      <c r="L172" s="75"/>
      <c r="M172" s="75"/>
      <c r="N172" s="75"/>
      <c r="O172" s="75"/>
      <c r="P172" s="75"/>
      <c r="Q172" s="75"/>
      <c r="R172" s="75"/>
      <c r="S172" s="75"/>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f>SUM(H175:S175)</f>
        <v>6</v>
      </c>
      <c r="H175" s="78">
        <v>0</v>
      </c>
      <c r="I175" s="78">
        <v>1</v>
      </c>
      <c r="J175" s="78">
        <v>0</v>
      </c>
      <c r="K175" s="78">
        <v>1</v>
      </c>
      <c r="L175" s="78">
        <v>0</v>
      </c>
      <c r="M175" s="78">
        <v>1</v>
      </c>
      <c r="N175" s="78">
        <v>0</v>
      </c>
      <c r="O175" s="78">
        <v>1</v>
      </c>
      <c r="P175" s="78">
        <v>0</v>
      </c>
      <c r="Q175" s="78">
        <v>1</v>
      </c>
      <c r="R175" s="78">
        <v>1</v>
      </c>
      <c r="S175" s="79">
        <v>0</v>
      </c>
      <c r="T175" s="1"/>
    </row>
    <row r="176" spans="1:20" ht="19.5" thickBot="1" x14ac:dyDescent="0.3">
      <c r="A176" s="321"/>
      <c r="B176" s="253"/>
      <c r="C176" s="256"/>
      <c r="D176" s="220"/>
      <c r="E176" s="221"/>
      <c r="F176" s="151" t="s">
        <v>251</v>
      </c>
      <c r="G176" s="81">
        <f t="shared" ref="G176:G239" si="16">SUM(H176:S176)</f>
        <v>1</v>
      </c>
      <c r="H176" s="82">
        <v>0</v>
      </c>
      <c r="I176" s="82">
        <v>0</v>
      </c>
      <c r="J176" s="82">
        <v>1</v>
      </c>
      <c r="K176" s="82">
        <v>0</v>
      </c>
      <c r="L176" s="82">
        <v>0</v>
      </c>
      <c r="M176" s="82">
        <v>0</v>
      </c>
      <c r="N176" s="82">
        <v>0</v>
      </c>
      <c r="O176" s="82">
        <v>0</v>
      </c>
      <c r="P176" s="82">
        <v>0</v>
      </c>
      <c r="Q176" s="82">
        <v>0</v>
      </c>
      <c r="R176" s="82">
        <v>0</v>
      </c>
      <c r="S176" s="83">
        <v>0</v>
      </c>
      <c r="T176" s="1"/>
    </row>
    <row r="177" spans="1:20" ht="19.5" thickBot="1" x14ac:dyDescent="0.3">
      <c r="A177" s="321"/>
      <c r="B177" s="253"/>
      <c r="C177" s="256"/>
      <c r="D177" s="220"/>
      <c r="E177" s="221"/>
      <c r="F177" s="151" t="s">
        <v>252</v>
      </c>
      <c r="G177" s="81">
        <f t="shared" si="16"/>
        <v>0</v>
      </c>
      <c r="H177" s="82">
        <v>0</v>
      </c>
      <c r="I177" s="82">
        <v>0</v>
      </c>
      <c r="J177" s="82">
        <v>0</v>
      </c>
      <c r="K177" s="82">
        <v>0</v>
      </c>
      <c r="L177" s="82">
        <v>0</v>
      </c>
      <c r="M177" s="82">
        <v>0</v>
      </c>
      <c r="N177" s="82">
        <v>0</v>
      </c>
      <c r="O177" s="82">
        <v>0</v>
      </c>
      <c r="P177" s="82">
        <v>0</v>
      </c>
      <c r="Q177" s="82">
        <v>0</v>
      </c>
      <c r="R177" s="82">
        <v>0</v>
      </c>
      <c r="S177" s="82">
        <v>0</v>
      </c>
      <c r="T177" s="1"/>
    </row>
    <row r="178" spans="1:20" ht="19.5" thickBot="1" x14ac:dyDescent="0.3">
      <c r="A178" s="321"/>
      <c r="B178" s="253"/>
      <c r="C178" s="256"/>
      <c r="D178" s="220"/>
      <c r="E178" s="221"/>
      <c r="F178" s="151" t="s">
        <v>253</v>
      </c>
      <c r="G178" s="81">
        <f t="shared" si="16"/>
        <v>0</v>
      </c>
      <c r="H178" s="82">
        <v>0</v>
      </c>
      <c r="I178" s="82">
        <v>0</v>
      </c>
      <c r="J178" s="82">
        <v>0</v>
      </c>
      <c r="K178" s="82">
        <v>0</v>
      </c>
      <c r="L178" s="82">
        <v>0</v>
      </c>
      <c r="M178" s="82">
        <v>0</v>
      </c>
      <c r="N178" s="82">
        <v>0</v>
      </c>
      <c r="O178" s="82">
        <v>0</v>
      </c>
      <c r="P178" s="82">
        <v>0</v>
      </c>
      <c r="Q178" s="82">
        <v>0</v>
      </c>
      <c r="R178" s="82">
        <v>0</v>
      </c>
      <c r="S178" s="82">
        <v>0</v>
      </c>
      <c r="T178" s="1"/>
    </row>
    <row r="179" spans="1:20" ht="19.5" thickBot="1" x14ac:dyDescent="0.3">
      <c r="A179" s="321"/>
      <c r="B179" s="253"/>
      <c r="C179" s="256"/>
      <c r="D179" s="220"/>
      <c r="E179" s="221"/>
      <c r="F179" s="151" t="s">
        <v>254</v>
      </c>
      <c r="G179" s="81">
        <f t="shared" si="16"/>
        <v>24</v>
      </c>
      <c r="H179" s="82">
        <v>2</v>
      </c>
      <c r="I179" s="82">
        <v>2</v>
      </c>
      <c r="J179" s="82">
        <v>2</v>
      </c>
      <c r="K179" s="82">
        <v>2</v>
      </c>
      <c r="L179" s="82">
        <v>2</v>
      </c>
      <c r="M179" s="82">
        <v>2</v>
      </c>
      <c r="N179" s="82">
        <v>2</v>
      </c>
      <c r="O179" s="82">
        <v>2</v>
      </c>
      <c r="P179" s="82">
        <v>2</v>
      </c>
      <c r="Q179" s="82">
        <v>2</v>
      </c>
      <c r="R179" s="82">
        <v>2</v>
      </c>
      <c r="S179" s="83">
        <v>2</v>
      </c>
      <c r="T179" s="1"/>
    </row>
    <row r="180" spans="1:20" ht="33.75" customHeight="1" thickBot="1" x14ac:dyDescent="0.3">
      <c r="A180" s="321"/>
      <c r="B180" s="253"/>
      <c r="C180" s="256"/>
      <c r="D180" s="220"/>
      <c r="E180" s="221"/>
      <c r="F180" s="152" t="s">
        <v>255</v>
      </c>
      <c r="G180" s="81">
        <f t="shared" si="16"/>
        <v>0</v>
      </c>
      <c r="H180" s="82">
        <v>0</v>
      </c>
      <c r="I180" s="82">
        <v>0</v>
      </c>
      <c r="J180" s="82">
        <v>0</v>
      </c>
      <c r="K180" s="82">
        <v>0</v>
      </c>
      <c r="L180" s="82">
        <v>0</v>
      </c>
      <c r="M180" s="82">
        <v>0</v>
      </c>
      <c r="N180" s="82">
        <v>0</v>
      </c>
      <c r="O180" s="82">
        <v>0</v>
      </c>
      <c r="P180" s="82">
        <v>0</v>
      </c>
      <c r="Q180" s="82">
        <v>0</v>
      </c>
      <c r="R180" s="82">
        <v>0</v>
      </c>
      <c r="S180" s="82">
        <v>0</v>
      </c>
      <c r="T180" s="1"/>
    </row>
    <row r="181" spans="1:20" ht="30.75" thickBot="1" x14ac:dyDescent="0.3">
      <c r="A181" s="321"/>
      <c r="B181" s="253"/>
      <c r="C181" s="256"/>
      <c r="D181" s="220"/>
      <c r="E181" s="221"/>
      <c r="F181" s="152" t="s">
        <v>256</v>
      </c>
      <c r="G181" s="81">
        <f t="shared" si="16"/>
        <v>0</v>
      </c>
      <c r="H181" s="82">
        <v>0</v>
      </c>
      <c r="I181" s="82">
        <v>0</v>
      </c>
      <c r="J181" s="82">
        <v>0</v>
      </c>
      <c r="K181" s="82">
        <v>0</v>
      </c>
      <c r="L181" s="82">
        <v>0</v>
      </c>
      <c r="M181" s="82">
        <v>0</v>
      </c>
      <c r="N181" s="82">
        <v>0</v>
      </c>
      <c r="O181" s="82">
        <v>0</v>
      </c>
      <c r="P181" s="82">
        <v>0</v>
      </c>
      <c r="Q181" s="82">
        <v>0</v>
      </c>
      <c r="R181" s="82">
        <v>0</v>
      </c>
      <c r="S181" s="82">
        <v>0</v>
      </c>
      <c r="T181" s="1"/>
    </row>
    <row r="182" spans="1:20" ht="19.5" thickBot="1" x14ac:dyDescent="0.3">
      <c r="A182" s="321"/>
      <c r="B182" s="253"/>
      <c r="C182" s="256"/>
      <c r="D182" s="220"/>
      <c r="E182" s="221"/>
      <c r="F182" s="152" t="s">
        <v>257</v>
      </c>
      <c r="G182" s="81">
        <f t="shared" si="16"/>
        <v>0</v>
      </c>
      <c r="H182" s="82">
        <v>0</v>
      </c>
      <c r="I182" s="82">
        <v>0</v>
      </c>
      <c r="J182" s="82">
        <v>0</v>
      </c>
      <c r="K182" s="82">
        <v>0</v>
      </c>
      <c r="L182" s="82">
        <v>0</v>
      </c>
      <c r="M182" s="82">
        <v>0</v>
      </c>
      <c r="N182" s="82">
        <v>0</v>
      </c>
      <c r="O182" s="82">
        <v>0</v>
      </c>
      <c r="P182" s="82">
        <v>0</v>
      </c>
      <c r="Q182" s="82">
        <v>0</v>
      </c>
      <c r="R182" s="82">
        <v>0</v>
      </c>
      <c r="S182" s="82">
        <v>0</v>
      </c>
      <c r="T182" s="1"/>
    </row>
    <row r="183" spans="1:20" ht="30.75" thickBot="1" x14ac:dyDescent="0.3">
      <c r="A183" s="321"/>
      <c r="B183" s="253"/>
      <c r="C183" s="256"/>
      <c r="D183" s="220"/>
      <c r="E183" s="221"/>
      <c r="F183" s="152" t="s">
        <v>258</v>
      </c>
      <c r="G183" s="81">
        <f t="shared" si="16"/>
        <v>0</v>
      </c>
      <c r="H183" s="82">
        <v>0</v>
      </c>
      <c r="I183" s="82">
        <v>0</v>
      </c>
      <c r="J183" s="82">
        <v>0</v>
      </c>
      <c r="K183" s="82">
        <v>0</v>
      </c>
      <c r="L183" s="82">
        <v>0</v>
      </c>
      <c r="M183" s="82">
        <v>0</v>
      </c>
      <c r="N183" s="82">
        <v>0</v>
      </c>
      <c r="O183" s="82">
        <v>0</v>
      </c>
      <c r="P183" s="82">
        <v>0</v>
      </c>
      <c r="Q183" s="82">
        <v>0</v>
      </c>
      <c r="R183" s="82">
        <v>0</v>
      </c>
      <c r="S183" s="82">
        <v>0</v>
      </c>
      <c r="T183" s="1"/>
    </row>
    <row r="184" spans="1:20" ht="19.5" thickBot="1" x14ac:dyDescent="0.3">
      <c r="A184" s="321"/>
      <c r="B184" s="253"/>
      <c r="C184" s="256"/>
      <c r="D184" s="220"/>
      <c r="E184" s="221"/>
      <c r="F184" s="152" t="s">
        <v>259</v>
      </c>
      <c r="G184" s="81">
        <f t="shared" si="16"/>
        <v>0</v>
      </c>
      <c r="H184" s="82">
        <v>0</v>
      </c>
      <c r="I184" s="82">
        <v>0</v>
      </c>
      <c r="J184" s="82">
        <v>0</v>
      </c>
      <c r="K184" s="82">
        <v>0</v>
      </c>
      <c r="L184" s="82">
        <v>0</v>
      </c>
      <c r="M184" s="82">
        <v>0</v>
      </c>
      <c r="N184" s="82">
        <v>0</v>
      </c>
      <c r="O184" s="82">
        <v>0</v>
      </c>
      <c r="P184" s="82">
        <v>0</v>
      </c>
      <c r="Q184" s="82">
        <v>0</v>
      </c>
      <c r="R184" s="82">
        <v>0</v>
      </c>
      <c r="S184" s="82">
        <v>0</v>
      </c>
      <c r="T184" s="1"/>
    </row>
    <row r="185" spans="1:20" ht="30.75" thickBot="1" x14ac:dyDescent="0.3">
      <c r="A185" s="321"/>
      <c r="B185" s="253"/>
      <c r="C185" s="256"/>
      <c r="D185" s="220"/>
      <c r="E185" s="221"/>
      <c r="F185" s="152" t="s">
        <v>260</v>
      </c>
      <c r="G185" s="81">
        <f t="shared" si="16"/>
        <v>0</v>
      </c>
      <c r="H185" s="82">
        <v>0</v>
      </c>
      <c r="I185" s="82">
        <v>0</v>
      </c>
      <c r="J185" s="82">
        <v>0</v>
      </c>
      <c r="K185" s="82">
        <v>0</v>
      </c>
      <c r="L185" s="82">
        <v>0</v>
      </c>
      <c r="M185" s="82">
        <v>0</v>
      </c>
      <c r="N185" s="82">
        <v>0</v>
      </c>
      <c r="O185" s="82">
        <v>0</v>
      </c>
      <c r="P185" s="82">
        <v>0</v>
      </c>
      <c r="Q185" s="82">
        <v>0</v>
      </c>
      <c r="R185" s="82">
        <v>0</v>
      </c>
      <c r="S185" s="82">
        <v>0</v>
      </c>
      <c r="T185" s="1"/>
    </row>
    <row r="186" spans="1:20" ht="30.75" thickBot="1" x14ac:dyDescent="0.3">
      <c r="A186" s="321"/>
      <c r="B186" s="253"/>
      <c r="C186" s="256"/>
      <c r="D186" s="220"/>
      <c r="E186" s="221"/>
      <c r="F186" s="152" t="s">
        <v>261</v>
      </c>
      <c r="G186" s="81">
        <f t="shared" si="16"/>
        <v>0</v>
      </c>
      <c r="H186" s="82">
        <v>0</v>
      </c>
      <c r="I186" s="82">
        <v>0</v>
      </c>
      <c r="J186" s="82">
        <v>0</v>
      </c>
      <c r="K186" s="82">
        <v>0</v>
      </c>
      <c r="L186" s="82">
        <v>0</v>
      </c>
      <c r="M186" s="82">
        <v>0</v>
      </c>
      <c r="N186" s="82">
        <v>0</v>
      </c>
      <c r="O186" s="82">
        <v>0</v>
      </c>
      <c r="P186" s="82">
        <v>0</v>
      </c>
      <c r="Q186" s="82">
        <v>0</v>
      </c>
      <c r="R186" s="82">
        <v>0</v>
      </c>
      <c r="S186" s="82">
        <v>0</v>
      </c>
      <c r="T186" s="1"/>
    </row>
    <row r="187" spans="1:20" ht="19.5" thickBot="1" x14ac:dyDescent="0.3">
      <c r="A187" s="321"/>
      <c r="B187" s="253"/>
      <c r="C187" s="256"/>
      <c r="D187" s="220"/>
      <c r="E187" s="221"/>
      <c r="F187" s="152" t="s">
        <v>262</v>
      </c>
      <c r="G187" s="81">
        <f t="shared" si="16"/>
        <v>0</v>
      </c>
      <c r="H187" s="82">
        <v>0</v>
      </c>
      <c r="I187" s="82">
        <v>0</v>
      </c>
      <c r="J187" s="82">
        <v>0</v>
      </c>
      <c r="K187" s="82">
        <v>0</v>
      </c>
      <c r="L187" s="82">
        <v>0</v>
      </c>
      <c r="M187" s="82">
        <v>0</v>
      </c>
      <c r="N187" s="82">
        <v>0</v>
      </c>
      <c r="O187" s="82">
        <v>0</v>
      </c>
      <c r="P187" s="82">
        <v>0</v>
      </c>
      <c r="Q187" s="82">
        <v>0</v>
      </c>
      <c r="R187" s="82">
        <v>0</v>
      </c>
      <c r="S187" s="82">
        <v>0</v>
      </c>
      <c r="T187" s="1"/>
    </row>
    <row r="188" spans="1:20" ht="19.5" thickBot="1" x14ac:dyDescent="0.3">
      <c r="A188" s="321"/>
      <c r="B188" s="253"/>
      <c r="C188" s="256"/>
      <c r="D188" s="220"/>
      <c r="E188" s="221"/>
      <c r="F188" s="152" t="s">
        <v>263</v>
      </c>
      <c r="G188" s="81">
        <f t="shared" si="16"/>
        <v>0</v>
      </c>
      <c r="H188" s="82">
        <v>0</v>
      </c>
      <c r="I188" s="82">
        <v>0</v>
      </c>
      <c r="J188" s="82">
        <v>0</v>
      </c>
      <c r="K188" s="82">
        <v>0</v>
      </c>
      <c r="L188" s="82">
        <v>0</v>
      </c>
      <c r="M188" s="82">
        <v>0</v>
      </c>
      <c r="N188" s="82">
        <v>0</v>
      </c>
      <c r="O188" s="82">
        <v>0</v>
      </c>
      <c r="P188" s="82">
        <v>0</v>
      </c>
      <c r="Q188" s="82">
        <v>0</v>
      </c>
      <c r="R188" s="82">
        <v>0</v>
      </c>
      <c r="S188" s="82">
        <v>0</v>
      </c>
      <c r="T188" s="1"/>
    </row>
    <row r="189" spans="1:20" ht="30.75" thickBot="1" x14ac:dyDescent="0.3">
      <c r="A189" s="321"/>
      <c r="B189" s="253"/>
      <c r="C189" s="256"/>
      <c r="D189" s="220"/>
      <c r="E189" s="221"/>
      <c r="F189" s="152" t="s">
        <v>264</v>
      </c>
      <c r="G189" s="81">
        <f t="shared" si="16"/>
        <v>0</v>
      </c>
      <c r="H189" s="82">
        <v>0</v>
      </c>
      <c r="I189" s="82">
        <v>0</v>
      </c>
      <c r="J189" s="82">
        <v>0</v>
      </c>
      <c r="K189" s="82">
        <v>0</v>
      </c>
      <c r="L189" s="82">
        <v>0</v>
      </c>
      <c r="M189" s="82">
        <v>0</v>
      </c>
      <c r="N189" s="82">
        <v>0</v>
      </c>
      <c r="O189" s="82">
        <v>0</v>
      </c>
      <c r="P189" s="82">
        <v>0</v>
      </c>
      <c r="Q189" s="82">
        <v>0</v>
      </c>
      <c r="R189" s="82">
        <v>0</v>
      </c>
      <c r="S189" s="82">
        <v>0</v>
      </c>
      <c r="T189" s="1"/>
    </row>
    <row r="190" spans="1:20" ht="31.5" customHeight="1" thickBot="1" x14ac:dyDescent="0.3">
      <c r="A190" s="321"/>
      <c r="B190" s="253"/>
      <c r="C190" s="256"/>
      <c r="D190" s="220"/>
      <c r="E190" s="221"/>
      <c r="F190" s="152" t="s">
        <v>265</v>
      </c>
      <c r="G190" s="81">
        <f t="shared" si="16"/>
        <v>1</v>
      </c>
      <c r="H190" s="82">
        <v>0</v>
      </c>
      <c r="I190" s="82">
        <v>0</v>
      </c>
      <c r="J190" s="82">
        <v>0</v>
      </c>
      <c r="K190" s="82">
        <v>0</v>
      </c>
      <c r="L190" s="82">
        <v>0</v>
      </c>
      <c r="M190" s="82">
        <v>0</v>
      </c>
      <c r="N190" s="82">
        <v>1</v>
      </c>
      <c r="O190" s="82">
        <v>0</v>
      </c>
      <c r="P190" s="82">
        <v>0</v>
      </c>
      <c r="Q190" s="82">
        <v>0</v>
      </c>
      <c r="R190" s="82">
        <v>0</v>
      </c>
      <c r="S190" s="83">
        <v>0</v>
      </c>
      <c r="T190" s="1"/>
    </row>
    <row r="191" spans="1:20" ht="19.5" thickBot="1" x14ac:dyDescent="0.3">
      <c r="A191" s="321"/>
      <c r="B191" s="253"/>
      <c r="C191" s="256"/>
      <c r="D191" s="220"/>
      <c r="E191" s="221"/>
      <c r="F191" s="152" t="s">
        <v>266</v>
      </c>
      <c r="G191" s="81">
        <f t="shared" si="16"/>
        <v>1</v>
      </c>
      <c r="H191" s="82">
        <v>0</v>
      </c>
      <c r="I191" s="82">
        <v>0</v>
      </c>
      <c r="J191" s="82">
        <v>0</v>
      </c>
      <c r="K191" s="82">
        <v>0</v>
      </c>
      <c r="L191" s="82">
        <v>0</v>
      </c>
      <c r="M191" s="82">
        <v>0</v>
      </c>
      <c r="N191" s="82">
        <v>0</v>
      </c>
      <c r="O191" s="82">
        <v>0</v>
      </c>
      <c r="P191" s="82">
        <v>0</v>
      </c>
      <c r="Q191" s="82">
        <v>1</v>
      </c>
      <c r="R191" s="82">
        <v>0</v>
      </c>
      <c r="S191" s="83">
        <v>0</v>
      </c>
      <c r="T191" s="1"/>
    </row>
    <row r="192" spans="1:20" ht="22.5" customHeight="1" thickBot="1" x14ac:dyDescent="0.3">
      <c r="A192" s="321"/>
      <c r="B192" s="253"/>
      <c r="C192" s="256"/>
      <c r="D192" s="220"/>
      <c r="E192" s="221"/>
      <c r="F192" s="152" t="s">
        <v>267</v>
      </c>
      <c r="G192" s="81">
        <f t="shared" si="16"/>
        <v>0</v>
      </c>
      <c r="H192" s="82">
        <v>0</v>
      </c>
      <c r="I192" s="82">
        <v>0</v>
      </c>
      <c r="J192" s="82">
        <v>0</v>
      </c>
      <c r="K192" s="82">
        <v>0</v>
      </c>
      <c r="L192" s="82">
        <v>0</v>
      </c>
      <c r="M192" s="82">
        <v>0</v>
      </c>
      <c r="N192" s="82">
        <v>0</v>
      </c>
      <c r="O192" s="82">
        <v>0</v>
      </c>
      <c r="P192" s="82">
        <v>0</v>
      </c>
      <c r="Q192" s="82">
        <v>0</v>
      </c>
      <c r="R192" s="82">
        <v>0</v>
      </c>
      <c r="S192" s="83">
        <v>0</v>
      </c>
      <c r="T192" s="1"/>
    </row>
    <row r="193" spans="1:20" ht="19.5" thickBot="1" x14ac:dyDescent="0.3">
      <c r="A193" s="321"/>
      <c r="B193" s="253"/>
      <c r="C193" s="256"/>
      <c r="D193" s="220"/>
      <c r="E193" s="221"/>
      <c r="F193" s="152" t="s">
        <v>268</v>
      </c>
      <c r="G193" s="81">
        <f t="shared" si="16"/>
        <v>0</v>
      </c>
      <c r="H193" s="82">
        <v>0</v>
      </c>
      <c r="I193" s="82">
        <v>0</v>
      </c>
      <c r="J193" s="82">
        <v>0</v>
      </c>
      <c r="K193" s="82">
        <v>0</v>
      </c>
      <c r="L193" s="82">
        <v>0</v>
      </c>
      <c r="M193" s="82">
        <v>0</v>
      </c>
      <c r="N193" s="82">
        <v>0</v>
      </c>
      <c r="O193" s="82">
        <v>0</v>
      </c>
      <c r="P193" s="82">
        <v>0</v>
      </c>
      <c r="Q193" s="82">
        <v>0</v>
      </c>
      <c r="R193" s="82">
        <v>0</v>
      </c>
      <c r="S193" s="82">
        <v>0</v>
      </c>
      <c r="T193" s="1"/>
    </row>
    <row r="194" spans="1:20" ht="19.5" thickBot="1" x14ac:dyDescent="0.3">
      <c r="A194" s="321"/>
      <c r="B194" s="253"/>
      <c r="C194" s="256"/>
      <c r="D194" s="220"/>
      <c r="E194" s="221"/>
      <c r="F194" s="152" t="s">
        <v>269</v>
      </c>
      <c r="G194" s="81">
        <f t="shared" si="16"/>
        <v>0</v>
      </c>
      <c r="H194" s="82">
        <v>0</v>
      </c>
      <c r="I194" s="82">
        <v>0</v>
      </c>
      <c r="J194" s="82">
        <v>0</v>
      </c>
      <c r="K194" s="82">
        <v>0</v>
      </c>
      <c r="L194" s="82">
        <v>0</v>
      </c>
      <c r="M194" s="82">
        <v>0</v>
      </c>
      <c r="N194" s="82">
        <v>0</v>
      </c>
      <c r="O194" s="82">
        <v>0</v>
      </c>
      <c r="P194" s="82">
        <v>0</v>
      </c>
      <c r="Q194" s="82">
        <v>0</v>
      </c>
      <c r="R194" s="82">
        <v>0</v>
      </c>
      <c r="S194" s="82">
        <v>0</v>
      </c>
      <c r="T194" s="1"/>
    </row>
    <row r="195" spans="1:20" ht="19.5" thickBot="1" x14ac:dyDescent="0.3">
      <c r="A195" s="321"/>
      <c r="B195" s="253"/>
      <c r="C195" s="256"/>
      <c r="D195" s="220"/>
      <c r="E195" s="221"/>
      <c r="F195" s="152" t="s">
        <v>270</v>
      </c>
      <c r="G195" s="81">
        <f t="shared" si="16"/>
        <v>4</v>
      </c>
      <c r="H195" s="82">
        <v>0</v>
      </c>
      <c r="I195" s="82">
        <v>0</v>
      </c>
      <c r="J195" s="82">
        <v>1</v>
      </c>
      <c r="K195" s="82">
        <v>0</v>
      </c>
      <c r="L195" s="82">
        <v>0</v>
      </c>
      <c r="M195" s="82">
        <v>1</v>
      </c>
      <c r="N195" s="82">
        <v>0</v>
      </c>
      <c r="O195" s="82">
        <v>0</v>
      </c>
      <c r="P195" s="82">
        <v>1</v>
      </c>
      <c r="Q195" s="82">
        <v>0</v>
      </c>
      <c r="R195" s="82">
        <v>1</v>
      </c>
      <c r="S195" s="83">
        <v>0</v>
      </c>
      <c r="T195" s="1"/>
    </row>
    <row r="196" spans="1:20" ht="19.5" thickBot="1" x14ac:dyDescent="0.3">
      <c r="A196" s="321"/>
      <c r="B196" s="253"/>
      <c r="C196" s="256"/>
      <c r="D196" s="220"/>
      <c r="E196" s="221"/>
      <c r="F196" s="152" t="s">
        <v>271</v>
      </c>
      <c r="G196" s="81">
        <f t="shared" si="16"/>
        <v>12</v>
      </c>
      <c r="H196" s="82">
        <v>1</v>
      </c>
      <c r="I196" s="82">
        <v>1</v>
      </c>
      <c r="J196" s="82">
        <v>1</v>
      </c>
      <c r="K196" s="82">
        <v>1</v>
      </c>
      <c r="L196" s="82">
        <v>1</v>
      </c>
      <c r="M196" s="82">
        <v>1</v>
      </c>
      <c r="N196" s="82">
        <v>1</v>
      </c>
      <c r="O196" s="82">
        <v>1</v>
      </c>
      <c r="P196" s="82">
        <v>1</v>
      </c>
      <c r="Q196" s="82">
        <v>1</v>
      </c>
      <c r="R196" s="82">
        <v>1</v>
      </c>
      <c r="S196" s="82">
        <v>1</v>
      </c>
      <c r="T196" s="1"/>
    </row>
    <row r="197" spans="1:20" ht="19.5" thickBot="1" x14ac:dyDescent="0.3">
      <c r="A197" s="321"/>
      <c r="B197" s="253"/>
      <c r="C197" s="256"/>
      <c r="D197" s="220"/>
      <c r="E197" s="221"/>
      <c r="F197" s="152" t="s">
        <v>272</v>
      </c>
      <c r="G197" s="81">
        <f t="shared" si="16"/>
        <v>0</v>
      </c>
      <c r="H197" s="82">
        <v>0</v>
      </c>
      <c r="I197" s="82">
        <v>0</v>
      </c>
      <c r="J197" s="82">
        <v>0</v>
      </c>
      <c r="K197" s="82">
        <v>0</v>
      </c>
      <c r="L197" s="82">
        <v>0</v>
      </c>
      <c r="M197" s="82">
        <v>0</v>
      </c>
      <c r="N197" s="82">
        <v>0</v>
      </c>
      <c r="O197" s="82">
        <v>0</v>
      </c>
      <c r="P197" s="82">
        <v>0</v>
      </c>
      <c r="Q197" s="82">
        <v>0</v>
      </c>
      <c r="R197" s="82">
        <v>0</v>
      </c>
      <c r="S197" s="82">
        <v>0</v>
      </c>
      <c r="T197" s="1"/>
    </row>
    <row r="198" spans="1:20" ht="19.5" thickBot="1" x14ac:dyDescent="0.3">
      <c r="A198" s="321"/>
      <c r="B198" s="253"/>
      <c r="C198" s="256"/>
      <c r="D198" s="220"/>
      <c r="E198" s="221"/>
      <c r="F198" s="152" t="s">
        <v>273</v>
      </c>
      <c r="G198" s="81">
        <f t="shared" si="16"/>
        <v>0</v>
      </c>
      <c r="H198" s="82">
        <v>0</v>
      </c>
      <c r="I198" s="82">
        <v>0</v>
      </c>
      <c r="J198" s="82">
        <v>0</v>
      </c>
      <c r="K198" s="82">
        <v>0</v>
      </c>
      <c r="L198" s="82">
        <v>0</v>
      </c>
      <c r="M198" s="82">
        <v>0</v>
      </c>
      <c r="N198" s="82">
        <v>0</v>
      </c>
      <c r="O198" s="82">
        <v>0</v>
      </c>
      <c r="P198" s="82">
        <v>0</v>
      </c>
      <c r="Q198" s="82">
        <v>0</v>
      </c>
      <c r="R198" s="82">
        <v>0</v>
      </c>
      <c r="S198" s="82">
        <v>0</v>
      </c>
      <c r="T198" s="1"/>
    </row>
    <row r="199" spans="1:20" ht="19.5" thickBot="1" x14ac:dyDescent="0.3">
      <c r="A199" s="321"/>
      <c r="B199" s="253"/>
      <c r="C199" s="256"/>
      <c r="D199" s="220"/>
      <c r="E199" s="221"/>
      <c r="F199" s="152" t="s">
        <v>274</v>
      </c>
      <c r="G199" s="81">
        <f t="shared" si="16"/>
        <v>0</v>
      </c>
      <c r="H199" s="82">
        <v>0</v>
      </c>
      <c r="I199" s="82">
        <v>0</v>
      </c>
      <c r="J199" s="82">
        <v>0</v>
      </c>
      <c r="K199" s="82">
        <v>0</v>
      </c>
      <c r="L199" s="82">
        <v>0</v>
      </c>
      <c r="M199" s="82">
        <v>0</v>
      </c>
      <c r="N199" s="82">
        <v>0</v>
      </c>
      <c r="O199" s="82">
        <v>0</v>
      </c>
      <c r="P199" s="82">
        <v>0</v>
      </c>
      <c r="Q199" s="82">
        <v>0</v>
      </c>
      <c r="R199" s="82">
        <v>0</v>
      </c>
      <c r="S199" s="82">
        <v>0</v>
      </c>
      <c r="T199" s="1"/>
    </row>
    <row r="200" spans="1:20" ht="19.5" thickBot="1" x14ac:dyDescent="0.3">
      <c r="A200" s="321"/>
      <c r="B200" s="253"/>
      <c r="C200" s="256"/>
      <c r="D200" s="220"/>
      <c r="E200" s="221"/>
      <c r="F200" s="152" t="s">
        <v>275</v>
      </c>
      <c r="G200" s="81">
        <f t="shared" si="16"/>
        <v>0</v>
      </c>
      <c r="H200" s="82">
        <v>0</v>
      </c>
      <c r="I200" s="82">
        <v>0</v>
      </c>
      <c r="J200" s="82">
        <v>0</v>
      </c>
      <c r="K200" s="82">
        <v>0</v>
      </c>
      <c r="L200" s="82">
        <v>0</v>
      </c>
      <c r="M200" s="82">
        <v>0</v>
      </c>
      <c r="N200" s="82">
        <v>0</v>
      </c>
      <c r="O200" s="82">
        <v>0</v>
      </c>
      <c r="P200" s="82">
        <v>0</v>
      </c>
      <c r="Q200" s="82">
        <v>0</v>
      </c>
      <c r="R200" s="82">
        <v>0</v>
      </c>
      <c r="S200" s="82">
        <v>0</v>
      </c>
      <c r="T200" s="1"/>
    </row>
    <row r="201" spans="1:20" ht="19.5" thickBot="1" x14ac:dyDescent="0.3">
      <c r="A201" s="321"/>
      <c r="B201" s="253"/>
      <c r="C201" s="256"/>
      <c r="D201" s="220"/>
      <c r="E201" s="221"/>
      <c r="F201" s="152" t="s">
        <v>276</v>
      </c>
      <c r="G201" s="81">
        <f t="shared" si="16"/>
        <v>0</v>
      </c>
      <c r="H201" s="82">
        <v>0</v>
      </c>
      <c r="I201" s="82">
        <v>0</v>
      </c>
      <c r="J201" s="82">
        <v>0</v>
      </c>
      <c r="K201" s="82">
        <v>0</v>
      </c>
      <c r="L201" s="82">
        <v>0</v>
      </c>
      <c r="M201" s="82">
        <v>0</v>
      </c>
      <c r="N201" s="82">
        <v>0</v>
      </c>
      <c r="O201" s="82">
        <v>0</v>
      </c>
      <c r="P201" s="82">
        <v>0</v>
      </c>
      <c r="Q201" s="82">
        <v>0</v>
      </c>
      <c r="R201" s="82">
        <v>0</v>
      </c>
      <c r="S201" s="82">
        <v>0</v>
      </c>
      <c r="T201" s="1"/>
    </row>
    <row r="202" spans="1:20" ht="19.5" thickBot="1" x14ac:dyDescent="0.3">
      <c r="A202" s="321"/>
      <c r="B202" s="253"/>
      <c r="C202" s="256"/>
      <c r="D202" s="220"/>
      <c r="E202" s="221"/>
      <c r="F202" s="152" t="s">
        <v>277</v>
      </c>
      <c r="G202" s="81">
        <f t="shared" si="16"/>
        <v>0</v>
      </c>
      <c r="H202" s="82">
        <v>0</v>
      </c>
      <c r="I202" s="82">
        <v>0</v>
      </c>
      <c r="J202" s="82">
        <v>0</v>
      </c>
      <c r="K202" s="82">
        <v>0</v>
      </c>
      <c r="L202" s="82">
        <v>0</v>
      </c>
      <c r="M202" s="82">
        <v>0</v>
      </c>
      <c r="N202" s="82">
        <v>0</v>
      </c>
      <c r="O202" s="82">
        <v>0</v>
      </c>
      <c r="P202" s="82">
        <v>0</v>
      </c>
      <c r="Q202" s="82">
        <v>0</v>
      </c>
      <c r="R202" s="82">
        <v>0</v>
      </c>
      <c r="S202" s="82">
        <v>0</v>
      </c>
      <c r="T202" s="1"/>
    </row>
    <row r="203" spans="1:20" ht="19.5" thickBot="1" x14ac:dyDescent="0.3">
      <c r="A203" s="321"/>
      <c r="B203" s="253"/>
      <c r="C203" s="256"/>
      <c r="D203" s="220"/>
      <c r="E203" s="221"/>
      <c r="F203" s="152" t="s">
        <v>278</v>
      </c>
      <c r="G203" s="81">
        <f t="shared" si="16"/>
        <v>0</v>
      </c>
      <c r="H203" s="82">
        <v>0</v>
      </c>
      <c r="I203" s="82">
        <v>0</v>
      </c>
      <c r="J203" s="82">
        <v>0</v>
      </c>
      <c r="K203" s="82">
        <v>0</v>
      </c>
      <c r="L203" s="82">
        <v>0</v>
      </c>
      <c r="M203" s="82">
        <v>0</v>
      </c>
      <c r="N203" s="82">
        <v>0</v>
      </c>
      <c r="O203" s="82">
        <v>0</v>
      </c>
      <c r="P203" s="82">
        <v>0</v>
      </c>
      <c r="Q203" s="82">
        <v>0</v>
      </c>
      <c r="R203" s="82">
        <v>0</v>
      </c>
      <c r="S203" s="82">
        <v>0</v>
      </c>
      <c r="T203" s="1"/>
    </row>
    <row r="204" spans="1:20" ht="19.5" thickBot="1" x14ac:dyDescent="0.3">
      <c r="A204" s="321"/>
      <c r="B204" s="253"/>
      <c r="C204" s="256"/>
      <c r="D204" s="220"/>
      <c r="E204" s="221"/>
      <c r="F204" s="152" t="s">
        <v>279</v>
      </c>
      <c r="G204" s="81">
        <f t="shared" si="16"/>
        <v>0</v>
      </c>
      <c r="H204" s="82">
        <v>0</v>
      </c>
      <c r="I204" s="82">
        <v>0</v>
      </c>
      <c r="J204" s="82">
        <v>0</v>
      </c>
      <c r="K204" s="82">
        <v>0</v>
      </c>
      <c r="L204" s="82">
        <v>0</v>
      </c>
      <c r="M204" s="82">
        <v>0</v>
      </c>
      <c r="N204" s="82">
        <v>0</v>
      </c>
      <c r="O204" s="82">
        <v>0</v>
      </c>
      <c r="P204" s="82">
        <v>0</v>
      </c>
      <c r="Q204" s="82">
        <v>0</v>
      </c>
      <c r="R204" s="82">
        <v>0</v>
      </c>
      <c r="S204" s="82">
        <v>0</v>
      </c>
      <c r="T204" s="1"/>
    </row>
    <row r="205" spans="1:20" ht="33" customHeight="1" thickBot="1" x14ac:dyDescent="0.3">
      <c r="A205" s="321"/>
      <c r="B205" s="253"/>
      <c r="C205" s="256"/>
      <c r="D205" s="220"/>
      <c r="E205" s="221"/>
      <c r="F205" s="152" t="s">
        <v>280</v>
      </c>
      <c r="G205" s="81">
        <f t="shared" si="16"/>
        <v>4</v>
      </c>
      <c r="H205" s="82">
        <v>1</v>
      </c>
      <c r="I205" s="82">
        <v>0</v>
      </c>
      <c r="J205" s="82">
        <v>0</v>
      </c>
      <c r="K205" s="82">
        <v>0</v>
      </c>
      <c r="L205" s="82">
        <v>1</v>
      </c>
      <c r="M205" s="82">
        <v>0</v>
      </c>
      <c r="N205" s="82">
        <v>0</v>
      </c>
      <c r="O205" s="82">
        <v>0</v>
      </c>
      <c r="P205" s="82">
        <v>1</v>
      </c>
      <c r="Q205" s="82">
        <v>0</v>
      </c>
      <c r="R205" s="82">
        <v>1</v>
      </c>
      <c r="S205" s="83">
        <v>0</v>
      </c>
      <c r="T205" s="1"/>
    </row>
    <row r="206" spans="1:20" ht="30.75" thickBot="1" x14ac:dyDescent="0.3">
      <c r="A206" s="321"/>
      <c r="B206" s="253"/>
      <c r="C206" s="256"/>
      <c r="D206" s="220"/>
      <c r="E206" s="221"/>
      <c r="F206" s="152" t="s">
        <v>281</v>
      </c>
      <c r="G206" s="81">
        <f t="shared" si="16"/>
        <v>2</v>
      </c>
      <c r="H206" s="82">
        <v>0</v>
      </c>
      <c r="I206" s="82">
        <v>0</v>
      </c>
      <c r="J206" s="82">
        <v>0</v>
      </c>
      <c r="K206" s="82">
        <v>0</v>
      </c>
      <c r="L206" s="82">
        <v>1</v>
      </c>
      <c r="M206" s="82">
        <v>0</v>
      </c>
      <c r="N206" s="82">
        <v>0</v>
      </c>
      <c r="O206" s="82">
        <v>0</v>
      </c>
      <c r="P206" s="82">
        <v>0</v>
      </c>
      <c r="Q206" s="82">
        <v>1</v>
      </c>
      <c r="R206" s="82">
        <v>0</v>
      </c>
      <c r="S206" s="83">
        <v>0</v>
      </c>
      <c r="T206" s="1"/>
    </row>
    <row r="207" spans="1:20" ht="30.75" thickBot="1" x14ac:dyDescent="0.3">
      <c r="A207" s="321"/>
      <c r="B207" s="253"/>
      <c r="C207" s="256"/>
      <c r="D207" s="220"/>
      <c r="E207" s="221"/>
      <c r="F207" s="152" t="s">
        <v>282</v>
      </c>
      <c r="G207" s="81">
        <f t="shared" si="16"/>
        <v>6</v>
      </c>
      <c r="H207" s="82">
        <v>0</v>
      </c>
      <c r="I207" s="82">
        <v>1</v>
      </c>
      <c r="J207" s="82">
        <v>0</v>
      </c>
      <c r="K207" s="82">
        <v>1</v>
      </c>
      <c r="L207" s="82">
        <v>0</v>
      </c>
      <c r="M207" s="82">
        <v>1</v>
      </c>
      <c r="N207" s="82">
        <v>0</v>
      </c>
      <c r="O207" s="82">
        <v>1</v>
      </c>
      <c r="P207" s="82">
        <v>0</v>
      </c>
      <c r="Q207" s="82">
        <v>1</v>
      </c>
      <c r="R207" s="82">
        <v>0</v>
      </c>
      <c r="S207" s="83">
        <v>1</v>
      </c>
      <c r="T207" s="1"/>
    </row>
    <row r="208" spans="1:20" ht="19.5" thickBot="1" x14ac:dyDescent="0.3">
      <c r="A208" s="321"/>
      <c r="B208" s="253"/>
      <c r="C208" s="256"/>
      <c r="D208" s="220"/>
      <c r="E208" s="221"/>
      <c r="F208" s="152" t="s">
        <v>283</v>
      </c>
      <c r="G208" s="81">
        <f t="shared" si="16"/>
        <v>0</v>
      </c>
      <c r="H208" s="82">
        <v>0</v>
      </c>
      <c r="I208" s="82">
        <v>0</v>
      </c>
      <c r="J208" s="82">
        <v>0</v>
      </c>
      <c r="K208" s="82">
        <v>0</v>
      </c>
      <c r="L208" s="82">
        <v>0</v>
      </c>
      <c r="M208" s="82">
        <v>0</v>
      </c>
      <c r="N208" s="82">
        <v>0</v>
      </c>
      <c r="O208" s="82">
        <v>0</v>
      </c>
      <c r="P208" s="82">
        <v>0</v>
      </c>
      <c r="Q208" s="82">
        <v>0</v>
      </c>
      <c r="R208" s="82">
        <v>0</v>
      </c>
      <c r="S208" s="82">
        <v>0</v>
      </c>
      <c r="T208" s="1"/>
    </row>
    <row r="209" spans="1:20" ht="19.5" thickBot="1" x14ac:dyDescent="0.3">
      <c r="A209" s="321"/>
      <c r="B209" s="253"/>
      <c r="C209" s="256"/>
      <c r="D209" s="220"/>
      <c r="E209" s="221"/>
      <c r="F209" s="152" t="s">
        <v>284</v>
      </c>
      <c r="G209" s="81">
        <f t="shared" si="16"/>
        <v>0</v>
      </c>
      <c r="H209" s="82">
        <v>0</v>
      </c>
      <c r="I209" s="82">
        <v>0</v>
      </c>
      <c r="J209" s="82">
        <v>0</v>
      </c>
      <c r="K209" s="82">
        <v>0</v>
      </c>
      <c r="L209" s="82">
        <v>0</v>
      </c>
      <c r="M209" s="82">
        <v>0</v>
      </c>
      <c r="N209" s="82">
        <v>0</v>
      </c>
      <c r="O209" s="82">
        <v>0</v>
      </c>
      <c r="P209" s="82">
        <v>0</v>
      </c>
      <c r="Q209" s="82">
        <v>0</v>
      </c>
      <c r="R209" s="82">
        <v>0</v>
      </c>
      <c r="S209" s="82">
        <v>0</v>
      </c>
      <c r="T209" s="1"/>
    </row>
    <row r="210" spans="1:20" ht="30.75" thickBot="1" x14ac:dyDescent="0.3">
      <c r="A210" s="321"/>
      <c r="B210" s="253"/>
      <c r="C210" s="256"/>
      <c r="D210" s="220"/>
      <c r="E210" s="221"/>
      <c r="F210" s="152" t="s">
        <v>285</v>
      </c>
      <c r="G210" s="81">
        <f t="shared" si="16"/>
        <v>0</v>
      </c>
      <c r="H210" s="82">
        <v>0</v>
      </c>
      <c r="I210" s="82">
        <v>0</v>
      </c>
      <c r="J210" s="82">
        <v>0</v>
      </c>
      <c r="K210" s="82">
        <v>0</v>
      </c>
      <c r="L210" s="82">
        <v>0</v>
      </c>
      <c r="M210" s="82">
        <v>0</v>
      </c>
      <c r="N210" s="82">
        <v>0</v>
      </c>
      <c r="O210" s="82">
        <v>0</v>
      </c>
      <c r="P210" s="82">
        <v>0</v>
      </c>
      <c r="Q210" s="82">
        <v>0</v>
      </c>
      <c r="R210" s="82">
        <v>0</v>
      </c>
      <c r="S210" s="83">
        <v>0</v>
      </c>
      <c r="T210" s="1"/>
    </row>
    <row r="211" spans="1:20" ht="30.75" thickBot="1" x14ac:dyDescent="0.3">
      <c r="A211" s="321"/>
      <c r="B211" s="253"/>
      <c r="C211" s="256"/>
      <c r="D211" s="220"/>
      <c r="E211" s="221"/>
      <c r="F211" s="152" t="s">
        <v>286</v>
      </c>
      <c r="G211" s="81">
        <f t="shared" si="16"/>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21"/>
      <c r="B212" s="253"/>
      <c r="C212" s="256"/>
      <c r="D212" s="220"/>
      <c r="E212" s="221"/>
      <c r="F212" s="152" t="s">
        <v>287</v>
      </c>
      <c r="G212" s="81">
        <f t="shared" si="16"/>
        <v>12</v>
      </c>
      <c r="H212" s="82">
        <v>1</v>
      </c>
      <c r="I212" s="82">
        <v>1</v>
      </c>
      <c r="J212" s="82">
        <v>1</v>
      </c>
      <c r="K212" s="82">
        <v>1</v>
      </c>
      <c r="L212" s="82">
        <v>1</v>
      </c>
      <c r="M212" s="82">
        <v>1</v>
      </c>
      <c r="N212" s="82">
        <v>1</v>
      </c>
      <c r="O212" s="82">
        <v>1</v>
      </c>
      <c r="P212" s="82">
        <v>1</v>
      </c>
      <c r="Q212" s="82">
        <v>1</v>
      </c>
      <c r="R212" s="82">
        <v>1</v>
      </c>
      <c r="S212" s="82">
        <v>1</v>
      </c>
      <c r="T212" s="1"/>
    </row>
    <row r="213" spans="1:20" ht="19.5" thickBot="1" x14ac:dyDescent="0.3">
      <c r="A213" s="321"/>
      <c r="B213" s="253"/>
      <c r="C213" s="256"/>
      <c r="D213" s="220"/>
      <c r="E213" s="221"/>
      <c r="F213" s="152" t="s">
        <v>288</v>
      </c>
      <c r="G213" s="81">
        <f t="shared" si="16"/>
        <v>0</v>
      </c>
      <c r="H213" s="82">
        <v>0</v>
      </c>
      <c r="I213" s="82">
        <v>0</v>
      </c>
      <c r="J213" s="82">
        <v>0</v>
      </c>
      <c r="K213" s="82">
        <v>0</v>
      </c>
      <c r="L213" s="82">
        <v>0</v>
      </c>
      <c r="M213" s="82">
        <v>0</v>
      </c>
      <c r="N213" s="82">
        <v>0</v>
      </c>
      <c r="O213" s="82">
        <v>0</v>
      </c>
      <c r="P213" s="82">
        <v>0</v>
      </c>
      <c r="Q213" s="82">
        <v>0</v>
      </c>
      <c r="R213" s="82">
        <v>0</v>
      </c>
      <c r="S213" s="83">
        <v>0</v>
      </c>
      <c r="T213" s="1"/>
    </row>
    <row r="214" spans="1:20" ht="19.5" thickBot="1" x14ac:dyDescent="0.3">
      <c r="A214" s="321"/>
      <c r="B214" s="253"/>
      <c r="C214" s="256"/>
      <c r="D214" s="220"/>
      <c r="E214" s="221"/>
      <c r="F214" s="152" t="s">
        <v>289</v>
      </c>
      <c r="G214" s="81">
        <f t="shared" si="16"/>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21"/>
      <c r="B215" s="253"/>
      <c r="C215" s="256"/>
      <c r="D215" s="220"/>
      <c r="E215" s="221"/>
      <c r="F215" s="152" t="s">
        <v>290</v>
      </c>
      <c r="G215" s="81">
        <f t="shared" si="16"/>
        <v>0</v>
      </c>
      <c r="H215" s="82">
        <v>0</v>
      </c>
      <c r="I215" s="82">
        <v>0</v>
      </c>
      <c r="J215" s="82">
        <v>0</v>
      </c>
      <c r="K215" s="82">
        <v>0</v>
      </c>
      <c r="L215" s="82">
        <v>0</v>
      </c>
      <c r="M215" s="82">
        <v>0</v>
      </c>
      <c r="N215" s="82">
        <v>0</v>
      </c>
      <c r="O215" s="82">
        <v>0</v>
      </c>
      <c r="P215" s="82">
        <v>0</v>
      </c>
      <c r="Q215" s="82">
        <v>0</v>
      </c>
      <c r="R215" s="82">
        <v>0</v>
      </c>
      <c r="S215" s="83">
        <v>0</v>
      </c>
      <c r="T215" s="1"/>
    </row>
    <row r="216" spans="1:20" ht="19.5" thickBot="1" x14ac:dyDescent="0.3">
      <c r="A216" s="321"/>
      <c r="B216" s="253"/>
      <c r="C216" s="256"/>
      <c r="D216" s="220"/>
      <c r="E216" s="221"/>
      <c r="F216" s="152" t="s">
        <v>291</v>
      </c>
      <c r="G216" s="81">
        <f t="shared" si="16"/>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21"/>
      <c r="B217" s="253"/>
      <c r="C217" s="256"/>
      <c r="D217" s="220"/>
      <c r="E217" s="221"/>
      <c r="F217" s="152" t="s">
        <v>292</v>
      </c>
      <c r="G217" s="81">
        <f t="shared" si="16"/>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21"/>
      <c r="B218" s="253"/>
      <c r="C218" s="256"/>
      <c r="D218" s="220"/>
      <c r="E218" s="221"/>
      <c r="F218" s="152" t="s">
        <v>293</v>
      </c>
      <c r="G218" s="81">
        <f t="shared" si="16"/>
        <v>0</v>
      </c>
      <c r="H218" s="82">
        <v>0</v>
      </c>
      <c r="I218" s="82">
        <v>0</v>
      </c>
      <c r="J218" s="82">
        <v>0</v>
      </c>
      <c r="K218" s="82">
        <v>0</v>
      </c>
      <c r="L218" s="82">
        <v>0</v>
      </c>
      <c r="M218" s="82">
        <v>0</v>
      </c>
      <c r="N218" s="82">
        <v>0</v>
      </c>
      <c r="O218" s="82">
        <v>0</v>
      </c>
      <c r="P218" s="82">
        <v>0</v>
      </c>
      <c r="Q218" s="82">
        <v>0</v>
      </c>
      <c r="R218" s="82">
        <v>0</v>
      </c>
      <c r="S218" s="83">
        <v>0</v>
      </c>
      <c r="T218" s="1"/>
    </row>
    <row r="219" spans="1:20" ht="30.75" thickBot="1" x14ac:dyDescent="0.3">
      <c r="A219" s="321"/>
      <c r="B219" s="253"/>
      <c r="C219" s="256"/>
      <c r="D219" s="220"/>
      <c r="E219" s="221"/>
      <c r="F219" s="152" t="s">
        <v>294</v>
      </c>
      <c r="G219" s="81">
        <f t="shared" si="16"/>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21"/>
      <c r="B220" s="253"/>
      <c r="C220" s="256"/>
      <c r="D220" s="220"/>
      <c r="E220" s="221"/>
      <c r="F220" s="152" t="s">
        <v>295</v>
      </c>
      <c r="G220" s="81">
        <f t="shared" si="16"/>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21"/>
      <c r="B221" s="253"/>
      <c r="C221" s="256"/>
      <c r="D221" s="220"/>
      <c r="E221" s="221"/>
      <c r="F221" s="152" t="s">
        <v>296</v>
      </c>
      <c r="G221" s="81">
        <f t="shared" si="16"/>
        <v>0</v>
      </c>
      <c r="H221" s="82">
        <v>0</v>
      </c>
      <c r="I221" s="82">
        <v>0</v>
      </c>
      <c r="J221" s="82">
        <v>0</v>
      </c>
      <c r="K221" s="82">
        <v>0</v>
      </c>
      <c r="L221" s="82">
        <v>0</v>
      </c>
      <c r="M221" s="82">
        <v>0</v>
      </c>
      <c r="N221" s="82">
        <v>0</v>
      </c>
      <c r="O221" s="82">
        <v>0</v>
      </c>
      <c r="P221" s="82">
        <v>0</v>
      </c>
      <c r="Q221" s="82">
        <v>0</v>
      </c>
      <c r="R221" s="82">
        <v>0</v>
      </c>
      <c r="S221" s="83">
        <v>0</v>
      </c>
      <c r="T221" s="1"/>
    </row>
    <row r="222" spans="1:20" ht="19.5" thickBot="1" x14ac:dyDescent="0.3">
      <c r="A222" s="321"/>
      <c r="B222" s="253"/>
      <c r="C222" s="256"/>
      <c r="D222" s="220"/>
      <c r="E222" s="221"/>
      <c r="F222" s="152" t="s">
        <v>297</v>
      </c>
      <c r="G222" s="81">
        <f t="shared" si="16"/>
        <v>4</v>
      </c>
      <c r="H222" s="82">
        <v>0</v>
      </c>
      <c r="I222" s="82">
        <v>0</v>
      </c>
      <c r="J222" s="82">
        <v>0</v>
      </c>
      <c r="K222" s="82">
        <v>1</v>
      </c>
      <c r="L222" s="82">
        <v>0</v>
      </c>
      <c r="M222" s="82">
        <v>1</v>
      </c>
      <c r="N222" s="82">
        <v>0</v>
      </c>
      <c r="O222" s="82">
        <v>0</v>
      </c>
      <c r="P222" s="82">
        <v>1</v>
      </c>
      <c r="Q222" s="82">
        <v>0</v>
      </c>
      <c r="R222" s="82">
        <v>0</v>
      </c>
      <c r="S222" s="83">
        <v>1</v>
      </c>
      <c r="T222" s="1"/>
    </row>
    <row r="223" spans="1:20" ht="19.5" thickBot="1" x14ac:dyDescent="0.3">
      <c r="A223" s="321"/>
      <c r="B223" s="253"/>
      <c r="C223" s="256"/>
      <c r="D223" s="220"/>
      <c r="E223" s="221"/>
      <c r="F223" s="152" t="s">
        <v>298</v>
      </c>
      <c r="G223" s="81">
        <v>36</v>
      </c>
      <c r="H223" s="82">
        <v>3</v>
      </c>
      <c r="I223" s="82">
        <v>3</v>
      </c>
      <c r="J223" s="82">
        <v>3</v>
      </c>
      <c r="K223" s="82">
        <v>3</v>
      </c>
      <c r="L223" s="82">
        <v>3</v>
      </c>
      <c r="M223" s="82">
        <v>3</v>
      </c>
      <c r="N223" s="82">
        <v>3</v>
      </c>
      <c r="O223" s="82">
        <v>3</v>
      </c>
      <c r="P223" s="82">
        <v>3</v>
      </c>
      <c r="Q223" s="82">
        <v>3</v>
      </c>
      <c r="R223" s="82">
        <v>3</v>
      </c>
      <c r="S223" s="82">
        <v>3</v>
      </c>
      <c r="T223" s="1"/>
    </row>
    <row r="224" spans="1:20" ht="30" customHeight="1" thickBot="1" x14ac:dyDescent="0.3">
      <c r="A224" s="321"/>
      <c r="B224" s="253"/>
      <c r="C224" s="256"/>
      <c r="D224" s="220"/>
      <c r="E224" s="221"/>
      <c r="F224" s="152" t="s">
        <v>299</v>
      </c>
      <c r="G224" s="81">
        <v>24</v>
      </c>
      <c r="H224" s="82">
        <v>2</v>
      </c>
      <c r="I224" s="82">
        <v>2</v>
      </c>
      <c r="J224" s="82">
        <v>2</v>
      </c>
      <c r="K224" s="82">
        <v>2</v>
      </c>
      <c r="L224" s="82">
        <v>2</v>
      </c>
      <c r="M224" s="82">
        <v>2</v>
      </c>
      <c r="N224" s="82">
        <v>2</v>
      </c>
      <c r="O224" s="82">
        <v>2</v>
      </c>
      <c r="P224" s="82">
        <v>2</v>
      </c>
      <c r="Q224" s="82">
        <v>2</v>
      </c>
      <c r="R224" s="82">
        <v>2</v>
      </c>
      <c r="S224" s="82">
        <v>2</v>
      </c>
      <c r="T224" s="1"/>
    </row>
    <row r="225" spans="1:20" ht="19.5" thickBot="1" x14ac:dyDescent="0.3">
      <c r="A225" s="321"/>
      <c r="B225" s="253"/>
      <c r="C225" s="256"/>
      <c r="D225" s="220"/>
      <c r="E225" s="221"/>
      <c r="F225" s="152" t="s">
        <v>300</v>
      </c>
      <c r="G225" s="81">
        <f t="shared" si="16"/>
        <v>24</v>
      </c>
      <c r="H225" s="82">
        <v>2</v>
      </c>
      <c r="I225" s="82">
        <v>2</v>
      </c>
      <c r="J225" s="82">
        <v>2</v>
      </c>
      <c r="K225" s="82">
        <v>2</v>
      </c>
      <c r="L225" s="82">
        <v>2</v>
      </c>
      <c r="M225" s="82">
        <v>2</v>
      </c>
      <c r="N225" s="82">
        <v>2</v>
      </c>
      <c r="O225" s="82">
        <v>2</v>
      </c>
      <c r="P225" s="82">
        <v>2</v>
      </c>
      <c r="Q225" s="82">
        <v>2</v>
      </c>
      <c r="R225" s="82">
        <v>2</v>
      </c>
      <c r="S225" s="83">
        <v>2</v>
      </c>
      <c r="T225" s="1"/>
    </row>
    <row r="226" spans="1:20" ht="19.5" customHeight="1" thickBot="1" x14ac:dyDescent="0.3">
      <c r="A226" s="321"/>
      <c r="B226" s="253"/>
      <c r="C226" s="256"/>
      <c r="D226" s="220"/>
      <c r="E226" s="221"/>
      <c r="F226" s="152" t="s">
        <v>301</v>
      </c>
      <c r="G226" s="81">
        <f t="shared" si="16"/>
        <v>3</v>
      </c>
      <c r="H226" s="82">
        <v>0</v>
      </c>
      <c r="I226" s="82">
        <v>0</v>
      </c>
      <c r="J226" s="82">
        <v>1</v>
      </c>
      <c r="K226" s="82">
        <v>0</v>
      </c>
      <c r="L226" s="82">
        <v>0</v>
      </c>
      <c r="M226" s="82">
        <v>0</v>
      </c>
      <c r="N226" s="82">
        <v>1</v>
      </c>
      <c r="O226" s="82">
        <v>1</v>
      </c>
      <c r="P226" s="82">
        <v>0</v>
      </c>
      <c r="Q226" s="82">
        <v>0</v>
      </c>
      <c r="R226" s="82">
        <v>0</v>
      </c>
      <c r="S226" s="83">
        <v>0</v>
      </c>
      <c r="T226" s="1"/>
    </row>
    <row r="227" spans="1:20" ht="19.5" customHeight="1" thickBot="1" x14ac:dyDescent="0.3">
      <c r="A227" s="321"/>
      <c r="B227" s="253"/>
      <c r="C227" s="256"/>
      <c r="D227" s="220"/>
      <c r="E227" s="221"/>
      <c r="F227" s="153" t="s">
        <v>302</v>
      </c>
      <c r="G227" s="86">
        <f t="shared" si="16"/>
        <v>0</v>
      </c>
      <c r="H227" s="154">
        <v>0</v>
      </c>
      <c r="I227" s="154">
        <v>0</v>
      </c>
      <c r="J227" s="154">
        <v>0</v>
      </c>
      <c r="K227" s="154">
        <v>0</v>
      </c>
      <c r="L227" s="154">
        <v>0</v>
      </c>
      <c r="M227" s="154">
        <v>0</v>
      </c>
      <c r="N227" s="154">
        <v>0</v>
      </c>
      <c r="O227" s="154">
        <v>0</v>
      </c>
      <c r="P227" s="154">
        <v>0</v>
      </c>
      <c r="Q227" s="154">
        <v>0</v>
      </c>
      <c r="R227" s="154">
        <v>0</v>
      </c>
      <c r="S227" s="477">
        <v>0</v>
      </c>
      <c r="T227" s="1"/>
    </row>
    <row r="228" spans="1:20" ht="16.5" thickBot="1" x14ac:dyDescent="0.3">
      <c r="A228" s="321"/>
      <c r="B228" s="253"/>
      <c r="C228" s="256"/>
      <c r="D228" s="222"/>
      <c r="E228" s="223"/>
      <c r="F228" s="155" t="s">
        <v>303</v>
      </c>
      <c r="G228" s="88">
        <f>SUM(G175:G227)</f>
        <v>164</v>
      </c>
      <c r="H228" s="88">
        <f t="shared" ref="H228:S228" si="17">SUM(H175:H227)</f>
        <v>12</v>
      </c>
      <c r="I228" s="88">
        <f t="shared" si="17"/>
        <v>13</v>
      </c>
      <c r="J228" s="88">
        <f t="shared" si="17"/>
        <v>14</v>
      </c>
      <c r="K228" s="88">
        <f t="shared" si="17"/>
        <v>14</v>
      </c>
      <c r="L228" s="88">
        <f t="shared" si="17"/>
        <v>13</v>
      </c>
      <c r="M228" s="88">
        <f t="shared" si="17"/>
        <v>15</v>
      </c>
      <c r="N228" s="88">
        <f t="shared" si="17"/>
        <v>13</v>
      </c>
      <c r="O228" s="88">
        <f t="shared" si="17"/>
        <v>14</v>
      </c>
      <c r="P228" s="88">
        <f t="shared" si="17"/>
        <v>14</v>
      </c>
      <c r="Q228" s="88">
        <f t="shared" si="17"/>
        <v>15</v>
      </c>
      <c r="R228" s="88">
        <f t="shared" si="17"/>
        <v>14</v>
      </c>
      <c r="S228" s="89">
        <f t="shared" si="17"/>
        <v>13</v>
      </c>
      <c r="T228" s="1"/>
    </row>
    <row r="229" spans="1:20" ht="19.5" thickBot="1" x14ac:dyDescent="0.3">
      <c r="A229" s="321"/>
      <c r="B229" s="253"/>
      <c r="C229" s="256"/>
      <c r="D229" s="261" t="s">
        <v>304</v>
      </c>
      <c r="E229" s="262"/>
      <c r="F229" s="156" t="s">
        <v>305</v>
      </c>
      <c r="G229" s="77">
        <f t="shared" si="16"/>
        <v>6</v>
      </c>
      <c r="H229" s="78">
        <v>0</v>
      </c>
      <c r="I229" s="78">
        <v>1</v>
      </c>
      <c r="J229" s="78">
        <v>0</v>
      </c>
      <c r="K229" s="78">
        <v>1</v>
      </c>
      <c r="L229" s="78">
        <v>0</v>
      </c>
      <c r="M229" s="78">
        <v>0</v>
      </c>
      <c r="N229" s="78">
        <v>1</v>
      </c>
      <c r="O229" s="78">
        <v>0</v>
      </c>
      <c r="P229" s="78">
        <v>1</v>
      </c>
      <c r="Q229" s="78">
        <v>0</v>
      </c>
      <c r="R229" s="78">
        <v>1</v>
      </c>
      <c r="S229" s="79">
        <v>1</v>
      </c>
      <c r="T229" s="1"/>
    </row>
    <row r="230" spans="1:20" ht="19.5" thickBot="1" x14ac:dyDescent="0.3">
      <c r="A230" s="321"/>
      <c r="B230" s="253"/>
      <c r="C230" s="256"/>
      <c r="D230" s="224"/>
      <c r="E230" s="225"/>
      <c r="F230" s="157" t="s">
        <v>306</v>
      </c>
      <c r="G230" s="81">
        <f t="shared" si="16"/>
        <v>0</v>
      </c>
      <c r="H230" s="82">
        <v>0</v>
      </c>
      <c r="I230" s="82">
        <v>0</v>
      </c>
      <c r="J230" s="82">
        <v>0</v>
      </c>
      <c r="K230" s="82">
        <v>0</v>
      </c>
      <c r="L230" s="82">
        <v>0</v>
      </c>
      <c r="M230" s="82">
        <v>0</v>
      </c>
      <c r="N230" s="82">
        <v>0</v>
      </c>
      <c r="O230" s="82">
        <v>0</v>
      </c>
      <c r="P230" s="82">
        <v>0</v>
      </c>
      <c r="Q230" s="82">
        <v>0</v>
      </c>
      <c r="R230" s="82">
        <v>0</v>
      </c>
      <c r="S230" s="83">
        <v>0</v>
      </c>
      <c r="T230" s="1"/>
    </row>
    <row r="231" spans="1:20" ht="19.5" thickBot="1" x14ac:dyDescent="0.3">
      <c r="A231" s="321"/>
      <c r="B231" s="253"/>
      <c r="C231" s="256"/>
      <c r="D231" s="224"/>
      <c r="E231" s="225"/>
      <c r="F231" s="157" t="s">
        <v>307</v>
      </c>
      <c r="G231" s="81">
        <f t="shared" si="16"/>
        <v>0</v>
      </c>
      <c r="H231" s="82">
        <v>0</v>
      </c>
      <c r="I231" s="82">
        <v>0</v>
      </c>
      <c r="J231" s="82">
        <v>0</v>
      </c>
      <c r="K231" s="82">
        <v>0</v>
      </c>
      <c r="L231" s="82">
        <v>0</v>
      </c>
      <c r="M231" s="82">
        <v>0</v>
      </c>
      <c r="N231" s="82">
        <v>0</v>
      </c>
      <c r="O231" s="82">
        <v>0</v>
      </c>
      <c r="P231" s="82">
        <v>0</v>
      </c>
      <c r="Q231" s="82">
        <v>0</v>
      </c>
      <c r="R231" s="82">
        <v>0</v>
      </c>
      <c r="S231" s="83">
        <v>0</v>
      </c>
      <c r="T231" s="1"/>
    </row>
    <row r="232" spans="1:20" ht="19.5" thickBot="1" x14ac:dyDescent="0.3">
      <c r="A232" s="321"/>
      <c r="B232" s="253"/>
      <c r="C232" s="256"/>
      <c r="D232" s="224"/>
      <c r="E232" s="225"/>
      <c r="F232" s="157" t="s">
        <v>308</v>
      </c>
      <c r="G232" s="81">
        <f t="shared" si="16"/>
        <v>0</v>
      </c>
      <c r="H232" s="82">
        <v>0</v>
      </c>
      <c r="I232" s="82">
        <v>0</v>
      </c>
      <c r="J232" s="82">
        <v>0</v>
      </c>
      <c r="K232" s="82">
        <v>0</v>
      </c>
      <c r="L232" s="82">
        <v>0</v>
      </c>
      <c r="M232" s="82">
        <v>0</v>
      </c>
      <c r="N232" s="82">
        <v>0</v>
      </c>
      <c r="O232" s="82">
        <v>0</v>
      </c>
      <c r="P232" s="82">
        <v>0</v>
      </c>
      <c r="Q232" s="82">
        <v>0</v>
      </c>
      <c r="R232" s="82">
        <v>0</v>
      </c>
      <c r="S232" s="83">
        <v>0</v>
      </c>
      <c r="T232" s="1"/>
    </row>
    <row r="233" spans="1:20" ht="19.5" thickBot="1" x14ac:dyDescent="0.3">
      <c r="A233" s="321"/>
      <c r="B233" s="253"/>
      <c r="C233" s="256"/>
      <c r="D233" s="224"/>
      <c r="E233" s="225"/>
      <c r="F233" s="157" t="s">
        <v>309</v>
      </c>
      <c r="G233" s="81">
        <f t="shared" si="16"/>
        <v>8</v>
      </c>
      <c r="H233" s="82">
        <v>0</v>
      </c>
      <c r="I233" s="82">
        <v>0</v>
      </c>
      <c r="J233" s="82">
        <v>2</v>
      </c>
      <c r="K233" s="82">
        <v>0</v>
      </c>
      <c r="L233" s="82">
        <v>0</v>
      </c>
      <c r="M233" s="82">
        <v>0</v>
      </c>
      <c r="N233" s="82">
        <v>2</v>
      </c>
      <c r="O233" s="82">
        <v>0</v>
      </c>
      <c r="P233" s="82">
        <v>2</v>
      </c>
      <c r="Q233" s="82">
        <v>0</v>
      </c>
      <c r="R233" s="82">
        <v>2</v>
      </c>
      <c r="S233" s="83">
        <v>0</v>
      </c>
      <c r="T233" s="1"/>
    </row>
    <row r="234" spans="1:20" ht="30" customHeight="1" thickBot="1" x14ac:dyDescent="0.3">
      <c r="A234" s="321"/>
      <c r="B234" s="252"/>
      <c r="C234" s="256"/>
      <c r="D234" s="224"/>
      <c r="E234" s="225"/>
      <c r="F234" s="157" t="s">
        <v>310</v>
      </c>
      <c r="G234" s="81">
        <f t="shared" si="16"/>
        <v>0</v>
      </c>
      <c r="H234" s="82">
        <v>0</v>
      </c>
      <c r="I234" s="82">
        <v>0</v>
      </c>
      <c r="J234" s="82">
        <v>0</v>
      </c>
      <c r="K234" s="82">
        <v>0</v>
      </c>
      <c r="L234" s="82">
        <v>0</v>
      </c>
      <c r="M234" s="82">
        <v>0</v>
      </c>
      <c r="N234" s="82">
        <v>0</v>
      </c>
      <c r="O234" s="82">
        <v>0</v>
      </c>
      <c r="P234" s="82">
        <v>0</v>
      </c>
      <c r="Q234" s="82">
        <v>0</v>
      </c>
      <c r="R234" s="82">
        <v>0</v>
      </c>
      <c r="S234" s="82">
        <v>0</v>
      </c>
      <c r="T234" s="1"/>
    </row>
    <row r="235" spans="1:20" ht="35.25" customHeight="1" thickBot="1" x14ac:dyDescent="0.3">
      <c r="A235" s="321"/>
      <c r="B235" s="252"/>
      <c r="C235" s="256"/>
      <c r="D235" s="224"/>
      <c r="E235" s="225"/>
      <c r="F235" s="157" t="s">
        <v>311</v>
      </c>
      <c r="G235" s="81">
        <f t="shared" si="16"/>
        <v>0</v>
      </c>
      <c r="H235" s="82">
        <v>0</v>
      </c>
      <c r="I235" s="82">
        <v>0</v>
      </c>
      <c r="J235" s="82">
        <v>0</v>
      </c>
      <c r="K235" s="82">
        <v>0</v>
      </c>
      <c r="L235" s="82">
        <v>0</v>
      </c>
      <c r="M235" s="82">
        <v>0</v>
      </c>
      <c r="N235" s="82">
        <v>0</v>
      </c>
      <c r="O235" s="82">
        <v>0</v>
      </c>
      <c r="P235" s="82">
        <v>0</v>
      </c>
      <c r="Q235" s="82">
        <v>0</v>
      </c>
      <c r="R235" s="82">
        <v>0</v>
      </c>
      <c r="S235" s="82">
        <v>0</v>
      </c>
      <c r="T235" s="1"/>
    </row>
    <row r="236" spans="1:20" ht="15.75" customHeight="1" thickBot="1" x14ac:dyDescent="0.3">
      <c r="A236" s="321"/>
      <c r="B236" s="252"/>
      <c r="C236" s="256"/>
      <c r="D236" s="224"/>
      <c r="E236" s="225"/>
      <c r="F236" s="157" t="s">
        <v>312</v>
      </c>
      <c r="G236" s="81">
        <f t="shared" si="16"/>
        <v>0</v>
      </c>
      <c r="H236" s="82">
        <v>0</v>
      </c>
      <c r="I236" s="82">
        <v>0</v>
      </c>
      <c r="J236" s="82">
        <v>0</v>
      </c>
      <c r="K236" s="82">
        <v>0</v>
      </c>
      <c r="L236" s="82">
        <v>0</v>
      </c>
      <c r="M236" s="82">
        <v>0</v>
      </c>
      <c r="N236" s="82">
        <v>0</v>
      </c>
      <c r="O236" s="82">
        <v>0</v>
      </c>
      <c r="P236" s="82">
        <v>0</v>
      </c>
      <c r="Q236" s="82">
        <v>0</v>
      </c>
      <c r="R236" s="82">
        <v>0</v>
      </c>
      <c r="S236" s="82">
        <v>0</v>
      </c>
      <c r="T236" s="1"/>
    </row>
    <row r="237" spans="1:20" ht="33.75" customHeight="1" thickBot="1" x14ac:dyDescent="0.3">
      <c r="A237" s="321"/>
      <c r="B237" s="252"/>
      <c r="C237" s="256"/>
      <c r="D237" s="224"/>
      <c r="E237" s="225"/>
      <c r="F237" s="157" t="s">
        <v>313</v>
      </c>
      <c r="G237" s="81">
        <f t="shared" si="16"/>
        <v>0</v>
      </c>
      <c r="H237" s="82">
        <v>0</v>
      </c>
      <c r="I237" s="82">
        <v>0</v>
      </c>
      <c r="J237" s="82">
        <v>0</v>
      </c>
      <c r="K237" s="82">
        <v>0</v>
      </c>
      <c r="L237" s="82">
        <v>0</v>
      </c>
      <c r="M237" s="82">
        <v>0</v>
      </c>
      <c r="N237" s="82">
        <v>0</v>
      </c>
      <c r="O237" s="82">
        <v>0</v>
      </c>
      <c r="P237" s="82">
        <v>0</v>
      </c>
      <c r="Q237" s="82">
        <v>0</v>
      </c>
      <c r="R237" s="82">
        <v>0</v>
      </c>
      <c r="S237" s="82">
        <v>0</v>
      </c>
      <c r="T237" s="1"/>
    </row>
    <row r="238" spans="1:20" ht="15.75" customHeight="1" thickBot="1" x14ac:dyDescent="0.3">
      <c r="A238" s="321"/>
      <c r="B238" s="252"/>
      <c r="C238" s="256"/>
      <c r="D238" s="224"/>
      <c r="E238" s="225"/>
      <c r="F238" s="157" t="s">
        <v>314</v>
      </c>
      <c r="G238" s="81">
        <f t="shared" si="16"/>
        <v>0</v>
      </c>
      <c r="H238" s="82">
        <v>0</v>
      </c>
      <c r="I238" s="82">
        <v>0</v>
      </c>
      <c r="J238" s="82">
        <v>0</v>
      </c>
      <c r="K238" s="82">
        <v>0</v>
      </c>
      <c r="L238" s="82">
        <v>0</v>
      </c>
      <c r="M238" s="82">
        <v>0</v>
      </c>
      <c r="N238" s="82">
        <v>0</v>
      </c>
      <c r="O238" s="82">
        <v>0</v>
      </c>
      <c r="P238" s="82">
        <v>0</v>
      </c>
      <c r="Q238" s="82">
        <v>0</v>
      </c>
      <c r="R238" s="82">
        <v>0</v>
      </c>
      <c r="S238" s="82">
        <v>0</v>
      </c>
      <c r="T238" s="1"/>
    </row>
    <row r="239" spans="1:20" ht="31.5" customHeight="1" thickBot="1" x14ac:dyDescent="0.3">
      <c r="A239" s="321"/>
      <c r="B239" s="252"/>
      <c r="C239" s="256"/>
      <c r="D239" s="224"/>
      <c r="E239" s="225"/>
      <c r="F239" s="157" t="s">
        <v>315</v>
      </c>
      <c r="G239" s="81">
        <f t="shared" si="16"/>
        <v>0</v>
      </c>
      <c r="H239" s="82">
        <v>0</v>
      </c>
      <c r="I239" s="82">
        <v>0</v>
      </c>
      <c r="J239" s="82">
        <v>0</v>
      </c>
      <c r="K239" s="82">
        <v>0</v>
      </c>
      <c r="L239" s="82">
        <v>0</v>
      </c>
      <c r="M239" s="82">
        <v>0</v>
      </c>
      <c r="N239" s="82">
        <v>0</v>
      </c>
      <c r="O239" s="82">
        <v>0</v>
      </c>
      <c r="P239" s="82">
        <v>0</v>
      </c>
      <c r="Q239" s="82">
        <v>0</v>
      </c>
      <c r="R239" s="82">
        <v>0</v>
      </c>
      <c r="S239" s="82">
        <v>0</v>
      </c>
      <c r="T239" s="1"/>
    </row>
    <row r="240" spans="1:20" ht="31.5" customHeight="1" thickBot="1" x14ac:dyDescent="0.3">
      <c r="A240" s="321"/>
      <c r="B240" s="252"/>
      <c r="C240" s="256"/>
      <c r="D240" s="224"/>
      <c r="E240" s="225"/>
      <c r="F240" s="157" t="s">
        <v>316</v>
      </c>
      <c r="G240" s="81">
        <f t="shared" ref="G240:G303" si="18">SUM(H240:S240)</f>
        <v>0</v>
      </c>
      <c r="H240" s="82">
        <v>0</v>
      </c>
      <c r="I240" s="82">
        <v>0</v>
      </c>
      <c r="J240" s="82">
        <v>0</v>
      </c>
      <c r="K240" s="82">
        <v>0</v>
      </c>
      <c r="L240" s="82">
        <v>0</v>
      </c>
      <c r="M240" s="82">
        <v>0</v>
      </c>
      <c r="N240" s="82">
        <v>0</v>
      </c>
      <c r="O240" s="82">
        <v>0</v>
      </c>
      <c r="P240" s="82">
        <v>0</v>
      </c>
      <c r="Q240" s="82">
        <v>0</v>
      </c>
      <c r="R240" s="82">
        <v>0</v>
      </c>
      <c r="S240" s="82">
        <v>0</v>
      </c>
      <c r="T240" s="1"/>
    </row>
    <row r="241" spans="1:20" ht="15.75" customHeight="1" thickBot="1" x14ac:dyDescent="0.3">
      <c r="A241" s="321"/>
      <c r="B241" s="252"/>
      <c r="C241" s="256"/>
      <c r="D241" s="224"/>
      <c r="E241" s="225"/>
      <c r="F241" s="157" t="s">
        <v>317</v>
      </c>
      <c r="G241" s="81">
        <f t="shared" si="18"/>
        <v>0</v>
      </c>
      <c r="H241" s="82">
        <v>0</v>
      </c>
      <c r="I241" s="82">
        <v>0</v>
      </c>
      <c r="J241" s="82">
        <v>0</v>
      </c>
      <c r="K241" s="82">
        <v>0</v>
      </c>
      <c r="L241" s="82">
        <v>0</v>
      </c>
      <c r="M241" s="82">
        <v>0</v>
      </c>
      <c r="N241" s="82">
        <v>0</v>
      </c>
      <c r="O241" s="82">
        <v>0</v>
      </c>
      <c r="P241" s="82">
        <v>0</v>
      </c>
      <c r="Q241" s="82">
        <v>0</v>
      </c>
      <c r="R241" s="82">
        <v>0</v>
      </c>
      <c r="S241" s="82">
        <v>0</v>
      </c>
      <c r="T241" s="1"/>
    </row>
    <row r="242" spans="1:20" ht="15.75" customHeight="1" thickBot="1" x14ac:dyDescent="0.3">
      <c r="A242" s="321"/>
      <c r="B242" s="252"/>
      <c r="C242" s="256"/>
      <c r="D242" s="224"/>
      <c r="E242" s="225"/>
      <c r="F242" s="157" t="s">
        <v>318</v>
      </c>
      <c r="G242" s="81">
        <f t="shared" si="18"/>
        <v>0</v>
      </c>
      <c r="H242" s="82">
        <v>0</v>
      </c>
      <c r="I242" s="82">
        <v>0</v>
      </c>
      <c r="J242" s="82">
        <v>0</v>
      </c>
      <c r="K242" s="82">
        <v>0</v>
      </c>
      <c r="L242" s="82">
        <v>0</v>
      </c>
      <c r="M242" s="82">
        <v>0</v>
      </c>
      <c r="N242" s="82">
        <v>0</v>
      </c>
      <c r="O242" s="82">
        <v>0</v>
      </c>
      <c r="P242" s="82">
        <v>0</v>
      </c>
      <c r="Q242" s="82">
        <v>0</v>
      </c>
      <c r="R242" s="82">
        <v>0</v>
      </c>
      <c r="S242" s="82">
        <v>0</v>
      </c>
      <c r="T242" s="1"/>
    </row>
    <row r="243" spans="1:20" ht="31.5" customHeight="1" thickBot="1" x14ac:dyDescent="0.3">
      <c r="A243" s="321"/>
      <c r="B243" s="252"/>
      <c r="C243" s="256"/>
      <c r="D243" s="224"/>
      <c r="E243" s="225"/>
      <c r="F243" s="157" t="s">
        <v>319</v>
      </c>
      <c r="G243" s="81">
        <f t="shared" si="18"/>
        <v>0</v>
      </c>
      <c r="H243" s="82">
        <v>0</v>
      </c>
      <c r="I243" s="82">
        <v>0</v>
      </c>
      <c r="J243" s="82">
        <v>0</v>
      </c>
      <c r="K243" s="82">
        <v>0</v>
      </c>
      <c r="L243" s="82">
        <v>0</v>
      </c>
      <c r="M243" s="82">
        <v>0</v>
      </c>
      <c r="N243" s="82">
        <v>0</v>
      </c>
      <c r="O243" s="82">
        <v>0</v>
      </c>
      <c r="P243" s="82">
        <v>0</v>
      </c>
      <c r="Q243" s="82">
        <v>0</v>
      </c>
      <c r="R243" s="82">
        <v>0</v>
      </c>
      <c r="S243" s="82">
        <v>0</v>
      </c>
      <c r="T243" s="1"/>
    </row>
    <row r="244" spans="1:20" ht="20.25" customHeight="1" thickBot="1" x14ac:dyDescent="0.3">
      <c r="A244" s="321"/>
      <c r="B244" s="252"/>
      <c r="C244" s="256"/>
      <c r="D244" s="224"/>
      <c r="E244" s="225"/>
      <c r="F244" s="157" t="s">
        <v>320</v>
      </c>
      <c r="G244" s="81">
        <f t="shared" si="18"/>
        <v>0</v>
      </c>
      <c r="H244" s="82">
        <v>0</v>
      </c>
      <c r="I244" s="82">
        <v>0</v>
      </c>
      <c r="J244" s="82">
        <v>0</v>
      </c>
      <c r="K244" s="82">
        <v>0</v>
      </c>
      <c r="L244" s="82">
        <v>0</v>
      </c>
      <c r="M244" s="82">
        <v>0</v>
      </c>
      <c r="N244" s="82">
        <v>0</v>
      </c>
      <c r="O244" s="82">
        <v>0</v>
      </c>
      <c r="P244" s="82">
        <v>0</v>
      </c>
      <c r="Q244" s="82">
        <v>0</v>
      </c>
      <c r="R244" s="82">
        <v>0</v>
      </c>
      <c r="S244" s="82">
        <v>0</v>
      </c>
      <c r="T244" s="1"/>
    </row>
    <row r="245" spans="1:20" ht="15.75" customHeight="1" thickBot="1" x14ac:dyDescent="0.3">
      <c r="A245" s="321"/>
      <c r="B245" s="252"/>
      <c r="C245" s="256"/>
      <c r="D245" s="224"/>
      <c r="E245" s="225"/>
      <c r="F245" s="157" t="s">
        <v>321</v>
      </c>
      <c r="G245" s="81">
        <f t="shared" si="18"/>
        <v>0</v>
      </c>
      <c r="H245" s="82">
        <v>0</v>
      </c>
      <c r="I245" s="82">
        <v>0</v>
      </c>
      <c r="J245" s="82">
        <v>0</v>
      </c>
      <c r="K245" s="82">
        <v>0</v>
      </c>
      <c r="L245" s="82">
        <v>0</v>
      </c>
      <c r="M245" s="82">
        <v>0</v>
      </c>
      <c r="N245" s="82">
        <v>0</v>
      </c>
      <c r="O245" s="82">
        <v>0</v>
      </c>
      <c r="P245" s="82">
        <v>0</v>
      </c>
      <c r="Q245" s="82">
        <v>0</v>
      </c>
      <c r="R245" s="82">
        <v>0</v>
      </c>
      <c r="S245" s="82">
        <v>0</v>
      </c>
      <c r="T245" s="1"/>
    </row>
    <row r="246" spans="1:20" ht="18" customHeight="1" thickBot="1" x14ac:dyDescent="0.3">
      <c r="A246" s="321"/>
      <c r="B246" s="252"/>
      <c r="C246" s="256"/>
      <c r="D246" s="224"/>
      <c r="E246" s="225"/>
      <c r="F246" s="157" t="s">
        <v>322</v>
      </c>
      <c r="G246" s="81">
        <f t="shared" si="18"/>
        <v>0</v>
      </c>
      <c r="H246" s="82">
        <v>0</v>
      </c>
      <c r="I246" s="82">
        <v>0</v>
      </c>
      <c r="J246" s="82">
        <v>0</v>
      </c>
      <c r="K246" s="82">
        <v>0</v>
      </c>
      <c r="L246" s="82">
        <v>0</v>
      </c>
      <c r="M246" s="82">
        <v>0</v>
      </c>
      <c r="N246" s="82">
        <v>0</v>
      </c>
      <c r="O246" s="82">
        <v>0</v>
      </c>
      <c r="P246" s="82">
        <v>0</v>
      </c>
      <c r="Q246" s="82">
        <v>0</v>
      </c>
      <c r="R246" s="82">
        <v>0</v>
      </c>
      <c r="S246" s="82">
        <v>0</v>
      </c>
      <c r="T246" s="1"/>
    </row>
    <row r="247" spans="1:20" ht="15.75" customHeight="1" thickBot="1" x14ac:dyDescent="0.3">
      <c r="A247" s="321"/>
      <c r="B247" s="252"/>
      <c r="C247" s="256"/>
      <c r="D247" s="224"/>
      <c r="E247" s="225"/>
      <c r="F247" s="157" t="s">
        <v>323</v>
      </c>
      <c r="G247" s="81">
        <f t="shared" si="18"/>
        <v>0</v>
      </c>
      <c r="H247" s="82">
        <v>0</v>
      </c>
      <c r="I247" s="82">
        <v>0</v>
      </c>
      <c r="J247" s="82">
        <v>0</v>
      </c>
      <c r="K247" s="82">
        <v>0</v>
      </c>
      <c r="L247" s="82">
        <v>0</v>
      </c>
      <c r="M247" s="82">
        <v>0</v>
      </c>
      <c r="N247" s="82">
        <v>0</v>
      </c>
      <c r="O247" s="82">
        <v>0</v>
      </c>
      <c r="P247" s="82">
        <v>0</v>
      </c>
      <c r="Q247" s="82">
        <v>0</v>
      </c>
      <c r="R247" s="82">
        <v>0</v>
      </c>
      <c r="S247" s="82">
        <v>0</v>
      </c>
      <c r="T247" s="1"/>
    </row>
    <row r="248" spans="1:20" ht="15.75" customHeight="1" thickBot="1" x14ac:dyDescent="0.3">
      <c r="A248" s="321"/>
      <c r="B248" s="252"/>
      <c r="C248" s="256"/>
      <c r="D248" s="224"/>
      <c r="E248" s="225"/>
      <c r="F248" s="157" t="s">
        <v>324</v>
      </c>
      <c r="G248" s="81">
        <f t="shared" si="18"/>
        <v>0</v>
      </c>
      <c r="H248" s="82">
        <v>0</v>
      </c>
      <c r="I248" s="82">
        <v>0</v>
      </c>
      <c r="J248" s="82">
        <v>0</v>
      </c>
      <c r="K248" s="82">
        <v>0</v>
      </c>
      <c r="L248" s="82">
        <v>0</v>
      </c>
      <c r="M248" s="82">
        <v>0</v>
      </c>
      <c r="N248" s="82">
        <v>0</v>
      </c>
      <c r="O248" s="82">
        <v>0</v>
      </c>
      <c r="P248" s="82">
        <v>0</v>
      </c>
      <c r="Q248" s="82">
        <v>0</v>
      </c>
      <c r="R248" s="82">
        <v>0</v>
      </c>
      <c r="S248" s="82">
        <v>0</v>
      </c>
      <c r="T248" s="1"/>
    </row>
    <row r="249" spans="1:20" ht="16.5" customHeight="1" thickBot="1" x14ac:dyDescent="0.3">
      <c r="A249" s="321"/>
      <c r="B249" s="252"/>
      <c r="C249" s="256"/>
      <c r="D249" s="224"/>
      <c r="E249" s="225"/>
      <c r="F249" s="157" t="s">
        <v>325</v>
      </c>
      <c r="G249" s="81">
        <f t="shared" si="18"/>
        <v>5</v>
      </c>
      <c r="H249" s="82">
        <v>0</v>
      </c>
      <c r="I249" s="82">
        <v>0</v>
      </c>
      <c r="J249" s="82">
        <v>1</v>
      </c>
      <c r="K249" s="82">
        <v>0</v>
      </c>
      <c r="L249" s="82">
        <v>1</v>
      </c>
      <c r="M249" s="82">
        <v>0</v>
      </c>
      <c r="N249" s="82">
        <v>1</v>
      </c>
      <c r="O249" s="82">
        <v>0</v>
      </c>
      <c r="P249" s="82">
        <v>1</v>
      </c>
      <c r="Q249" s="82">
        <v>0</v>
      </c>
      <c r="R249" s="82">
        <v>0</v>
      </c>
      <c r="S249" s="82">
        <v>1</v>
      </c>
      <c r="T249" s="1"/>
    </row>
    <row r="250" spans="1:20" ht="22.5" customHeight="1" thickBot="1" x14ac:dyDescent="0.3">
      <c r="A250" s="321"/>
      <c r="B250" s="252"/>
      <c r="C250" s="256"/>
      <c r="D250" s="224"/>
      <c r="E250" s="225"/>
      <c r="F250" s="157" t="s">
        <v>326</v>
      </c>
      <c r="G250" s="81">
        <f t="shared" si="18"/>
        <v>12</v>
      </c>
      <c r="H250" s="82">
        <v>1</v>
      </c>
      <c r="I250" s="82">
        <v>1</v>
      </c>
      <c r="J250" s="82">
        <v>1</v>
      </c>
      <c r="K250" s="82">
        <v>1</v>
      </c>
      <c r="L250" s="82">
        <v>1</v>
      </c>
      <c r="M250" s="82">
        <v>1</v>
      </c>
      <c r="N250" s="82">
        <v>1</v>
      </c>
      <c r="O250" s="82">
        <v>1</v>
      </c>
      <c r="P250" s="82">
        <v>1</v>
      </c>
      <c r="Q250" s="82">
        <v>1</v>
      </c>
      <c r="R250" s="82">
        <v>1</v>
      </c>
      <c r="S250" s="82">
        <v>1</v>
      </c>
      <c r="T250" s="1"/>
    </row>
    <row r="251" spans="1:20" ht="19.5" customHeight="1" thickBot="1" x14ac:dyDescent="0.3">
      <c r="A251" s="321"/>
      <c r="B251" s="252"/>
      <c r="C251" s="256"/>
      <c r="D251" s="224"/>
      <c r="E251" s="225"/>
      <c r="F251" s="157" t="s">
        <v>327</v>
      </c>
      <c r="G251" s="81">
        <f t="shared" si="18"/>
        <v>0</v>
      </c>
      <c r="H251" s="82">
        <v>0</v>
      </c>
      <c r="I251" s="82">
        <v>0</v>
      </c>
      <c r="J251" s="82">
        <v>0</v>
      </c>
      <c r="K251" s="82">
        <v>0</v>
      </c>
      <c r="L251" s="82">
        <v>0</v>
      </c>
      <c r="M251" s="82">
        <v>0</v>
      </c>
      <c r="N251" s="82">
        <v>0</v>
      </c>
      <c r="O251" s="82">
        <v>0</v>
      </c>
      <c r="P251" s="82">
        <v>0</v>
      </c>
      <c r="Q251" s="82">
        <v>0</v>
      </c>
      <c r="R251" s="82">
        <v>0</v>
      </c>
      <c r="S251" s="82">
        <v>0</v>
      </c>
      <c r="T251" s="1"/>
    </row>
    <row r="252" spans="1:20" ht="16.5" customHeight="1" thickBot="1" x14ac:dyDescent="0.3">
      <c r="A252" s="321"/>
      <c r="B252" s="252"/>
      <c r="C252" s="256"/>
      <c r="D252" s="224"/>
      <c r="E252" s="225"/>
      <c r="F252" s="157" t="s">
        <v>328</v>
      </c>
      <c r="G252" s="81">
        <f t="shared" si="18"/>
        <v>0</v>
      </c>
      <c r="H252" s="82">
        <v>0</v>
      </c>
      <c r="I252" s="82">
        <v>0</v>
      </c>
      <c r="J252" s="82">
        <v>0</v>
      </c>
      <c r="K252" s="82">
        <v>0</v>
      </c>
      <c r="L252" s="82">
        <v>0</v>
      </c>
      <c r="M252" s="82">
        <v>0</v>
      </c>
      <c r="N252" s="82">
        <v>0</v>
      </c>
      <c r="O252" s="82">
        <v>0</v>
      </c>
      <c r="P252" s="82">
        <v>0</v>
      </c>
      <c r="Q252" s="82">
        <v>0</v>
      </c>
      <c r="R252" s="82">
        <v>0</v>
      </c>
      <c r="S252" s="82">
        <v>0</v>
      </c>
      <c r="T252" s="1"/>
    </row>
    <row r="253" spans="1:20" ht="15.75" customHeight="1" thickBot="1" x14ac:dyDescent="0.3">
      <c r="A253" s="321"/>
      <c r="B253" s="252"/>
      <c r="C253" s="256"/>
      <c r="D253" s="224"/>
      <c r="E253" s="225"/>
      <c r="F253" s="157" t="s">
        <v>329</v>
      </c>
      <c r="G253" s="81">
        <f t="shared" si="18"/>
        <v>0</v>
      </c>
      <c r="H253" s="82">
        <v>0</v>
      </c>
      <c r="I253" s="82">
        <v>0</v>
      </c>
      <c r="J253" s="82">
        <v>0</v>
      </c>
      <c r="K253" s="82">
        <v>0</v>
      </c>
      <c r="L253" s="82">
        <v>0</v>
      </c>
      <c r="M253" s="82">
        <v>0</v>
      </c>
      <c r="N253" s="82">
        <v>0</v>
      </c>
      <c r="O253" s="82">
        <v>0</v>
      </c>
      <c r="P253" s="82">
        <v>0</v>
      </c>
      <c r="Q253" s="82">
        <v>0</v>
      </c>
      <c r="R253" s="82">
        <v>0</v>
      </c>
      <c r="S253" s="82">
        <v>0</v>
      </c>
      <c r="T253" s="1"/>
    </row>
    <row r="254" spans="1:20" ht="15.75" customHeight="1" thickBot="1" x14ac:dyDescent="0.3">
      <c r="A254" s="321"/>
      <c r="B254" s="252"/>
      <c r="C254" s="256"/>
      <c r="D254" s="224"/>
      <c r="E254" s="225"/>
      <c r="F254" s="157" t="s">
        <v>330</v>
      </c>
      <c r="G254" s="81">
        <f t="shared" si="18"/>
        <v>0</v>
      </c>
      <c r="H254" s="82">
        <v>0</v>
      </c>
      <c r="I254" s="82">
        <v>0</v>
      </c>
      <c r="J254" s="82">
        <v>0</v>
      </c>
      <c r="K254" s="82">
        <v>0</v>
      </c>
      <c r="L254" s="82">
        <v>0</v>
      </c>
      <c r="M254" s="82">
        <v>0</v>
      </c>
      <c r="N254" s="82">
        <v>0</v>
      </c>
      <c r="O254" s="82">
        <v>0</v>
      </c>
      <c r="P254" s="82">
        <v>0</v>
      </c>
      <c r="Q254" s="82">
        <v>0</v>
      </c>
      <c r="R254" s="82">
        <v>0</v>
      </c>
      <c r="S254" s="82">
        <v>0</v>
      </c>
      <c r="T254" s="1"/>
    </row>
    <row r="255" spans="1:20" ht="16.5" customHeight="1" thickBot="1" x14ac:dyDescent="0.3">
      <c r="A255" s="321"/>
      <c r="B255" s="252"/>
      <c r="C255" s="256"/>
      <c r="D255" s="224"/>
      <c r="E255" s="225"/>
      <c r="F255" s="157" t="s">
        <v>331</v>
      </c>
      <c r="G255" s="81">
        <f t="shared" si="18"/>
        <v>0</v>
      </c>
      <c r="H255" s="82">
        <v>0</v>
      </c>
      <c r="I255" s="82">
        <v>0</v>
      </c>
      <c r="J255" s="82">
        <v>0</v>
      </c>
      <c r="K255" s="82">
        <v>0</v>
      </c>
      <c r="L255" s="82">
        <v>0</v>
      </c>
      <c r="M255" s="82">
        <v>0</v>
      </c>
      <c r="N255" s="82">
        <v>0</v>
      </c>
      <c r="O255" s="82">
        <v>0</v>
      </c>
      <c r="P255" s="82">
        <v>0</v>
      </c>
      <c r="Q255" s="82">
        <v>0</v>
      </c>
      <c r="R255" s="82">
        <v>0</v>
      </c>
      <c r="S255" s="82">
        <v>0</v>
      </c>
      <c r="T255" s="1"/>
    </row>
    <row r="256" spans="1:20" ht="15.75" customHeight="1" thickBot="1" x14ac:dyDescent="0.3">
      <c r="A256" s="321"/>
      <c r="B256" s="252"/>
      <c r="C256" s="256"/>
      <c r="D256" s="224"/>
      <c r="E256" s="225"/>
      <c r="F256" s="157" t="s">
        <v>332</v>
      </c>
      <c r="G256" s="81">
        <f t="shared" si="18"/>
        <v>0</v>
      </c>
      <c r="H256" s="82">
        <v>0</v>
      </c>
      <c r="I256" s="82">
        <v>0</v>
      </c>
      <c r="J256" s="82">
        <v>0</v>
      </c>
      <c r="K256" s="82">
        <v>0</v>
      </c>
      <c r="L256" s="82">
        <v>0</v>
      </c>
      <c r="M256" s="82">
        <v>0</v>
      </c>
      <c r="N256" s="82">
        <v>0</v>
      </c>
      <c r="O256" s="82">
        <v>0</v>
      </c>
      <c r="P256" s="82">
        <v>0</v>
      </c>
      <c r="Q256" s="82">
        <v>0</v>
      </c>
      <c r="R256" s="82">
        <v>0</v>
      </c>
      <c r="S256" s="82">
        <v>0</v>
      </c>
      <c r="T256" s="1"/>
    </row>
    <row r="257" spans="1:20" ht="15.75" customHeight="1" thickBot="1" x14ac:dyDescent="0.3">
      <c r="A257" s="321"/>
      <c r="B257" s="252"/>
      <c r="C257" s="256"/>
      <c r="D257" s="224"/>
      <c r="E257" s="225"/>
      <c r="F257" s="157" t="s">
        <v>333</v>
      </c>
      <c r="G257" s="81">
        <f t="shared" si="18"/>
        <v>0</v>
      </c>
      <c r="H257" s="82">
        <v>0</v>
      </c>
      <c r="I257" s="82">
        <v>0</v>
      </c>
      <c r="J257" s="82">
        <v>0</v>
      </c>
      <c r="K257" s="82">
        <v>0</v>
      </c>
      <c r="L257" s="82">
        <v>0</v>
      </c>
      <c r="M257" s="82">
        <v>0</v>
      </c>
      <c r="N257" s="82">
        <v>0</v>
      </c>
      <c r="O257" s="82">
        <v>0</v>
      </c>
      <c r="P257" s="82">
        <v>0</v>
      </c>
      <c r="Q257" s="82">
        <v>0</v>
      </c>
      <c r="R257" s="82">
        <v>0</v>
      </c>
      <c r="S257" s="82">
        <v>0</v>
      </c>
      <c r="T257" s="1"/>
    </row>
    <row r="258" spans="1:20" ht="16.5" customHeight="1" thickBot="1" x14ac:dyDescent="0.3">
      <c r="A258" s="321"/>
      <c r="B258" s="252"/>
      <c r="C258" s="256"/>
      <c r="D258" s="224"/>
      <c r="E258" s="225"/>
      <c r="F258" s="157" t="s">
        <v>334</v>
      </c>
      <c r="G258" s="81">
        <f t="shared" si="18"/>
        <v>0</v>
      </c>
      <c r="H258" s="82">
        <v>0</v>
      </c>
      <c r="I258" s="82">
        <v>0</v>
      </c>
      <c r="J258" s="82">
        <v>0</v>
      </c>
      <c r="K258" s="82">
        <v>0</v>
      </c>
      <c r="L258" s="82">
        <v>0</v>
      </c>
      <c r="M258" s="82">
        <v>0</v>
      </c>
      <c r="N258" s="82">
        <v>0</v>
      </c>
      <c r="O258" s="82">
        <v>0</v>
      </c>
      <c r="P258" s="82">
        <v>0</v>
      </c>
      <c r="Q258" s="82">
        <v>0</v>
      </c>
      <c r="R258" s="82">
        <v>0</v>
      </c>
      <c r="S258" s="82">
        <v>0</v>
      </c>
      <c r="T258" s="1"/>
    </row>
    <row r="259" spans="1:20" ht="33.75" customHeight="1" thickBot="1" x14ac:dyDescent="0.3">
      <c r="A259" s="321"/>
      <c r="B259" s="252"/>
      <c r="C259" s="256"/>
      <c r="D259" s="224"/>
      <c r="E259" s="225"/>
      <c r="F259" s="157" t="s">
        <v>335</v>
      </c>
      <c r="G259" s="81">
        <f t="shared" si="18"/>
        <v>0</v>
      </c>
      <c r="H259" s="82">
        <v>0</v>
      </c>
      <c r="I259" s="82">
        <v>0</v>
      </c>
      <c r="J259" s="82">
        <v>0</v>
      </c>
      <c r="K259" s="82">
        <v>0</v>
      </c>
      <c r="L259" s="82">
        <v>0</v>
      </c>
      <c r="M259" s="82">
        <v>0</v>
      </c>
      <c r="N259" s="82">
        <v>0</v>
      </c>
      <c r="O259" s="82">
        <v>0</v>
      </c>
      <c r="P259" s="82">
        <v>0</v>
      </c>
      <c r="Q259" s="82">
        <v>0</v>
      </c>
      <c r="R259" s="82">
        <v>0</v>
      </c>
      <c r="S259" s="82">
        <v>0</v>
      </c>
      <c r="T259" s="1"/>
    </row>
    <row r="260" spans="1:20" ht="31.5" customHeight="1" thickBot="1" x14ac:dyDescent="0.3">
      <c r="A260" s="321"/>
      <c r="B260" s="252"/>
      <c r="C260" s="256"/>
      <c r="D260" s="224"/>
      <c r="E260" s="225"/>
      <c r="F260" s="157" t="s">
        <v>336</v>
      </c>
      <c r="G260" s="81">
        <f t="shared" si="18"/>
        <v>0</v>
      </c>
      <c r="H260" s="82">
        <v>0</v>
      </c>
      <c r="I260" s="82">
        <v>0</v>
      </c>
      <c r="J260" s="82">
        <v>0</v>
      </c>
      <c r="K260" s="82">
        <v>0</v>
      </c>
      <c r="L260" s="82">
        <v>0</v>
      </c>
      <c r="M260" s="82">
        <v>0</v>
      </c>
      <c r="N260" s="82">
        <v>0</v>
      </c>
      <c r="O260" s="82">
        <v>0</v>
      </c>
      <c r="P260" s="82">
        <v>0</v>
      </c>
      <c r="Q260" s="82">
        <v>0</v>
      </c>
      <c r="R260" s="82">
        <v>0</v>
      </c>
      <c r="S260" s="82">
        <v>0</v>
      </c>
      <c r="T260" s="1"/>
    </row>
    <row r="261" spans="1:20" ht="34.5" customHeight="1" thickBot="1" x14ac:dyDescent="0.3">
      <c r="A261" s="321"/>
      <c r="B261" s="252"/>
      <c r="C261" s="256"/>
      <c r="D261" s="224"/>
      <c r="E261" s="225"/>
      <c r="F261" s="157" t="s">
        <v>337</v>
      </c>
      <c r="G261" s="81">
        <f t="shared" si="18"/>
        <v>0</v>
      </c>
      <c r="H261" s="82">
        <v>0</v>
      </c>
      <c r="I261" s="82">
        <v>0</v>
      </c>
      <c r="J261" s="82">
        <v>0</v>
      </c>
      <c r="K261" s="82">
        <v>0</v>
      </c>
      <c r="L261" s="82">
        <v>0</v>
      </c>
      <c r="M261" s="82">
        <v>0</v>
      </c>
      <c r="N261" s="82">
        <v>0</v>
      </c>
      <c r="O261" s="82">
        <v>0</v>
      </c>
      <c r="P261" s="82">
        <v>0</v>
      </c>
      <c r="Q261" s="82">
        <v>0</v>
      </c>
      <c r="R261" s="82">
        <v>0</v>
      </c>
      <c r="S261" s="82">
        <v>0</v>
      </c>
      <c r="T261" s="1"/>
    </row>
    <row r="262" spans="1:20" ht="15.75" customHeight="1" thickBot="1" x14ac:dyDescent="0.3">
      <c r="A262" s="321"/>
      <c r="B262" s="252"/>
      <c r="C262" s="256"/>
      <c r="D262" s="224"/>
      <c r="E262" s="225"/>
      <c r="F262" s="157" t="s">
        <v>338</v>
      </c>
      <c r="G262" s="81">
        <f t="shared" si="18"/>
        <v>0</v>
      </c>
      <c r="H262" s="82">
        <v>0</v>
      </c>
      <c r="I262" s="82">
        <v>0</v>
      </c>
      <c r="J262" s="82">
        <v>0</v>
      </c>
      <c r="K262" s="82">
        <v>0</v>
      </c>
      <c r="L262" s="82">
        <v>0</v>
      </c>
      <c r="M262" s="82">
        <v>0</v>
      </c>
      <c r="N262" s="82">
        <v>0</v>
      </c>
      <c r="O262" s="82">
        <v>0</v>
      </c>
      <c r="P262" s="82">
        <v>0</v>
      </c>
      <c r="Q262" s="82">
        <v>0</v>
      </c>
      <c r="R262" s="82">
        <v>0</v>
      </c>
      <c r="S262" s="82">
        <v>0</v>
      </c>
      <c r="T262" s="1"/>
    </row>
    <row r="263" spans="1:20" ht="15.75" customHeight="1" thickBot="1" x14ac:dyDescent="0.3">
      <c r="A263" s="321"/>
      <c r="B263" s="252"/>
      <c r="C263" s="256"/>
      <c r="D263" s="224"/>
      <c r="E263" s="225"/>
      <c r="F263" s="157" t="s">
        <v>339</v>
      </c>
      <c r="G263" s="81">
        <f t="shared" si="18"/>
        <v>0</v>
      </c>
      <c r="H263" s="82">
        <v>0</v>
      </c>
      <c r="I263" s="82">
        <v>0</v>
      </c>
      <c r="J263" s="82">
        <v>0</v>
      </c>
      <c r="K263" s="82">
        <v>0</v>
      </c>
      <c r="L263" s="82">
        <v>0</v>
      </c>
      <c r="M263" s="82">
        <v>0</v>
      </c>
      <c r="N263" s="82">
        <v>0</v>
      </c>
      <c r="O263" s="82">
        <v>0</v>
      </c>
      <c r="P263" s="82">
        <v>0</v>
      </c>
      <c r="Q263" s="82">
        <v>0</v>
      </c>
      <c r="R263" s="82">
        <v>0</v>
      </c>
      <c r="S263" s="82">
        <v>0</v>
      </c>
      <c r="T263" s="1"/>
    </row>
    <row r="264" spans="1:20" ht="34.5" customHeight="1" thickBot="1" x14ac:dyDescent="0.3">
      <c r="A264" s="321"/>
      <c r="B264" s="252"/>
      <c r="C264" s="256"/>
      <c r="D264" s="224"/>
      <c r="E264" s="225"/>
      <c r="F264" s="157" t="s">
        <v>340</v>
      </c>
      <c r="G264" s="81">
        <f t="shared" si="18"/>
        <v>0</v>
      </c>
      <c r="H264" s="82">
        <v>0</v>
      </c>
      <c r="I264" s="82">
        <v>0</v>
      </c>
      <c r="J264" s="82">
        <v>0</v>
      </c>
      <c r="K264" s="82">
        <v>0</v>
      </c>
      <c r="L264" s="82">
        <v>0</v>
      </c>
      <c r="M264" s="82">
        <v>0</v>
      </c>
      <c r="N264" s="82">
        <v>0</v>
      </c>
      <c r="O264" s="82">
        <v>0</v>
      </c>
      <c r="P264" s="82">
        <v>0</v>
      </c>
      <c r="Q264" s="82">
        <v>0</v>
      </c>
      <c r="R264" s="82">
        <v>0</v>
      </c>
      <c r="S264" s="82">
        <v>0</v>
      </c>
      <c r="T264" s="1"/>
    </row>
    <row r="265" spans="1:20" ht="35.25" customHeight="1" thickBot="1" x14ac:dyDescent="0.3">
      <c r="A265" s="321"/>
      <c r="B265" s="252"/>
      <c r="C265" s="256"/>
      <c r="D265" s="224"/>
      <c r="E265" s="225"/>
      <c r="F265" s="157" t="s">
        <v>341</v>
      </c>
      <c r="G265" s="81">
        <f t="shared" si="18"/>
        <v>0</v>
      </c>
      <c r="H265" s="82">
        <v>0</v>
      </c>
      <c r="I265" s="82">
        <v>0</v>
      </c>
      <c r="J265" s="82">
        <v>0</v>
      </c>
      <c r="K265" s="82">
        <v>0</v>
      </c>
      <c r="L265" s="82">
        <v>0</v>
      </c>
      <c r="M265" s="82">
        <v>0</v>
      </c>
      <c r="N265" s="82">
        <v>0</v>
      </c>
      <c r="O265" s="82">
        <v>0</v>
      </c>
      <c r="P265" s="82">
        <v>0</v>
      </c>
      <c r="Q265" s="82">
        <v>0</v>
      </c>
      <c r="R265" s="82">
        <v>0</v>
      </c>
      <c r="S265" s="82">
        <v>0</v>
      </c>
      <c r="T265" s="1"/>
    </row>
    <row r="266" spans="1:20" ht="18" customHeight="1" thickBot="1" x14ac:dyDescent="0.3">
      <c r="A266" s="321"/>
      <c r="B266" s="252"/>
      <c r="C266" s="256"/>
      <c r="D266" s="224"/>
      <c r="E266" s="225"/>
      <c r="F266" s="157" t="s">
        <v>342</v>
      </c>
      <c r="G266" s="81">
        <f t="shared" si="18"/>
        <v>12</v>
      </c>
      <c r="H266" s="82">
        <v>1</v>
      </c>
      <c r="I266" s="82">
        <v>1</v>
      </c>
      <c r="J266" s="82">
        <v>1</v>
      </c>
      <c r="K266" s="82">
        <v>1</v>
      </c>
      <c r="L266" s="82">
        <v>1</v>
      </c>
      <c r="M266" s="82">
        <v>1</v>
      </c>
      <c r="N266" s="82">
        <v>1</v>
      </c>
      <c r="O266" s="82">
        <v>1</v>
      </c>
      <c r="P266" s="82">
        <v>1</v>
      </c>
      <c r="Q266" s="82">
        <v>1</v>
      </c>
      <c r="R266" s="82">
        <v>1</v>
      </c>
      <c r="S266" s="82">
        <v>1</v>
      </c>
      <c r="T266" s="1"/>
    </row>
    <row r="267" spans="1:20" ht="16.5" customHeight="1" thickBot="1" x14ac:dyDescent="0.3">
      <c r="A267" s="321"/>
      <c r="B267" s="252"/>
      <c r="C267" s="256"/>
      <c r="D267" s="224"/>
      <c r="E267" s="225"/>
      <c r="F267" s="157" t="s">
        <v>343</v>
      </c>
      <c r="G267" s="81">
        <f t="shared" si="18"/>
        <v>0</v>
      </c>
      <c r="H267" s="82">
        <v>0</v>
      </c>
      <c r="I267" s="82">
        <v>0</v>
      </c>
      <c r="J267" s="82">
        <v>0</v>
      </c>
      <c r="K267" s="82">
        <v>0</v>
      </c>
      <c r="L267" s="82">
        <v>0</v>
      </c>
      <c r="M267" s="82">
        <v>0</v>
      </c>
      <c r="N267" s="82">
        <v>0</v>
      </c>
      <c r="O267" s="82">
        <v>0</v>
      </c>
      <c r="P267" s="82">
        <v>0</v>
      </c>
      <c r="Q267" s="82">
        <v>0</v>
      </c>
      <c r="R267" s="82">
        <v>0</v>
      </c>
      <c r="S267" s="82">
        <v>0</v>
      </c>
      <c r="T267" s="1"/>
    </row>
    <row r="268" spans="1:20" ht="15.75" customHeight="1" thickBot="1" x14ac:dyDescent="0.3">
      <c r="A268" s="321"/>
      <c r="B268" s="252"/>
      <c r="C268" s="256"/>
      <c r="D268" s="224"/>
      <c r="E268" s="225"/>
      <c r="F268" s="157" t="s">
        <v>344</v>
      </c>
      <c r="G268" s="81">
        <f t="shared" si="18"/>
        <v>0</v>
      </c>
      <c r="H268" s="82">
        <v>0</v>
      </c>
      <c r="I268" s="82">
        <v>0</v>
      </c>
      <c r="J268" s="82">
        <v>0</v>
      </c>
      <c r="K268" s="82">
        <v>0</v>
      </c>
      <c r="L268" s="82">
        <v>0</v>
      </c>
      <c r="M268" s="82">
        <v>0</v>
      </c>
      <c r="N268" s="82">
        <v>0</v>
      </c>
      <c r="O268" s="82">
        <v>0</v>
      </c>
      <c r="P268" s="82">
        <v>0</v>
      </c>
      <c r="Q268" s="82">
        <v>0</v>
      </c>
      <c r="R268" s="82">
        <v>0</v>
      </c>
      <c r="S268" s="82">
        <v>0</v>
      </c>
      <c r="T268" s="1"/>
    </row>
    <row r="269" spans="1:20" ht="15.75" customHeight="1" thickBot="1" x14ac:dyDescent="0.3">
      <c r="A269" s="321"/>
      <c r="B269" s="252"/>
      <c r="C269" s="256"/>
      <c r="D269" s="224"/>
      <c r="E269" s="225"/>
      <c r="F269" s="157" t="s">
        <v>345</v>
      </c>
      <c r="G269" s="81">
        <f t="shared" si="18"/>
        <v>0</v>
      </c>
      <c r="H269" s="82">
        <v>0</v>
      </c>
      <c r="I269" s="82">
        <v>0</v>
      </c>
      <c r="J269" s="82">
        <v>0</v>
      </c>
      <c r="K269" s="82">
        <v>0</v>
      </c>
      <c r="L269" s="82">
        <v>0</v>
      </c>
      <c r="M269" s="82">
        <v>0</v>
      </c>
      <c r="N269" s="82">
        <v>0</v>
      </c>
      <c r="O269" s="82">
        <v>0</v>
      </c>
      <c r="P269" s="82">
        <v>0</v>
      </c>
      <c r="Q269" s="82">
        <v>0</v>
      </c>
      <c r="R269" s="82">
        <v>0</v>
      </c>
      <c r="S269" s="82">
        <v>0</v>
      </c>
      <c r="T269" s="1"/>
    </row>
    <row r="270" spans="1:20" ht="16.5" customHeight="1" thickBot="1" x14ac:dyDescent="0.3">
      <c r="A270" s="321"/>
      <c r="B270" s="252"/>
      <c r="C270" s="256"/>
      <c r="D270" s="224"/>
      <c r="E270" s="225"/>
      <c r="F270" s="157" t="s">
        <v>346</v>
      </c>
      <c r="G270" s="81">
        <f t="shared" si="18"/>
        <v>0</v>
      </c>
      <c r="H270" s="82">
        <v>0</v>
      </c>
      <c r="I270" s="82">
        <v>0</v>
      </c>
      <c r="J270" s="82">
        <v>0</v>
      </c>
      <c r="K270" s="82">
        <v>0</v>
      </c>
      <c r="L270" s="82">
        <v>0</v>
      </c>
      <c r="M270" s="82">
        <v>0</v>
      </c>
      <c r="N270" s="82">
        <v>0</v>
      </c>
      <c r="O270" s="82">
        <v>0</v>
      </c>
      <c r="P270" s="82">
        <v>0</v>
      </c>
      <c r="Q270" s="82">
        <v>0</v>
      </c>
      <c r="R270" s="82">
        <v>0</v>
      </c>
      <c r="S270" s="82">
        <v>0</v>
      </c>
      <c r="T270" s="1"/>
    </row>
    <row r="271" spans="1:20" ht="15.75" customHeight="1" thickBot="1" x14ac:dyDescent="0.3">
      <c r="A271" s="321"/>
      <c r="B271" s="252"/>
      <c r="C271" s="256"/>
      <c r="D271" s="224"/>
      <c r="E271" s="225"/>
      <c r="F271" s="157" t="s">
        <v>347</v>
      </c>
      <c r="G271" s="81">
        <f t="shared" si="18"/>
        <v>0</v>
      </c>
      <c r="H271" s="82">
        <v>0</v>
      </c>
      <c r="I271" s="82">
        <v>0</v>
      </c>
      <c r="J271" s="82">
        <v>0</v>
      </c>
      <c r="K271" s="82">
        <v>0</v>
      </c>
      <c r="L271" s="82">
        <v>0</v>
      </c>
      <c r="M271" s="82">
        <v>0</v>
      </c>
      <c r="N271" s="82">
        <v>0</v>
      </c>
      <c r="O271" s="82">
        <v>0</v>
      </c>
      <c r="P271" s="82">
        <v>0</v>
      </c>
      <c r="Q271" s="82">
        <v>0</v>
      </c>
      <c r="R271" s="82">
        <v>0</v>
      </c>
      <c r="S271" s="82">
        <v>0</v>
      </c>
      <c r="T271" s="1"/>
    </row>
    <row r="272" spans="1:20" ht="15.75" customHeight="1" thickBot="1" x14ac:dyDescent="0.3">
      <c r="A272" s="321"/>
      <c r="B272" s="252"/>
      <c r="C272" s="256"/>
      <c r="D272" s="224"/>
      <c r="E272" s="225"/>
      <c r="F272" s="157" t="s">
        <v>348</v>
      </c>
      <c r="G272" s="81">
        <f t="shared" si="18"/>
        <v>0</v>
      </c>
      <c r="H272" s="82">
        <v>0</v>
      </c>
      <c r="I272" s="82">
        <v>0</v>
      </c>
      <c r="J272" s="82">
        <v>0</v>
      </c>
      <c r="K272" s="82">
        <v>0</v>
      </c>
      <c r="L272" s="82">
        <v>0</v>
      </c>
      <c r="M272" s="82">
        <v>0</v>
      </c>
      <c r="N272" s="82">
        <v>0</v>
      </c>
      <c r="O272" s="82">
        <v>0</v>
      </c>
      <c r="P272" s="82">
        <v>0</v>
      </c>
      <c r="Q272" s="82">
        <v>0</v>
      </c>
      <c r="R272" s="82">
        <v>0</v>
      </c>
      <c r="S272" s="82">
        <v>0</v>
      </c>
      <c r="T272" s="1"/>
    </row>
    <row r="273" spans="1:20" ht="32.25" customHeight="1" thickBot="1" x14ac:dyDescent="0.3">
      <c r="A273" s="321"/>
      <c r="B273" s="252"/>
      <c r="C273" s="256"/>
      <c r="D273" s="224"/>
      <c r="E273" s="225"/>
      <c r="F273" s="157" t="s">
        <v>349</v>
      </c>
      <c r="G273" s="81">
        <f t="shared" si="18"/>
        <v>0</v>
      </c>
      <c r="H273" s="82">
        <v>0</v>
      </c>
      <c r="I273" s="82">
        <v>0</v>
      </c>
      <c r="J273" s="82">
        <v>0</v>
      </c>
      <c r="K273" s="82">
        <v>0</v>
      </c>
      <c r="L273" s="82">
        <v>0</v>
      </c>
      <c r="M273" s="82">
        <v>0</v>
      </c>
      <c r="N273" s="82">
        <v>0</v>
      </c>
      <c r="O273" s="82">
        <v>0</v>
      </c>
      <c r="P273" s="82">
        <v>0</v>
      </c>
      <c r="Q273" s="82">
        <v>0</v>
      </c>
      <c r="R273" s="82">
        <v>0</v>
      </c>
      <c r="S273" s="82">
        <v>0</v>
      </c>
      <c r="T273" s="1"/>
    </row>
    <row r="274" spans="1:20" ht="31.5" customHeight="1" thickBot="1" x14ac:dyDescent="0.3">
      <c r="A274" s="321"/>
      <c r="B274" s="252"/>
      <c r="C274" s="256"/>
      <c r="D274" s="224"/>
      <c r="E274" s="225"/>
      <c r="F274" s="157" t="s">
        <v>350</v>
      </c>
      <c r="G274" s="81">
        <f t="shared" si="18"/>
        <v>0</v>
      </c>
      <c r="H274" s="82">
        <v>0</v>
      </c>
      <c r="I274" s="82">
        <v>0</v>
      </c>
      <c r="J274" s="82">
        <v>0</v>
      </c>
      <c r="K274" s="82">
        <v>0</v>
      </c>
      <c r="L274" s="82">
        <v>0</v>
      </c>
      <c r="M274" s="82">
        <v>0</v>
      </c>
      <c r="N274" s="82">
        <v>0</v>
      </c>
      <c r="O274" s="82">
        <v>0</v>
      </c>
      <c r="P274" s="82">
        <v>0</v>
      </c>
      <c r="Q274" s="82">
        <v>0</v>
      </c>
      <c r="R274" s="82">
        <v>0</v>
      </c>
      <c r="S274" s="82">
        <v>0</v>
      </c>
      <c r="T274" s="1"/>
    </row>
    <row r="275" spans="1:20" ht="15.75" customHeight="1" thickBot="1" x14ac:dyDescent="0.3">
      <c r="A275" s="321"/>
      <c r="B275" s="252"/>
      <c r="C275" s="256"/>
      <c r="D275" s="224"/>
      <c r="E275" s="225"/>
      <c r="F275" s="157" t="s">
        <v>351</v>
      </c>
      <c r="G275" s="81">
        <f t="shared" si="18"/>
        <v>0</v>
      </c>
      <c r="H275" s="82">
        <v>0</v>
      </c>
      <c r="I275" s="82">
        <v>0</v>
      </c>
      <c r="J275" s="82">
        <v>0</v>
      </c>
      <c r="K275" s="82">
        <v>0</v>
      </c>
      <c r="L275" s="82">
        <v>0</v>
      </c>
      <c r="M275" s="82">
        <v>0</v>
      </c>
      <c r="N275" s="82">
        <v>0</v>
      </c>
      <c r="O275" s="82">
        <v>0</v>
      </c>
      <c r="P275" s="82">
        <v>0</v>
      </c>
      <c r="Q275" s="82">
        <v>0</v>
      </c>
      <c r="R275" s="82">
        <v>0</v>
      </c>
      <c r="S275" s="82">
        <v>0</v>
      </c>
      <c r="T275" s="1"/>
    </row>
    <row r="276" spans="1:20" ht="16.5" customHeight="1" thickBot="1" x14ac:dyDescent="0.3">
      <c r="A276" s="321"/>
      <c r="B276" s="252"/>
      <c r="C276" s="256"/>
      <c r="D276" s="224"/>
      <c r="E276" s="225"/>
      <c r="F276" s="94" t="s">
        <v>352</v>
      </c>
      <c r="G276" s="81">
        <f t="shared" si="18"/>
        <v>0</v>
      </c>
      <c r="H276" s="82">
        <v>0</v>
      </c>
      <c r="I276" s="82">
        <v>0</v>
      </c>
      <c r="J276" s="82">
        <v>0</v>
      </c>
      <c r="K276" s="82">
        <v>0</v>
      </c>
      <c r="L276" s="82">
        <v>0</v>
      </c>
      <c r="M276" s="82">
        <v>0</v>
      </c>
      <c r="N276" s="82">
        <v>0</v>
      </c>
      <c r="O276" s="82">
        <v>0</v>
      </c>
      <c r="P276" s="82">
        <v>0</v>
      </c>
      <c r="Q276" s="82">
        <v>0</v>
      </c>
      <c r="R276" s="82">
        <v>0</v>
      </c>
      <c r="S276" s="82">
        <v>0</v>
      </c>
      <c r="T276" s="1"/>
    </row>
    <row r="277" spans="1:20" ht="15.75" customHeight="1" thickBot="1" x14ac:dyDescent="0.3">
      <c r="A277" s="321"/>
      <c r="B277" s="252"/>
      <c r="C277" s="256"/>
      <c r="D277" s="224"/>
      <c r="E277" s="225"/>
      <c r="F277" s="157" t="s">
        <v>353</v>
      </c>
      <c r="G277" s="81">
        <f t="shared" si="18"/>
        <v>36</v>
      </c>
      <c r="H277" s="82">
        <v>3</v>
      </c>
      <c r="I277" s="82">
        <v>3</v>
      </c>
      <c r="J277" s="82">
        <v>3</v>
      </c>
      <c r="K277" s="82">
        <v>3</v>
      </c>
      <c r="L277" s="82">
        <v>3</v>
      </c>
      <c r="M277" s="82">
        <v>3</v>
      </c>
      <c r="N277" s="82">
        <v>3</v>
      </c>
      <c r="O277" s="82">
        <v>3</v>
      </c>
      <c r="P277" s="82">
        <v>3</v>
      </c>
      <c r="Q277" s="82">
        <v>3</v>
      </c>
      <c r="R277" s="82">
        <v>3</v>
      </c>
      <c r="S277" s="82">
        <v>3</v>
      </c>
      <c r="T277" s="1"/>
    </row>
    <row r="278" spans="1:20" ht="16.5" customHeight="1" thickBot="1" x14ac:dyDescent="0.3">
      <c r="A278" s="321"/>
      <c r="B278" s="252"/>
      <c r="C278" s="256"/>
      <c r="D278" s="224"/>
      <c r="E278" s="225"/>
      <c r="F278" s="158" t="s">
        <v>354</v>
      </c>
      <c r="G278" s="81">
        <f t="shared" si="18"/>
        <v>24</v>
      </c>
      <c r="H278" s="82">
        <v>2</v>
      </c>
      <c r="I278" s="82">
        <v>2</v>
      </c>
      <c r="J278" s="82">
        <v>2</v>
      </c>
      <c r="K278" s="82">
        <v>2</v>
      </c>
      <c r="L278" s="82">
        <v>2</v>
      </c>
      <c r="M278" s="82">
        <v>2</v>
      </c>
      <c r="N278" s="82">
        <v>2</v>
      </c>
      <c r="O278" s="82">
        <v>2</v>
      </c>
      <c r="P278" s="82">
        <v>2</v>
      </c>
      <c r="Q278" s="82">
        <v>2</v>
      </c>
      <c r="R278" s="82">
        <v>2</v>
      </c>
      <c r="S278" s="82">
        <v>2</v>
      </c>
      <c r="T278" s="1"/>
    </row>
    <row r="279" spans="1:20" ht="16.5" customHeight="1" thickBot="1" x14ac:dyDescent="0.3">
      <c r="A279" s="321"/>
      <c r="B279" s="252"/>
      <c r="C279" s="256"/>
      <c r="D279" s="224"/>
      <c r="E279" s="225"/>
      <c r="F279" s="157" t="s">
        <v>355</v>
      </c>
      <c r="G279" s="81">
        <f t="shared" si="18"/>
        <v>24</v>
      </c>
      <c r="H279" s="82">
        <v>2</v>
      </c>
      <c r="I279" s="82">
        <v>2</v>
      </c>
      <c r="J279" s="82">
        <v>2</v>
      </c>
      <c r="K279" s="82">
        <v>2</v>
      </c>
      <c r="L279" s="82">
        <v>2</v>
      </c>
      <c r="M279" s="82">
        <v>2</v>
      </c>
      <c r="N279" s="82">
        <v>2</v>
      </c>
      <c r="O279" s="82">
        <v>2</v>
      </c>
      <c r="P279" s="82">
        <v>2</v>
      </c>
      <c r="Q279" s="82">
        <v>2</v>
      </c>
      <c r="R279" s="82">
        <v>2</v>
      </c>
      <c r="S279" s="82">
        <v>2</v>
      </c>
      <c r="T279" s="1"/>
    </row>
    <row r="280" spans="1:20" ht="16.5" customHeight="1" thickBot="1" x14ac:dyDescent="0.3">
      <c r="A280" s="321"/>
      <c r="B280" s="252"/>
      <c r="C280" s="256"/>
      <c r="D280" s="224"/>
      <c r="E280" s="225"/>
      <c r="F280" s="157" t="s">
        <v>356</v>
      </c>
      <c r="G280" s="81">
        <f t="shared" si="18"/>
        <v>0</v>
      </c>
      <c r="H280" s="82">
        <v>0</v>
      </c>
      <c r="I280" s="82">
        <v>0</v>
      </c>
      <c r="J280" s="82">
        <v>0</v>
      </c>
      <c r="K280" s="82">
        <v>0</v>
      </c>
      <c r="L280" s="82">
        <v>0</v>
      </c>
      <c r="M280" s="82">
        <v>0</v>
      </c>
      <c r="N280" s="82">
        <v>0</v>
      </c>
      <c r="O280" s="82">
        <v>0</v>
      </c>
      <c r="P280" s="82">
        <v>0</v>
      </c>
      <c r="Q280" s="82">
        <v>0</v>
      </c>
      <c r="R280" s="82">
        <v>0</v>
      </c>
      <c r="S280" s="82">
        <v>0</v>
      </c>
      <c r="T280" s="1"/>
    </row>
    <row r="281" spans="1:20" ht="16.5" customHeight="1" thickBot="1" x14ac:dyDescent="0.3">
      <c r="A281" s="321"/>
      <c r="B281" s="252"/>
      <c r="C281" s="256"/>
      <c r="D281" s="224"/>
      <c r="E281" s="225"/>
      <c r="F281" s="159" t="s">
        <v>357</v>
      </c>
      <c r="G281" s="86">
        <f t="shared" si="18"/>
        <v>0</v>
      </c>
      <c r="H281" s="82">
        <v>0</v>
      </c>
      <c r="I281" s="82">
        <v>0</v>
      </c>
      <c r="J281" s="82">
        <v>0</v>
      </c>
      <c r="K281" s="82">
        <v>0</v>
      </c>
      <c r="L281" s="82">
        <v>0</v>
      </c>
      <c r="M281" s="82">
        <v>0</v>
      </c>
      <c r="N281" s="82">
        <v>0</v>
      </c>
      <c r="O281" s="82">
        <v>0</v>
      </c>
      <c r="P281" s="82">
        <v>0</v>
      </c>
      <c r="Q281" s="82">
        <v>0</v>
      </c>
      <c r="R281" s="82">
        <v>0</v>
      </c>
      <c r="S281" s="82">
        <v>0</v>
      </c>
      <c r="T281" s="1"/>
    </row>
    <row r="282" spans="1:20" ht="16.5" customHeight="1" thickBot="1" x14ac:dyDescent="0.3">
      <c r="A282" s="321"/>
      <c r="B282" s="252"/>
      <c r="C282" s="256"/>
      <c r="D282" s="263"/>
      <c r="E282" s="264"/>
      <c r="F282" s="155" t="s">
        <v>358</v>
      </c>
      <c r="G282" s="88">
        <f>SUM(G229:G281)</f>
        <v>127</v>
      </c>
      <c r="H282" s="88">
        <f t="shared" ref="H282:S282" si="19">SUM(H229:H281)</f>
        <v>9</v>
      </c>
      <c r="I282" s="88">
        <f t="shared" si="19"/>
        <v>10</v>
      </c>
      <c r="J282" s="88">
        <f t="shared" si="19"/>
        <v>12</v>
      </c>
      <c r="K282" s="88">
        <f t="shared" si="19"/>
        <v>10</v>
      </c>
      <c r="L282" s="88">
        <f t="shared" si="19"/>
        <v>10</v>
      </c>
      <c r="M282" s="88">
        <f t="shared" si="19"/>
        <v>9</v>
      </c>
      <c r="N282" s="88">
        <f t="shared" si="19"/>
        <v>13</v>
      </c>
      <c r="O282" s="88">
        <f t="shared" si="19"/>
        <v>9</v>
      </c>
      <c r="P282" s="88">
        <f t="shared" si="19"/>
        <v>13</v>
      </c>
      <c r="Q282" s="88">
        <f t="shared" si="19"/>
        <v>9</v>
      </c>
      <c r="R282" s="88">
        <f t="shared" si="19"/>
        <v>12</v>
      </c>
      <c r="S282" s="89">
        <f t="shared" si="19"/>
        <v>11</v>
      </c>
      <c r="T282" s="1"/>
    </row>
    <row r="283" spans="1:20" ht="15.75" customHeight="1" thickBot="1" x14ac:dyDescent="0.3">
      <c r="A283" s="321"/>
      <c r="B283" s="252"/>
      <c r="C283" s="256"/>
      <c r="D283" s="218" t="s">
        <v>359</v>
      </c>
      <c r="E283" s="219"/>
      <c r="F283" s="161" t="s">
        <v>360</v>
      </c>
      <c r="G283" s="77">
        <f t="shared" si="18"/>
        <v>0</v>
      </c>
      <c r="H283" s="82">
        <v>0</v>
      </c>
      <c r="I283" s="82">
        <v>0</v>
      </c>
      <c r="J283" s="82">
        <v>0</v>
      </c>
      <c r="K283" s="82">
        <v>0</v>
      </c>
      <c r="L283" s="82">
        <v>0</v>
      </c>
      <c r="M283" s="82">
        <v>0</v>
      </c>
      <c r="N283" s="82">
        <v>0</v>
      </c>
      <c r="O283" s="82">
        <v>0</v>
      </c>
      <c r="P283" s="82">
        <v>0</v>
      </c>
      <c r="Q283" s="82">
        <v>0</v>
      </c>
      <c r="R283" s="82">
        <v>0</v>
      </c>
      <c r="S283" s="82">
        <v>0</v>
      </c>
      <c r="T283" s="1"/>
    </row>
    <row r="284" spans="1:20" ht="15.75" customHeight="1" thickBot="1" x14ac:dyDescent="0.3">
      <c r="A284" s="321"/>
      <c r="B284" s="252"/>
      <c r="C284" s="256"/>
      <c r="D284" s="220"/>
      <c r="E284" s="221"/>
      <c r="F284" s="152" t="s">
        <v>361</v>
      </c>
      <c r="G284" s="77">
        <f t="shared" si="18"/>
        <v>0</v>
      </c>
      <c r="H284" s="82">
        <v>0</v>
      </c>
      <c r="I284" s="82">
        <v>0</v>
      </c>
      <c r="J284" s="82">
        <v>0</v>
      </c>
      <c r="K284" s="82">
        <v>0</v>
      </c>
      <c r="L284" s="82">
        <v>0</v>
      </c>
      <c r="M284" s="82">
        <v>0</v>
      </c>
      <c r="N284" s="82">
        <v>0</v>
      </c>
      <c r="O284" s="82">
        <v>0</v>
      </c>
      <c r="P284" s="82">
        <v>0</v>
      </c>
      <c r="Q284" s="82">
        <v>0</v>
      </c>
      <c r="R284" s="82">
        <v>0</v>
      </c>
      <c r="S284" s="82">
        <v>0</v>
      </c>
      <c r="T284" s="1"/>
    </row>
    <row r="285" spans="1:20" ht="16.5" customHeight="1" thickBot="1" x14ac:dyDescent="0.3">
      <c r="A285" s="321"/>
      <c r="B285" s="252"/>
      <c r="C285" s="256"/>
      <c r="D285" s="220"/>
      <c r="E285" s="221"/>
      <c r="F285" s="152" t="s">
        <v>362</v>
      </c>
      <c r="G285" s="77">
        <f t="shared" si="18"/>
        <v>0</v>
      </c>
      <c r="H285" s="82">
        <v>0</v>
      </c>
      <c r="I285" s="82">
        <v>0</v>
      </c>
      <c r="J285" s="82">
        <v>0</v>
      </c>
      <c r="K285" s="82">
        <v>0</v>
      </c>
      <c r="L285" s="82">
        <v>0</v>
      </c>
      <c r="M285" s="82">
        <v>0</v>
      </c>
      <c r="N285" s="82">
        <v>0</v>
      </c>
      <c r="O285" s="82">
        <v>0</v>
      </c>
      <c r="P285" s="82">
        <v>0</v>
      </c>
      <c r="Q285" s="82">
        <v>0</v>
      </c>
      <c r="R285" s="82">
        <v>0</v>
      </c>
      <c r="S285" s="82">
        <v>0</v>
      </c>
      <c r="T285" s="1"/>
    </row>
    <row r="286" spans="1:20" ht="15.75" customHeight="1" thickBot="1" x14ac:dyDescent="0.3">
      <c r="A286" s="321"/>
      <c r="B286" s="252"/>
      <c r="C286" s="256"/>
      <c r="D286" s="220"/>
      <c r="E286" s="221"/>
      <c r="F286" s="152" t="s">
        <v>363</v>
      </c>
      <c r="G286" s="77">
        <f t="shared" si="18"/>
        <v>0</v>
      </c>
      <c r="H286" s="82">
        <v>0</v>
      </c>
      <c r="I286" s="82">
        <v>0</v>
      </c>
      <c r="J286" s="82">
        <v>0</v>
      </c>
      <c r="K286" s="82">
        <v>0</v>
      </c>
      <c r="L286" s="82">
        <v>0</v>
      </c>
      <c r="M286" s="82">
        <v>0</v>
      </c>
      <c r="N286" s="82">
        <v>0</v>
      </c>
      <c r="O286" s="82">
        <v>0</v>
      </c>
      <c r="P286" s="82">
        <v>0</v>
      </c>
      <c r="Q286" s="82">
        <v>0</v>
      </c>
      <c r="R286" s="82">
        <v>0</v>
      </c>
      <c r="S286" s="82">
        <v>0</v>
      </c>
      <c r="T286" s="1"/>
    </row>
    <row r="287" spans="1:20" ht="15.75" customHeight="1" thickBot="1" x14ac:dyDescent="0.3">
      <c r="A287" s="321"/>
      <c r="B287" s="252"/>
      <c r="C287" s="256"/>
      <c r="D287" s="220"/>
      <c r="E287" s="221"/>
      <c r="F287" s="152" t="s">
        <v>364</v>
      </c>
      <c r="G287" s="77">
        <f t="shared" si="18"/>
        <v>0</v>
      </c>
      <c r="H287" s="82">
        <v>0</v>
      </c>
      <c r="I287" s="82">
        <v>0</v>
      </c>
      <c r="J287" s="82">
        <v>0</v>
      </c>
      <c r="K287" s="82">
        <v>0</v>
      </c>
      <c r="L287" s="82">
        <v>0</v>
      </c>
      <c r="M287" s="82">
        <v>0</v>
      </c>
      <c r="N287" s="82">
        <v>0</v>
      </c>
      <c r="O287" s="82">
        <v>0</v>
      </c>
      <c r="P287" s="82">
        <v>0</v>
      </c>
      <c r="Q287" s="82">
        <v>0</v>
      </c>
      <c r="R287" s="82">
        <v>0</v>
      </c>
      <c r="S287" s="82">
        <v>0</v>
      </c>
      <c r="T287" s="1"/>
    </row>
    <row r="288" spans="1:20" ht="32.25" customHeight="1" thickBot="1" x14ac:dyDescent="0.3">
      <c r="A288" s="321"/>
      <c r="B288" s="252"/>
      <c r="C288" s="256"/>
      <c r="D288" s="220"/>
      <c r="E288" s="221"/>
      <c r="F288" s="152" t="s">
        <v>365</v>
      </c>
      <c r="G288" s="77">
        <f t="shared" si="18"/>
        <v>0</v>
      </c>
      <c r="H288" s="82">
        <v>0</v>
      </c>
      <c r="I288" s="82">
        <v>0</v>
      </c>
      <c r="J288" s="82">
        <v>0</v>
      </c>
      <c r="K288" s="82">
        <v>0</v>
      </c>
      <c r="L288" s="82">
        <v>0</v>
      </c>
      <c r="M288" s="82">
        <v>0</v>
      </c>
      <c r="N288" s="82">
        <v>0</v>
      </c>
      <c r="O288" s="82">
        <v>0</v>
      </c>
      <c r="P288" s="82">
        <v>0</v>
      </c>
      <c r="Q288" s="82">
        <v>0</v>
      </c>
      <c r="R288" s="82">
        <v>0</v>
      </c>
      <c r="S288" s="82">
        <v>0</v>
      </c>
      <c r="T288" s="1"/>
    </row>
    <row r="289" spans="1:20" ht="33" customHeight="1" thickBot="1" x14ac:dyDescent="0.3">
      <c r="A289" s="321"/>
      <c r="B289" s="252"/>
      <c r="C289" s="256"/>
      <c r="D289" s="220"/>
      <c r="E289" s="221"/>
      <c r="F289" s="152" t="s">
        <v>366</v>
      </c>
      <c r="G289" s="77">
        <f t="shared" si="18"/>
        <v>0</v>
      </c>
      <c r="H289" s="82">
        <v>0</v>
      </c>
      <c r="I289" s="82">
        <v>0</v>
      </c>
      <c r="J289" s="82">
        <v>0</v>
      </c>
      <c r="K289" s="82">
        <v>0</v>
      </c>
      <c r="L289" s="82">
        <v>0</v>
      </c>
      <c r="M289" s="82">
        <v>0</v>
      </c>
      <c r="N289" s="82">
        <v>0</v>
      </c>
      <c r="O289" s="82">
        <v>0</v>
      </c>
      <c r="P289" s="82">
        <v>0</v>
      </c>
      <c r="Q289" s="82">
        <v>0</v>
      </c>
      <c r="R289" s="82">
        <v>0</v>
      </c>
      <c r="S289" s="82">
        <v>0</v>
      </c>
      <c r="T289" s="1"/>
    </row>
    <row r="290" spans="1:20" ht="15.75" customHeight="1" thickBot="1" x14ac:dyDescent="0.3">
      <c r="A290" s="321"/>
      <c r="B290" s="252"/>
      <c r="C290" s="256"/>
      <c r="D290" s="220"/>
      <c r="E290" s="221"/>
      <c r="F290" s="152" t="s">
        <v>367</v>
      </c>
      <c r="G290" s="77">
        <f t="shared" si="18"/>
        <v>0</v>
      </c>
      <c r="H290" s="82">
        <v>0</v>
      </c>
      <c r="I290" s="82">
        <v>0</v>
      </c>
      <c r="J290" s="82">
        <v>0</v>
      </c>
      <c r="K290" s="82">
        <v>0</v>
      </c>
      <c r="L290" s="82">
        <v>0</v>
      </c>
      <c r="M290" s="82">
        <v>0</v>
      </c>
      <c r="N290" s="82">
        <v>0</v>
      </c>
      <c r="O290" s="82">
        <v>0</v>
      </c>
      <c r="P290" s="82">
        <v>0</v>
      </c>
      <c r="Q290" s="82">
        <v>0</v>
      </c>
      <c r="R290" s="82">
        <v>0</v>
      </c>
      <c r="S290" s="82">
        <v>0</v>
      </c>
      <c r="T290" s="1"/>
    </row>
    <row r="291" spans="1:20" ht="33.75" customHeight="1" thickBot="1" x14ac:dyDescent="0.3">
      <c r="A291" s="321"/>
      <c r="B291" s="252"/>
      <c r="C291" s="256"/>
      <c r="D291" s="220"/>
      <c r="E291" s="221"/>
      <c r="F291" s="152" t="s">
        <v>368</v>
      </c>
      <c r="G291" s="77">
        <f t="shared" si="18"/>
        <v>0</v>
      </c>
      <c r="H291" s="82">
        <v>0</v>
      </c>
      <c r="I291" s="82">
        <v>0</v>
      </c>
      <c r="J291" s="82">
        <v>0</v>
      </c>
      <c r="K291" s="82">
        <v>0</v>
      </c>
      <c r="L291" s="82">
        <v>0</v>
      </c>
      <c r="M291" s="82">
        <v>0</v>
      </c>
      <c r="N291" s="82">
        <v>0</v>
      </c>
      <c r="O291" s="82">
        <v>0</v>
      </c>
      <c r="P291" s="82">
        <v>0</v>
      </c>
      <c r="Q291" s="82">
        <v>0</v>
      </c>
      <c r="R291" s="82">
        <v>0</v>
      </c>
      <c r="S291" s="82">
        <v>0</v>
      </c>
      <c r="T291" s="1"/>
    </row>
    <row r="292" spans="1:20" ht="15.75" customHeight="1" thickBot="1" x14ac:dyDescent="0.3">
      <c r="A292" s="321"/>
      <c r="B292" s="252"/>
      <c r="C292" s="256"/>
      <c r="D292" s="220"/>
      <c r="E292" s="221"/>
      <c r="F292" s="152" t="s">
        <v>369</v>
      </c>
      <c r="G292" s="77">
        <f t="shared" si="18"/>
        <v>0</v>
      </c>
      <c r="H292" s="82">
        <v>0</v>
      </c>
      <c r="I292" s="82">
        <v>0</v>
      </c>
      <c r="J292" s="82">
        <v>0</v>
      </c>
      <c r="K292" s="82">
        <v>0</v>
      </c>
      <c r="L292" s="82">
        <v>0</v>
      </c>
      <c r="M292" s="82">
        <v>0</v>
      </c>
      <c r="N292" s="82">
        <v>0</v>
      </c>
      <c r="O292" s="82">
        <v>0</v>
      </c>
      <c r="P292" s="82">
        <v>0</v>
      </c>
      <c r="Q292" s="82">
        <v>0</v>
      </c>
      <c r="R292" s="82">
        <v>0</v>
      </c>
      <c r="S292" s="82">
        <v>0</v>
      </c>
      <c r="T292" s="1"/>
    </row>
    <row r="293" spans="1:20" ht="34.5" customHeight="1" thickBot="1" x14ac:dyDescent="0.3">
      <c r="A293" s="321"/>
      <c r="B293" s="252"/>
      <c r="C293" s="256"/>
      <c r="D293" s="220"/>
      <c r="E293" s="221"/>
      <c r="F293" s="152" t="s">
        <v>370</v>
      </c>
      <c r="G293" s="77">
        <f t="shared" si="18"/>
        <v>0</v>
      </c>
      <c r="H293" s="82">
        <v>0</v>
      </c>
      <c r="I293" s="82">
        <v>0</v>
      </c>
      <c r="J293" s="82">
        <v>0</v>
      </c>
      <c r="K293" s="82">
        <v>0</v>
      </c>
      <c r="L293" s="82">
        <v>0</v>
      </c>
      <c r="M293" s="82">
        <v>0</v>
      </c>
      <c r="N293" s="82">
        <v>0</v>
      </c>
      <c r="O293" s="82">
        <v>0</v>
      </c>
      <c r="P293" s="82">
        <v>0</v>
      </c>
      <c r="Q293" s="82">
        <v>0</v>
      </c>
      <c r="R293" s="82">
        <v>0</v>
      </c>
      <c r="S293" s="82">
        <v>0</v>
      </c>
      <c r="T293" s="1"/>
    </row>
    <row r="294" spans="1:20" ht="33.75" customHeight="1" thickBot="1" x14ac:dyDescent="0.3">
      <c r="A294" s="321"/>
      <c r="B294" s="252"/>
      <c r="C294" s="256"/>
      <c r="D294" s="220"/>
      <c r="E294" s="221"/>
      <c r="F294" s="152" t="s">
        <v>371</v>
      </c>
      <c r="G294" s="77">
        <f t="shared" si="18"/>
        <v>0</v>
      </c>
      <c r="H294" s="82">
        <v>0</v>
      </c>
      <c r="I294" s="82">
        <v>0</v>
      </c>
      <c r="J294" s="82">
        <v>0</v>
      </c>
      <c r="K294" s="82">
        <v>0</v>
      </c>
      <c r="L294" s="82">
        <v>0</v>
      </c>
      <c r="M294" s="82">
        <v>0</v>
      </c>
      <c r="N294" s="82">
        <v>0</v>
      </c>
      <c r="O294" s="82">
        <v>0</v>
      </c>
      <c r="P294" s="82">
        <v>0</v>
      </c>
      <c r="Q294" s="82">
        <v>0</v>
      </c>
      <c r="R294" s="82">
        <v>0</v>
      </c>
      <c r="S294" s="82">
        <v>0</v>
      </c>
      <c r="T294" s="1"/>
    </row>
    <row r="295" spans="1:20" ht="15.75" customHeight="1" thickBot="1" x14ac:dyDescent="0.3">
      <c r="A295" s="321"/>
      <c r="B295" s="252"/>
      <c r="C295" s="256"/>
      <c r="D295" s="220"/>
      <c r="E295" s="221"/>
      <c r="F295" s="152" t="s">
        <v>372</v>
      </c>
      <c r="G295" s="77">
        <f t="shared" si="18"/>
        <v>0</v>
      </c>
      <c r="H295" s="82">
        <v>0</v>
      </c>
      <c r="I295" s="82">
        <v>0</v>
      </c>
      <c r="J295" s="82">
        <v>0</v>
      </c>
      <c r="K295" s="82">
        <v>0</v>
      </c>
      <c r="L295" s="82">
        <v>0</v>
      </c>
      <c r="M295" s="82">
        <v>0</v>
      </c>
      <c r="N295" s="82">
        <v>0</v>
      </c>
      <c r="O295" s="82">
        <v>0</v>
      </c>
      <c r="P295" s="82">
        <v>0</v>
      </c>
      <c r="Q295" s="82">
        <v>0</v>
      </c>
      <c r="R295" s="82">
        <v>0</v>
      </c>
      <c r="S295" s="82">
        <v>0</v>
      </c>
      <c r="T295" s="1"/>
    </row>
    <row r="296" spans="1:20" ht="15.75" customHeight="1" thickBot="1" x14ac:dyDescent="0.3">
      <c r="A296" s="321"/>
      <c r="B296" s="252"/>
      <c r="C296" s="256"/>
      <c r="D296" s="220"/>
      <c r="E296" s="221"/>
      <c r="F296" s="152" t="s">
        <v>373</v>
      </c>
      <c r="G296" s="77">
        <f t="shared" si="18"/>
        <v>0</v>
      </c>
      <c r="H296" s="82">
        <v>0</v>
      </c>
      <c r="I296" s="82">
        <v>0</v>
      </c>
      <c r="J296" s="82">
        <v>0</v>
      </c>
      <c r="K296" s="82">
        <v>0</v>
      </c>
      <c r="L296" s="82">
        <v>0</v>
      </c>
      <c r="M296" s="82">
        <v>0</v>
      </c>
      <c r="N296" s="82">
        <v>0</v>
      </c>
      <c r="O296" s="82">
        <v>0</v>
      </c>
      <c r="P296" s="82">
        <v>0</v>
      </c>
      <c r="Q296" s="82">
        <v>0</v>
      </c>
      <c r="R296" s="82">
        <v>0</v>
      </c>
      <c r="S296" s="82">
        <v>0</v>
      </c>
      <c r="T296" s="1"/>
    </row>
    <row r="297" spans="1:20" ht="33.75" customHeight="1" thickBot="1" x14ac:dyDescent="0.3">
      <c r="A297" s="321"/>
      <c r="B297" s="252"/>
      <c r="C297" s="256"/>
      <c r="D297" s="220"/>
      <c r="E297" s="221"/>
      <c r="F297" s="152" t="s">
        <v>374</v>
      </c>
      <c r="G297" s="77">
        <f t="shared" si="18"/>
        <v>0</v>
      </c>
      <c r="H297" s="82">
        <v>0</v>
      </c>
      <c r="I297" s="82">
        <v>0</v>
      </c>
      <c r="J297" s="82">
        <v>0</v>
      </c>
      <c r="K297" s="82">
        <v>0</v>
      </c>
      <c r="L297" s="82">
        <v>0</v>
      </c>
      <c r="M297" s="82">
        <v>0</v>
      </c>
      <c r="N297" s="82">
        <v>0</v>
      </c>
      <c r="O297" s="82">
        <v>0</v>
      </c>
      <c r="P297" s="82">
        <v>0</v>
      </c>
      <c r="Q297" s="82">
        <v>0</v>
      </c>
      <c r="R297" s="82">
        <v>0</v>
      </c>
      <c r="S297" s="82">
        <v>0</v>
      </c>
      <c r="T297" s="1"/>
    </row>
    <row r="298" spans="1:20" ht="16.5" customHeight="1" thickBot="1" x14ac:dyDescent="0.3">
      <c r="A298" s="321"/>
      <c r="B298" s="252"/>
      <c r="C298" s="256"/>
      <c r="D298" s="220"/>
      <c r="E298" s="221"/>
      <c r="F298" s="152" t="s">
        <v>375</v>
      </c>
      <c r="G298" s="77">
        <f t="shared" si="18"/>
        <v>0</v>
      </c>
      <c r="H298" s="82">
        <v>0</v>
      </c>
      <c r="I298" s="82">
        <v>0</v>
      </c>
      <c r="J298" s="82">
        <v>0</v>
      </c>
      <c r="K298" s="82">
        <v>0</v>
      </c>
      <c r="L298" s="82">
        <v>0</v>
      </c>
      <c r="M298" s="82">
        <v>0</v>
      </c>
      <c r="N298" s="82">
        <v>0</v>
      </c>
      <c r="O298" s="82">
        <v>0</v>
      </c>
      <c r="P298" s="82">
        <v>0</v>
      </c>
      <c r="Q298" s="82">
        <v>0</v>
      </c>
      <c r="R298" s="82">
        <v>0</v>
      </c>
      <c r="S298" s="82">
        <v>0</v>
      </c>
      <c r="T298" s="1"/>
    </row>
    <row r="299" spans="1:20" ht="15.75" customHeight="1" thickBot="1" x14ac:dyDescent="0.3">
      <c r="A299" s="321"/>
      <c r="B299" s="252"/>
      <c r="C299" s="256"/>
      <c r="D299" s="220"/>
      <c r="E299" s="221"/>
      <c r="F299" s="152" t="s">
        <v>376</v>
      </c>
      <c r="G299" s="77">
        <f t="shared" si="18"/>
        <v>0</v>
      </c>
      <c r="H299" s="82">
        <v>0</v>
      </c>
      <c r="I299" s="82">
        <v>0</v>
      </c>
      <c r="J299" s="82">
        <v>0</v>
      </c>
      <c r="K299" s="82">
        <v>0</v>
      </c>
      <c r="L299" s="82">
        <v>0</v>
      </c>
      <c r="M299" s="82">
        <v>0</v>
      </c>
      <c r="N299" s="82">
        <v>0</v>
      </c>
      <c r="O299" s="82">
        <v>0</v>
      </c>
      <c r="P299" s="82">
        <v>0</v>
      </c>
      <c r="Q299" s="82">
        <v>0</v>
      </c>
      <c r="R299" s="82">
        <v>0</v>
      </c>
      <c r="S299" s="82">
        <v>0</v>
      </c>
      <c r="T299" s="1"/>
    </row>
    <row r="300" spans="1:20" ht="17.25" customHeight="1" thickBot="1" x14ac:dyDescent="0.3">
      <c r="A300" s="321"/>
      <c r="B300" s="252"/>
      <c r="C300" s="256"/>
      <c r="D300" s="220"/>
      <c r="E300" s="221"/>
      <c r="F300" s="152" t="s">
        <v>377</v>
      </c>
      <c r="G300" s="77">
        <f t="shared" si="18"/>
        <v>0</v>
      </c>
      <c r="H300" s="82">
        <v>0</v>
      </c>
      <c r="I300" s="82">
        <v>0</v>
      </c>
      <c r="J300" s="82">
        <v>0</v>
      </c>
      <c r="K300" s="82">
        <v>0</v>
      </c>
      <c r="L300" s="82">
        <v>0</v>
      </c>
      <c r="M300" s="82">
        <v>0</v>
      </c>
      <c r="N300" s="82">
        <v>0</v>
      </c>
      <c r="O300" s="82">
        <v>0</v>
      </c>
      <c r="P300" s="82">
        <v>0</v>
      </c>
      <c r="Q300" s="82">
        <v>0</v>
      </c>
      <c r="R300" s="82">
        <v>0</v>
      </c>
      <c r="S300" s="82">
        <v>0</v>
      </c>
      <c r="T300" s="1"/>
    </row>
    <row r="301" spans="1:20" ht="15.75" customHeight="1" thickBot="1" x14ac:dyDescent="0.3">
      <c r="A301" s="321"/>
      <c r="B301" s="252"/>
      <c r="C301" s="256"/>
      <c r="D301" s="220"/>
      <c r="E301" s="221"/>
      <c r="F301" s="152" t="s">
        <v>378</v>
      </c>
      <c r="G301" s="77">
        <f t="shared" si="18"/>
        <v>0</v>
      </c>
      <c r="H301" s="82">
        <v>0</v>
      </c>
      <c r="I301" s="82">
        <v>0</v>
      </c>
      <c r="J301" s="82">
        <v>0</v>
      </c>
      <c r="K301" s="82">
        <v>0</v>
      </c>
      <c r="L301" s="82">
        <v>0</v>
      </c>
      <c r="M301" s="82">
        <v>0</v>
      </c>
      <c r="N301" s="82">
        <v>0</v>
      </c>
      <c r="O301" s="82">
        <v>0</v>
      </c>
      <c r="P301" s="82">
        <v>0</v>
      </c>
      <c r="Q301" s="82">
        <v>0</v>
      </c>
      <c r="R301" s="82">
        <v>0</v>
      </c>
      <c r="S301" s="82">
        <v>0</v>
      </c>
      <c r="T301" s="1"/>
    </row>
    <row r="302" spans="1:20" ht="15.75" customHeight="1" thickBot="1" x14ac:dyDescent="0.3">
      <c r="A302" s="321"/>
      <c r="B302" s="252"/>
      <c r="C302" s="256"/>
      <c r="D302" s="220"/>
      <c r="E302" s="221"/>
      <c r="F302" s="152" t="s">
        <v>379</v>
      </c>
      <c r="G302" s="77">
        <f t="shared" si="18"/>
        <v>0</v>
      </c>
      <c r="H302" s="82">
        <v>0</v>
      </c>
      <c r="I302" s="82">
        <v>0</v>
      </c>
      <c r="J302" s="82">
        <v>0</v>
      </c>
      <c r="K302" s="82">
        <v>0</v>
      </c>
      <c r="L302" s="82">
        <v>0</v>
      </c>
      <c r="M302" s="82">
        <v>0</v>
      </c>
      <c r="N302" s="82">
        <v>0</v>
      </c>
      <c r="O302" s="82">
        <v>0</v>
      </c>
      <c r="P302" s="82">
        <v>0</v>
      </c>
      <c r="Q302" s="82">
        <v>0</v>
      </c>
      <c r="R302" s="82">
        <v>0</v>
      </c>
      <c r="S302" s="82">
        <v>0</v>
      </c>
      <c r="T302" s="1"/>
    </row>
    <row r="303" spans="1:20" ht="16.5" customHeight="1" thickBot="1" x14ac:dyDescent="0.3">
      <c r="A303" s="321"/>
      <c r="B303" s="252"/>
      <c r="C303" s="256"/>
      <c r="D303" s="220"/>
      <c r="E303" s="221"/>
      <c r="F303" s="152" t="s">
        <v>380</v>
      </c>
      <c r="G303" s="77">
        <f t="shared" si="18"/>
        <v>0</v>
      </c>
      <c r="H303" s="82">
        <v>0</v>
      </c>
      <c r="I303" s="82">
        <v>0</v>
      </c>
      <c r="J303" s="82">
        <v>0</v>
      </c>
      <c r="K303" s="82">
        <v>0</v>
      </c>
      <c r="L303" s="82">
        <v>0</v>
      </c>
      <c r="M303" s="82">
        <v>0</v>
      </c>
      <c r="N303" s="82">
        <v>0</v>
      </c>
      <c r="O303" s="82">
        <v>0</v>
      </c>
      <c r="P303" s="82">
        <v>0</v>
      </c>
      <c r="Q303" s="82">
        <v>0</v>
      </c>
      <c r="R303" s="82">
        <v>0</v>
      </c>
      <c r="S303" s="82">
        <v>0</v>
      </c>
      <c r="T303" s="1"/>
    </row>
    <row r="304" spans="1:20" ht="15.75" customHeight="1" thickBot="1" x14ac:dyDescent="0.3">
      <c r="A304" s="321"/>
      <c r="B304" s="252"/>
      <c r="C304" s="256"/>
      <c r="D304" s="220"/>
      <c r="E304" s="221"/>
      <c r="F304" s="152" t="s">
        <v>381</v>
      </c>
      <c r="G304" s="77">
        <f t="shared" ref="G304:G335" si="20">SUM(H304:S304)</f>
        <v>1</v>
      </c>
      <c r="H304" s="82">
        <v>0</v>
      </c>
      <c r="I304" s="82">
        <v>1</v>
      </c>
      <c r="J304" s="82">
        <v>0</v>
      </c>
      <c r="K304" s="82">
        <v>0</v>
      </c>
      <c r="L304" s="82">
        <v>0</v>
      </c>
      <c r="M304" s="82">
        <v>0</v>
      </c>
      <c r="N304" s="82">
        <v>0</v>
      </c>
      <c r="O304" s="82">
        <v>0</v>
      </c>
      <c r="P304" s="82">
        <v>0</v>
      </c>
      <c r="Q304" s="82">
        <v>0</v>
      </c>
      <c r="R304" s="82">
        <v>0</v>
      </c>
      <c r="S304" s="82">
        <v>0</v>
      </c>
      <c r="T304" s="1"/>
    </row>
    <row r="305" spans="1:20" ht="15.75" customHeight="1" thickBot="1" x14ac:dyDescent="0.3">
      <c r="A305" s="321"/>
      <c r="B305" s="252"/>
      <c r="C305" s="256"/>
      <c r="D305" s="220"/>
      <c r="E305" s="221"/>
      <c r="F305" s="152" t="s">
        <v>382</v>
      </c>
      <c r="G305" s="77">
        <f t="shared" si="20"/>
        <v>0</v>
      </c>
      <c r="H305" s="82">
        <v>0</v>
      </c>
      <c r="I305" s="82">
        <v>0</v>
      </c>
      <c r="J305" s="82">
        <v>0</v>
      </c>
      <c r="K305" s="82">
        <v>0</v>
      </c>
      <c r="L305" s="82">
        <v>0</v>
      </c>
      <c r="M305" s="82">
        <v>0</v>
      </c>
      <c r="N305" s="82">
        <v>0</v>
      </c>
      <c r="O305" s="82">
        <v>0</v>
      </c>
      <c r="P305" s="82">
        <v>0</v>
      </c>
      <c r="Q305" s="82">
        <v>0</v>
      </c>
      <c r="R305" s="82">
        <v>0</v>
      </c>
      <c r="S305" s="82">
        <v>0</v>
      </c>
      <c r="T305" s="1"/>
    </row>
    <row r="306" spans="1:20" ht="16.5" customHeight="1" thickBot="1" x14ac:dyDescent="0.3">
      <c r="A306" s="321"/>
      <c r="B306" s="252"/>
      <c r="C306" s="256"/>
      <c r="D306" s="220"/>
      <c r="E306" s="221"/>
      <c r="F306" s="152" t="s">
        <v>383</v>
      </c>
      <c r="G306" s="77">
        <f t="shared" si="20"/>
        <v>0</v>
      </c>
      <c r="H306" s="82">
        <v>0</v>
      </c>
      <c r="I306" s="82">
        <v>0</v>
      </c>
      <c r="J306" s="82">
        <v>0</v>
      </c>
      <c r="K306" s="82">
        <v>0</v>
      </c>
      <c r="L306" s="82">
        <v>0</v>
      </c>
      <c r="M306" s="82">
        <v>0</v>
      </c>
      <c r="N306" s="82">
        <v>0</v>
      </c>
      <c r="O306" s="82">
        <v>0</v>
      </c>
      <c r="P306" s="82">
        <v>0</v>
      </c>
      <c r="Q306" s="82">
        <v>0</v>
      </c>
      <c r="R306" s="82">
        <v>0</v>
      </c>
      <c r="S306" s="82">
        <v>0</v>
      </c>
      <c r="T306" s="1"/>
    </row>
    <row r="307" spans="1:20" ht="15.75" customHeight="1" thickBot="1" x14ac:dyDescent="0.3">
      <c r="A307" s="321"/>
      <c r="B307" s="252"/>
      <c r="C307" s="256"/>
      <c r="D307" s="220"/>
      <c r="E307" s="221"/>
      <c r="F307" s="152" t="s">
        <v>384</v>
      </c>
      <c r="G307" s="77">
        <f t="shared" si="20"/>
        <v>0</v>
      </c>
      <c r="H307" s="82">
        <v>0</v>
      </c>
      <c r="I307" s="82">
        <v>0</v>
      </c>
      <c r="J307" s="82">
        <v>0</v>
      </c>
      <c r="K307" s="82">
        <v>0</v>
      </c>
      <c r="L307" s="82">
        <v>0</v>
      </c>
      <c r="M307" s="82">
        <v>0</v>
      </c>
      <c r="N307" s="82">
        <v>0</v>
      </c>
      <c r="O307" s="82">
        <v>0</v>
      </c>
      <c r="P307" s="82">
        <v>0</v>
      </c>
      <c r="Q307" s="82">
        <v>0</v>
      </c>
      <c r="R307" s="82">
        <v>0</v>
      </c>
      <c r="S307" s="82">
        <v>0</v>
      </c>
      <c r="T307" s="1"/>
    </row>
    <row r="308" spans="1:20" ht="15.75" customHeight="1" thickBot="1" x14ac:dyDescent="0.3">
      <c r="A308" s="321"/>
      <c r="B308" s="252"/>
      <c r="C308" s="256"/>
      <c r="D308" s="220"/>
      <c r="E308" s="221"/>
      <c r="F308" s="152" t="s">
        <v>385</v>
      </c>
      <c r="G308" s="77">
        <f t="shared" si="20"/>
        <v>0</v>
      </c>
      <c r="H308" s="82">
        <v>0</v>
      </c>
      <c r="I308" s="82">
        <v>0</v>
      </c>
      <c r="J308" s="82">
        <v>0</v>
      </c>
      <c r="K308" s="82">
        <v>0</v>
      </c>
      <c r="L308" s="82">
        <v>0</v>
      </c>
      <c r="M308" s="82">
        <v>0</v>
      </c>
      <c r="N308" s="82">
        <v>0</v>
      </c>
      <c r="O308" s="82">
        <v>0</v>
      </c>
      <c r="P308" s="82">
        <v>0</v>
      </c>
      <c r="Q308" s="82">
        <v>0</v>
      </c>
      <c r="R308" s="82">
        <v>0</v>
      </c>
      <c r="S308" s="82">
        <v>0</v>
      </c>
      <c r="T308" s="1"/>
    </row>
    <row r="309" spans="1:20" ht="15.75" customHeight="1" thickBot="1" x14ac:dyDescent="0.3">
      <c r="A309" s="321"/>
      <c r="B309" s="252"/>
      <c r="C309" s="256"/>
      <c r="D309" s="220"/>
      <c r="E309" s="221"/>
      <c r="F309" s="152" t="s">
        <v>386</v>
      </c>
      <c r="G309" s="77">
        <f t="shared" si="20"/>
        <v>0</v>
      </c>
      <c r="H309" s="82">
        <v>0</v>
      </c>
      <c r="I309" s="82">
        <v>0</v>
      </c>
      <c r="J309" s="82">
        <v>0</v>
      </c>
      <c r="K309" s="82">
        <v>0</v>
      </c>
      <c r="L309" s="82">
        <v>0</v>
      </c>
      <c r="M309" s="82">
        <v>0</v>
      </c>
      <c r="N309" s="82">
        <v>0</v>
      </c>
      <c r="O309" s="82">
        <v>0</v>
      </c>
      <c r="P309" s="82">
        <v>0</v>
      </c>
      <c r="Q309" s="82">
        <v>0</v>
      </c>
      <c r="R309" s="82">
        <v>0</v>
      </c>
      <c r="S309" s="82">
        <v>0</v>
      </c>
      <c r="T309" s="1"/>
    </row>
    <row r="310" spans="1:20" ht="15.75" customHeight="1" thickBot="1" x14ac:dyDescent="0.3">
      <c r="A310" s="321"/>
      <c r="B310" s="252"/>
      <c r="C310" s="256"/>
      <c r="D310" s="220"/>
      <c r="E310" s="221"/>
      <c r="F310" s="152" t="s">
        <v>387</v>
      </c>
      <c r="G310" s="77">
        <f t="shared" si="20"/>
        <v>0</v>
      </c>
      <c r="H310" s="82">
        <v>0</v>
      </c>
      <c r="I310" s="82">
        <v>0</v>
      </c>
      <c r="J310" s="82">
        <v>0</v>
      </c>
      <c r="K310" s="82">
        <v>0</v>
      </c>
      <c r="L310" s="82">
        <v>0</v>
      </c>
      <c r="M310" s="82">
        <v>0</v>
      </c>
      <c r="N310" s="82">
        <v>0</v>
      </c>
      <c r="O310" s="82">
        <v>0</v>
      </c>
      <c r="P310" s="82">
        <v>0</v>
      </c>
      <c r="Q310" s="82">
        <v>0</v>
      </c>
      <c r="R310" s="82">
        <v>0</v>
      </c>
      <c r="S310" s="82">
        <v>0</v>
      </c>
      <c r="T310" s="1"/>
    </row>
    <row r="311" spans="1:20" ht="15.75" customHeight="1" thickBot="1" x14ac:dyDescent="0.3">
      <c r="A311" s="321"/>
      <c r="B311" s="252"/>
      <c r="C311" s="256"/>
      <c r="D311" s="220"/>
      <c r="E311" s="221"/>
      <c r="F311" s="152" t="s">
        <v>388</v>
      </c>
      <c r="G311" s="77">
        <f t="shared" si="20"/>
        <v>0</v>
      </c>
      <c r="H311" s="82">
        <v>0</v>
      </c>
      <c r="I311" s="82">
        <v>0</v>
      </c>
      <c r="J311" s="82">
        <v>0</v>
      </c>
      <c r="K311" s="82">
        <v>0</v>
      </c>
      <c r="L311" s="82">
        <v>0</v>
      </c>
      <c r="M311" s="82">
        <v>0</v>
      </c>
      <c r="N311" s="82">
        <v>0</v>
      </c>
      <c r="O311" s="82">
        <v>0</v>
      </c>
      <c r="P311" s="82">
        <v>0</v>
      </c>
      <c r="Q311" s="82">
        <v>0</v>
      </c>
      <c r="R311" s="82">
        <v>0</v>
      </c>
      <c r="S311" s="82">
        <v>0</v>
      </c>
      <c r="T311" s="1"/>
    </row>
    <row r="312" spans="1:20" ht="15.75" customHeight="1" thickBot="1" x14ac:dyDescent="0.3">
      <c r="A312" s="321"/>
      <c r="B312" s="252"/>
      <c r="C312" s="256"/>
      <c r="D312" s="220"/>
      <c r="E312" s="221"/>
      <c r="F312" s="152" t="s">
        <v>389</v>
      </c>
      <c r="G312" s="77">
        <f t="shared" si="20"/>
        <v>0</v>
      </c>
      <c r="H312" s="82">
        <v>0</v>
      </c>
      <c r="I312" s="82">
        <v>0</v>
      </c>
      <c r="J312" s="82">
        <v>0</v>
      </c>
      <c r="K312" s="82">
        <v>0</v>
      </c>
      <c r="L312" s="82">
        <v>0</v>
      </c>
      <c r="M312" s="82">
        <v>0</v>
      </c>
      <c r="N312" s="82">
        <v>0</v>
      </c>
      <c r="O312" s="82">
        <v>0</v>
      </c>
      <c r="P312" s="82">
        <v>0</v>
      </c>
      <c r="Q312" s="82">
        <v>0</v>
      </c>
      <c r="R312" s="82">
        <v>0</v>
      </c>
      <c r="S312" s="82">
        <v>0</v>
      </c>
      <c r="T312" s="1"/>
    </row>
    <row r="313" spans="1:20" ht="31.5" customHeight="1" thickBot="1" x14ac:dyDescent="0.3">
      <c r="A313" s="321"/>
      <c r="B313" s="252"/>
      <c r="C313" s="256"/>
      <c r="D313" s="220"/>
      <c r="E313" s="221"/>
      <c r="F313" s="152" t="s">
        <v>390</v>
      </c>
      <c r="G313" s="77">
        <f t="shared" si="20"/>
        <v>0</v>
      </c>
      <c r="H313" s="82">
        <v>0</v>
      </c>
      <c r="I313" s="82">
        <v>0</v>
      </c>
      <c r="J313" s="82">
        <v>0</v>
      </c>
      <c r="K313" s="82">
        <v>0</v>
      </c>
      <c r="L313" s="82">
        <v>0</v>
      </c>
      <c r="M313" s="82">
        <v>0</v>
      </c>
      <c r="N313" s="82">
        <v>0</v>
      </c>
      <c r="O313" s="82">
        <v>0</v>
      </c>
      <c r="P313" s="82">
        <v>0</v>
      </c>
      <c r="Q313" s="82">
        <v>0</v>
      </c>
      <c r="R313" s="82">
        <v>0</v>
      </c>
      <c r="S313" s="82">
        <v>0</v>
      </c>
      <c r="T313" s="1"/>
    </row>
    <row r="314" spans="1:20" ht="30.75" customHeight="1" thickBot="1" x14ac:dyDescent="0.3">
      <c r="A314" s="321"/>
      <c r="B314" s="252"/>
      <c r="C314" s="256"/>
      <c r="D314" s="220"/>
      <c r="E314" s="221"/>
      <c r="F314" s="152" t="s">
        <v>391</v>
      </c>
      <c r="G314" s="77">
        <f t="shared" si="20"/>
        <v>0</v>
      </c>
      <c r="H314" s="82">
        <v>0</v>
      </c>
      <c r="I314" s="82">
        <v>0</v>
      </c>
      <c r="J314" s="82">
        <v>0</v>
      </c>
      <c r="K314" s="82">
        <v>0</v>
      </c>
      <c r="L314" s="82">
        <v>0</v>
      </c>
      <c r="M314" s="82">
        <v>0</v>
      </c>
      <c r="N314" s="82">
        <v>0</v>
      </c>
      <c r="O314" s="82">
        <v>0</v>
      </c>
      <c r="P314" s="82">
        <v>0</v>
      </c>
      <c r="Q314" s="82">
        <v>0</v>
      </c>
      <c r="R314" s="82">
        <v>0</v>
      </c>
      <c r="S314" s="82">
        <v>0</v>
      </c>
      <c r="T314" s="1"/>
    </row>
    <row r="315" spans="1:20" ht="33.75" customHeight="1" thickBot="1" x14ac:dyDescent="0.3">
      <c r="A315" s="321"/>
      <c r="B315" s="252"/>
      <c r="C315" s="256"/>
      <c r="D315" s="220"/>
      <c r="E315" s="221"/>
      <c r="F315" s="152" t="s">
        <v>392</v>
      </c>
      <c r="G315" s="77">
        <f t="shared" si="20"/>
        <v>1</v>
      </c>
      <c r="H315" s="82">
        <v>0</v>
      </c>
      <c r="I315" s="82">
        <v>0</v>
      </c>
      <c r="J315" s="82">
        <v>0</v>
      </c>
      <c r="K315" s="82">
        <v>0</v>
      </c>
      <c r="L315" s="82">
        <v>1</v>
      </c>
      <c r="M315" s="82">
        <v>0</v>
      </c>
      <c r="N315" s="82">
        <v>0</v>
      </c>
      <c r="O315" s="82">
        <v>0</v>
      </c>
      <c r="P315" s="82">
        <v>0</v>
      </c>
      <c r="Q315" s="82">
        <v>0</v>
      </c>
      <c r="R315" s="82">
        <v>0</v>
      </c>
      <c r="S315" s="82">
        <v>0</v>
      </c>
      <c r="T315" s="1"/>
    </row>
    <row r="316" spans="1:20" ht="15.75" customHeight="1" thickBot="1" x14ac:dyDescent="0.3">
      <c r="A316" s="321"/>
      <c r="B316" s="252"/>
      <c r="C316" s="256"/>
      <c r="D316" s="220"/>
      <c r="E316" s="221"/>
      <c r="F316" s="152" t="s">
        <v>393</v>
      </c>
      <c r="G316" s="77">
        <f t="shared" si="20"/>
        <v>0</v>
      </c>
      <c r="H316" s="82">
        <v>0</v>
      </c>
      <c r="I316" s="82">
        <v>0</v>
      </c>
      <c r="J316" s="82">
        <v>0</v>
      </c>
      <c r="K316" s="82">
        <v>0</v>
      </c>
      <c r="L316" s="82">
        <v>0</v>
      </c>
      <c r="M316" s="82">
        <v>0</v>
      </c>
      <c r="N316" s="82">
        <v>0</v>
      </c>
      <c r="O316" s="82">
        <v>0</v>
      </c>
      <c r="P316" s="82">
        <v>0</v>
      </c>
      <c r="Q316" s="82">
        <v>0</v>
      </c>
      <c r="R316" s="82">
        <v>0</v>
      </c>
      <c r="S316" s="82">
        <v>0</v>
      </c>
      <c r="T316" s="1"/>
    </row>
    <row r="317" spans="1:20" ht="15.75" customHeight="1" thickBot="1" x14ac:dyDescent="0.3">
      <c r="A317" s="321"/>
      <c r="B317" s="252"/>
      <c r="C317" s="256"/>
      <c r="D317" s="220"/>
      <c r="E317" s="221"/>
      <c r="F317" s="152" t="s">
        <v>394</v>
      </c>
      <c r="G317" s="77">
        <f t="shared" si="20"/>
        <v>0</v>
      </c>
      <c r="H317" s="82">
        <v>0</v>
      </c>
      <c r="I317" s="82">
        <v>0</v>
      </c>
      <c r="J317" s="82">
        <v>0</v>
      </c>
      <c r="K317" s="82">
        <v>0</v>
      </c>
      <c r="L317" s="82">
        <v>0</v>
      </c>
      <c r="M317" s="82">
        <v>0</v>
      </c>
      <c r="N317" s="82">
        <v>0</v>
      </c>
      <c r="O317" s="82">
        <v>0</v>
      </c>
      <c r="P317" s="82">
        <v>0</v>
      </c>
      <c r="Q317" s="82">
        <v>0</v>
      </c>
      <c r="R317" s="82">
        <v>0</v>
      </c>
      <c r="S317" s="82">
        <v>0</v>
      </c>
      <c r="T317" s="1"/>
    </row>
    <row r="318" spans="1:20" ht="31.5" customHeight="1" thickBot="1" x14ac:dyDescent="0.3">
      <c r="A318" s="321"/>
      <c r="B318" s="252"/>
      <c r="C318" s="256"/>
      <c r="D318" s="220"/>
      <c r="E318" s="221"/>
      <c r="F318" s="152" t="s">
        <v>395</v>
      </c>
      <c r="G318" s="77">
        <f t="shared" si="20"/>
        <v>0</v>
      </c>
      <c r="H318" s="82">
        <v>0</v>
      </c>
      <c r="I318" s="82">
        <v>0</v>
      </c>
      <c r="J318" s="82">
        <v>0</v>
      </c>
      <c r="K318" s="82">
        <v>0</v>
      </c>
      <c r="L318" s="82">
        <v>0</v>
      </c>
      <c r="M318" s="82">
        <v>0</v>
      </c>
      <c r="N318" s="82">
        <v>0</v>
      </c>
      <c r="O318" s="82">
        <v>0</v>
      </c>
      <c r="P318" s="82">
        <v>0</v>
      </c>
      <c r="Q318" s="82">
        <v>0</v>
      </c>
      <c r="R318" s="82">
        <v>0</v>
      </c>
      <c r="S318" s="82">
        <v>0</v>
      </c>
      <c r="T318" s="1"/>
    </row>
    <row r="319" spans="1:20" ht="30" customHeight="1" thickBot="1" x14ac:dyDescent="0.3">
      <c r="A319" s="321"/>
      <c r="B319" s="252"/>
      <c r="C319" s="256"/>
      <c r="D319" s="220"/>
      <c r="E319" s="221"/>
      <c r="F319" s="152" t="s">
        <v>396</v>
      </c>
      <c r="G319" s="77">
        <f t="shared" si="20"/>
        <v>0</v>
      </c>
      <c r="H319" s="82">
        <v>0</v>
      </c>
      <c r="I319" s="82">
        <v>0</v>
      </c>
      <c r="J319" s="82">
        <v>0</v>
      </c>
      <c r="K319" s="82">
        <v>0</v>
      </c>
      <c r="L319" s="82">
        <v>0</v>
      </c>
      <c r="M319" s="82">
        <v>0</v>
      </c>
      <c r="N319" s="82">
        <v>0</v>
      </c>
      <c r="O319" s="82">
        <v>0</v>
      </c>
      <c r="P319" s="82">
        <v>0</v>
      </c>
      <c r="Q319" s="82">
        <v>0</v>
      </c>
      <c r="R319" s="82">
        <v>0</v>
      </c>
      <c r="S319" s="82">
        <v>0</v>
      </c>
      <c r="T319" s="1"/>
    </row>
    <row r="320" spans="1:20" ht="15.75" customHeight="1" thickBot="1" x14ac:dyDescent="0.3">
      <c r="A320" s="321"/>
      <c r="B320" s="252"/>
      <c r="C320" s="256"/>
      <c r="D320" s="220"/>
      <c r="E320" s="221"/>
      <c r="F320" s="152" t="s">
        <v>397</v>
      </c>
      <c r="G320" s="77">
        <f t="shared" si="20"/>
        <v>1</v>
      </c>
      <c r="H320" s="82">
        <v>0</v>
      </c>
      <c r="I320" s="82">
        <v>1</v>
      </c>
      <c r="J320" s="82">
        <v>0</v>
      </c>
      <c r="K320" s="82">
        <v>0</v>
      </c>
      <c r="L320" s="82">
        <v>0</v>
      </c>
      <c r="M320" s="82">
        <v>0</v>
      </c>
      <c r="N320" s="82">
        <v>0</v>
      </c>
      <c r="O320" s="82">
        <v>0</v>
      </c>
      <c r="P320" s="82">
        <v>0</v>
      </c>
      <c r="Q320" s="82">
        <v>0</v>
      </c>
      <c r="R320" s="82">
        <v>0</v>
      </c>
      <c r="S320" s="82">
        <v>0</v>
      </c>
      <c r="T320" s="1"/>
    </row>
    <row r="321" spans="1:20" ht="15.75" customHeight="1" thickBot="1" x14ac:dyDescent="0.3">
      <c r="A321" s="321"/>
      <c r="B321" s="252"/>
      <c r="C321" s="256"/>
      <c r="D321" s="220"/>
      <c r="E321" s="221"/>
      <c r="F321" s="152" t="s">
        <v>398</v>
      </c>
      <c r="G321" s="77">
        <f t="shared" si="20"/>
        <v>1</v>
      </c>
      <c r="H321" s="82">
        <v>0</v>
      </c>
      <c r="I321" s="82">
        <v>0</v>
      </c>
      <c r="J321" s="82">
        <v>1</v>
      </c>
      <c r="K321" s="82">
        <v>0</v>
      </c>
      <c r="L321" s="82">
        <v>0</v>
      </c>
      <c r="M321" s="82">
        <v>0</v>
      </c>
      <c r="N321" s="82">
        <v>0</v>
      </c>
      <c r="O321" s="82">
        <v>0</v>
      </c>
      <c r="P321" s="82">
        <v>0</v>
      </c>
      <c r="Q321" s="82">
        <v>0</v>
      </c>
      <c r="R321" s="82">
        <v>0</v>
      </c>
      <c r="S321" s="82">
        <v>0</v>
      </c>
      <c r="T321" s="1"/>
    </row>
    <row r="322" spans="1:20" ht="15.75" customHeight="1" thickBot="1" x14ac:dyDescent="0.3">
      <c r="A322" s="321"/>
      <c r="B322" s="252"/>
      <c r="C322" s="256"/>
      <c r="D322" s="220"/>
      <c r="E322" s="221"/>
      <c r="F322" s="152" t="s">
        <v>399</v>
      </c>
      <c r="G322" s="77">
        <f t="shared" si="20"/>
        <v>0</v>
      </c>
      <c r="H322" s="82">
        <v>0</v>
      </c>
      <c r="I322" s="82">
        <v>0</v>
      </c>
      <c r="J322" s="82">
        <v>0</v>
      </c>
      <c r="K322" s="82">
        <v>0</v>
      </c>
      <c r="L322" s="82">
        <v>0</v>
      </c>
      <c r="M322" s="82">
        <v>0</v>
      </c>
      <c r="N322" s="82">
        <v>0</v>
      </c>
      <c r="O322" s="82">
        <v>0</v>
      </c>
      <c r="P322" s="82">
        <v>0</v>
      </c>
      <c r="Q322" s="82">
        <v>0</v>
      </c>
      <c r="R322" s="82">
        <v>0</v>
      </c>
      <c r="S322" s="82">
        <v>0</v>
      </c>
      <c r="T322" s="1"/>
    </row>
    <row r="323" spans="1:20" ht="15.75" customHeight="1" thickBot="1" x14ac:dyDescent="0.3">
      <c r="A323" s="321"/>
      <c r="B323" s="252"/>
      <c r="C323" s="256"/>
      <c r="D323" s="220"/>
      <c r="E323" s="221"/>
      <c r="F323" s="152" t="s">
        <v>400</v>
      </c>
      <c r="G323" s="77">
        <f t="shared" si="20"/>
        <v>0</v>
      </c>
      <c r="H323" s="82">
        <v>0</v>
      </c>
      <c r="I323" s="82">
        <v>0</v>
      </c>
      <c r="J323" s="82">
        <v>0</v>
      </c>
      <c r="K323" s="82">
        <v>0</v>
      </c>
      <c r="L323" s="82">
        <v>0</v>
      </c>
      <c r="M323" s="82">
        <v>0</v>
      </c>
      <c r="N323" s="82">
        <v>0</v>
      </c>
      <c r="O323" s="82">
        <v>0</v>
      </c>
      <c r="P323" s="82">
        <v>0</v>
      </c>
      <c r="Q323" s="82">
        <v>0</v>
      </c>
      <c r="R323" s="82">
        <v>0</v>
      </c>
      <c r="S323" s="82">
        <v>0</v>
      </c>
      <c r="T323" s="1"/>
    </row>
    <row r="324" spans="1:20" ht="16.5" customHeight="1" thickBot="1" x14ac:dyDescent="0.3">
      <c r="A324" s="321"/>
      <c r="B324" s="252"/>
      <c r="C324" s="256"/>
      <c r="D324" s="220"/>
      <c r="E324" s="221"/>
      <c r="F324" s="152" t="s">
        <v>401</v>
      </c>
      <c r="G324" s="77">
        <f t="shared" si="20"/>
        <v>0</v>
      </c>
      <c r="H324" s="82">
        <v>0</v>
      </c>
      <c r="I324" s="82">
        <v>0</v>
      </c>
      <c r="J324" s="82">
        <v>0</v>
      </c>
      <c r="K324" s="82">
        <v>0</v>
      </c>
      <c r="L324" s="82">
        <v>0</v>
      </c>
      <c r="M324" s="82">
        <v>0</v>
      </c>
      <c r="N324" s="82">
        <v>0</v>
      </c>
      <c r="O324" s="82">
        <v>0</v>
      </c>
      <c r="P324" s="82">
        <v>0</v>
      </c>
      <c r="Q324" s="82">
        <v>0</v>
      </c>
      <c r="R324" s="82">
        <v>0</v>
      </c>
      <c r="S324" s="82">
        <v>0</v>
      </c>
      <c r="T324" s="1"/>
    </row>
    <row r="325" spans="1:20" ht="15.75" customHeight="1" thickBot="1" x14ac:dyDescent="0.3">
      <c r="A325" s="321"/>
      <c r="B325" s="252"/>
      <c r="C325" s="256"/>
      <c r="D325" s="220"/>
      <c r="E325" s="221"/>
      <c r="F325" s="152" t="s">
        <v>402</v>
      </c>
      <c r="G325" s="77">
        <f t="shared" si="20"/>
        <v>1</v>
      </c>
      <c r="H325" s="82">
        <v>0</v>
      </c>
      <c r="I325" s="82">
        <v>0</v>
      </c>
      <c r="J325" s="82">
        <v>0</v>
      </c>
      <c r="K325" s="82">
        <v>0</v>
      </c>
      <c r="L325" s="82">
        <v>1</v>
      </c>
      <c r="M325" s="82">
        <v>0</v>
      </c>
      <c r="N325" s="82">
        <v>0</v>
      </c>
      <c r="O325" s="82">
        <v>0</v>
      </c>
      <c r="P325" s="82">
        <v>0</v>
      </c>
      <c r="Q325" s="82">
        <v>0</v>
      </c>
      <c r="R325" s="82">
        <v>0</v>
      </c>
      <c r="S325" s="82">
        <v>0</v>
      </c>
      <c r="T325" s="1"/>
    </row>
    <row r="326" spans="1:20" ht="15.75" customHeight="1" thickBot="1" x14ac:dyDescent="0.3">
      <c r="A326" s="321"/>
      <c r="B326" s="252"/>
      <c r="C326" s="256"/>
      <c r="D326" s="220"/>
      <c r="E326" s="221"/>
      <c r="F326" s="152" t="s">
        <v>403</v>
      </c>
      <c r="G326" s="77">
        <f t="shared" si="20"/>
        <v>0</v>
      </c>
      <c r="H326" s="82">
        <v>0</v>
      </c>
      <c r="I326" s="82">
        <v>0</v>
      </c>
      <c r="J326" s="82">
        <v>0</v>
      </c>
      <c r="K326" s="82">
        <v>0</v>
      </c>
      <c r="L326" s="82">
        <v>0</v>
      </c>
      <c r="M326" s="82">
        <v>0</v>
      </c>
      <c r="N326" s="82">
        <v>0</v>
      </c>
      <c r="O326" s="82">
        <v>0</v>
      </c>
      <c r="P326" s="82">
        <v>0</v>
      </c>
      <c r="Q326" s="82">
        <v>0</v>
      </c>
      <c r="R326" s="82">
        <v>0</v>
      </c>
      <c r="S326" s="82">
        <v>0</v>
      </c>
      <c r="T326" s="1"/>
    </row>
    <row r="327" spans="1:20" ht="34.5" customHeight="1" thickBot="1" x14ac:dyDescent="0.3">
      <c r="A327" s="321"/>
      <c r="B327" s="252"/>
      <c r="C327" s="256"/>
      <c r="D327" s="220"/>
      <c r="E327" s="221"/>
      <c r="F327" s="152" t="s">
        <v>404</v>
      </c>
      <c r="G327" s="77">
        <f t="shared" si="20"/>
        <v>0</v>
      </c>
      <c r="H327" s="82">
        <v>0</v>
      </c>
      <c r="I327" s="82">
        <v>0</v>
      </c>
      <c r="J327" s="82">
        <v>0</v>
      </c>
      <c r="K327" s="82">
        <v>0</v>
      </c>
      <c r="L327" s="82">
        <v>0</v>
      </c>
      <c r="M327" s="82">
        <v>0</v>
      </c>
      <c r="N327" s="82">
        <v>0</v>
      </c>
      <c r="O327" s="82">
        <v>0</v>
      </c>
      <c r="P327" s="82">
        <v>0</v>
      </c>
      <c r="Q327" s="82">
        <v>0</v>
      </c>
      <c r="R327" s="82">
        <v>0</v>
      </c>
      <c r="S327" s="82">
        <v>0</v>
      </c>
      <c r="T327" s="1"/>
    </row>
    <row r="328" spans="1:20" ht="33.75" customHeight="1" thickBot="1" x14ac:dyDescent="0.3">
      <c r="A328" s="321"/>
      <c r="B328" s="252"/>
      <c r="C328" s="256"/>
      <c r="D328" s="220"/>
      <c r="E328" s="221"/>
      <c r="F328" s="152" t="s">
        <v>405</v>
      </c>
      <c r="G328" s="77">
        <f t="shared" si="20"/>
        <v>0</v>
      </c>
      <c r="H328" s="82">
        <v>0</v>
      </c>
      <c r="I328" s="82">
        <v>0</v>
      </c>
      <c r="J328" s="82">
        <v>0</v>
      </c>
      <c r="K328" s="82">
        <v>0</v>
      </c>
      <c r="L328" s="82">
        <v>0</v>
      </c>
      <c r="M328" s="82">
        <v>0</v>
      </c>
      <c r="N328" s="82">
        <v>0</v>
      </c>
      <c r="O328" s="82">
        <v>0</v>
      </c>
      <c r="P328" s="82">
        <v>0</v>
      </c>
      <c r="Q328" s="82">
        <v>0</v>
      </c>
      <c r="R328" s="82">
        <v>0</v>
      </c>
      <c r="S328" s="82">
        <v>0</v>
      </c>
      <c r="T328" s="1"/>
    </row>
    <row r="329" spans="1:20" ht="15.75" customHeight="1" thickBot="1" x14ac:dyDescent="0.3">
      <c r="A329" s="321"/>
      <c r="B329" s="252"/>
      <c r="C329" s="256"/>
      <c r="D329" s="220"/>
      <c r="E329" s="221"/>
      <c r="F329" s="152" t="s">
        <v>406</v>
      </c>
      <c r="G329" s="77">
        <f t="shared" si="20"/>
        <v>0</v>
      </c>
      <c r="H329" s="82">
        <v>0</v>
      </c>
      <c r="I329" s="82">
        <v>0</v>
      </c>
      <c r="J329" s="82">
        <v>0</v>
      </c>
      <c r="K329" s="82">
        <v>0</v>
      </c>
      <c r="L329" s="82">
        <v>0</v>
      </c>
      <c r="M329" s="82">
        <v>0</v>
      </c>
      <c r="N329" s="82">
        <v>0</v>
      </c>
      <c r="O329" s="82">
        <v>0</v>
      </c>
      <c r="P329" s="82">
        <v>0</v>
      </c>
      <c r="Q329" s="82">
        <v>0</v>
      </c>
      <c r="R329" s="82">
        <v>0</v>
      </c>
      <c r="S329" s="82">
        <v>0</v>
      </c>
      <c r="T329" s="1"/>
    </row>
    <row r="330" spans="1:20" ht="16.5" customHeight="1" thickBot="1" x14ac:dyDescent="0.3">
      <c r="A330" s="321"/>
      <c r="B330" s="252"/>
      <c r="C330" s="256"/>
      <c r="D330" s="220"/>
      <c r="E330" s="221"/>
      <c r="F330" s="152" t="s">
        <v>407</v>
      </c>
      <c r="G330" s="77">
        <f t="shared" si="20"/>
        <v>0</v>
      </c>
      <c r="H330" s="82">
        <v>0</v>
      </c>
      <c r="I330" s="82">
        <v>0</v>
      </c>
      <c r="J330" s="82">
        <v>0</v>
      </c>
      <c r="K330" s="82">
        <v>0</v>
      </c>
      <c r="L330" s="82">
        <v>0</v>
      </c>
      <c r="M330" s="82">
        <v>0</v>
      </c>
      <c r="N330" s="82">
        <v>0</v>
      </c>
      <c r="O330" s="82">
        <v>0</v>
      </c>
      <c r="P330" s="82">
        <v>0</v>
      </c>
      <c r="Q330" s="82">
        <v>0</v>
      </c>
      <c r="R330" s="82">
        <v>0</v>
      </c>
      <c r="S330" s="82">
        <v>0</v>
      </c>
      <c r="T330" s="1"/>
    </row>
    <row r="331" spans="1:20" ht="15.75" customHeight="1" thickBot="1" x14ac:dyDescent="0.3">
      <c r="A331" s="321"/>
      <c r="B331" s="252"/>
      <c r="C331" s="256"/>
      <c r="D331" s="220"/>
      <c r="E331" s="221"/>
      <c r="F331" s="152" t="s">
        <v>408</v>
      </c>
      <c r="G331" s="77">
        <f t="shared" si="20"/>
        <v>0</v>
      </c>
      <c r="H331" s="82">
        <v>0</v>
      </c>
      <c r="I331" s="82">
        <v>0</v>
      </c>
      <c r="J331" s="82">
        <v>0</v>
      </c>
      <c r="K331" s="82">
        <v>0</v>
      </c>
      <c r="L331" s="82">
        <v>0</v>
      </c>
      <c r="M331" s="82">
        <v>0</v>
      </c>
      <c r="N331" s="82">
        <v>0</v>
      </c>
      <c r="O331" s="82">
        <v>0</v>
      </c>
      <c r="P331" s="82">
        <v>0</v>
      </c>
      <c r="Q331" s="82">
        <v>0</v>
      </c>
      <c r="R331" s="82">
        <v>0</v>
      </c>
      <c r="S331" s="82">
        <v>0</v>
      </c>
      <c r="T331" s="1"/>
    </row>
    <row r="332" spans="1:20" ht="17.25" customHeight="1" thickBot="1" x14ac:dyDescent="0.3">
      <c r="A332" s="321"/>
      <c r="B332" s="252"/>
      <c r="C332" s="256"/>
      <c r="D332" s="220"/>
      <c r="E332" s="221"/>
      <c r="F332" s="152" t="s">
        <v>409</v>
      </c>
      <c r="G332" s="77">
        <f t="shared" si="20"/>
        <v>0</v>
      </c>
      <c r="H332" s="82">
        <v>0</v>
      </c>
      <c r="I332" s="82">
        <v>0</v>
      </c>
      <c r="J332" s="82">
        <v>0</v>
      </c>
      <c r="K332" s="82">
        <v>0</v>
      </c>
      <c r="L332" s="82">
        <v>0</v>
      </c>
      <c r="M332" s="82">
        <v>0</v>
      </c>
      <c r="N332" s="82">
        <v>0</v>
      </c>
      <c r="O332" s="82">
        <v>0</v>
      </c>
      <c r="P332" s="82">
        <v>0</v>
      </c>
      <c r="Q332" s="82">
        <v>0</v>
      </c>
      <c r="R332" s="82">
        <v>0</v>
      </c>
      <c r="S332" s="82">
        <v>0</v>
      </c>
      <c r="T332" s="1"/>
    </row>
    <row r="333" spans="1:20" ht="16.5" customHeight="1" thickBot="1" x14ac:dyDescent="0.3">
      <c r="A333" s="321"/>
      <c r="B333" s="252"/>
      <c r="C333" s="256"/>
      <c r="D333" s="220"/>
      <c r="E333" s="221"/>
      <c r="F333" s="152" t="s">
        <v>410</v>
      </c>
      <c r="G333" s="77">
        <f t="shared" si="20"/>
        <v>0</v>
      </c>
      <c r="H333" s="82">
        <v>0</v>
      </c>
      <c r="I333" s="82">
        <v>0</v>
      </c>
      <c r="J333" s="82">
        <v>0</v>
      </c>
      <c r="K333" s="82">
        <v>0</v>
      </c>
      <c r="L333" s="82">
        <v>0</v>
      </c>
      <c r="M333" s="82">
        <v>0</v>
      </c>
      <c r="N333" s="82">
        <v>0</v>
      </c>
      <c r="O333" s="82">
        <v>0</v>
      </c>
      <c r="P333" s="82">
        <v>0</v>
      </c>
      <c r="Q333" s="82">
        <v>0</v>
      </c>
      <c r="R333" s="82">
        <v>0</v>
      </c>
      <c r="S333" s="82">
        <v>0</v>
      </c>
      <c r="T333" s="1"/>
    </row>
    <row r="334" spans="1:20" ht="21" customHeight="1" thickBot="1" x14ac:dyDescent="0.3">
      <c r="A334" s="321"/>
      <c r="B334" s="252"/>
      <c r="C334" s="256"/>
      <c r="D334" s="220"/>
      <c r="E334" s="221"/>
      <c r="F334" s="152" t="s">
        <v>411</v>
      </c>
      <c r="G334" s="77">
        <f t="shared" si="20"/>
        <v>0</v>
      </c>
      <c r="H334" s="82">
        <v>0</v>
      </c>
      <c r="I334" s="82">
        <v>0</v>
      </c>
      <c r="J334" s="82">
        <v>0</v>
      </c>
      <c r="K334" s="82">
        <v>0</v>
      </c>
      <c r="L334" s="82">
        <v>0</v>
      </c>
      <c r="M334" s="82">
        <v>0</v>
      </c>
      <c r="N334" s="82">
        <v>0</v>
      </c>
      <c r="O334" s="82">
        <v>0</v>
      </c>
      <c r="P334" s="82">
        <v>0</v>
      </c>
      <c r="Q334" s="82">
        <v>0</v>
      </c>
      <c r="R334" s="82">
        <v>0</v>
      </c>
      <c r="S334" s="82">
        <v>0</v>
      </c>
      <c r="T334" s="1"/>
    </row>
    <row r="335" spans="1:20" ht="21" customHeight="1" thickBot="1" x14ac:dyDescent="0.3">
      <c r="A335" s="321"/>
      <c r="B335" s="252"/>
      <c r="C335" s="256"/>
      <c r="D335" s="220"/>
      <c r="E335" s="221"/>
      <c r="F335" s="153" t="s">
        <v>412</v>
      </c>
      <c r="G335" s="102">
        <f t="shared" si="20"/>
        <v>0</v>
      </c>
      <c r="H335" s="82">
        <v>0</v>
      </c>
      <c r="I335" s="82">
        <v>0</v>
      </c>
      <c r="J335" s="82">
        <v>0</v>
      </c>
      <c r="K335" s="82">
        <v>0</v>
      </c>
      <c r="L335" s="82">
        <v>0</v>
      </c>
      <c r="M335" s="82">
        <v>0</v>
      </c>
      <c r="N335" s="82">
        <v>0</v>
      </c>
      <c r="O335" s="82">
        <v>0</v>
      </c>
      <c r="P335" s="82">
        <v>0</v>
      </c>
      <c r="Q335" s="82">
        <v>0</v>
      </c>
      <c r="R335" s="82">
        <v>0</v>
      </c>
      <c r="S335" s="82">
        <v>0</v>
      </c>
      <c r="T335" s="1"/>
    </row>
    <row r="336" spans="1:20" ht="16.5" customHeight="1" thickBot="1" x14ac:dyDescent="0.3">
      <c r="A336" s="321"/>
      <c r="B336" s="252"/>
      <c r="C336" s="256"/>
      <c r="D336" s="222"/>
      <c r="E336" s="223"/>
      <c r="F336" s="155" t="s">
        <v>413</v>
      </c>
      <c r="G336" s="88">
        <f>SUM(G283:G335)</f>
        <v>5</v>
      </c>
      <c r="H336" s="88">
        <f t="shared" ref="H336:S336" si="21">SUM(H283:H335)</f>
        <v>0</v>
      </c>
      <c r="I336" s="88">
        <f t="shared" si="21"/>
        <v>2</v>
      </c>
      <c r="J336" s="88">
        <f t="shared" si="21"/>
        <v>1</v>
      </c>
      <c r="K336" s="88">
        <f t="shared" si="21"/>
        <v>0</v>
      </c>
      <c r="L336" s="88">
        <f t="shared" si="21"/>
        <v>2</v>
      </c>
      <c r="M336" s="88">
        <f t="shared" si="21"/>
        <v>0</v>
      </c>
      <c r="N336" s="88">
        <f t="shared" si="21"/>
        <v>0</v>
      </c>
      <c r="O336" s="88">
        <f t="shared" si="21"/>
        <v>0</v>
      </c>
      <c r="P336" s="88">
        <f t="shared" si="21"/>
        <v>0</v>
      </c>
      <c r="Q336" s="88">
        <f t="shared" si="21"/>
        <v>0</v>
      </c>
      <c r="R336" s="88">
        <f t="shared" si="21"/>
        <v>0</v>
      </c>
      <c r="S336" s="89">
        <f t="shared" si="21"/>
        <v>0</v>
      </c>
      <c r="T336" s="1"/>
    </row>
    <row r="337" spans="1:20" ht="15.75" customHeight="1" thickBot="1" x14ac:dyDescent="0.3">
      <c r="A337" s="321"/>
      <c r="B337" s="252"/>
      <c r="C337" s="256"/>
      <c r="D337" s="224" t="s">
        <v>414</v>
      </c>
      <c r="E337" s="225"/>
      <c r="F337" s="156" t="s">
        <v>415</v>
      </c>
      <c r="G337" s="77">
        <f t="shared" ref="G337:G389" si="22">SUM(H337:S337)</f>
        <v>1</v>
      </c>
      <c r="H337" s="82">
        <v>0</v>
      </c>
      <c r="I337" s="82">
        <v>0</v>
      </c>
      <c r="J337" s="82">
        <v>0</v>
      </c>
      <c r="K337" s="82">
        <v>0</v>
      </c>
      <c r="L337" s="82">
        <v>0</v>
      </c>
      <c r="M337" s="82">
        <v>0</v>
      </c>
      <c r="N337" s="82">
        <v>0</v>
      </c>
      <c r="O337" s="82">
        <v>0</v>
      </c>
      <c r="P337" s="82">
        <v>1</v>
      </c>
      <c r="Q337" s="82">
        <v>0</v>
      </c>
      <c r="R337" s="82">
        <v>0</v>
      </c>
      <c r="S337" s="82">
        <v>0</v>
      </c>
      <c r="T337" s="1"/>
    </row>
    <row r="338" spans="1:20" ht="15.75" customHeight="1" thickBot="1" x14ac:dyDescent="0.3">
      <c r="A338" s="321"/>
      <c r="B338" s="252"/>
      <c r="C338" s="256"/>
      <c r="D338" s="224"/>
      <c r="E338" s="225"/>
      <c r="F338" s="157" t="s">
        <v>416</v>
      </c>
      <c r="G338" s="81">
        <f t="shared" si="22"/>
        <v>0</v>
      </c>
      <c r="H338" s="82">
        <v>0</v>
      </c>
      <c r="I338" s="82">
        <v>0</v>
      </c>
      <c r="J338" s="82">
        <v>0</v>
      </c>
      <c r="K338" s="82">
        <v>0</v>
      </c>
      <c r="L338" s="82">
        <v>0</v>
      </c>
      <c r="M338" s="82">
        <v>0</v>
      </c>
      <c r="N338" s="82">
        <v>0</v>
      </c>
      <c r="O338" s="82">
        <v>0</v>
      </c>
      <c r="P338" s="82">
        <v>0</v>
      </c>
      <c r="Q338" s="82">
        <v>0</v>
      </c>
      <c r="R338" s="82">
        <v>0</v>
      </c>
      <c r="S338" s="82">
        <v>0</v>
      </c>
      <c r="T338" s="1"/>
    </row>
    <row r="339" spans="1:20" ht="16.5" customHeight="1" thickBot="1" x14ac:dyDescent="0.3">
      <c r="A339" s="321"/>
      <c r="B339" s="252"/>
      <c r="C339" s="256"/>
      <c r="D339" s="224"/>
      <c r="E339" s="225"/>
      <c r="F339" s="157" t="s">
        <v>417</v>
      </c>
      <c r="G339" s="81">
        <f t="shared" si="22"/>
        <v>0</v>
      </c>
      <c r="H339" s="82">
        <v>0</v>
      </c>
      <c r="I339" s="82">
        <v>0</v>
      </c>
      <c r="J339" s="82">
        <v>0</v>
      </c>
      <c r="K339" s="82">
        <v>0</v>
      </c>
      <c r="L339" s="82">
        <v>0</v>
      </c>
      <c r="M339" s="82">
        <v>0</v>
      </c>
      <c r="N339" s="82">
        <v>0</v>
      </c>
      <c r="O339" s="82">
        <v>0</v>
      </c>
      <c r="P339" s="82">
        <v>0</v>
      </c>
      <c r="Q339" s="82">
        <v>0</v>
      </c>
      <c r="R339" s="82">
        <v>0</v>
      </c>
      <c r="S339" s="82">
        <v>0</v>
      </c>
      <c r="T339" s="1"/>
    </row>
    <row r="340" spans="1:20" ht="18" customHeight="1" thickBot="1" x14ac:dyDescent="0.3">
      <c r="A340" s="321"/>
      <c r="B340" s="252"/>
      <c r="C340" s="256"/>
      <c r="D340" s="224"/>
      <c r="E340" s="225"/>
      <c r="F340" s="157" t="s">
        <v>418</v>
      </c>
      <c r="G340" s="81">
        <f t="shared" si="22"/>
        <v>0</v>
      </c>
      <c r="H340" s="82">
        <v>0</v>
      </c>
      <c r="I340" s="82">
        <v>0</v>
      </c>
      <c r="J340" s="82">
        <v>0</v>
      </c>
      <c r="K340" s="82">
        <v>0</v>
      </c>
      <c r="L340" s="82">
        <v>0</v>
      </c>
      <c r="M340" s="82">
        <v>0</v>
      </c>
      <c r="N340" s="82">
        <v>0</v>
      </c>
      <c r="O340" s="82">
        <v>0</v>
      </c>
      <c r="P340" s="82">
        <v>0</v>
      </c>
      <c r="Q340" s="82">
        <v>0</v>
      </c>
      <c r="R340" s="82">
        <v>0</v>
      </c>
      <c r="S340" s="82">
        <v>0</v>
      </c>
      <c r="T340" s="1"/>
    </row>
    <row r="341" spans="1:20" ht="18.75" customHeight="1" thickBot="1" x14ac:dyDescent="0.3">
      <c r="A341" s="321"/>
      <c r="B341" s="252"/>
      <c r="C341" s="256"/>
      <c r="D341" s="224"/>
      <c r="E341" s="225"/>
      <c r="F341" s="157" t="s">
        <v>419</v>
      </c>
      <c r="G341" s="81">
        <f t="shared" si="22"/>
        <v>0</v>
      </c>
      <c r="H341" s="82">
        <v>0</v>
      </c>
      <c r="I341" s="82">
        <v>0</v>
      </c>
      <c r="J341" s="82">
        <v>0</v>
      </c>
      <c r="K341" s="82">
        <v>0</v>
      </c>
      <c r="L341" s="82">
        <v>0</v>
      </c>
      <c r="M341" s="82">
        <v>0</v>
      </c>
      <c r="N341" s="82">
        <v>0</v>
      </c>
      <c r="O341" s="82">
        <v>0</v>
      </c>
      <c r="P341" s="82">
        <v>0</v>
      </c>
      <c r="Q341" s="82">
        <v>0</v>
      </c>
      <c r="R341" s="82">
        <v>0</v>
      </c>
      <c r="S341" s="82">
        <v>0</v>
      </c>
      <c r="T341" s="1"/>
    </row>
    <row r="342" spans="1:20" ht="30.75" customHeight="1" thickBot="1" x14ac:dyDescent="0.3">
      <c r="A342" s="321"/>
      <c r="B342" s="252"/>
      <c r="C342" s="256"/>
      <c r="D342" s="224"/>
      <c r="E342" s="225"/>
      <c r="F342" s="157" t="s">
        <v>420</v>
      </c>
      <c r="G342" s="81">
        <f t="shared" si="22"/>
        <v>0</v>
      </c>
      <c r="H342" s="82">
        <v>0</v>
      </c>
      <c r="I342" s="82">
        <v>0</v>
      </c>
      <c r="J342" s="82">
        <v>0</v>
      </c>
      <c r="K342" s="82">
        <v>0</v>
      </c>
      <c r="L342" s="82">
        <v>0</v>
      </c>
      <c r="M342" s="82">
        <v>0</v>
      </c>
      <c r="N342" s="82">
        <v>0</v>
      </c>
      <c r="O342" s="82">
        <v>0</v>
      </c>
      <c r="P342" s="82">
        <v>0</v>
      </c>
      <c r="Q342" s="82">
        <v>0</v>
      </c>
      <c r="R342" s="82">
        <v>0</v>
      </c>
      <c r="S342" s="82">
        <v>0</v>
      </c>
      <c r="T342" s="1"/>
    </row>
    <row r="343" spans="1:20" ht="33" customHeight="1" thickBot="1" x14ac:dyDescent="0.3">
      <c r="A343" s="321"/>
      <c r="B343" s="252"/>
      <c r="C343" s="256"/>
      <c r="D343" s="224"/>
      <c r="E343" s="225"/>
      <c r="F343" s="157" t="s">
        <v>421</v>
      </c>
      <c r="G343" s="81">
        <f t="shared" si="22"/>
        <v>0</v>
      </c>
      <c r="H343" s="82">
        <v>0</v>
      </c>
      <c r="I343" s="82">
        <v>0</v>
      </c>
      <c r="J343" s="82">
        <v>0</v>
      </c>
      <c r="K343" s="82">
        <v>0</v>
      </c>
      <c r="L343" s="82">
        <v>0</v>
      </c>
      <c r="M343" s="82">
        <v>0</v>
      </c>
      <c r="N343" s="82">
        <v>0</v>
      </c>
      <c r="O343" s="82">
        <v>0</v>
      </c>
      <c r="P343" s="82">
        <v>0</v>
      </c>
      <c r="Q343" s="82">
        <v>0</v>
      </c>
      <c r="R343" s="82">
        <v>0</v>
      </c>
      <c r="S343" s="82">
        <v>0</v>
      </c>
      <c r="T343" s="1"/>
    </row>
    <row r="344" spans="1:20" ht="15.75" customHeight="1" thickBot="1" x14ac:dyDescent="0.3">
      <c r="A344" s="321"/>
      <c r="B344" s="252"/>
      <c r="C344" s="256"/>
      <c r="D344" s="224"/>
      <c r="E344" s="225"/>
      <c r="F344" s="157" t="s">
        <v>422</v>
      </c>
      <c r="G344" s="81">
        <f t="shared" si="22"/>
        <v>0</v>
      </c>
      <c r="H344" s="82">
        <v>0</v>
      </c>
      <c r="I344" s="82">
        <v>0</v>
      </c>
      <c r="J344" s="82">
        <v>0</v>
      </c>
      <c r="K344" s="82">
        <v>0</v>
      </c>
      <c r="L344" s="82">
        <v>0</v>
      </c>
      <c r="M344" s="82">
        <v>0</v>
      </c>
      <c r="N344" s="82">
        <v>0</v>
      </c>
      <c r="O344" s="82">
        <v>0</v>
      </c>
      <c r="P344" s="82">
        <v>0</v>
      </c>
      <c r="Q344" s="82">
        <v>0</v>
      </c>
      <c r="R344" s="82">
        <v>0</v>
      </c>
      <c r="S344" s="82">
        <v>0</v>
      </c>
      <c r="T344" s="1"/>
    </row>
    <row r="345" spans="1:20" ht="33.75" customHeight="1" thickBot="1" x14ac:dyDescent="0.3">
      <c r="A345" s="321"/>
      <c r="B345" s="252"/>
      <c r="C345" s="256"/>
      <c r="D345" s="224"/>
      <c r="E345" s="225"/>
      <c r="F345" s="157" t="s">
        <v>423</v>
      </c>
      <c r="G345" s="81">
        <f t="shared" si="22"/>
        <v>0</v>
      </c>
      <c r="H345" s="82">
        <v>0</v>
      </c>
      <c r="I345" s="82">
        <v>0</v>
      </c>
      <c r="J345" s="82">
        <v>0</v>
      </c>
      <c r="K345" s="82">
        <v>0</v>
      </c>
      <c r="L345" s="82">
        <v>0</v>
      </c>
      <c r="M345" s="82">
        <v>0</v>
      </c>
      <c r="N345" s="82">
        <v>0</v>
      </c>
      <c r="O345" s="82">
        <v>0</v>
      </c>
      <c r="P345" s="82">
        <v>0</v>
      </c>
      <c r="Q345" s="82">
        <v>0</v>
      </c>
      <c r="R345" s="82">
        <v>0</v>
      </c>
      <c r="S345" s="82">
        <v>0</v>
      </c>
      <c r="T345" s="1"/>
    </row>
    <row r="346" spans="1:20" ht="15.75" customHeight="1" thickBot="1" x14ac:dyDescent="0.3">
      <c r="A346" s="321"/>
      <c r="B346" s="252"/>
      <c r="C346" s="256"/>
      <c r="D346" s="224"/>
      <c r="E346" s="225"/>
      <c r="F346" s="157" t="s">
        <v>424</v>
      </c>
      <c r="G346" s="81">
        <f t="shared" si="22"/>
        <v>0</v>
      </c>
      <c r="H346" s="82">
        <v>0</v>
      </c>
      <c r="I346" s="82">
        <v>0</v>
      </c>
      <c r="J346" s="82">
        <v>0</v>
      </c>
      <c r="K346" s="82">
        <v>0</v>
      </c>
      <c r="L346" s="82">
        <v>0</v>
      </c>
      <c r="M346" s="82">
        <v>0</v>
      </c>
      <c r="N346" s="82">
        <v>0</v>
      </c>
      <c r="O346" s="82">
        <v>0</v>
      </c>
      <c r="P346" s="82">
        <v>0</v>
      </c>
      <c r="Q346" s="82">
        <v>0</v>
      </c>
      <c r="R346" s="82">
        <v>0</v>
      </c>
      <c r="S346" s="82">
        <v>0</v>
      </c>
      <c r="T346" s="1"/>
    </row>
    <row r="347" spans="1:20" ht="33.75" customHeight="1" thickBot="1" x14ac:dyDescent="0.3">
      <c r="A347" s="321"/>
      <c r="B347" s="252"/>
      <c r="C347" s="256"/>
      <c r="D347" s="224"/>
      <c r="E347" s="225"/>
      <c r="F347" s="157" t="s">
        <v>425</v>
      </c>
      <c r="G347" s="81">
        <f t="shared" si="22"/>
        <v>0</v>
      </c>
      <c r="H347" s="82">
        <v>0</v>
      </c>
      <c r="I347" s="82">
        <v>0</v>
      </c>
      <c r="J347" s="82">
        <v>0</v>
      </c>
      <c r="K347" s="82">
        <v>0</v>
      </c>
      <c r="L347" s="82">
        <v>0</v>
      </c>
      <c r="M347" s="82">
        <v>0</v>
      </c>
      <c r="N347" s="82">
        <v>0</v>
      </c>
      <c r="O347" s="82">
        <v>0</v>
      </c>
      <c r="P347" s="82">
        <v>0</v>
      </c>
      <c r="Q347" s="82">
        <v>0</v>
      </c>
      <c r="R347" s="82">
        <v>0</v>
      </c>
      <c r="S347" s="82">
        <v>0</v>
      </c>
      <c r="T347" s="1"/>
    </row>
    <row r="348" spans="1:20" ht="33" customHeight="1" thickBot="1" x14ac:dyDescent="0.3">
      <c r="A348" s="321"/>
      <c r="B348" s="252"/>
      <c r="C348" s="256"/>
      <c r="D348" s="224"/>
      <c r="E348" s="225"/>
      <c r="F348" s="157" t="s">
        <v>426</v>
      </c>
      <c r="G348" s="81">
        <f t="shared" si="22"/>
        <v>0</v>
      </c>
      <c r="H348" s="82">
        <v>0</v>
      </c>
      <c r="I348" s="82">
        <v>0</v>
      </c>
      <c r="J348" s="82">
        <v>0</v>
      </c>
      <c r="K348" s="82">
        <v>0</v>
      </c>
      <c r="L348" s="82">
        <v>0</v>
      </c>
      <c r="M348" s="82">
        <v>0</v>
      </c>
      <c r="N348" s="82">
        <v>0</v>
      </c>
      <c r="O348" s="82">
        <v>0</v>
      </c>
      <c r="P348" s="82">
        <v>0</v>
      </c>
      <c r="Q348" s="82">
        <v>0</v>
      </c>
      <c r="R348" s="82">
        <v>0</v>
      </c>
      <c r="S348" s="82">
        <v>0</v>
      </c>
      <c r="T348" s="1"/>
    </row>
    <row r="349" spans="1:20" ht="15.75" customHeight="1" thickBot="1" x14ac:dyDescent="0.3">
      <c r="A349" s="321"/>
      <c r="B349" s="252"/>
      <c r="C349" s="256"/>
      <c r="D349" s="224"/>
      <c r="E349" s="225"/>
      <c r="F349" s="157" t="s">
        <v>427</v>
      </c>
      <c r="G349" s="81">
        <f t="shared" si="22"/>
        <v>0</v>
      </c>
      <c r="H349" s="82">
        <v>0</v>
      </c>
      <c r="I349" s="82">
        <v>0</v>
      </c>
      <c r="J349" s="82">
        <v>0</v>
      </c>
      <c r="K349" s="82">
        <v>0</v>
      </c>
      <c r="L349" s="82">
        <v>0</v>
      </c>
      <c r="M349" s="82">
        <v>0</v>
      </c>
      <c r="N349" s="82">
        <v>0</v>
      </c>
      <c r="O349" s="82">
        <v>0</v>
      </c>
      <c r="P349" s="82">
        <v>0</v>
      </c>
      <c r="Q349" s="82">
        <v>0</v>
      </c>
      <c r="R349" s="82">
        <v>0</v>
      </c>
      <c r="S349" s="82">
        <v>0</v>
      </c>
      <c r="T349" s="1"/>
    </row>
    <row r="350" spans="1:20" ht="15.75" customHeight="1" thickBot="1" x14ac:dyDescent="0.3">
      <c r="A350" s="321"/>
      <c r="B350" s="252"/>
      <c r="C350" s="256"/>
      <c r="D350" s="224"/>
      <c r="E350" s="225"/>
      <c r="F350" s="157" t="s">
        <v>428</v>
      </c>
      <c r="G350" s="81">
        <f t="shared" si="22"/>
        <v>0</v>
      </c>
      <c r="H350" s="82">
        <v>0</v>
      </c>
      <c r="I350" s="82">
        <v>0</v>
      </c>
      <c r="J350" s="82">
        <v>0</v>
      </c>
      <c r="K350" s="82">
        <v>0</v>
      </c>
      <c r="L350" s="82">
        <v>0</v>
      </c>
      <c r="M350" s="82">
        <v>0</v>
      </c>
      <c r="N350" s="82">
        <v>0</v>
      </c>
      <c r="O350" s="82">
        <v>0</v>
      </c>
      <c r="P350" s="82">
        <v>0</v>
      </c>
      <c r="Q350" s="82">
        <v>0</v>
      </c>
      <c r="R350" s="82">
        <v>0</v>
      </c>
      <c r="S350" s="82">
        <v>0</v>
      </c>
      <c r="T350" s="1"/>
    </row>
    <row r="351" spans="1:20" ht="33.75" customHeight="1" thickBot="1" x14ac:dyDescent="0.3">
      <c r="A351" s="321"/>
      <c r="B351" s="252"/>
      <c r="C351" s="256"/>
      <c r="D351" s="224"/>
      <c r="E351" s="225"/>
      <c r="F351" s="157" t="s">
        <v>429</v>
      </c>
      <c r="G351" s="81">
        <f>SUM(H351:S351)</f>
        <v>0</v>
      </c>
      <c r="H351" s="82">
        <v>0</v>
      </c>
      <c r="I351" s="82">
        <v>0</v>
      </c>
      <c r="J351" s="82">
        <v>0</v>
      </c>
      <c r="K351" s="82">
        <v>0</v>
      </c>
      <c r="L351" s="82">
        <v>0</v>
      </c>
      <c r="M351" s="82">
        <v>0</v>
      </c>
      <c r="N351" s="82">
        <v>0</v>
      </c>
      <c r="O351" s="82">
        <v>0</v>
      </c>
      <c r="P351" s="82">
        <v>0</v>
      </c>
      <c r="Q351" s="82">
        <v>0</v>
      </c>
      <c r="R351" s="82">
        <v>0</v>
      </c>
      <c r="S351" s="82">
        <v>0</v>
      </c>
      <c r="T351" s="1"/>
    </row>
    <row r="352" spans="1:20" ht="18.75" customHeight="1" thickBot="1" x14ac:dyDescent="0.3">
      <c r="A352" s="321"/>
      <c r="B352" s="252"/>
      <c r="C352" s="256"/>
      <c r="D352" s="224"/>
      <c r="E352" s="225"/>
      <c r="F352" s="157" t="s">
        <v>430</v>
      </c>
      <c r="G352" s="81">
        <f t="shared" si="22"/>
        <v>0</v>
      </c>
      <c r="H352" s="82">
        <v>0</v>
      </c>
      <c r="I352" s="82">
        <v>0</v>
      </c>
      <c r="J352" s="82">
        <v>0</v>
      </c>
      <c r="K352" s="82">
        <v>0</v>
      </c>
      <c r="L352" s="82">
        <v>0</v>
      </c>
      <c r="M352" s="82">
        <v>0</v>
      </c>
      <c r="N352" s="82">
        <v>0</v>
      </c>
      <c r="O352" s="82">
        <v>0</v>
      </c>
      <c r="P352" s="82">
        <v>0</v>
      </c>
      <c r="Q352" s="82">
        <v>0</v>
      </c>
      <c r="R352" s="82">
        <v>0</v>
      </c>
      <c r="S352" s="82">
        <v>0</v>
      </c>
      <c r="T352" s="1"/>
    </row>
    <row r="353" spans="1:20" ht="15.75" customHeight="1" thickBot="1" x14ac:dyDescent="0.3">
      <c r="A353" s="321"/>
      <c r="B353" s="252"/>
      <c r="C353" s="256"/>
      <c r="D353" s="224"/>
      <c r="E353" s="225"/>
      <c r="F353" s="157" t="s">
        <v>431</v>
      </c>
      <c r="G353" s="81">
        <f t="shared" si="22"/>
        <v>0</v>
      </c>
      <c r="H353" s="82">
        <v>0</v>
      </c>
      <c r="I353" s="82">
        <v>0</v>
      </c>
      <c r="J353" s="82">
        <v>0</v>
      </c>
      <c r="K353" s="82">
        <v>0</v>
      </c>
      <c r="L353" s="82">
        <v>0</v>
      </c>
      <c r="M353" s="82">
        <v>0</v>
      </c>
      <c r="N353" s="82">
        <v>0</v>
      </c>
      <c r="O353" s="82">
        <v>0</v>
      </c>
      <c r="P353" s="82">
        <v>0</v>
      </c>
      <c r="Q353" s="82">
        <v>0</v>
      </c>
      <c r="R353" s="82">
        <v>0</v>
      </c>
      <c r="S353" s="82">
        <v>0</v>
      </c>
      <c r="T353" s="1"/>
    </row>
    <row r="354" spans="1:20" ht="18" customHeight="1" thickBot="1" x14ac:dyDescent="0.3">
      <c r="A354" s="321"/>
      <c r="B354" s="252"/>
      <c r="C354" s="256"/>
      <c r="D354" s="224"/>
      <c r="E354" s="225"/>
      <c r="F354" s="157" t="s">
        <v>432</v>
      </c>
      <c r="G354" s="81">
        <f t="shared" si="22"/>
        <v>0</v>
      </c>
      <c r="H354" s="82">
        <v>0</v>
      </c>
      <c r="I354" s="82">
        <v>0</v>
      </c>
      <c r="J354" s="82">
        <v>0</v>
      </c>
      <c r="K354" s="82">
        <v>0</v>
      </c>
      <c r="L354" s="82">
        <v>0</v>
      </c>
      <c r="M354" s="82">
        <v>0</v>
      </c>
      <c r="N354" s="82">
        <v>0</v>
      </c>
      <c r="O354" s="82">
        <v>0</v>
      </c>
      <c r="P354" s="82">
        <v>0</v>
      </c>
      <c r="Q354" s="82">
        <v>0</v>
      </c>
      <c r="R354" s="82">
        <v>0</v>
      </c>
      <c r="S354" s="82">
        <v>0</v>
      </c>
      <c r="T354" s="1"/>
    </row>
    <row r="355" spans="1:20" ht="15.75" customHeight="1" thickBot="1" x14ac:dyDescent="0.3">
      <c r="A355" s="321"/>
      <c r="B355" s="252"/>
      <c r="C355" s="256"/>
      <c r="D355" s="224"/>
      <c r="E355" s="225"/>
      <c r="F355" s="157" t="s">
        <v>433</v>
      </c>
      <c r="G355" s="81">
        <f t="shared" si="22"/>
        <v>0</v>
      </c>
      <c r="H355" s="82">
        <v>0</v>
      </c>
      <c r="I355" s="82">
        <v>0</v>
      </c>
      <c r="J355" s="82">
        <v>0</v>
      </c>
      <c r="K355" s="82">
        <v>0</v>
      </c>
      <c r="L355" s="82">
        <v>0</v>
      </c>
      <c r="M355" s="82">
        <v>0</v>
      </c>
      <c r="N355" s="82">
        <v>0</v>
      </c>
      <c r="O355" s="82">
        <v>0</v>
      </c>
      <c r="P355" s="82">
        <v>0</v>
      </c>
      <c r="Q355" s="82">
        <v>0</v>
      </c>
      <c r="R355" s="82">
        <v>0</v>
      </c>
      <c r="S355" s="82">
        <v>0</v>
      </c>
      <c r="T355" s="1"/>
    </row>
    <row r="356" spans="1:20" ht="15.75" customHeight="1" thickBot="1" x14ac:dyDescent="0.3">
      <c r="A356" s="321"/>
      <c r="B356" s="252"/>
      <c r="C356" s="256"/>
      <c r="D356" s="224"/>
      <c r="E356" s="225"/>
      <c r="F356" s="157" t="s">
        <v>434</v>
      </c>
      <c r="G356" s="81">
        <f t="shared" si="22"/>
        <v>0</v>
      </c>
      <c r="H356" s="82">
        <v>0</v>
      </c>
      <c r="I356" s="82">
        <v>0</v>
      </c>
      <c r="J356" s="82">
        <v>0</v>
      </c>
      <c r="K356" s="82">
        <v>0</v>
      </c>
      <c r="L356" s="82">
        <v>0</v>
      </c>
      <c r="M356" s="82">
        <v>0</v>
      </c>
      <c r="N356" s="82">
        <v>0</v>
      </c>
      <c r="O356" s="82">
        <v>0</v>
      </c>
      <c r="P356" s="82">
        <v>0</v>
      </c>
      <c r="Q356" s="82">
        <v>0</v>
      </c>
      <c r="R356" s="82">
        <v>0</v>
      </c>
      <c r="S356" s="82">
        <v>0</v>
      </c>
      <c r="T356" s="1"/>
    </row>
    <row r="357" spans="1:20" ht="16.5" customHeight="1" thickBot="1" x14ac:dyDescent="0.3">
      <c r="A357" s="321"/>
      <c r="B357" s="252"/>
      <c r="C357" s="256"/>
      <c r="D357" s="224"/>
      <c r="E357" s="225"/>
      <c r="F357" s="157" t="s">
        <v>435</v>
      </c>
      <c r="G357" s="81">
        <f t="shared" si="22"/>
        <v>0</v>
      </c>
      <c r="H357" s="82">
        <v>0</v>
      </c>
      <c r="I357" s="82">
        <v>0</v>
      </c>
      <c r="J357" s="82">
        <v>0</v>
      </c>
      <c r="K357" s="82">
        <v>0</v>
      </c>
      <c r="L357" s="82">
        <v>0</v>
      </c>
      <c r="M357" s="82">
        <v>0</v>
      </c>
      <c r="N357" s="82">
        <v>0</v>
      </c>
      <c r="O357" s="82">
        <v>0</v>
      </c>
      <c r="P357" s="82">
        <v>0</v>
      </c>
      <c r="Q357" s="82">
        <v>0</v>
      </c>
      <c r="R357" s="82">
        <v>0</v>
      </c>
      <c r="S357" s="82">
        <v>0</v>
      </c>
      <c r="T357" s="1"/>
    </row>
    <row r="358" spans="1:20" ht="15.75" customHeight="1" thickBot="1" x14ac:dyDescent="0.3">
      <c r="A358" s="321"/>
      <c r="B358" s="252"/>
      <c r="C358" s="256"/>
      <c r="D358" s="224"/>
      <c r="E358" s="225"/>
      <c r="F358" s="157" t="s">
        <v>436</v>
      </c>
      <c r="G358" s="81">
        <f t="shared" si="22"/>
        <v>0</v>
      </c>
      <c r="H358" s="82">
        <v>0</v>
      </c>
      <c r="I358" s="82">
        <v>0</v>
      </c>
      <c r="J358" s="82">
        <v>0</v>
      </c>
      <c r="K358" s="82">
        <v>0</v>
      </c>
      <c r="L358" s="82">
        <v>0</v>
      </c>
      <c r="M358" s="82">
        <v>0</v>
      </c>
      <c r="N358" s="82">
        <v>0</v>
      </c>
      <c r="O358" s="82">
        <v>0</v>
      </c>
      <c r="P358" s="82">
        <v>0</v>
      </c>
      <c r="Q358" s="82">
        <v>0</v>
      </c>
      <c r="R358" s="82">
        <v>0</v>
      </c>
      <c r="S358" s="82">
        <v>0</v>
      </c>
      <c r="T358" s="1"/>
    </row>
    <row r="359" spans="1:20" ht="15.75" customHeight="1" thickBot="1" x14ac:dyDescent="0.3">
      <c r="A359" s="321"/>
      <c r="B359" s="252"/>
      <c r="C359" s="256"/>
      <c r="D359" s="224"/>
      <c r="E359" s="225"/>
      <c r="F359" s="157" t="s">
        <v>437</v>
      </c>
      <c r="G359" s="81">
        <f t="shared" si="22"/>
        <v>0</v>
      </c>
      <c r="H359" s="82">
        <v>0</v>
      </c>
      <c r="I359" s="82">
        <v>0</v>
      </c>
      <c r="J359" s="82">
        <v>0</v>
      </c>
      <c r="K359" s="82">
        <v>0</v>
      </c>
      <c r="L359" s="82">
        <v>0</v>
      </c>
      <c r="M359" s="82">
        <v>0</v>
      </c>
      <c r="N359" s="82">
        <v>0</v>
      </c>
      <c r="O359" s="82">
        <v>0</v>
      </c>
      <c r="P359" s="82">
        <v>0</v>
      </c>
      <c r="Q359" s="82">
        <v>0</v>
      </c>
      <c r="R359" s="82">
        <v>0</v>
      </c>
      <c r="S359" s="82">
        <v>0</v>
      </c>
      <c r="T359" s="1"/>
    </row>
    <row r="360" spans="1:20" ht="16.5" customHeight="1" thickBot="1" x14ac:dyDescent="0.3">
      <c r="A360" s="321"/>
      <c r="B360" s="252"/>
      <c r="C360" s="256"/>
      <c r="D360" s="224"/>
      <c r="E360" s="225"/>
      <c r="F360" s="157" t="s">
        <v>438</v>
      </c>
      <c r="G360" s="81">
        <f t="shared" si="22"/>
        <v>0</v>
      </c>
      <c r="H360" s="82">
        <v>0</v>
      </c>
      <c r="I360" s="82">
        <v>0</v>
      </c>
      <c r="J360" s="82">
        <v>0</v>
      </c>
      <c r="K360" s="82">
        <v>0</v>
      </c>
      <c r="L360" s="82">
        <v>0</v>
      </c>
      <c r="M360" s="82">
        <v>0</v>
      </c>
      <c r="N360" s="82">
        <v>0</v>
      </c>
      <c r="O360" s="82">
        <v>0</v>
      </c>
      <c r="P360" s="82">
        <v>0</v>
      </c>
      <c r="Q360" s="82">
        <v>0</v>
      </c>
      <c r="R360" s="82">
        <v>0</v>
      </c>
      <c r="S360" s="82">
        <v>0</v>
      </c>
      <c r="T360" s="1"/>
    </row>
    <row r="361" spans="1:20" ht="15.75" customHeight="1" thickBot="1" x14ac:dyDescent="0.3">
      <c r="A361" s="321"/>
      <c r="B361" s="252"/>
      <c r="C361" s="256"/>
      <c r="D361" s="224"/>
      <c r="E361" s="225"/>
      <c r="F361" s="157" t="s">
        <v>439</v>
      </c>
      <c r="G361" s="81">
        <f t="shared" si="22"/>
        <v>0</v>
      </c>
      <c r="H361" s="82">
        <v>0</v>
      </c>
      <c r="I361" s="82">
        <v>0</v>
      </c>
      <c r="J361" s="82">
        <v>0</v>
      </c>
      <c r="K361" s="82">
        <v>0</v>
      </c>
      <c r="L361" s="82">
        <v>0</v>
      </c>
      <c r="M361" s="82">
        <v>0</v>
      </c>
      <c r="N361" s="82">
        <v>0</v>
      </c>
      <c r="O361" s="82">
        <v>0</v>
      </c>
      <c r="P361" s="82">
        <v>0</v>
      </c>
      <c r="Q361" s="82">
        <v>0</v>
      </c>
      <c r="R361" s="82">
        <v>0</v>
      </c>
      <c r="S361" s="82">
        <v>0</v>
      </c>
      <c r="T361" s="1"/>
    </row>
    <row r="362" spans="1:20" ht="15.75" customHeight="1" thickBot="1" x14ac:dyDescent="0.3">
      <c r="A362" s="321"/>
      <c r="B362" s="252"/>
      <c r="C362" s="256"/>
      <c r="D362" s="224"/>
      <c r="E362" s="225"/>
      <c r="F362" s="157" t="s">
        <v>440</v>
      </c>
      <c r="G362" s="81">
        <f t="shared" si="22"/>
        <v>0</v>
      </c>
      <c r="H362" s="82">
        <v>0</v>
      </c>
      <c r="I362" s="82">
        <v>0</v>
      </c>
      <c r="J362" s="82">
        <v>0</v>
      </c>
      <c r="K362" s="82">
        <v>0</v>
      </c>
      <c r="L362" s="82">
        <v>0</v>
      </c>
      <c r="M362" s="82">
        <v>0</v>
      </c>
      <c r="N362" s="82">
        <v>0</v>
      </c>
      <c r="O362" s="82">
        <v>0</v>
      </c>
      <c r="P362" s="82">
        <v>0</v>
      </c>
      <c r="Q362" s="82">
        <v>0</v>
      </c>
      <c r="R362" s="82">
        <v>0</v>
      </c>
      <c r="S362" s="82">
        <v>0</v>
      </c>
      <c r="T362" s="1"/>
    </row>
    <row r="363" spans="1:20" ht="16.5" customHeight="1" thickBot="1" x14ac:dyDescent="0.3">
      <c r="A363" s="321"/>
      <c r="B363" s="252"/>
      <c r="C363" s="256"/>
      <c r="D363" s="224"/>
      <c r="E363" s="225"/>
      <c r="F363" s="157" t="s">
        <v>441</v>
      </c>
      <c r="G363" s="81">
        <f t="shared" si="22"/>
        <v>0</v>
      </c>
      <c r="H363" s="82">
        <v>0</v>
      </c>
      <c r="I363" s="82">
        <v>0</v>
      </c>
      <c r="J363" s="82">
        <v>0</v>
      </c>
      <c r="K363" s="82">
        <v>0</v>
      </c>
      <c r="L363" s="82">
        <v>0</v>
      </c>
      <c r="M363" s="82">
        <v>0</v>
      </c>
      <c r="N363" s="82">
        <v>0</v>
      </c>
      <c r="O363" s="82">
        <v>0</v>
      </c>
      <c r="P363" s="82">
        <v>0</v>
      </c>
      <c r="Q363" s="82">
        <v>0</v>
      </c>
      <c r="R363" s="82">
        <v>0</v>
      </c>
      <c r="S363" s="82">
        <v>0</v>
      </c>
      <c r="T363" s="1"/>
    </row>
    <row r="364" spans="1:20" ht="15.75" customHeight="1" thickBot="1" x14ac:dyDescent="0.3">
      <c r="A364" s="321"/>
      <c r="B364" s="252"/>
      <c r="C364" s="256"/>
      <c r="D364" s="224"/>
      <c r="E364" s="225"/>
      <c r="F364" s="157" t="s">
        <v>442</v>
      </c>
      <c r="G364" s="81">
        <f t="shared" si="22"/>
        <v>0</v>
      </c>
      <c r="H364" s="82">
        <v>0</v>
      </c>
      <c r="I364" s="82">
        <v>0</v>
      </c>
      <c r="J364" s="82">
        <v>0</v>
      </c>
      <c r="K364" s="82">
        <v>0</v>
      </c>
      <c r="L364" s="82">
        <v>0</v>
      </c>
      <c r="M364" s="82">
        <v>0</v>
      </c>
      <c r="N364" s="82">
        <v>0</v>
      </c>
      <c r="O364" s="82">
        <v>0</v>
      </c>
      <c r="P364" s="82">
        <v>0</v>
      </c>
      <c r="Q364" s="82">
        <v>0</v>
      </c>
      <c r="R364" s="82">
        <v>0</v>
      </c>
      <c r="S364" s="82">
        <v>0</v>
      </c>
      <c r="T364" s="1"/>
    </row>
    <row r="365" spans="1:20" ht="15.75" customHeight="1" thickBot="1" x14ac:dyDescent="0.3">
      <c r="A365" s="321"/>
      <c r="B365" s="252"/>
      <c r="C365" s="256"/>
      <c r="D365" s="224"/>
      <c r="E365" s="225"/>
      <c r="F365" s="157" t="s">
        <v>443</v>
      </c>
      <c r="G365" s="81">
        <f t="shared" si="22"/>
        <v>0</v>
      </c>
      <c r="H365" s="82">
        <v>0</v>
      </c>
      <c r="I365" s="82">
        <v>0</v>
      </c>
      <c r="J365" s="82">
        <v>0</v>
      </c>
      <c r="K365" s="82">
        <v>0</v>
      </c>
      <c r="L365" s="82">
        <v>0</v>
      </c>
      <c r="M365" s="82">
        <v>0</v>
      </c>
      <c r="N365" s="82">
        <v>0</v>
      </c>
      <c r="O365" s="82">
        <v>0</v>
      </c>
      <c r="P365" s="82">
        <v>0</v>
      </c>
      <c r="Q365" s="82">
        <v>0</v>
      </c>
      <c r="R365" s="82">
        <v>0</v>
      </c>
      <c r="S365" s="82">
        <v>0</v>
      </c>
      <c r="T365" s="1"/>
    </row>
    <row r="366" spans="1:20" ht="16.5" customHeight="1" thickBot="1" x14ac:dyDescent="0.3">
      <c r="A366" s="321"/>
      <c r="B366" s="252"/>
      <c r="C366" s="256"/>
      <c r="D366" s="224"/>
      <c r="E366" s="225"/>
      <c r="F366" s="157" t="s">
        <v>444</v>
      </c>
      <c r="G366" s="81">
        <f t="shared" si="22"/>
        <v>0</v>
      </c>
      <c r="H366" s="82">
        <v>0</v>
      </c>
      <c r="I366" s="82">
        <v>0</v>
      </c>
      <c r="J366" s="82">
        <v>0</v>
      </c>
      <c r="K366" s="82">
        <v>0</v>
      </c>
      <c r="L366" s="82">
        <v>0</v>
      </c>
      <c r="M366" s="82">
        <v>0</v>
      </c>
      <c r="N366" s="82">
        <v>0</v>
      </c>
      <c r="O366" s="82">
        <v>0</v>
      </c>
      <c r="P366" s="82">
        <v>0</v>
      </c>
      <c r="Q366" s="82">
        <v>0</v>
      </c>
      <c r="R366" s="82">
        <v>0</v>
      </c>
      <c r="S366" s="82">
        <v>0</v>
      </c>
      <c r="T366" s="1"/>
    </row>
    <row r="367" spans="1:20" ht="17.25" customHeight="1" thickBot="1" x14ac:dyDescent="0.3">
      <c r="A367" s="321"/>
      <c r="B367" s="252"/>
      <c r="C367" s="256"/>
      <c r="D367" s="224"/>
      <c r="E367" s="225"/>
      <c r="F367" s="157" t="s">
        <v>445</v>
      </c>
      <c r="G367" s="81">
        <f t="shared" si="22"/>
        <v>0</v>
      </c>
      <c r="H367" s="82">
        <v>0</v>
      </c>
      <c r="I367" s="82">
        <v>0</v>
      </c>
      <c r="J367" s="82">
        <v>0</v>
      </c>
      <c r="K367" s="82">
        <v>0</v>
      </c>
      <c r="L367" s="82">
        <v>0</v>
      </c>
      <c r="M367" s="82">
        <v>0</v>
      </c>
      <c r="N367" s="82">
        <v>0</v>
      </c>
      <c r="O367" s="82">
        <v>0</v>
      </c>
      <c r="P367" s="82">
        <v>0</v>
      </c>
      <c r="Q367" s="82">
        <v>0</v>
      </c>
      <c r="R367" s="82">
        <v>0</v>
      </c>
      <c r="S367" s="82">
        <v>0</v>
      </c>
      <c r="T367" s="1"/>
    </row>
    <row r="368" spans="1:20" ht="31.5" customHeight="1" thickBot="1" x14ac:dyDescent="0.3">
      <c r="A368" s="321"/>
      <c r="B368" s="252"/>
      <c r="C368" s="256"/>
      <c r="D368" s="224"/>
      <c r="E368" s="225"/>
      <c r="F368" s="157" t="s">
        <v>446</v>
      </c>
      <c r="G368" s="81">
        <f t="shared" si="22"/>
        <v>0</v>
      </c>
      <c r="H368" s="82">
        <v>0</v>
      </c>
      <c r="I368" s="82">
        <v>0</v>
      </c>
      <c r="J368" s="82">
        <v>0</v>
      </c>
      <c r="K368" s="82">
        <v>0</v>
      </c>
      <c r="L368" s="82">
        <v>0</v>
      </c>
      <c r="M368" s="82">
        <v>0</v>
      </c>
      <c r="N368" s="82">
        <v>0</v>
      </c>
      <c r="O368" s="82">
        <v>0</v>
      </c>
      <c r="P368" s="82">
        <v>0</v>
      </c>
      <c r="Q368" s="82">
        <v>0</v>
      </c>
      <c r="R368" s="82">
        <v>0</v>
      </c>
      <c r="S368" s="82">
        <v>0</v>
      </c>
      <c r="T368" s="1"/>
    </row>
    <row r="369" spans="1:20" ht="33.75" customHeight="1" thickBot="1" x14ac:dyDescent="0.3">
      <c r="A369" s="321"/>
      <c r="B369" s="252"/>
      <c r="C369" s="256"/>
      <c r="D369" s="224"/>
      <c r="E369" s="225"/>
      <c r="F369" s="157" t="s">
        <v>447</v>
      </c>
      <c r="G369" s="81">
        <f t="shared" si="22"/>
        <v>0</v>
      </c>
      <c r="H369" s="82">
        <v>0</v>
      </c>
      <c r="I369" s="82">
        <v>0</v>
      </c>
      <c r="J369" s="82">
        <v>0</v>
      </c>
      <c r="K369" s="82">
        <v>0</v>
      </c>
      <c r="L369" s="82">
        <v>0</v>
      </c>
      <c r="M369" s="82">
        <v>0</v>
      </c>
      <c r="N369" s="82">
        <v>0</v>
      </c>
      <c r="O369" s="82">
        <v>0</v>
      </c>
      <c r="P369" s="82">
        <v>0</v>
      </c>
      <c r="Q369" s="82">
        <v>0</v>
      </c>
      <c r="R369" s="82">
        <v>0</v>
      </c>
      <c r="S369" s="82">
        <v>0</v>
      </c>
      <c r="T369" s="1"/>
    </row>
    <row r="370" spans="1:20" ht="15.75" customHeight="1" thickBot="1" x14ac:dyDescent="0.3">
      <c r="A370" s="321"/>
      <c r="B370" s="252"/>
      <c r="C370" s="256"/>
      <c r="D370" s="224"/>
      <c r="E370" s="225"/>
      <c r="F370" s="157" t="s">
        <v>448</v>
      </c>
      <c r="G370" s="81">
        <f t="shared" si="22"/>
        <v>0</v>
      </c>
      <c r="H370" s="82">
        <v>0</v>
      </c>
      <c r="I370" s="82">
        <v>0</v>
      </c>
      <c r="J370" s="82">
        <v>0</v>
      </c>
      <c r="K370" s="82">
        <v>0</v>
      </c>
      <c r="L370" s="82">
        <v>0</v>
      </c>
      <c r="M370" s="82">
        <v>0</v>
      </c>
      <c r="N370" s="82">
        <v>0</v>
      </c>
      <c r="O370" s="82">
        <v>0</v>
      </c>
      <c r="P370" s="82">
        <v>0</v>
      </c>
      <c r="Q370" s="82">
        <v>0</v>
      </c>
      <c r="R370" s="82">
        <v>0</v>
      </c>
      <c r="S370" s="82">
        <v>0</v>
      </c>
      <c r="T370" s="1"/>
    </row>
    <row r="371" spans="1:20" ht="15.75" customHeight="1" thickBot="1" x14ac:dyDescent="0.3">
      <c r="A371" s="321"/>
      <c r="B371" s="252"/>
      <c r="C371" s="256"/>
      <c r="D371" s="224"/>
      <c r="E371" s="225"/>
      <c r="F371" s="157" t="s">
        <v>449</v>
      </c>
      <c r="G371" s="81">
        <f t="shared" si="22"/>
        <v>0</v>
      </c>
      <c r="H371" s="82">
        <v>0</v>
      </c>
      <c r="I371" s="82">
        <v>0</v>
      </c>
      <c r="J371" s="82">
        <v>0</v>
      </c>
      <c r="K371" s="82">
        <v>0</v>
      </c>
      <c r="L371" s="82">
        <v>0</v>
      </c>
      <c r="M371" s="82">
        <v>0</v>
      </c>
      <c r="N371" s="82">
        <v>0</v>
      </c>
      <c r="O371" s="82">
        <v>0</v>
      </c>
      <c r="P371" s="82">
        <v>0</v>
      </c>
      <c r="Q371" s="82">
        <v>0</v>
      </c>
      <c r="R371" s="82">
        <v>0</v>
      </c>
      <c r="S371" s="82">
        <v>0</v>
      </c>
      <c r="T371" s="1"/>
    </row>
    <row r="372" spans="1:20" ht="31.5" customHeight="1" thickBot="1" x14ac:dyDescent="0.3">
      <c r="A372" s="321"/>
      <c r="B372" s="252"/>
      <c r="C372" s="256"/>
      <c r="D372" s="224"/>
      <c r="E372" s="225"/>
      <c r="F372" s="157" t="s">
        <v>450</v>
      </c>
      <c r="G372" s="81">
        <f t="shared" si="22"/>
        <v>0</v>
      </c>
      <c r="H372" s="82">
        <v>0</v>
      </c>
      <c r="I372" s="82">
        <v>0</v>
      </c>
      <c r="J372" s="82">
        <v>0</v>
      </c>
      <c r="K372" s="82">
        <v>0</v>
      </c>
      <c r="L372" s="82">
        <v>0</v>
      </c>
      <c r="M372" s="82">
        <v>0</v>
      </c>
      <c r="N372" s="82">
        <v>0</v>
      </c>
      <c r="O372" s="82">
        <v>0</v>
      </c>
      <c r="P372" s="82">
        <v>0</v>
      </c>
      <c r="Q372" s="82">
        <v>0</v>
      </c>
      <c r="R372" s="82">
        <v>0</v>
      </c>
      <c r="S372" s="82">
        <v>0</v>
      </c>
      <c r="T372" s="1"/>
    </row>
    <row r="373" spans="1:20" ht="33" customHeight="1" thickBot="1" x14ac:dyDescent="0.3">
      <c r="A373" s="321"/>
      <c r="B373" s="252"/>
      <c r="C373" s="256"/>
      <c r="D373" s="224"/>
      <c r="E373" s="225"/>
      <c r="F373" s="157" t="s">
        <v>451</v>
      </c>
      <c r="G373" s="81">
        <f t="shared" si="22"/>
        <v>0</v>
      </c>
      <c r="H373" s="82">
        <v>0</v>
      </c>
      <c r="I373" s="82">
        <v>0</v>
      </c>
      <c r="J373" s="82">
        <v>0</v>
      </c>
      <c r="K373" s="82">
        <v>0</v>
      </c>
      <c r="L373" s="82">
        <v>0</v>
      </c>
      <c r="M373" s="82">
        <v>0</v>
      </c>
      <c r="N373" s="82">
        <v>0</v>
      </c>
      <c r="O373" s="82">
        <v>0</v>
      </c>
      <c r="P373" s="82">
        <v>0</v>
      </c>
      <c r="Q373" s="82">
        <v>0</v>
      </c>
      <c r="R373" s="82">
        <v>0</v>
      </c>
      <c r="S373" s="82">
        <v>0</v>
      </c>
      <c r="T373" s="1"/>
    </row>
    <row r="374" spans="1:20" ht="15.75" customHeight="1" thickBot="1" x14ac:dyDescent="0.3">
      <c r="A374" s="321"/>
      <c r="B374" s="252"/>
      <c r="C374" s="256"/>
      <c r="D374" s="224"/>
      <c r="E374" s="225"/>
      <c r="F374" s="157" t="s">
        <v>452</v>
      </c>
      <c r="G374" s="81">
        <f t="shared" si="22"/>
        <v>0</v>
      </c>
      <c r="H374" s="82">
        <v>0</v>
      </c>
      <c r="I374" s="82">
        <v>0</v>
      </c>
      <c r="J374" s="82">
        <v>0</v>
      </c>
      <c r="K374" s="82">
        <v>0</v>
      </c>
      <c r="L374" s="82">
        <v>0</v>
      </c>
      <c r="M374" s="82">
        <v>0</v>
      </c>
      <c r="N374" s="82">
        <v>0</v>
      </c>
      <c r="O374" s="82">
        <v>0</v>
      </c>
      <c r="P374" s="82">
        <v>0</v>
      </c>
      <c r="Q374" s="82">
        <v>0</v>
      </c>
      <c r="R374" s="82">
        <v>0</v>
      </c>
      <c r="S374" s="82">
        <v>0</v>
      </c>
      <c r="T374" s="1"/>
    </row>
    <row r="375" spans="1:20" ht="16.5" customHeight="1" thickBot="1" x14ac:dyDescent="0.3">
      <c r="A375" s="321"/>
      <c r="B375" s="252"/>
      <c r="C375" s="256"/>
      <c r="D375" s="224"/>
      <c r="E375" s="225"/>
      <c r="F375" s="157" t="s">
        <v>453</v>
      </c>
      <c r="G375" s="81">
        <f t="shared" si="22"/>
        <v>0</v>
      </c>
      <c r="H375" s="82">
        <v>0</v>
      </c>
      <c r="I375" s="82">
        <v>0</v>
      </c>
      <c r="J375" s="82">
        <v>0</v>
      </c>
      <c r="K375" s="82">
        <v>0</v>
      </c>
      <c r="L375" s="82">
        <v>0</v>
      </c>
      <c r="M375" s="82">
        <v>0</v>
      </c>
      <c r="N375" s="82">
        <v>0</v>
      </c>
      <c r="O375" s="82">
        <v>0</v>
      </c>
      <c r="P375" s="82">
        <v>0</v>
      </c>
      <c r="Q375" s="82">
        <v>0</v>
      </c>
      <c r="R375" s="82">
        <v>0</v>
      </c>
      <c r="S375" s="82">
        <v>0</v>
      </c>
      <c r="T375" s="1"/>
    </row>
    <row r="376" spans="1:20" ht="15.75" customHeight="1" thickBot="1" x14ac:dyDescent="0.3">
      <c r="A376" s="321"/>
      <c r="B376" s="252"/>
      <c r="C376" s="256"/>
      <c r="D376" s="224"/>
      <c r="E376" s="225"/>
      <c r="F376" s="157" t="s">
        <v>454</v>
      </c>
      <c r="G376" s="81">
        <f t="shared" si="22"/>
        <v>0</v>
      </c>
      <c r="H376" s="82">
        <v>0</v>
      </c>
      <c r="I376" s="82">
        <v>0</v>
      </c>
      <c r="J376" s="82">
        <v>0</v>
      </c>
      <c r="K376" s="82">
        <v>0</v>
      </c>
      <c r="L376" s="82">
        <v>0</v>
      </c>
      <c r="M376" s="82">
        <v>0</v>
      </c>
      <c r="N376" s="82">
        <v>0</v>
      </c>
      <c r="O376" s="82">
        <v>0</v>
      </c>
      <c r="P376" s="82">
        <v>0</v>
      </c>
      <c r="Q376" s="82">
        <v>0</v>
      </c>
      <c r="R376" s="82">
        <v>0</v>
      </c>
      <c r="S376" s="82">
        <v>0</v>
      </c>
      <c r="T376" s="1"/>
    </row>
    <row r="377" spans="1:20" ht="15.75" customHeight="1" thickBot="1" x14ac:dyDescent="0.3">
      <c r="A377" s="321"/>
      <c r="B377" s="252"/>
      <c r="C377" s="256"/>
      <c r="D377" s="224"/>
      <c r="E377" s="225"/>
      <c r="F377" s="157" t="s">
        <v>455</v>
      </c>
      <c r="G377" s="81">
        <f t="shared" si="22"/>
        <v>0</v>
      </c>
      <c r="H377" s="82">
        <v>0</v>
      </c>
      <c r="I377" s="82">
        <v>0</v>
      </c>
      <c r="J377" s="82">
        <v>0</v>
      </c>
      <c r="K377" s="82">
        <v>0</v>
      </c>
      <c r="L377" s="82">
        <v>0</v>
      </c>
      <c r="M377" s="82">
        <v>0</v>
      </c>
      <c r="N377" s="82">
        <v>0</v>
      </c>
      <c r="O377" s="82">
        <v>0</v>
      </c>
      <c r="P377" s="82">
        <v>0</v>
      </c>
      <c r="Q377" s="82">
        <v>0</v>
      </c>
      <c r="R377" s="82">
        <v>0</v>
      </c>
      <c r="S377" s="82">
        <v>0</v>
      </c>
      <c r="T377" s="1"/>
    </row>
    <row r="378" spans="1:20" ht="16.5" customHeight="1" thickBot="1" x14ac:dyDescent="0.3">
      <c r="A378" s="321"/>
      <c r="B378" s="252"/>
      <c r="C378" s="256"/>
      <c r="D378" s="224"/>
      <c r="E378" s="225"/>
      <c r="F378" s="157" t="s">
        <v>456</v>
      </c>
      <c r="G378" s="81">
        <f t="shared" si="22"/>
        <v>0</v>
      </c>
      <c r="H378" s="82">
        <v>0</v>
      </c>
      <c r="I378" s="82">
        <v>0</v>
      </c>
      <c r="J378" s="82">
        <v>0</v>
      </c>
      <c r="K378" s="82">
        <v>0</v>
      </c>
      <c r="L378" s="82">
        <v>0</v>
      </c>
      <c r="M378" s="82">
        <v>0</v>
      </c>
      <c r="N378" s="82">
        <v>0</v>
      </c>
      <c r="O378" s="82">
        <v>0</v>
      </c>
      <c r="P378" s="82">
        <v>0</v>
      </c>
      <c r="Q378" s="82">
        <v>0</v>
      </c>
      <c r="R378" s="82">
        <v>0</v>
      </c>
      <c r="S378" s="82">
        <v>0</v>
      </c>
      <c r="T378" s="1"/>
    </row>
    <row r="379" spans="1:20" ht="15.75" customHeight="1" thickBot="1" x14ac:dyDescent="0.3">
      <c r="A379" s="321"/>
      <c r="B379" s="252"/>
      <c r="C379" s="256"/>
      <c r="D379" s="224"/>
      <c r="E379" s="225"/>
      <c r="F379" s="157" t="s">
        <v>457</v>
      </c>
      <c r="G379" s="81">
        <f t="shared" si="22"/>
        <v>0</v>
      </c>
      <c r="H379" s="82">
        <v>0</v>
      </c>
      <c r="I379" s="82">
        <v>0</v>
      </c>
      <c r="J379" s="82">
        <v>0</v>
      </c>
      <c r="K379" s="82">
        <v>0</v>
      </c>
      <c r="L379" s="82">
        <v>0</v>
      </c>
      <c r="M379" s="82">
        <v>0</v>
      </c>
      <c r="N379" s="82">
        <v>0</v>
      </c>
      <c r="O379" s="82">
        <v>0</v>
      </c>
      <c r="P379" s="82">
        <v>0</v>
      </c>
      <c r="Q379" s="82">
        <v>0</v>
      </c>
      <c r="R379" s="82">
        <v>0</v>
      </c>
      <c r="S379" s="82">
        <v>0</v>
      </c>
      <c r="T379" s="1"/>
    </row>
    <row r="380" spans="1:20" ht="15.75" customHeight="1" thickBot="1" x14ac:dyDescent="0.3">
      <c r="A380" s="321"/>
      <c r="B380" s="252"/>
      <c r="C380" s="256"/>
      <c r="D380" s="224"/>
      <c r="E380" s="225"/>
      <c r="F380" s="157" t="s">
        <v>458</v>
      </c>
      <c r="G380" s="81">
        <f t="shared" si="22"/>
        <v>0</v>
      </c>
      <c r="H380" s="82">
        <v>0</v>
      </c>
      <c r="I380" s="82">
        <v>0</v>
      </c>
      <c r="J380" s="82">
        <v>0</v>
      </c>
      <c r="K380" s="82">
        <v>0</v>
      </c>
      <c r="L380" s="82">
        <v>0</v>
      </c>
      <c r="M380" s="82">
        <v>0</v>
      </c>
      <c r="N380" s="82">
        <v>0</v>
      </c>
      <c r="O380" s="82">
        <v>0</v>
      </c>
      <c r="P380" s="82">
        <v>0</v>
      </c>
      <c r="Q380" s="82">
        <v>0</v>
      </c>
      <c r="R380" s="82">
        <v>0</v>
      </c>
      <c r="S380" s="82">
        <v>0</v>
      </c>
      <c r="T380" s="1"/>
    </row>
    <row r="381" spans="1:20" ht="33.75" customHeight="1" thickBot="1" x14ac:dyDescent="0.3">
      <c r="A381" s="321"/>
      <c r="B381" s="252"/>
      <c r="C381" s="256"/>
      <c r="D381" s="224"/>
      <c r="E381" s="225"/>
      <c r="F381" s="157" t="s">
        <v>459</v>
      </c>
      <c r="G381" s="81">
        <f t="shared" si="22"/>
        <v>0</v>
      </c>
      <c r="H381" s="82">
        <v>0</v>
      </c>
      <c r="I381" s="82">
        <v>0</v>
      </c>
      <c r="J381" s="82">
        <v>0</v>
      </c>
      <c r="K381" s="82">
        <v>0</v>
      </c>
      <c r="L381" s="82">
        <v>0</v>
      </c>
      <c r="M381" s="82">
        <v>0</v>
      </c>
      <c r="N381" s="82">
        <v>0</v>
      </c>
      <c r="O381" s="82">
        <v>0</v>
      </c>
      <c r="P381" s="82">
        <v>0</v>
      </c>
      <c r="Q381" s="82">
        <v>0</v>
      </c>
      <c r="R381" s="82">
        <v>0</v>
      </c>
      <c r="S381" s="82">
        <v>0</v>
      </c>
      <c r="T381" s="1"/>
    </row>
    <row r="382" spans="1:20" ht="31.5" customHeight="1" thickBot="1" x14ac:dyDescent="0.3">
      <c r="A382" s="321"/>
      <c r="B382" s="252"/>
      <c r="C382" s="256"/>
      <c r="D382" s="224"/>
      <c r="E382" s="225"/>
      <c r="F382" s="157" t="s">
        <v>460</v>
      </c>
      <c r="G382" s="81">
        <f t="shared" si="22"/>
        <v>0</v>
      </c>
      <c r="H382" s="82">
        <v>0</v>
      </c>
      <c r="I382" s="82">
        <v>0</v>
      </c>
      <c r="J382" s="82">
        <v>0</v>
      </c>
      <c r="K382" s="82">
        <v>0</v>
      </c>
      <c r="L382" s="82">
        <v>0</v>
      </c>
      <c r="M382" s="82">
        <v>0</v>
      </c>
      <c r="N382" s="82">
        <v>0</v>
      </c>
      <c r="O382" s="82">
        <v>0</v>
      </c>
      <c r="P382" s="82">
        <v>0</v>
      </c>
      <c r="Q382" s="82">
        <v>0</v>
      </c>
      <c r="R382" s="82">
        <v>0</v>
      </c>
      <c r="S382" s="82">
        <v>0</v>
      </c>
      <c r="T382" s="1"/>
    </row>
    <row r="383" spans="1:20" ht="15.75" customHeight="1" thickBot="1" x14ac:dyDescent="0.3">
      <c r="A383" s="321"/>
      <c r="B383" s="252"/>
      <c r="C383" s="256"/>
      <c r="D383" s="224"/>
      <c r="E383" s="225"/>
      <c r="F383" s="157" t="s">
        <v>461</v>
      </c>
      <c r="G383" s="81">
        <f t="shared" si="22"/>
        <v>0</v>
      </c>
      <c r="H383" s="82">
        <v>0</v>
      </c>
      <c r="I383" s="82">
        <v>0</v>
      </c>
      <c r="J383" s="82">
        <v>0</v>
      </c>
      <c r="K383" s="82">
        <v>0</v>
      </c>
      <c r="L383" s="82">
        <v>0</v>
      </c>
      <c r="M383" s="82">
        <v>0</v>
      </c>
      <c r="N383" s="82">
        <v>0</v>
      </c>
      <c r="O383" s="82">
        <v>0</v>
      </c>
      <c r="P383" s="82">
        <v>0</v>
      </c>
      <c r="Q383" s="82">
        <v>0</v>
      </c>
      <c r="R383" s="82">
        <v>0</v>
      </c>
      <c r="S383" s="82">
        <v>0</v>
      </c>
      <c r="T383" s="1"/>
    </row>
    <row r="384" spans="1:20" ht="16.5" customHeight="1" thickBot="1" x14ac:dyDescent="0.3">
      <c r="A384" s="321"/>
      <c r="B384" s="252"/>
      <c r="C384" s="256"/>
      <c r="D384" s="224"/>
      <c r="E384" s="225"/>
      <c r="F384" s="94" t="s">
        <v>462</v>
      </c>
      <c r="G384" s="81">
        <f t="shared" si="22"/>
        <v>0</v>
      </c>
      <c r="H384" s="82">
        <v>0</v>
      </c>
      <c r="I384" s="82">
        <v>0</v>
      </c>
      <c r="J384" s="82">
        <v>0</v>
      </c>
      <c r="K384" s="82">
        <v>0</v>
      </c>
      <c r="L384" s="82">
        <v>0</v>
      </c>
      <c r="M384" s="82">
        <v>0</v>
      </c>
      <c r="N384" s="82">
        <v>0</v>
      </c>
      <c r="O384" s="82">
        <v>0</v>
      </c>
      <c r="P384" s="82">
        <v>0</v>
      </c>
      <c r="Q384" s="82">
        <v>0</v>
      </c>
      <c r="R384" s="82">
        <v>0</v>
      </c>
      <c r="S384" s="82">
        <v>0</v>
      </c>
      <c r="T384" s="1"/>
    </row>
    <row r="385" spans="1:20" ht="15.75" customHeight="1" thickBot="1" x14ac:dyDescent="0.3">
      <c r="A385" s="321"/>
      <c r="B385" s="252"/>
      <c r="C385" s="256"/>
      <c r="D385" s="224"/>
      <c r="E385" s="225"/>
      <c r="F385" s="157" t="s">
        <v>463</v>
      </c>
      <c r="G385" s="81">
        <f t="shared" si="22"/>
        <v>0</v>
      </c>
      <c r="H385" s="82">
        <v>0</v>
      </c>
      <c r="I385" s="82">
        <v>0</v>
      </c>
      <c r="J385" s="82">
        <v>0</v>
      </c>
      <c r="K385" s="82">
        <v>0</v>
      </c>
      <c r="L385" s="82">
        <v>0</v>
      </c>
      <c r="M385" s="82">
        <v>0</v>
      </c>
      <c r="N385" s="82">
        <v>0</v>
      </c>
      <c r="O385" s="82">
        <v>0</v>
      </c>
      <c r="P385" s="82">
        <v>0</v>
      </c>
      <c r="Q385" s="82">
        <v>0</v>
      </c>
      <c r="R385" s="82">
        <v>0</v>
      </c>
      <c r="S385" s="82">
        <v>0</v>
      </c>
      <c r="T385" s="1"/>
    </row>
    <row r="386" spans="1:20" ht="19.5" customHeight="1" thickBot="1" x14ac:dyDescent="0.3">
      <c r="A386" s="321"/>
      <c r="B386" s="252"/>
      <c r="C386" s="256"/>
      <c r="D386" s="224"/>
      <c r="E386" s="225"/>
      <c r="F386" s="157" t="s">
        <v>464</v>
      </c>
      <c r="G386" s="81">
        <f t="shared" si="22"/>
        <v>0</v>
      </c>
      <c r="H386" s="82">
        <v>0</v>
      </c>
      <c r="I386" s="82">
        <v>0</v>
      </c>
      <c r="J386" s="82">
        <v>0</v>
      </c>
      <c r="K386" s="82">
        <v>0</v>
      </c>
      <c r="L386" s="82">
        <v>0</v>
      </c>
      <c r="M386" s="82">
        <v>0</v>
      </c>
      <c r="N386" s="82">
        <v>0</v>
      </c>
      <c r="O386" s="82">
        <v>0</v>
      </c>
      <c r="P386" s="82">
        <v>0</v>
      </c>
      <c r="Q386" s="82">
        <v>0</v>
      </c>
      <c r="R386" s="82">
        <v>0</v>
      </c>
      <c r="S386" s="82">
        <v>0</v>
      </c>
      <c r="T386" s="1"/>
    </row>
    <row r="387" spans="1:20" ht="16.5" customHeight="1" thickBot="1" x14ac:dyDescent="0.3">
      <c r="A387" s="321"/>
      <c r="B387" s="252"/>
      <c r="C387" s="256"/>
      <c r="D387" s="224"/>
      <c r="E387" s="225"/>
      <c r="F387" s="157" t="s">
        <v>465</v>
      </c>
      <c r="G387" s="81">
        <f t="shared" si="22"/>
        <v>0</v>
      </c>
      <c r="H387" s="82">
        <v>0</v>
      </c>
      <c r="I387" s="82">
        <v>0</v>
      </c>
      <c r="J387" s="82">
        <v>0</v>
      </c>
      <c r="K387" s="82">
        <v>0</v>
      </c>
      <c r="L387" s="82">
        <v>0</v>
      </c>
      <c r="M387" s="82">
        <v>0</v>
      </c>
      <c r="N387" s="82">
        <v>0</v>
      </c>
      <c r="O387" s="82">
        <v>0</v>
      </c>
      <c r="P387" s="82">
        <v>0</v>
      </c>
      <c r="Q387" s="82">
        <v>0</v>
      </c>
      <c r="R387" s="82">
        <v>0</v>
      </c>
      <c r="S387" s="82">
        <v>0</v>
      </c>
      <c r="T387" s="1"/>
    </row>
    <row r="388" spans="1:20" ht="21" customHeight="1" thickBot="1" x14ac:dyDescent="0.3">
      <c r="A388" s="321"/>
      <c r="B388" s="252"/>
      <c r="C388" s="256"/>
      <c r="D388" s="224"/>
      <c r="E388" s="225"/>
      <c r="F388" s="157" t="s">
        <v>466</v>
      </c>
      <c r="G388" s="81">
        <f t="shared" si="22"/>
        <v>0</v>
      </c>
      <c r="H388" s="82">
        <v>0</v>
      </c>
      <c r="I388" s="82">
        <v>0</v>
      </c>
      <c r="J388" s="82">
        <v>0</v>
      </c>
      <c r="K388" s="82">
        <v>0</v>
      </c>
      <c r="L388" s="82">
        <v>0</v>
      </c>
      <c r="M388" s="82">
        <v>0</v>
      </c>
      <c r="N388" s="82">
        <v>0</v>
      </c>
      <c r="O388" s="82">
        <v>0</v>
      </c>
      <c r="P388" s="82">
        <v>0</v>
      </c>
      <c r="Q388" s="82">
        <v>0</v>
      </c>
      <c r="R388" s="82">
        <v>0</v>
      </c>
      <c r="S388" s="82">
        <v>0</v>
      </c>
      <c r="T388" s="1"/>
    </row>
    <row r="389" spans="1:20" ht="19.5" customHeight="1" thickBot="1" x14ac:dyDescent="0.3">
      <c r="A389" s="321"/>
      <c r="B389" s="252"/>
      <c r="C389" s="256"/>
      <c r="D389" s="224"/>
      <c r="E389" s="225"/>
      <c r="F389" s="159" t="s">
        <v>467</v>
      </c>
      <c r="G389" s="86">
        <f t="shared" si="22"/>
        <v>0</v>
      </c>
      <c r="H389" s="82">
        <v>0</v>
      </c>
      <c r="I389" s="82">
        <v>0</v>
      </c>
      <c r="J389" s="82">
        <v>0</v>
      </c>
      <c r="K389" s="82">
        <v>0</v>
      </c>
      <c r="L389" s="82">
        <v>0</v>
      </c>
      <c r="M389" s="82">
        <v>0</v>
      </c>
      <c r="N389" s="82">
        <v>0</v>
      </c>
      <c r="O389" s="82">
        <v>0</v>
      </c>
      <c r="P389" s="82">
        <v>0</v>
      </c>
      <c r="Q389" s="82">
        <v>0</v>
      </c>
      <c r="R389" s="82">
        <v>0</v>
      </c>
      <c r="S389" s="82">
        <v>0</v>
      </c>
      <c r="T389" s="1"/>
    </row>
    <row r="390" spans="1:20" ht="16.5" customHeight="1" thickBot="1" x14ac:dyDescent="0.3">
      <c r="A390" s="321"/>
      <c r="B390" s="252"/>
      <c r="C390" s="256"/>
      <c r="D390" s="224"/>
      <c r="E390" s="226"/>
      <c r="F390" s="162" t="s">
        <v>468</v>
      </c>
      <c r="G390" s="89">
        <f>SUM(G337:G389)</f>
        <v>1</v>
      </c>
      <c r="H390" s="104">
        <f t="shared" ref="H390:S390" si="23">SUM(H337:H389)</f>
        <v>0</v>
      </c>
      <c r="I390" s="105">
        <f t="shared" si="23"/>
        <v>0</v>
      </c>
      <c r="J390" s="105">
        <f t="shared" si="23"/>
        <v>0</v>
      </c>
      <c r="K390" s="105">
        <f t="shared" si="23"/>
        <v>0</v>
      </c>
      <c r="L390" s="105">
        <f t="shared" si="23"/>
        <v>0</v>
      </c>
      <c r="M390" s="105">
        <f t="shared" si="23"/>
        <v>0</v>
      </c>
      <c r="N390" s="105">
        <f t="shared" si="23"/>
        <v>0</v>
      </c>
      <c r="O390" s="105">
        <f t="shared" si="23"/>
        <v>0</v>
      </c>
      <c r="P390" s="105">
        <f t="shared" si="23"/>
        <v>1</v>
      </c>
      <c r="Q390" s="105">
        <f t="shared" si="23"/>
        <v>0</v>
      </c>
      <c r="R390" s="105">
        <f t="shared" si="23"/>
        <v>0</v>
      </c>
      <c r="S390" s="105">
        <f t="shared" si="23"/>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164</v>
      </c>
      <c r="H393" s="107">
        <f t="shared" ref="H393:S393" si="24">+H228</f>
        <v>12</v>
      </c>
      <c r="I393" s="107">
        <f t="shared" si="24"/>
        <v>13</v>
      </c>
      <c r="J393" s="107">
        <f t="shared" si="24"/>
        <v>14</v>
      </c>
      <c r="K393" s="107">
        <f t="shared" si="24"/>
        <v>14</v>
      </c>
      <c r="L393" s="107">
        <f t="shared" si="24"/>
        <v>13</v>
      </c>
      <c r="M393" s="107">
        <f t="shared" si="24"/>
        <v>15</v>
      </c>
      <c r="N393" s="107">
        <f t="shared" si="24"/>
        <v>13</v>
      </c>
      <c r="O393" s="107">
        <f t="shared" si="24"/>
        <v>14</v>
      </c>
      <c r="P393" s="107">
        <f t="shared" si="24"/>
        <v>14</v>
      </c>
      <c r="Q393" s="107">
        <f t="shared" si="24"/>
        <v>15</v>
      </c>
      <c r="R393" s="107">
        <f t="shared" si="24"/>
        <v>14</v>
      </c>
      <c r="S393" s="107">
        <f t="shared" si="24"/>
        <v>13</v>
      </c>
      <c r="T393" s="1"/>
    </row>
    <row r="394" spans="1:20" ht="16.5" thickBot="1" x14ac:dyDescent="0.3">
      <c r="A394" s="321"/>
      <c r="B394" s="252"/>
      <c r="C394" s="232"/>
      <c r="D394" s="235"/>
      <c r="E394" s="191" t="s">
        <v>474</v>
      </c>
      <c r="F394" s="191"/>
      <c r="G394" s="107">
        <f>SUM(G395:G399)</f>
        <v>158</v>
      </c>
      <c r="H394" s="107">
        <f t="shared" ref="H394:S394" si="25">SUM(H395:H399)</f>
        <v>11</v>
      </c>
      <c r="I394" s="107">
        <f t="shared" si="25"/>
        <v>13</v>
      </c>
      <c r="J394" s="107">
        <f t="shared" si="25"/>
        <v>14</v>
      </c>
      <c r="K394" s="107">
        <f t="shared" si="25"/>
        <v>13</v>
      </c>
      <c r="L394" s="107">
        <f t="shared" si="25"/>
        <v>13</v>
      </c>
      <c r="M394" s="107">
        <f t="shared" si="25"/>
        <v>14</v>
      </c>
      <c r="N394" s="107">
        <f t="shared" si="25"/>
        <v>13</v>
      </c>
      <c r="O394" s="107">
        <f t="shared" si="25"/>
        <v>13</v>
      </c>
      <c r="P394" s="107">
        <f t="shared" si="25"/>
        <v>14</v>
      </c>
      <c r="Q394" s="107">
        <f t="shared" si="25"/>
        <v>13</v>
      </c>
      <c r="R394" s="107">
        <f t="shared" si="25"/>
        <v>14</v>
      </c>
      <c r="S394" s="107">
        <f t="shared" si="25"/>
        <v>13</v>
      </c>
      <c r="T394" s="1"/>
    </row>
    <row r="395" spans="1:20" ht="16.5" thickBot="1" x14ac:dyDescent="0.3">
      <c r="A395" s="321"/>
      <c r="B395" s="252"/>
      <c r="C395" s="232"/>
      <c r="D395" s="235"/>
      <c r="E395" s="210" t="s">
        <v>475</v>
      </c>
      <c r="F395" s="210"/>
      <c r="G395" s="29">
        <v>120</v>
      </c>
      <c r="H395" s="108">
        <v>10</v>
      </c>
      <c r="I395" s="108">
        <v>10</v>
      </c>
      <c r="J395" s="108">
        <v>10</v>
      </c>
      <c r="K395" s="108">
        <v>10</v>
      </c>
      <c r="L395" s="108">
        <v>10</v>
      </c>
      <c r="M395" s="108">
        <v>10</v>
      </c>
      <c r="N395" s="108">
        <v>10</v>
      </c>
      <c r="O395" s="108">
        <v>10</v>
      </c>
      <c r="P395" s="108">
        <v>10</v>
      </c>
      <c r="Q395" s="108">
        <v>10</v>
      </c>
      <c r="R395" s="108">
        <v>10</v>
      </c>
      <c r="S395" s="108">
        <v>10</v>
      </c>
      <c r="T395" s="1"/>
    </row>
    <row r="396" spans="1:20" ht="16.5" thickBot="1" x14ac:dyDescent="0.3">
      <c r="A396" s="321"/>
      <c r="B396" s="252"/>
      <c r="C396" s="232"/>
      <c r="D396" s="235"/>
      <c r="E396" s="190" t="s">
        <v>476</v>
      </c>
      <c r="F396" s="190"/>
      <c r="G396" s="29">
        <v>1</v>
      </c>
      <c r="H396" s="108">
        <v>0</v>
      </c>
      <c r="I396" s="108">
        <v>0</v>
      </c>
      <c r="J396" s="108">
        <v>0</v>
      </c>
      <c r="K396" s="108">
        <v>0</v>
      </c>
      <c r="L396" s="108">
        <v>0</v>
      </c>
      <c r="M396" s="108">
        <v>0</v>
      </c>
      <c r="N396" s="108">
        <v>0</v>
      </c>
      <c r="O396" s="108">
        <v>0</v>
      </c>
      <c r="P396" s="108">
        <v>0</v>
      </c>
      <c r="Q396" s="108">
        <v>0</v>
      </c>
      <c r="R396" s="108">
        <v>1</v>
      </c>
      <c r="S396" s="109">
        <v>0</v>
      </c>
      <c r="T396" s="1"/>
    </row>
    <row r="397" spans="1:20" ht="16.5" thickBot="1" x14ac:dyDescent="0.3">
      <c r="A397" s="321"/>
      <c r="B397" s="252"/>
      <c r="C397" s="232"/>
      <c r="D397" s="235"/>
      <c r="E397" s="190" t="s">
        <v>477</v>
      </c>
      <c r="F397" s="190"/>
      <c r="G397" s="29">
        <v>4</v>
      </c>
      <c r="H397" s="108">
        <v>0</v>
      </c>
      <c r="I397" s="108">
        <v>0</v>
      </c>
      <c r="J397" s="108">
        <v>1</v>
      </c>
      <c r="K397" s="108">
        <v>0</v>
      </c>
      <c r="L397" s="108">
        <v>0</v>
      </c>
      <c r="M397" s="108">
        <v>1</v>
      </c>
      <c r="N397" s="108">
        <v>0</v>
      </c>
      <c r="O397" s="108">
        <v>0</v>
      </c>
      <c r="P397" s="108">
        <v>1</v>
      </c>
      <c r="Q397" s="108">
        <v>0</v>
      </c>
      <c r="R397" s="108">
        <v>0</v>
      </c>
      <c r="S397" s="109">
        <v>1</v>
      </c>
      <c r="T397" s="1"/>
    </row>
    <row r="398" spans="1:20" ht="16.5" thickBot="1" x14ac:dyDescent="0.3">
      <c r="A398" s="321"/>
      <c r="B398" s="252"/>
      <c r="C398" s="233"/>
      <c r="D398" s="236"/>
      <c r="E398" s="190" t="s">
        <v>478</v>
      </c>
      <c r="F398" s="190"/>
      <c r="G398" s="29">
        <f t="shared" ref="G398:G399" si="26">SUM(H398:S398)</f>
        <v>0</v>
      </c>
      <c r="H398" s="119">
        <v>0</v>
      </c>
      <c r="I398" s="119">
        <v>0</v>
      </c>
      <c r="J398" s="119">
        <v>0</v>
      </c>
      <c r="K398" s="119">
        <v>0</v>
      </c>
      <c r="L398" s="119">
        <v>0</v>
      </c>
      <c r="M398" s="119">
        <v>0</v>
      </c>
      <c r="N398" s="119">
        <v>0</v>
      </c>
      <c r="O398" s="119">
        <v>0</v>
      </c>
      <c r="P398" s="119">
        <v>0</v>
      </c>
      <c r="Q398" s="119">
        <v>0</v>
      </c>
      <c r="R398" s="119">
        <v>0</v>
      </c>
      <c r="S398" s="408">
        <v>0</v>
      </c>
      <c r="T398" s="1"/>
    </row>
    <row r="399" spans="1:20" ht="16.5" thickBot="1" x14ac:dyDescent="0.3">
      <c r="A399" s="321"/>
      <c r="B399" s="252"/>
      <c r="C399" s="233"/>
      <c r="D399" s="237"/>
      <c r="E399" s="190" t="s">
        <v>479</v>
      </c>
      <c r="F399" s="190"/>
      <c r="G399" s="29">
        <f t="shared" si="26"/>
        <v>33</v>
      </c>
      <c r="H399" s="108">
        <v>1</v>
      </c>
      <c r="I399" s="108">
        <v>3</v>
      </c>
      <c r="J399" s="108">
        <v>3</v>
      </c>
      <c r="K399" s="108">
        <v>3</v>
      </c>
      <c r="L399" s="108">
        <v>3</v>
      </c>
      <c r="M399" s="108">
        <v>3</v>
      </c>
      <c r="N399" s="108">
        <v>3</v>
      </c>
      <c r="O399" s="108">
        <v>3</v>
      </c>
      <c r="P399" s="108">
        <v>3</v>
      </c>
      <c r="Q399" s="108">
        <v>3</v>
      </c>
      <c r="R399" s="108">
        <v>3</v>
      </c>
      <c r="S399" s="109">
        <v>2</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6</v>
      </c>
      <c r="H400" s="110">
        <f t="shared" ref="H400:S400" si="27">IF((H392+H393-H394)&lt;0,"Revise porque este valor no puede ser negativo",H392+H393-H394)</f>
        <v>1</v>
      </c>
      <c r="I400" s="110">
        <f t="shared" si="27"/>
        <v>0</v>
      </c>
      <c r="J400" s="110">
        <f t="shared" si="27"/>
        <v>0</v>
      </c>
      <c r="K400" s="110">
        <f t="shared" si="27"/>
        <v>1</v>
      </c>
      <c r="L400" s="110">
        <f t="shared" si="27"/>
        <v>0</v>
      </c>
      <c r="M400" s="110">
        <f t="shared" si="27"/>
        <v>1</v>
      </c>
      <c r="N400" s="110">
        <f t="shared" si="27"/>
        <v>0</v>
      </c>
      <c r="O400" s="110">
        <f t="shared" si="27"/>
        <v>1</v>
      </c>
      <c r="P400" s="110">
        <f t="shared" si="27"/>
        <v>0</v>
      </c>
      <c r="Q400" s="110">
        <f t="shared" si="27"/>
        <v>2</v>
      </c>
      <c r="R400" s="110">
        <f t="shared" si="27"/>
        <v>0</v>
      </c>
      <c r="S400" s="110">
        <f t="shared" si="27"/>
        <v>0</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c r="H403" s="30">
        <f>+G411</f>
        <v>153</v>
      </c>
      <c r="I403" s="30">
        <f t="shared" ref="I403:S403" si="28">+H411</f>
        <v>172</v>
      </c>
      <c r="J403" s="30">
        <f t="shared" si="28"/>
        <v>192</v>
      </c>
      <c r="K403" s="30">
        <f t="shared" si="28"/>
        <v>202</v>
      </c>
      <c r="L403" s="30">
        <f t="shared" si="28"/>
        <v>214</v>
      </c>
      <c r="M403" s="30">
        <f t="shared" si="28"/>
        <v>224</v>
      </c>
      <c r="N403" s="30">
        <f t="shared" si="28"/>
        <v>234</v>
      </c>
      <c r="O403" s="30">
        <f t="shared" si="28"/>
        <v>249</v>
      </c>
      <c r="P403" s="30">
        <f t="shared" si="28"/>
        <v>258</v>
      </c>
      <c r="Q403" s="30">
        <f t="shared" si="28"/>
        <v>273</v>
      </c>
      <c r="R403" s="30">
        <f t="shared" si="28"/>
        <v>282</v>
      </c>
      <c r="S403" s="30">
        <f t="shared" si="28"/>
        <v>294</v>
      </c>
      <c r="T403" s="1"/>
    </row>
    <row r="404" spans="1:20" ht="16.5" thickBot="1" x14ac:dyDescent="0.3">
      <c r="A404" s="321"/>
      <c r="B404" s="252"/>
      <c r="C404" s="217"/>
      <c r="D404" s="212"/>
      <c r="E404" s="191" t="s">
        <v>486</v>
      </c>
      <c r="F404" s="191"/>
      <c r="G404" s="107">
        <f>+G282</f>
        <v>127</v>
      </c>
      <c r="H404" s="107">
        <f t="shared" ref="H404:S404" si="29">+H282</f>
        <v>9</v>
      </c>
      <c r="I404" s="107">
        <f t="shared" si="29"/>
        <v>10</v>
      </c>
      <c r="J404" s="107">
        <f t="shared" si="29"/>
        <v>12</v>
      </c>
      <c r="K404" s="107">
        <f t="shared" si="29"/>
        <v>10</v>
      </c>
      <c r="L404" s="107">
        <f t="shared" si="29"/>
        <v>10</v>
      </c>
      <c r="M404" s="107">
        <f t="shared" si="29"/>
        <v>9</v>
      </c>
      <c r="N404" s="107">
        <f t="shared" si="29"/>
        <v>13</v>
      </c>
      <c r="O404" s="107">
        <f t="shared" si="29"/>
        <v>9</v>
      </c>
      <c r="P404" s="107">
        <f t="shared" si="29"/>
        <v>13</v>
      </c>
      <c r="Q404" s="107">
        <f t="shared" si="29"/>
        <v>9</v>
      </c>
      <c r="R404" s="107">
        <f t="shared" si="29"/>
        <v>12</v>
      </c>
      <c r="S404" s="107">
        <f t="shared" si="29"/>
        <v>11</v>
      </c>
      <c r="T404" s="1"/>
    </row>
    <row r="405" spans="1:20" ht="16.5" thickBot="1" x14ac:dyDescent="0.3">
      <c r="A405" s="321"/>
      <c r="B405" s="252"/>
      <c r="C405" s="217"/>
      <c r="D405" s="212"/>
      <c r="E405" s="191" t="s">
        <v>487</v>
      </c>
      <c r="F405" s="191"/>
      <c r="G405" s="107">
        <f>+G395</f>
        <v>120</v>
      </c>
      <c r="H405" s="107">
        <f t="shared" ref="H405:S405" si="30">+H395</f>
        <v>10</v>
      </c>
      <c r="I405" s="107">
        <f t="shared" si="30"/>
        <v>10</v>
      </c>
      <c r="J405" s="107">
        <f t="shared" si="30"/>
        <v>10</v>
      </c>
      <c r="K405" s="107">
        <f t="shared" si="30"/>
        <v>10</v>
      </c>
      <c r="L405" s="107">
        <f t="shared" si="30"/>
        <v>10</v>
      </c>
      <c r="M405" s="107">
        <f t="shared" si="30"/>
        <v>10</v>
      </c>
      <c r="N405" s="107">
        <f t="shared" si="30"/>
        <v>10</v>
      </c>
      <c r="O405" s="107">
        <f t="shared" si="30"/>
        <v>10</v>
      </c>
      <c r="P405" s="107">
        <f t="shared" si="30"/>
        <v>10</v>
      </c>
      <c r="Q405" s="107">
        <f t="shared" si="30"/>
        <v>10</v>
      </c>
      <c r="R405" s="107">
        <f t="shared" si="30"/>
        <v>10</v>
      </c>
      <c r="S405" s="107">
        <f t="shared" si="30"/>
        <v>10</v>
      </c>
      <c r="T405" s="1"/>
    </row>
    <row r="406" spans="1:20" ht="16.5" thickBot="1" x14ac:dyDescent="0.3">
      <c r="A406" s="321"/>
      <c r="B406" s="252"/>
      <c r="C406" s="217"/>
      <c r="D406" s="212"/>
      <c r="E406" s="191" t="s">
        <v>488</v>
      </c>
      <c r="F406" s="191"/>
      <c r="G406" s="107">
        <f>SUM(G407:G410)</f>
        <v>94</v>
      </c>
      <c r="H406" s="107">
        <f t="shared" ref="H406:S406" si="31">SUM(H407:H410)</f>
        <v>0</v>
      </c>
      <c r="I406" s="107">
        <f t="shared" si="31"/>
        <v>0</v>
      </c>
      <c r="J406" s="107">
        <f t="shared" si="31"/>
        <v>12</v>
      </c>
      <c r="K406" s="107">
        <f t="shared" si="31"/>
        <v>8</v>
      </c>
      <c r="L406" s="107">
        <f t="shared" si="31"/>
        <v>10</v>
      </c>
      <c r="M406" s="107">
        <f t="shared" si="31"/>
        <v>9</v>
      </c>
      <c r="N406" s="107">
        <f t="shared" si="31"/>
        <v>8</v>
      </c>
      <c r="O406" s="107">
        <f t="shared" si="31"/>
        <v>10</v>
      </c>
      <c r="P406" s="107">
        <f t="shared" si="31"/>
        <v>8</v>
      </c>
      <c r="Q406" s="107">
        <f t="shared" si="31"/>
        <v>10</v>
      </c>
      <c r="R406" s="107">
        <f t="shared" si="31"/>
        <v>10</v>
      </c>
      <c r="S406" s="107">
        <f t="shared" si="31"/>
        <v>9</v>
      </c>
      <c r="T406" s="1"/>
    </row>
    <row r="407" spans="1:20" ht="16.5" thickBot="1" x14ac:dyDescent="0.3">
      <c r="A407" s="321"/>
      <c r="B407" s="252"/>
      <c r="C407" s="217"/>
      <c r="D407" s="212"/>
      <c r="E407" s="210" t="s">
        <v>489</v>
      </c>
      <c r="F407" s="210"/>
      <c r="G407" s="33">
        <f>SUM(H407:S407)</f>
        <v>82</v>
      </c>
      <c r="H407" s="33">
        <v>0</v>
      </c>
      <c r="I407" s="33">
        <v>0</v>
      </c>
      <c r="J407" s="33">
        <v>10</v>
      </c>
      <c r="K407" s="33">
        <v>8</v>
      </c>
      <c r="L407" s="33">
        <v>8</v>
      </c>
      <c r="M407" s="33">
        <v>8</v>
      </c>
      <c r="N407" s="33">
        <v>8</v>
      </c>
      <c r="O407" s="33">
        <v>8</v>
      </c>
      <c r="P407" s="33">
        <v>8</v>
      </c>
      <c r="Q407" s="33">
        <v>8</v>
      </c>
      <c r="R407" s="33">
        <v>8</v>
      </c>
      <c r="S407" s="33">
        <v>8</v>
      </c>
      <c r="T407" s="1"/>
    </row>
    <row r="408" spans="1:20" ht="16.5" thickBot="1" x14ac:dyDescent="0.3">
      <c r="A408" s="321"/>
      <c r="B408" s="252"/>
      <c r="C408" s="217"/>
      <c r="D408" s="212"/>
      <c r="E408" s="190" t="s">
        <v>490</v>
      </c>
      <c r="F408" s="190"/>
      <c r="G408" s="33">
        <f t="shared" ref="G408:G410" si="32">SUM(H408:S408)</f>
        <v>2</v>
      </c>
      <c r="H408" s="33">
        <v>0</v>
      </c>
      <c r="I408" s="33">
        <v>0</v>
      </c>
      <c r="J408" s="33">
        <v>0</v>
      </c>
      <c r="K408" s="33">
        <v>0</v>
      </c>
      <c r="L408" s="33">
        <v>0</v>
      </c>
      <c r="M408" s="33">
        <v>1</v>
      </c>
      <c r="N408" s="33">
        <v>0</v>
      </c>
      <c r="O408" s="33">
        <v>0</v>
      </c>
      <c r="P408" s="33">
        <v>0</v>
      </c>
      <c r="Q408" s="33">
        <v>0</v>
      </c>
      <c r="R408" s="33">
        <v>0</v>
      </c>
      <c r="S408" s="33">
        <v>1</v>
      </c>
      <c r="T408" s="1"/>
    </row>
    <row r="409" spans="1:20" ht="16.5" thickBot="1" x14ac:dyDescent="0.3">
      <c r="A409" s="321"/>
      <c r="B409" s="252"/>
      <c r="C409" s="217"/>
      <c r="D409" s="212"/>
      <c r="E409" s="190" t="s">
        <v>491</v>
      </c>
      <c r="F409" s="190"/>
      <c r="G409" s="33">
        <f t="shared" si="32"/>
        <v>10</v>
      </c>
      <c r="H409" s="33">
        <v>0</v>
      </c>
      <c r="I409" s="33">
        <v>0</v>
      </c>
      <c r="J409" s="33">
        <v>2</v>
      </c>
      <c r="K409" s="33">
        <v>0</v>
      </c>
      <c r="L409" s="33">
        <v>2</v>
      </c>
      <c r="M409" s="33">
        <v>0</v>
      </c>
      <c r="N409" s="33">
        <v>0</v>
      </c>
      <c r="O409" s="33">
        <v>2</v>
      </c>
      <c r="P409" s="33">
        <v>0</v>
      </c>
      <c r="Q409" s="33">
        <v>2</v>
      </c>
      <c r="R409" s="33">
        <v>2</v>
      </c>
      <c r="S409" s="33">
        <v>0</v>
      </c>
      <c r="T409" s="1"/>
    </row>
    <row r="410" spans="1:20" ht="16.5" thickBot="1" x14ac:dyDescent="0.3">
      <c r="A410" s="321"/>
      <c r="B410" s="252"/>
      <c r="C410" s="217"/>
      <c r="D410" s="212"/>
      <c r="E410" s="190" t="s">
        <v>492</v>
      </c>
      <c r="F410" s="190"/>
      <c r="G410" s="33">
        <f t="shared" si="32"/>
        <v>0</v>
      </c>
      <c r="H410" s="33">
        <v>0</v>
      </c>
      <c r="I410" s="33">
        <v>0</v>
      </c>
      <c r="J410" s="33">
        <v>0</v>
      </c>
      <c r="K410" s="33">
        <v>0</v>
      </c>
      <c r="L410" s="33">
        <v>0</v>
      </c>
      <c r="M410" s="33">
        <v>0</v>
      </c>
      <c r="N410" s="33">
        <v>0</v>
      </c>
      <c r="O410" s="33">
        <v>0</v>
      </c>
      <c r="P410" s="33">
        <v>0</v>
      </c>
      <c r="Q410" s="33">
        <v>0</v>
      </c>
      <c r="R410" s="33">
        <v>0</v>
      </c>
      <c r="S410" s="33">
        <v>0</v>
      </c>
      <c r="T410" s="1"/>
    </row>
    <row r="411" spans="1:20" ht="58.5" customHeight="1" thickBot="1" x14ac:dyDescent="0.3">
      <c r="A411" s="321"/>
      <c r="B411" s="252"/>
      <c r="C411" s="217"/>
      <c r="D411" s="212"/>
      <c r="E411" s="191" t="s">
        <v>493</v>
      </c>
      <c r="F411" s="191"/>
      <c r="G411" s="110">
        <f>IF((G403+G404+G405-G406)&lt;0,"Revise porque este valor no puede ser negativo",G403+G404+G405-G406)</f>
        <v>153</v>
      </c>
      <c r="H411" s="110">
        <f t="shared" ref="H411:S411" si="33">IF((H403+H404+H405-H406)&lt;0,"Revise porque este valor no puede ser negativo",H403+H404+H405-H406)</f>
        <v>172</v>
      </c>
      <c r="I411" s="110">
        <f t="shared" si="33"/>
        <v>192</v>
      </c>
      <c r="J411" s="110">
        <f t="shared" si="33"/>
        <v>202</v>
      </c>
      <c r="K411" s="110">
        <f t="shared" si="33"/>
        <v>214</v>
      </c>
      <c r="L411" s="110">
        <f t="shared" si="33"/>
        <v>224</v>
      </c>
      <c r="M411" s="110">
        <f t="shared" si="33"/>
        <v>234</v>
      </c>
      <c r="N411" s="110">
        <f t="shared" si="33"/>
        <v>249</v>
      </c>
      <c r="O411" s="110">
        <f t="shared" si="33"/>
        <v>258</v>
      </c>
      <c r="P411" s="110">
        <f t="shared" si="33"/>
        <v>273</v>
      </c>
      <c r="Q411" s="110">
        <f t="shared" si="33"/>
        <v>282</v>
      </c>
      <c r="R411" s="110">
        <f t="shared" si="33"/>
        <v>294</v>
      </c>
      <c r="S411" s="110">
        <f t="shared" si="33"/>
        <v>306</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c r="H413" s="114">
        <f>+G421</f>
        <v>2</v>
      </c>
      <c r="I413" s="114">
        <f t="shared" ref="I413:S413" si="34">+H421</f>
        <v>2</v>
      </c>
      <c r="J413" s="114">
        <f t="shared" si="34"/>
        <v>4</v>
      </c>
      <c r="K413" s="114">
        <f t="shared" si="34"/>
        <v>5</v>
      </c>
      <c r="L413" s="114">
        <f t="shared" si="34"/>
        <v>5</v>
      </c>
      <c r="M413" s="114">
        <f t="shared" si="34"/>
        <v>7</v>
      </c>
      <c r="N413" s="114">
        <f t="shared" si="34"/>
        <v>8</v>
      </c>
      <c r="O413" s="114">
        <f t="shared" si="34"/>
        <v>8</v>
      </c>
      <c r="P413" s="114">
        <f t="shared" si="34"/>
        <v>8</v>
      </c>
      <c r="Q413" s="114">
        <f t="shared" si="34"/>
        <v>8</v>
      </c>
      <c r="R413" s="114">
        <f t="shared" si="34"/>
        <v>8</v>
      </c>
      <c r="S413" s="114">
        <f t="shared" si="34"/>
        <v>6</v>
      </c>
      <c r="T413" s="1"/>
    </row>
    <row r="414" spans="1:20" ht="16.5" thickBot="1" x14ac:dyDescent="0.3">
      <c r="A414" s="321"/>
      <c r="B414" s="252"/>
      <c r="C414" s="217"/>
      <c r="D414" s="212"/>
      <c r="E414" s="191" t="s">
        <v>497</v>
      </c>
      <c r="F414" s="191"/>
      <c r="G414" s="107">
        <f>+G336</f>
        <v>5</v>
      </c>
      <c r="H414" s="107">
        <f t="shared" ref="H414:S414" si="35">+H336</f>
        <v>0</v>
      </c>
      <c r="I414" s="107">
        <f t="shared" si="35"/>
        <v>2</v>
      </c>
      <c r="J414" s="107">
        <f t="shared" si="35"/>
        <v>1</v>
      </c>
      <c r="K414" s="107">
        <f t="shared" si="35"/>
        <v>0</v>
      </c>
      <c r="L414" s="107">
        <f t="shared" si="35"/>
        <v>2</v>
      </c>
      <c r="M414" s="107">
        <f t="shared" si="35"/>
        <v>0</v>
      </c>
      <c r="N414" s="107">
        <f t="shared" si="35"/>
        <v>0</v>
      </c>
      <c r="O414" s="107">
        <f t="shared" si="35"/>
        <v>0</v>
      </c>
      <c r="P414" s="107">
        <f t="shared" si="35"/>
        <v>0</v>
      </c>
      <c r="Q414" s="107">
        <f t="shared" si="35"/>
        <v>0</v>
      </c>
      <c r="R414" s="107">
        <f t="shared" si="35"/>
        <v>0</v>
      </c>
      <c r="S414" s="107">
        <f t="shared" si="35"/>
        <v>0</v>
      </c>
      <c r="T414" s="1"/>
    </row>
    <row r="415" spans="1:20" ht="16.5" thickBot="1" x14ac:dyDescent="0.3">
      <c r="A415" s="321"/>
      <c r="B415" s="252"/>
      <c r="C415" s="217"/>
      <c r="D415" s="212"/>
      <c r="E415" s="191" t="s">
        <v>498</v>
      </c>
      <c r="F415" s="191"/>
      <c r="G415" s="107">
        <f>+G396</f>
        <v>1</v>
      </c>
      <c r="H415" s="107">
        <f t="shared" ref="H415:S415" si="36">+H396</f>
        <v>0</v>
      </c>
      <c r="I415" s="107">
        <f t="shared" si="36"/>
        <v>0</v>
      </c>
      <c r="J415" s="107">
        <f t="shared" si="36"/>
        <v>0</v>
      </c>
      <c r="K415" s="107">
        <f t="shared" si="36"/>
        <v>0</v>
      </c>
      <c r="L415" s="107">
        <f t="shared" si="36"/>
        <v>0</v>
      </c>
      <c r="M415" s="107">
        <f t="shared" si="36"/>
        <v>0</v>
      </c>
      <c r="N415" s="107">
        <f t="shared" si="36"/>
        <v>0</v>
      </c>
      <c r="O415" s="107">
        <f t="shared" si="36"/>
        <v>0</v>
      </c>
      <c r="P415" s="107">
        <f t="shared" si="36"/>
        <v>0</v>
      </c>
      <c r="Q415" s="107">
        <f t="shared" si="36"/>
        <v>0</v>
      </c>
      <c r="R415" s="107">
        <f t="shared" si="36"/>
        <v>1</v>
      </c>
      <c r="S415" s="107">
        <f t="shared" si="36"/>
        <v>0</v>
      </c>
      <c r="T415" s="1"/>
    </row>
    <row r="416" spans="1:20" ht="16.5" thickBot="1" x14ac:dyDescent="0.3">
      <c r="A416" s="321"/>
      <c r="B416" s="252"/>
      <c r="C416" s="217"/>
      <c r="D416" s="212"/>
      <c r="E416" s="191" t="s">
        <v>499</v>
      </c>
      <c r="F416" s="191"/>
      <c r="G416" s="107">
        <f>+G408</f>
        <v>2</v>
      </c>
      <c r="H416" s="107">
        <f t="shared" ref="H416:S416" si="37">+H408</f>
        <v>0</v>
      </c>
      <c r="I416" s="107">
        <f t="shared" si="37"/>
        <v>0</v>
      </c>
      <c r="J416" s="107">
        <f t="shared" si="37"/>
        <v>0</v>
      </c>
      <c r="K416" s="107">
        <f t="shared" si="37"/>
        <v>0</v>
      </c>
      <c r="L416" s="107">
        <f t="shared" si="37"/>
        <v>0</v>
      </c>
      <c r="M416" s="107">
        <f t="shared" si="37"/>
        <v>1</v>
      </c>
      <c r="N416" s="107">
        <f t="shared" si="37"/>
        <v>0</v>
      </c>
      <c r="O416" s="107">
        <f t="shared" si="37"/>
        <v>0</v>
      </c>
      <c r="P416" s="107">
        <f t="shared" si="37"/>
        <v>0</v>
      </c>
      <c r="Q416" s="107">
        <f t="shared" si="37"/>
        <v>0</v>
      </c>
      <c r="R416" s="107">
        <f t="shared" si="37"/>
        <v>0</v>
      </c>
      <c r="S416" s="107">
        <f t="shared" si="37"/>
        <v>1</v>
      </c>
      <c r="T416" s="1"/>
    </row>
    <row r="417" spans="1:20" ht="16.5" thickBot="1" x14ac:dyDescent="0.3">
      <c r="A417" s="321"/>
      <c r="B417" s="252"/>
      <c r="C417" s="217"/>
      <c r="D417" s="212"/>
      <c r="E417" s="191" t="s">
        <v>500</v>
      </c>
      <c r="F417" s="191"/>
      <c r="G417" s="115">
        <f>SUM(G418:G420)</f>
        <v>6</v>
      </c>
      <c r="H417" s="115">
        <f t="shared" ref="H417:S417" si="38">SUM(H418:H420)</f>
        <v>0</v>
      </c>
      <c r="I417" s="115">
        <f t="shared" si="38"/>
        <v>0</v>
      </c>
      <c r="J417" s="115">
        <f t="shared" si="38"/>
        <v>0</v>
      </c>
      <c r="K417" s="115">
        <f t="shared" si="38"/>
        <v>0</v>
      </c>
      <c r="L417" s="115">
        <f t="shared" si="38"/>
        <v>0</v>
      </c>
      <c r="M417" s="115">
        <f t="shared" si="38"/>
        <v>0</v>
      </c>
      <c r="N417" s="115">
        <f t="shared" si="38"/>
        <v>0</v>
      </c>
      <c r="O417" s="115">
        <f t="shared" si="38"/>
        <v>0</v>
      </c>
      <c r="P417" s="115">
        <f t="shared" si="38"/>
        <v>0</v>
      </c>
      <c r="Q417" s="115">
        <f t="shared" si="38"/>
        <v>0</v>
      </c>
      <c r="R417" s="115">
        <f t="shared" si="38"/>
        <v>3</v>
      </c>
      <c r="S417" s="115">
        <f t="shared" si="38"/>
        <v>3</v>
      </c>
      <c r="T417" s="1"/>
    </row>
    <row r="418" spans="1:20" ht="16.5" thickBot="1" x14ac:dyDescent="0.3">
      <c r="A418" s="321"/>
      <c r="B418" s="252"/>
      <c r="C418" s="217"/>
      <c r="D418" s="212"/>
      <c r="E418" s="210" t="s">
        <v>501</v>
      </c>
      <c r="F418" s="210"/>
      <c r="G418" s="33">
        <f>SUM(H418:S418)</f>
        <v>6</v>
      </c>
      <c r="H418" s="33">
        <v>0</v>
      </c>
      <c r="I418" s="33">
        <v>0</v>
      </c>
      <c r="J418" s="33">
        <v>0</v>
      </c>
      <c r="K418" s="33">
        <v>0</v>
      </c>
      <c r="L418" s="33">
        <v>0</v>
      </c>
      <c r="M418" s="33">
        <v>0</v>
      </c>
      <c r="N418" s="33">
        <v>0</v>
      </c>
      <c r="O418" s="33">
        <v>0</v>
      </c>
      <c r="P418" s="33">
        <v>0</v>
      </c>
      <c r="Q418" s="33">
        <v>0</v>
      </c>
      <c r="R418" s="33">
        <v>3</v>
      </c>
      <c r="S418" s="33">
        <v>3</v>
      </c>
      <c r="T418" s="1"/>
    </row>
    <row r="419" spans="1:20" ht="16.5" thickBot="1" x14ac:dyDescent="0.3">
      <c r="A419" s="321"/>
      <c r="B419" s="252"/>
      <c r="C419" s="217"/>
      <c r="D419" s="212"/>
      <c r="E419" s="190" t="s">
        <v>502</v>
      </c>
      <c r="F419" s="190"/>
      <c r="G419" s="33">
        <f t="shared" ref="G419:G420" si="39">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21"/>
      <c r="B420" s="252"/>
      <c r="C420" s="217"/>
      <c r="D420" s="212"/>
      <c r="E420" s="190" t="s">
        <v>503</v>
      </c>
      <c r="F420" s="190"/>
      <c r="G420" s="33">
        <f t="shared" si="39"/>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21"/>
      <c r="B421" s="252"/>
      <c r="C421" s="217"/>
      <c r="D421" s="212"/>
      <c r="E421" s="191" t="s">
        <v>504</v>
      </c>
      <c r="F421" s="191"/>
      <c r="G421" s="110">
        <f>IF((G413+G414+G415+G416-G417)&lt;0,"Revise porque este valor no puede ser negativo",G413+G414+G415+G416-G417)</f>
        <v>2</v>
      </c>
      <c r="H421" s="110">
        <f t="shared" ref="H421:S421" si="40">IF((H413+H414+H415+H416-H417)&lt;0,"Revise porque este valor no puede ser negativo",H413+H414+H415+H416-H417)</f>
        <v>2</v>
      </c>
      <c r="I421" s="110">
        <f t="shared" si="40"/>
        <v>4</v>
      </c>
      <c r="J421" s="110">
        <f t="shared" si="40"/>
        <v>5</v>
      </c>
      <c r="K421" s="110">
        <f t="shared" si="40"/>
        <v>5</v>
      </c>
      <c r="L421" s="110">
        <f t="shared" si="40"/>
        <v>7</v>
      </c>
      <c r="M421" s="110">
        <f t="shared" si="40"/>
        <v>8</v>
      </c>
      <c r="N421" s="110">
        <f t="shared" si="40"/>
        <v>8</v>
      </c>
      <c r="O421" s="110">
        <f t="shared" si="40"/>
        <v>8</v>
      </c>
      <c r="P421" s="110">
        <f t="shared" si="40"/>
        <v>8</v>
      </c>
      <c r="Q421" s="110">
        <f t="shared" si="40"/>
        <v>8</v>
      </c>
      <c r="R421" s="110">
        <f t="shared" si="40"/>
        <v>6</v>
      </c>
      <c r="S421" s="110">
        <f t="shared" si="40"/>
        <v>4</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c r="H424" s="114">
        <f>+G430</f>
        <v>0</v>
      </c>
      <c r="I424" s="114">
        <f t="shared" ref="I424:S424" si="41">+H430</f>
        <v>0</v>
      </c>
      <c r="J424" s="114">
        <f t="shared" si="41"/>
        <v>0</v>
      </c>
      <c r="K424" s="114">
        <f t="shared" si="41"/>
        <v>0</v>
      </c>
      <c r="L424" s="114">
        <f t="shared" si="41"/>
        <v>0</v>
      </c>
      <c r="M424" s="114">
        <f t="shared" si="41"/>
        <v>0</v>
      </c>
      <c r="N424" s="114">
        <f t="shared" si="41"/>
        <v>0</v>
      </c>
      <c r="O424" s="114">
        <f t="shared" si="41"/>
        <v>0</v>
      </c>
      <c r="P424" s="114">
        <f t="shared" si="41"/>
        <v>0</v>
      </c>
      <c r="Q424" s="114">
        <f t="shared" si="41"/>
        <v>2</v>
      </c>
      <c r="R424" s="114">
        <f t="shared" si="41"/>
        <v>2</v>
      </c>
      <c r="S424" s="114">
        <f t="shared" si="41"/>
        <v>2</v>
      </c>
      <c r="T424" s="1"/>
    </row>
    <row r="425" spans="1:20" ht="16.5" thickBot="1" x14ac:dyDescent="0.3">
      <c r="A425" s="321"/>
      <c r="B425" s="252"/>
      <c r="C425" s="204"/>
      <c r="D425" s="209"/>
      <c r="E425" s="191" t="s">
        <v>510</v>
      </c>
      <c r="F425" s="191"/>
      <c r="G425" s="117">
        <f>+G390</f>
        <v>1</v>
      </c>
      <c r="H425" s="115">
        <f t="shared" ref="H425:S425" si="42">SUM(H337:H390)</f>
        <v>0</v>
      </c>
      <c r="I425" s="115">
        <f t="shared" si="42"/>
        <v>0</v>
      </c>
      <c r="J425" s="115">
        <f t="shared" si="42"/>
        <v>0</v>
      </c>
      <c r="K425" s="115">
        <f t="shared" si="42"/>
        <v>0</v>
      </c>
      <c r="L425" s="115">
        <f t="shared" si="42"/>
        <v>0</v>
      </c>
      <c r="M425" s="115">
        <f t="shared" si="42"/>
        <v>0</v>
      </c>
      <c r="N425" s="115">
        <f t="shared" si="42"/>
        <v>0</v>
      </c>
      <c r="O425" s="115">
        <f t="shared" si="42"/>
        <v>0</v>
      </c>
      <c r="P425" s="115">
        <f t="shared" si="42"/>
        <v>2</v>
      </c>
      <c r="Q425" s="115">
        <f t="shared" si="42"/>
        <v>0</v>
      </c>
      <c r="R425" s="115">
        <f t="shared" si="42"/>
        <v>0</v>
      </c>
      <c r="S425" s="115">
        <f t="shared" si="42"/>
        <v>0</v>
      </c>
      <c r="T425" s="1"/>
    </row>
    <row r="426" spans="1:20" ht="16.5" thickBot="1" x14ac:dyDescent="0.3">
      <c r="A426" s="321"/>
      <c r="B426" s="252"/>
      <c r="C426" s="204"/>
      <c r="D426" s="209"/>
      <c r="E426" s="191" t="s">
        <v>511</v>
      </c>
      <c r="F426" s="191"/>
      <c r="G426" s="117">
        <f>SUM(G427:G429)</f>
        <v>1</v>
      </c>
      <c r="H426" s="117">
        <f t="shared" ref="H426:S426" si="43">SUM(H427:H429)</f>
        <v>0</v>
      </c>
      <c r="I426" s="117">
        <f t="shared" si="43"/>
        <v>0</v>
      </c>
      <c r="J426" s="117">
        <f t="shared" si="43"/>
        <v>0</v>
      </c>
      <c r="K426" s="117">
        <f t="shared" si="43"/>
        <v>0</v>
      </c>
      <c r="L426" s="117">
        <f t="shared" si="43"/>
        <v>0</v>
      </c>
      <c r="M426" s="117">
        <f t="shared" si="43"/>
        <v>0</v>
      </c>
      <c r="N426" s="117">
        <f t="shared" si="43"/>
        <v>0</v>
      </c>
      <c r="O426" s="117">
        <f t="shared" si="43"/>
        <v>0</v>
      </c>
      <c r="P426" s="117">
        <f t="shared" si="43"/>
        <v>0</v>
      </c>
      <c r="Q426" s="117">
        <f t="shared" si="43"/>
        <v>0</v>
      </c>
      <c r="R426" s="117">
        <f t="shared" si="43"/>
        <v>0</v>
      </c>
      <c r="S426" s="117">
        <f t="shared" si="43"/>
        <v>1</v>
      </c>
      <c r="T426" s="1"/>
    </row>
    <row r="427" spans="1:20" ht="16.5" thickBot="1" x14ac:dyDescent="0.3">
      <c r="A427" s="321"/>
      <c r="B427" s="252"/>
      <c r="C427" s="204"/>
      <c r="D427" s="209"/>
      <c r="E427" s="210" t="s">
        <v>512</v>
      </c>
      <c r="F427" s="210"/>
      <c r="G427" s="118">
        <f>SUM(H427:S427)</f>
        <v>1</v>
      </c>
      <c r="H427" s="33">
        <v>0</v>
      </c>
      <c r="I427" s="33">
        <v>0</v>
      </c>
      <c r="J427" s="33">
        <v>0</v>
      </c>
      <c r="K427" s="33">
        <v>0</v>
      </c>
      <c r="L427" s="33">
        <v>0</v>
      </c>
      <c r="M427" s="33">
        <v>0</v>
      </c>
      <c r="N427" s="33">
        <v>0</v>
      </c>
      <c r="O427" s="33">
        <v>0</v>
      </c>
      <c r="P427" s="33">
        <v>0</v>
      </c>
      <c r="Q427" s="33">
        <v>0</v>
      </c>
      <c r="R427" s="33">
        <v>0</v>
      </c>
      <c r="S427" s="33">
        <v>1</v>
      </c>
      <c r="T427" s="1"/>
    </row>
    <row r="428" spans="1:20" ht="16.5" thickBot="1" x14ac:dyDescent="0.3">
      <c r="A428" s="321"/>
      <c r="B428" s="252"/>
      <c r="C428" s="204"/>
      <c r="D428" s="209"/>
      <c r="E428" s="190" t="s">
        <v>513</v>
      </c>
      <c r="F428" s="190"/>
      <c r="G428" s="118">
        <f t="shared" ref="G428:G429" si="44">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f t="shared" si="44"/>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45">IF((H424+H425-H426)&lt;0,"Revise porque este valor no puede ser negativo",H424+H425-H426)</f>
        <v>0</v>
      </c>
      <c r="I430" s="110">
        <f t="shared" si="45"/>
        <v>0</v>
      </c>
      <c r="J430" s="110">
        <f t="shared" si="45"/>
        <v>0</v>
      </c>
      <c r="K430" s="110">
        <f t="shared" si="45"/>
        <v>0</v>
      </c>
      <c r="L430" s="110">
        <f t="shared" si="45"/>
        <v>0</v>
      </c>
      <c r="M430" s="110">
        <f t="shared" si="45"/>
        <v>0</v>
      </c>
      <c r="N430" s="110">
        <f t="shared" si="45"/>
        <v>0</v>
      </c>
      <c r="O430" s="110">
        <f t="shared" si="45"/>
        <v>0</v>
      </c>
      <c r="P430" s="110">
        <f t="shared" si="45"/>
        <v>2</v>
      </c>
      <c r="Q430" s="110">
        <f t="shared" si="45"/>
        <v>2</v>
      </c>
      <c r="R430" s="110">
        <f t="shared" si="45"/>
        <v>2</v>
      </c>
      <c r="S430" s="110">
        <f t="shared" si="45"/>
        <v>1</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f>+H432+I432+J432+K432+L432+M432+N432+O432+P432+Q432+R432+S432</f>
        <v>45</v>
      </c>
      <c r="H432" s="49">
        <v>3</v>
      </c>
      <c r="I432" s="49">
        <v>4</v>
      </c>
      <c r="J432" s="49">
        <v>4</v>
      </c>
      <c r="K432" s="49">
        <v>3</v>
      </c>
      <c r="L432" s="49">
        <v>4</v>
      </c>
      <c r="M432" s="49">
        <v>4</v>
      </c>
      <c r="N432" s="49">
        <v>4</v>
      </c>
      <c r="O432" s="49">
        <v>4</v>
      </c>
      <c r="P432" s="49">
        <v>4</v>
      </c>
      <c r="Q432" s="49">
        <v>4</v>
      </c>
      <c r="R432" s="49">
        <v>4</v>
      </c>
      <c r="S432" s="49">
        <v>3</v>
      </c>
      <c r="T432" s="1"/>
    </row>
    <row r="433" spans="1:20" s="3" customFormat="1" ht="16.5" thickBot="1" x14ac:dyDescent="0.3">
      <c r="A433" s="321"/>
      <c r="B433" s="252"/>
      <c r="C433" s="195"/>
      <c r="D433" s="179"/>
      <c r="E433" s="181" t="s">
        <v>520</v>
      </c>
      <c r="F433" s="181"/>
      <c r="G433" s="33">
        <f t="shared" ref="G433:G454" si="46">+H433+I433+J433+K433+L433+M433+N433+O433+P433+Q433+R433+S433</f>
        <v>22</v>
      </c>
      <c r="H433" s="119">
        <v>0</v>
      </c>
      <c r="I433" s="119">
        <v>2</v>
      </c>
      <c r="J433" s="119">
        <v>2</v>
      </c>
      <c r="K433" s="119">
        <v>2</v>
      </c>
      <c r="L433" s="119">
        <v>2</v>
      </c>
      <c r="M433" s="119">
        <v>2</v>
      </c>
      <c r="N433" s="119">
        <v>2</v>
      </c>
      <c r="O433" s="119">
        <v>2</v>
      </c>
      <c r="P433" s="119">
        <v>2</v>
      </c>
      <c r="Q433" s="119">
        <v>2</v>
      </c>
      <c r="R433" s="119">
        <v>2</v>
      </c>
      <c r="S433" s="119">
        <v>2</v>
      </c>
      <c r="T433" s="1"/>
    </row>
    <row r="434" spans="1:20" s="3" customFormat="1" ht="16.5" thickBot="1" x14ac:dyDescent="0.3">
      <c r="A434" s="321"/>
      <c r="B434" s="252"/>
      <c r="C434" s="195"/>
      <c r="D434" s="198" t="s">
        <v>521</v>
      </c>
      <c r="E434" s="181" t="s">
        <v>522</v>
      </c>
      <c r="F434" s="181"/>
      <c r="G434" s="33">
        <f t="shared" si="46"/>
        <v>4</v>
      </c>
      <c r="H434" s="119">
        <v>0</v>
      </c>
      <c r="I434" s="119">
        <v>0</v>
      </c>
      <c r="J434" s="119">
        <v>1</v>
      </c>
      <c r="K434" s="119">
        <v>1</v>
      </c>
      <c r="L434" s="119">
        <v>0</v>
      </c>
      <c r="M434" s="119">
        <v>0</v>
      </c>
      <c r="N434" s="119">
        <v>1</v>
      </c>
      <c r="O434" s="119">
        <v>0</v>
      </c>
      <c r="P434" s="119">
        <v>0</v>
      </c>
      <c r="Q434" s="119">
        <v>1</v>
      </c>
      <c r="R434" s="119">
        <v>0</v>
      </c>
      <c r="S434" s="119">
        <v>0</v>
      </c>
      <c r="T434" s="1"/>
    </row>
    <row r="435" spans="1:20" s="3" customFormat="1" ht="16.5" thickBot="1" x14ac:dyDescent="0.3">
      <c r="A435" s="321"/>
      <c r="B435" s="252"/>
      <c r="C435" s="195"/>
      <c r="D435" s="198"/>
      <c r="E435" s="181" t="s">
        <v>523</v>
      </c>
      <c r="F435" s="181"/>
      <c r="G435" s="33">
        <f t="shared" si="46"/>
        <v>120</v>
      </c>
      <c r="H435" s="119">
        <v>0</v>
      </c>
      <c r="I435" s="119">
        <v>0</v>
      </c>
      <c r="J435" s="119">
        <v>30</v>
      </c>
      <c r="K435" s="119">
        <v>30</v>
      </c>
      <c r="L435" s="119">
        <v>0</v>
      </c>
      <c r="M435" s="119">
        <v>0</v>
      </c>
      <c r="N435" s="119">
        <v>30</v>
      </c>
      <c r="O435" s="119">
        <v>0</v>
      </c>
      <c r="P435" s="119">
        <v>0</v>
      </c>
      <c r="Q435" s="119">
        <v>30</v>
      </c>
      <c r="R435" s="119">
        <v>0</v>
      </c>
      <c r="S435" s="119">
        <v>0</v>
      </c>
      <c r="T435" s="1"/>
    </row>
    <row r="436" spans="1:20" s="3" customFormat="1" ht="16.5" thickBot="1" x14ac:dyDescent="0.3">
      <c r="A436" s="321"/>
      <c r="B436" s="252"/>
      <c r="C436" s="195"/>
      <c r="D436" s="198"/>
      <c r="E436" s="181" t="s">
        <v>524</v>
      </c>
      <c r="F436" s="181"/>
      <c r="G436" s="33">
        <f t="shared" si="46"/>
        <v>0</v>
      </c>
      <c r="H436" s="119">
        <v>0</v>
      </c>
      <c r="I436" s="119">
        <v>0</v>
      </c>
      <c r="J436" s="119">
        <v>0</v>
      </c>
      <c r="K436" s="119">
        <v>0</v>
      </c>
      <c r="L436" s="119">
        <v>0</v>
      </c>
      <c r="M436" s="119">
        <v>0</v>
      </c>
      <c r="N436" s="119">
        <v>0</v>
      </c>
      <c r="O436" s="119">
        <v>0</v>
      </c>
      <c r="P436" s="119">
        <v>0</v>
      </c>
      <c r="Q436" s="119">
        <v>0</v>
      </c>
      <c r="R436" s="119">
        <v>0</v>
      </c>
      <c r="S436" s="119">
        <v>0</v>
      </c>
      <c r="T436" s="1"/>
    </row>
    <row r="437" spans="1:20" s="3" customFormat="1" ht="16.5" thickBot="1" x14ac:dyDescent="0.3">
      <c r="A437" s="321"/>
      <c r="B437" s="252"/>
      <c r="C437" s="195"/>
      <c r="D437" s="120" t="s">
        <v>525</v>
      </c>
      <c r="E437" s="181" t="s">
        <v>526</v>
      </c>
      <c r="F437" s="181"/>
      <c r="G437" s="33">
        <f t="shared" si="46"/>
        <v>0</v>
      </c>
      <c r="H437" s="119">
        <v>0</v>
      </c>
      <c r="I437" s="119">
        <v>0</v>
      </c>
      <c r="J437" s="119">
        <v>0</v>
      </c>
      <c r="K437" s="119">
        <v>0</v>
      </c>
      <c r="L437" s="119">
        <v>0</v>
      </c>
      <c r="M437" s="119">
        <v>0</v>
      </c>
      <c r="N437" s="119">
        <v>0</v>
      </c>
      <c r="O437" s="119">
        <v>0</v>
      </c>
      <c r="P437" s="119">
        <v>0</v>
      </c>
      <c r="Q437" s="119">
        <v>0</v>
      </c>
      <c r="R437" s="119">
        <v>0</v>
      </c>
      <c r="S437" s="119">
        <v>0</v>
      </c>
      <c r="T437" s="1"/>
    </row>
    <row r="438" spans="1:20" ht="16.5" thickBot="1" x14ac:dyDescent="0.3">
      <c r="A438" s="321"/>
      <c r="B438" s="252"/>
      <c r="C438" s="195"/>
      <c r="D438" s="179" t="s">
        <v>527</v>
      </c>
      <c r="E438" s="181" t="s">
        <v>528</v>
      </c>
      <c r="F438" s="181"/>
      <c r="G438" s="33">
        <f t="shared" si="46"/>
        <v>60</v>
      </c>
      <c r="H438" s="14">
        <v>5</v>
      </c>
      <c r="I438" s="14">
        <v>5</v>
      </c>
      <c r="J438" s="14">
        <v>5</v>
      </c>
      <c r="K438" s="14">
        <v>5</v>
      </c>
      <c r="L438" s="14">
        <v>5</v>
      </c>
      <c r="M438" s="14">
        <v>5</v>
      </c>
      <c r="N438" s="14">
        <v>5</v>
      </c>
      <c r="O438" s="14">
        <v>5</v>
      </c>
      <c r="P438" s="14">
        <v>5</v>
      </c>
      <c r="Q438" s="14">
        <v>5</v>
      </c>
      <c r="R438" s="14">
        <v>5</v>
      </c>
      <c r="S438" s="14">
        <v>5</v>
      </c>
      <c r="T438" s="1"/>
    </row>
    <row r="439" spans="1:20" ht="16.5" thickBot="1" x14ac:dyDescent="0.3">
      <c r="A439" s="321"/>
      <c r="B439" s="252"/>
      <c r="C439" s="195"/>
      <c r="D439" s="179"/>
      <c r="E439" s="181" t="s">
        <v>529</v>
      </c>
      <c r="F439" s="181"/>
      <c r="G439" s="33">
        <f t="shared" si="46"/>
        <v>36</v>
      </c>
      <c r="H439" s="14">
        <v>3</v>
      </c>
      <c r="I439" s="14">
        <v>3</v>
      </c>
      <c r="J439" s="14">
        <v>3</v>
      </c>
      <c r="K439" s="14">
        <v>3</v>
      </c>
      <c r="L439" s="14">
        <v>3</v>
      </c>
      <c r="M439" s="14">
        <v>3</v>
      </c>
      <c r="N439" s="14">
        <v>3</v>
      </c>
      <c r="O439" s="14">
        <v>3</v>
      </c>
      <c r="P439" s="14">
        <v>3</v>
      </c>
      <c r="Q439" s="14">
        <v>3</v>
      </c>
      <c r="R439" s="14">
        <v>3</v>
      </c>
      <c r="S439" s="14">
        <v>3</v>
      </c>
      <c r="T439" s="1"/>
    </row>
    <row r="440" spans="1:20" ht="16.5" thickBot="1" x14ac:dyDescent="0.3">
      <c r="A440" s="321"/>
      <c r="B440" s="252"/>
      <c r="C440" s="195"/>
      <c r="D440" s="120" t="s">
        <v>530</v>
      </c>
      <c r="E440" s="181" t="s">
        <v>531</v>
      </c>
      <c r="F440" s="181"/>
      <c r="G440" s="33">
        <f t="shared" si="46"/>
        <v>1</v>
      </c>
      <c r="H440" s="14">
        <v>0</v>
      </c>
      <c r="I440" s="14">
        <v>0</v>
      </c>
      <c r="J440" s="14">
        <v>0</v>
      </c>
      <c r="K440" s="14">
        <v>0</v>
      </c>
      <c r="L440" s="14">
        <v>0</v>
      </c>
      <c r="M440" s="14">
        <v>0</v>
      </c>
      <c r="N440" s="14">
        <v>0</v>
      </c>
      <c r="O440" s="14">
        <v>0</v>
      </c>
      <c r="P440" s="14">
        <v>0</v>
      </c>
      <c r="Q440" s="14">
        <v>0</v>
      </c>
      <c r="R440" s="14">
        <v>0</v>
      </c>
      <c r="S440" s="14">
        <v>1</v>
      </c>
      <c r="T440" s="1"/>
    </row>
    <row r="441" spans="1:20" ht="16.5" thickBot="1" x14ac:dyDescent="0.3">
      <c r="A441" s="321"/>
      <c r="B441" s="252"/>
      <c r="C441" s="195"/>
      <c r="D441" s="179" t="s">
        <v>532</v>
      </c>
      <c r="E441" s="181" t="s">
        <v>533</v>
      </c>
      <c r="F441" s="181"/>
      <c r="G441" s="33">
        <f t="shared" si="46"/>
        <v>0</v>
      </c>
      <c r="H441" s="14">
        <v>0</v>
      </c>
      <c r="I441" s="14">
        <v>0</v>
      </c>
      <c r="J441" s="14">
        <v>0</v>
      </c>
      <c r="K441" s="14">
        <v>0</v>
      </c>
      <c r="L441" s="14">
        <v>0</v>
      </c>
      <c r="M441" s="14">
        <v>0</v>
      </c>
      <c r="N441" s="14">
        <v>0</v>
      </c>
      <c r="O441" s="14">
        <v>0</v>
      </c>
      <c r="P441" s="14">
        <v>0</v>
      </c>
      <c r="Q441" s="14">
        <v>0</v>
      </c>
      <c r="R441" s="14">
        <v>0</v>
      </c>
      <c r="S441" s="14">
        <v>0</v>
      </c>
      <c r="T441" s="1"/>
    </row>
    <row r="442" spans="1:20" ht="16.5" thickBot="1" x14ac:dyDescent="0.3">
      <c r="A442" s="321"/>
      <c r="B442" s="252"/>
      <c r="C442" s="195"/>
      <c r="D442" s="179"/>
      <c r="E442" s="181" t="s">
        <v>534</v>
      </c>
      <c r="F442" s="181"/>
      <c r="G442" s="33">
        <f t="shared" si="46"/>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21"/>
      <c r="B443" s="252"/>
      <c r="C443" s="195"/>
      <c r="D443" s="120" t="s">
        <v>535</v>
      </c>
      <c r="E443" s="181" t="s">
        <v>536</v>
      </c>
      <c r="F443" s="181"/>
      <c r="G443" s="33">
        <f t="shared" si="46"/>
        <v>0</v>
      </c>
      <c r="H443" s="14">
        <v>0</v>
      </c>
      <c r="I443" s="14">
        <v>0</v>
      </c>
      <c r="J443" s="14">
        <v>0</v>
      </c>
      <c r="K443" s="14">
        <v>0</v>
      </c>
      <c r="L443" s="14">
        <v>0</v>
      </c>
      <c r="M443" s="14">
        <v>0</v>
      </c>
      <c r="N443" s="14">
        <v>0</v>
      </c>
      <c r="O443" s="14">
        <v>0</v>
      </c>
      <c r="P443" s="14">
        <v>0</v>
      </c>
      <c r="Q443" s="14">
        <v>0</v>
      </c>
      <c r="R443" s="14">
        <v>0</v>
      </c>
      <c r="S443" s="14">
        <v>0</v>
      </c>
      <c r="T443" s="1"/>
    </row>
    <row r="444" spans="1:20" ht="16.5" thickBot="1" x14ac:dyDescent="0.3">
      <c r="A444" s="321"/>
      <c r="B444" s="252"/>
      <c r="C444" s="195"/>
      <c r="D444" s="179" t="s">
        <v>537</v>
      </c>
      <c r="E444" s="181" t="s">
        <v>538</v>
      </c>
      <c r="F444" s="181"/>
      <c r="G444" s="33">
        <f t="shared" si="46"/>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21"/>
      <c r="B445" s="252"/>
      <c r="C445" s="195"/>
      <c r="D445" s="179"/>
      <c r="E445" s="181" t="s">
        <v>539</v>
      </c>
      <c r="F445" s="181"/>
      <c r="G445" s="33">
        <f t="shared" si="46"/>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21"/>
      <c r="B446" s="252"/>
      <c r="C446" s="195"/>
      <c r="D446" s="189" t="s">
        <v>540</v>
      </c>
      <c r="E446" s="181" t="s">
        <v>541</v>
      </c>
      <c r="F446" s="181"/>
      <c r="G446" s="33">
        <f t="shared" si="46"/>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21"/>
      <c r="B447" s="252"/>
      <c r="C447" s="195"/>
      <c r="D447" s="189"/>
      <c r="E447" s="181" t="s">
        <v>542</v>
      </c>
      <c r="F447" s="181"/>
      <c r="G447" s="33">
        <f t="shared" si="46"/>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21"/>
      <c r="B448" s="252"/>
      <c r="C448" s="195"/>
      <c r="D448" s="189"/>
      <c r="E448" s="181" t="s">
        <v>543</v>
      </c>
      <c r="F448" s="181"/>
      <c r="G448" s="33">
        <f t="shared" si="46"/>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21"/>
      <c r="B449" s="252"/>
      <c r="C449" s="195"/>
      <c r="D449" s="189"/>
      <c r="E449" s="181" t="s">
        <v>544</v>
      </c>
      <c r="F449" s="181"/>
      <c r="G449" s="33">
        <f t="shared" si="46"/>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21"/>
      <c r="B450" s="252"/>
      <c r="C450" s="195"/>
      <c r="D450" s="189"/>
      <c r="E450" s="181" t="s">
        <v>545</v>
      </c>
      <c r="F450" s="181"/>
      <c r="G450" s="33">
        <f t="shared" si="46"/>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21"/>
      <c r="B451" s="252"/>
      <c r="C451" s="195"/>
      <c r="D451" s="189"/>
      <c r="E451" s="181" t="s">
        <v>546</v>
      </c>
      <c r="F451" s="181"/>
      <c r="G451" s="33">
        <f t="shared" si="46"/>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21"/>
      <c r="B452" s="252"/>
      <c r="C452" s="195"/>
      <c r="D452" s="179" t="s">
        <v>547</v>
      </c>
      <c r="E452" s="181" t="s">
        <v>548</v>
      </c>
      <c r="F452" s="181"/>
      <c r="G452" s="33">
        <f t="shared" si="46"/>
        <v>24</v>
      </c>
      <c r="H452" s="14">
        <v>2</v>
      </c>
      <c r="I452" s="14">
        <v>2</v>
      </c>
      <c r="J452" s="14">
        <v>2</v>
      </c>
      <c r="K452" s="14">
        <v>2</v>
      </c>
      <c r="L452" s="14">
        <v>2</v>
      </c>
      <c r="M452" s="14">
        <v>2</v>
      </c>
      <c r="N452" s="14">
        <v>2</v>
      </c>
      <c r="O452" s="14">
        <v>2</v>
      </c>
      <c r="P452" s="14">
        <v>2</v>
      </c>
      <c r="Q452" s="14">
        <v>2</v>
      </c>
      <c r="R452" s="14">
        <v>2</v>
      </c>
      <c r="S452" s="14">
        <v>2</v>
      </c>
      <c r="T452" s="1"/>
    </row>
    <row r="453" spans="1:20" ht="16.5" thickBot="1" x14ac:dyDescent="0.3">
      <c r="A453" s="321"/>
      <c r="B453" s="252"/>
      <c r="C453" s="195"/>
      <c r="D453" s="179"/>
      <c r="E453" s="181" t="s">
        <v>549</v>
      </c>
      <c r="F453" s="181"/>
      <c r="G453" s="33">
        <f t="shared" si="46"/>
        <v>0</v>
      </c>
      <c r="H453" s="14">
        <v>0</v>
      </c>
      <c r="I453" s="14">
        <v>0</v>
      </c>
      <c r="J453" s="14">
        <v>0</v>
      </c>
      <c r="K453" s="14">
        <v>0</v>
      </c>
      <c r="L453" s="14">
        <v>0</v>
      </c>
      <c r="M453" s="14">
        <v>0</v>
      </c>
      <c r="N453" s="14">
        <v>0</v>
      </c>
      <c r="O453" s="14">
        <v>0</v>
      </c>
      <c r="P453" s="14">
        <v>0</v>
      </c>
      <c r="Q453" s="14">
        <v>0</v>
      </c>
      <c r="R453" s="14">
        <v>0</v>
      </c>
      <c r="S453" s="14">
        <v>0</v>
      </c>
      <c r="T453" s="1"/>
    </row>
    <row r="454" spans="1:20" ht="16.5" thickBot="1" x14ac:dyDescent="0.3">
      <c r="A454" s="321"/>
      <c r="B454" s="252"/>
      <c r="C454" s="195"/>
      <c r="D454" s="180"/>
      <c r="E454" s="182" t="s">
        <v>550</v>
      </c>
      <c r="F454" s="182"/>
      <c r="G454" s="121">
        <f t="shared" si="46"/>
        <v>1</v>
      </c>
      <c r="H454" s="18">
        <v>0</v>
      </c>
      <c r="I454" s="18">
        <v>0</v>
      </c>
      <c r="J454" s="18">
        <v>0</v>
      </c>
      <c r="K454" s="18">
        <v>0</v>
      </c>
      <c r="L454" s="18">
        <v>0</v>
      </c>
      <c r="M454" s="18">
        <v>0</v>
      </c>
      <c r="N454" s="18">
        <v>0</v>
      </c>
      <c r="O454" s="18">
        <v>0</v>
      </c>
      <c r="P454" s="18">
        <v>0</v>
      </c>
      <c r="Q454" s="18">
        <v>0</v>
      </c>
      <c r="R454" s="18">
        <v>0</v>
      </c>
      <c r="S454" s="18">
        <v>1</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f>+H460+I460+J460+K460+L460+M460+N460+O460+P460+Q460+R460+S460</f>
        <v>8</v>
      </c>
      <c r="H460" s="14">
        <v>0</v>
      </c>
      <c r="I460" s="14">
        <v>0</v>
      </c>
      <c r="J460" s="14">
        <v>2</v>
      </c>
      <c r="K460" s="14">
        <v>0</v>
      </c>
      <c r="L460" s="14">
        <v>0</v>
      </c>
      <c r="M460" s="14">
        <v>2</v>
      </c>
      <c r="N460" s="14">
        <v>0</v>
      </c>
      <c r="O460" s="14">
        <v>0</v>
      </c>
      <c r="P460" s="14">
        <v>2</v>
      </c>
      <c r="Q460" s="14">
        <v>0</v>
      </c>
      <c r="R460" s="14">
        <v>0</v>
      </c>
      <c r="S460" s="14">
        <v>2</v>
      </c>
      <c r="T460" s="1"/>
    </row>
    <row r="461" spans="1:20" ht="15.75" x14ac:dyDescent="0.25">
      <c r="A461" s="321"/>
      <c r="B461" s="184"/>
      <c r="C461" s="188"/>
      <c r="D461" s="172"/>
      <c r="E461" s="172"/>
      <c r="F461" s="54" t="s">
        <v>564</v>
      </c>
      <c r="G461" s="66">
        <f t="shared" ref="G461:G470" si="47">+H461+I461+J461+K461+L461+M461+N461+O461+P461+Q461+R461+S461</f>
        <v>8</v>
      </c>
      <c r="H461" s="14">
        <v>0</v>
      </c>
      <c r="I461" s="14">
        <v>2</v>
      </c>
      <c r="J461" s="14">
        <v>0</v>
      </c>
      <c r="K461" s="14">
        <v>0</v>
      </c>
      <c r="L461" s="14">
        <v>2</v>
      </c>
      <c r="M461" s="14">
        <v>0</v>
      </c>
      <c r="N461" s="14">
        <v>0</v>
      </c>
      <c r="O461" s="14">
        <v>2</v>
      </c>
      <c r="P461" s="14">
        <v>0</v>
      </c>
      <c r="Q461" s="14">
        <v>0</v>
      </c>
      <c r="R461" s="14">
        <v>2</v>
      </c>
      <c r="S461" s="14">
        <v>0</v>
      </c>
      <c r="T461" s="1"/>
    </row>
    <row r="462" spans="1:20" ht="16.5" customHeight="1" x14ac:dyDescent="0.25">
      <c r="A462" s="321"/>
      <c r="B462" s="184"/>
      <c r="C462" s="188"/>
      <c r="D462" s="172" t="s">
        <v>565</v>
      </c>
      <c r="E462" s="172"/>
      <c r="F462" s="124" t="s">
        <v>566</v>
      </c>
      <c r="G462" s="66">
        <f t="shared" si="47"/>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21"/>
      <c r="B463" s="184"/>
      <c r="C463" s="188"/>
      <c r="D463" s="172"/>
      <c r="E463" s="172"/>
      <c r="F463" s="124" t="s">
        <v>567</v>
      </c>
      <c r="G463" s="66">
        <f t="shared" si="47"/>
        <v>96</v>
      </c>
      <c r="H463" s="14">
        <v>8</v>
      </c>
      <c r="I463" s="14">
        <v>8</v>
      </c>
      <c r="J463" s="14">
        <v>8</v>
      </c>
      <c r="K463" s="14">
        <v>8</v>
      </c>
      <c r="L463" s="14">
        <v>8</v>
      </c>
      <c r="M463" s="14">
        <v>8</v>
      </c>
      <c r="N463" s="14">
        <v>8</v>
      </c>
      <c r="O463" s="14">
        <v>8</v>
      </c>
      <c r="P463" s="14">
        <v>8</v>
      </c>
      <c r="Q463" s="14">
        <v>8</v>
      </c>
      <c r="R463" s="14">
        <v>8</v>
      </c>
      <c r="S463" s="14">
        <v>8</v>
      </c>
      <c r="T463" s="1"/>
    </row>
    <row r="464" spans="1:20" ht="15.75" x14ac:dyDescent="0.25">
      <c r="A464" s="321"/>
      <c r="B464" s="184"/>
      <c r="C464" s="188"/>
      <c r="D464" s="172" t="s">
        <v>568</v>
      </c>
      <c r="E464" s="172"/>
      <c r="F464" s="124" t="s">
        <v>569</v>
      </c>
      <c r="G464" s="66">
        <f t="shared" si="47"/>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21"/>
      <c r="B465" s="184"/>
      <c r="C465" s="188"/>
      <c r="D465" s="172" t="s">
        <v>570</v>
      </c>
      <c r="E465" s="172"/>
      <c r="F465" s="122" t="s">
        <v>571</v>
      </c>
      <c r="G465" s="66">
        <f t="shared" si="47"/>
        <v>0</v>
      </c>
      <c r="H465" s="119">
        <v>0</v>
      </c>
      <c r="I465" s="119">
        <v>0</v>
      </c>
      <c r="J465" s="119">
        <v>0</v>
      </c>
      <c r="K465" s="119">
        <v>0</v>
      </c>
      <c r="L465" s="119">
        <v>0</v>
      </c>
      <c r="M465" s="119">
        <v>0</v>
      </c>
      <c r="N465" s="119">
        <v>0</v>
      </c>
      <c r="O465" s="119">
        <v>0</v>
      </c>
      <c r="P465" s="119">
        <v>0</v>
      </c>
      <c r="Q465" s="119">
        <v>0</v>
      </c>
      <c r="R465" s="119">
        <v>0</v>
      </c>
      <c r="S465" s="119">
        <v>0</v>
      </c>
      <c r="T465" s="1"/>
    </row>
    <row r="466" spans="1:20" ht="16.5" customHeight="1" x14ac:dyDescent="0.25">
      <c r="A466" s="321"/>
      <c r="B466" s="184"/>
      <c r="C466" s="188"/>
      <c r="D466" s="172" t="s">
        <v>572</v>
      </c>
      <c r="E466" s="172"/>
      <c r="F466" s="124" t="s">
        <v>573</v>
      </c>
      <c r="G466" s="66">
        <f t="shared" si="47"/>
        <v>2</v>
      </c>
      <c r="H466" s="14">
        <v>0</v>
      </c>
      <c r="I466" s="14">
        <v>0</v>
      </c>
      <c r="J466" s="14">
        <v>0</v>
      </c>
      <c r="K466" s="14">
        <v>0</v>
      </c>
      <c r="L466" s="14">
        <v>1</v>
      </c>
      <c r="M466" s="14">
        <v>0</v>
      </c>
      <c r="N466" s="14">
        <v>0</v>
      </c>
      <c r="O466" s="14">
        <v>0</v>
      </c>
      <c r="P466" s="14">
        <v>0</v>
      </c>
      <c r="Q466" s="14">
        <v>0</v>
      </c>
      <c r="R466" s="14">
        <v>1</v>
      </c>
      <c r="S466" s="14">
        <v>0</v>
      </c>
      <c r="T466" s="1"/>
    </row>
    <row r="467" spans="1:20" ht="15.75" x14ac:dyDescent="0.25">
      <c r="A467" s="321"/>
      <c r="B467" s="184"/>
      <c r="C467" s="188"/>
      <c r="D467" s="172" t="s">
        <v>574</v>
      </c>
      <c r="E467" s="172"/>
      <c r="F467" s="122" t="s">
        <v>575</v>
      </c>
      <c r="G467" s="66">
        <f t="shared" si="47"/>
        <v>48</v>
      </c>
      <c r="H467" s="125">
        <v>4</v>
      </c>
      <c r="I467" s="125">
        <v>4</v>
      </c>
      <c r="J467" s="125">
        <v>4</v>
      </c>
      <c r="K467" s="125">
        <v>4</v>
      </c>
      <c r="L467" s="125">
        <v>4</v>
      </c>
      <c r="M467" s="125">
        <v>4</v>
      </c>
      <c r="N467" s="125">
        <v>4</v>
      </c>
      <c r="O467" s="125">
        <v>4</v>
      </c>
      <c r="P467" s="125">
        <v>4</v>
      </c>
      <c r="Q467" s="125">
        <v>4</v>
      </c>
      <c r="R467" s="125">
        <v>4</v>
      </c>
      <c r="S467" s="125">
        <v>4</v>
      </c>
      <c r="T467" s="1"/>
    </row>
    <row r="468" spans="1:20" ht="15.75" x14ac:dyDescent="0.25">
      <c r="A468" s="321"/>
      <c r="B468" s="184"/>
      <c r="C468" s="188"/>
      <c r="D468" s="172"/>
      <c r="E468" s="172"/>
      <c r="F468" s="122" t="s">
        <v>576</v>
      </c>
      <c r="G468" s="66">
        <f t="shared" si="47"/>
        <v>12</v>
      </c>
      <c r="H468" s="125">
        <v>1</v>
      </c>
      <c r="I468" s="125">
        <v>1</v>
      </c>
      <c r="J468" s="125">
        <v>1</v>
      </c>
      <c r="K468" s="125">
        <v>1</v>
      </c>
      <c r="L468" s="125">
        <v>1</v>
      </c>
      <c r="M468" s="125">
        <v>1</v>
      </c>
      <c r="N468" s="125">
        <v>1</v>
      </c>
      <c r="O468" s="125">
        <v>1</v>
      </c>
      <c r="P468" s="125">
        <v>1</v>
      </c>
      <c r="Q468" s="125">
        <v>1</v>
      </c>
      <c r="R468" s="125">
        <v>1</v>
      </c>
      <c r="S468" s="125">
        <v>1</v>
      </c>
      <c r="T468" s="1">
        <v>1</v>
      </c>
    </row>
    <row r="469" spans="1:20" ht="15.75" x14ac:dyDescent="0.25">
      <c r="A469" s="321"/>
      <c r="B469" s="184"/>
      <c r="C469" s="188"/>
      <c r="D469" s="172"/>
      <c r="E469" s="172"/>
      <c r="F469" s="122" t="s">
        <v>577</v>
      </c>
      <c r="G469" s="66">
        <f t="shared" si="47"/>
        <v>12</v>
      </c>
      <c r="H469" s="125">
        <v>1</v>
      </c>
      <c r="I469" s="125">
        <v>1</v>
      </c>
      <c r="J469" s="125">
        <v>1</v>
      </c>
      <c r="K469" s="125">
        <v>1</v>
      </c>
      <c r="L469" s="125">
        <v>1</v>
      </c>
      <c r="M469" s="125">
        <v>1</v>
      </c>
      <c r="N469" s="125">
        <v>1</v>
      </c>
      <c r="O469" s="125">
        <v>1</v>
      </c>
      <c r="P469" s="125">
        <v>1</v>
      </c>
      <c r="Q469" s="125">
        <v>1</v>
      </c>
      <c r="R469" s="125">
        <v>1</v>
      </c>
      <c r="S469" s="125">
        <v>1</v>
      </c>
      <c r="T469" s="1"/>
    </row>
    <row r="470" spans="1:20" ht="15.75" x14ac:dyDescent="0.25">
      <c r="A470" s="321"/>
      <c r="B470" s="184"/>
      <c r="C470" s="188"/>
      <c r="D470" s="172"/>
      <c r="E470" s="172"/>
      <c r="F470" s="122" t="s">
        <v>578</v>
      </c>
      <c r="G470" s="66">
        <f t="shared" si="47"/>
        <v>168</v>
      </c>
      <c r="H470" s="125">
        <v>14</v>
      </c>
      <c r="I470" s="125">
        <v>14</v>
      </c>
      <c r="J470" s="125">
        <v>14</v>
      </c>
      <c r="K470" s="125">
        <v>14</v>
      </c>
      <c r="L470" s="125">
        <v>14</v>
      </c>
      <c r="M470" s="125">
        <v>14</v>
      </c>
      <c r="N470" s="125">
        <v>14</v>
      </c>
      <c r="O470" s="125">
        <v>14</v>
      </c>
      <c r="P470" s="125">
        <v>14</v>
      </c>
      <c r="Q470" s="125">
        <v>14</v>
      </c>
      <c r="R470" s="125">
        <v>14</v>
      </c>
      <c r="S470" s="125">
        <v>14</v>
      </c>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305" priority="14" operator="equal">
      <formula>"REVISE PORQUE ESTE VALOR NO PUEDE SER NEGATIVO"</formula>
    </cfRule>
    <cfRule type="cellIs" dxfId="304" priority="18" operator="lessThan">
      <formula>0</formula>
    </cfRule>
  </conditionalFormatting>
  <conditionalFormatting sqref="G400:S400">
    <cfRule type="cellIs" dxfId="303" priority="17" operator="lessThan">
      <formula>0</formula>
    </cfRule>
  </conditionalFormatting>
  <conditionalFormatting sqref="G411:S411">
    <cfRule type="cellIs" dxfId="302" priority="13" operator="equal">
      <formula>"Revise porque este valor no puede ser negativo"</formula>
    </cfRule>
    <cfRule type="cellIs" dxfId="301" priority="16" operator="lessThan">
      <formula>0</formula>
    </cfRule>
  </conditionalFormatting>
  <conditionalFormatting sqref="G411:S411">
    <cfRule type="cellIs" dxfId="300" priority="15" operator="lessThan">
      <formula>0</formula>
    </cfRule>
  </conditionalFormatting>
  <conditionalFormatting sqref="G421:S421">
    <cfRule type="cellIs" dxfId="299" priority="10" operator="equal">
      <formula>"Revise porque este valor no puede ser negativo"</formula>
    </cfRule>
    <cfRule type="cellIs" dxfId="298" priority="12" operator="lessThan">
      <formula>0</formula>
    </cfRule>
  </conditionalFormatting>
  <conditionalFormatting sqref="G421:S421">
    <cfRule type="cellIs" dxfId="297" priority="11" operator="lessThan">
      <formula>0</formula>
    </cfRule>
  </conditionalFormatting>
  <conditionalFormatting sqref="G430 I430:S430">
    <cfRule type="cellIs" dxfId="296" priority="7" operator="equal">
      <formula>"Revise porque este valor no puede ser negativo"</formula>
    </cfRule>
    <cfRule type="cellIs" dxfId="295" priority="9" operator="lessThan">
      <formula>0</formula>
    </cfRule>
  </conditionalFormatting>
  <conditionalFormatting sqref="G430 I430:S430">
    <cfRule type="cellIs" dxfId="294" priority="8" operator="lessThan">
      <formula>0</formula>
    </cfRule>
  </conditionalFormatting>
  <conditionalFormatting sqref="H430">
    <cfRule type="cellIs" dxfId="293" priority="4" operator="equal">
      <formula>"Revise porque este valor no puede ser negativo"</formula>
    </cfRule>
    <cfRule type="cellIs" dxfId="292" priority="6" operator="lessThan">
      <formula>0</formula>
    </cfRule>
  </conditionalFormatting>
  <conditionalFormatting sqref="H430">
    <cfRule type="cellIs" dxfId="291" priority="5" operator="lessThan">
      <formula>0</formula>
    </cfRule>
  </conditionalFormatting>
  <conditionalFormatting sqref="G24:S24">
    <cfRule type="cellIs" dxfId="290" priority="1" operator="equal">
      <formula>"REVISE PORQUE ESTE VALOR NO PUEDE SER NEGATIVO"</formula>
    </cfRule>
    <cfRule type="cellIs" dxfId="289" priority="3" operator="lessThan">
      <formula>0</formula>
    </cfRule>
  </conditionalFormatting>
  <conditionalFormatting sqref="G24:S24">
    <cfRule type="cellIs" dxfId="288"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E420" zoomScale="50" zoomScaleNormal="50" workbookViewId="0">
      <selection activeCell="E454" sqref="E454:F454"/>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f>SUM(H12:S12)</f>
        <v>700</v>
      </c>
      <c r="H12" s="12">
        <v>35</v>
      </c>
      <c r="I12" s="12">
        <v>63</v>
      </c>
      <c r="J12" s="12">
        <v>63</v>
      </c>
      <c r="K12" s="12">
        <v>63</v>
      </c>
      <c r="L12" s="12">
        <v>63</v>
      </c>
      <c r="M12" s="12">
        <v>63</v>
      </c>
      <c r="N12" s="12">
        <v>63</v>
      </c>
      <c r="O12" s="12">
        <v>63</v>
      </c>
      <c r="P12" s="12">
        <v>63</v>
      </c>
      <c r="Q12" s="12">
        <v>63</v>
      </c>
      <c r="R12" s="12">
        <v>63</v>
      </c>
      <c r="S12" s="12">
        <v>35</v>
      </c>
      <c r="T12" s="1"/>
    </row>
    <row r="13" spans="1:20" ht="16.5" customHeight="1" x14ac:dyDescent="0.25">
      <c r="A13" s="321"/>
      <c r="B13" s="6"/>
      <c r="C13" s="224"/>
      <c r="D13" s="285" t="s">
        <v>33</v>
      </c>
      <c r="E13" s="285"/>
      <c r="F13" s="133" t="s">
        <v>34</v>
      </c>
      <c r="G13" s="11">
        <f t="shared" ref="G13:G22" si="0">SUM(H13:S13)</f>
        <v>62</v>
      </c>
      <c r="H13" s="14">
        <v>1</v>
      </c>
      <c r="I13" s="14">
        <v>6</v>
      </c>
      <c r="J13" s="14">
        <v>6</v>
      </c>
      <c r="K13" s="14">
        <v>6</v>
      </c>
      <c r="L13" s="14">
        <v>6</v>
      </c>
      <c r="M13" s="14">
        <v>6</v>
      </c>
      <c r="N13" s="14">
        <v>6</v>
      </c>
      <c r="O13" s="14">
        <v>6</v>
      </c>
      <c r="P13" s="14">
        <v>6</v>
      </c>
      <c r="Q13" s="14">
        <v>6</v>
      </c>
      <c r="R13" s="14">
        <v>6</v>
      </c>
      <c r="S13" s="14">
        <v>1</v>
      </c>
      <c r="T13" s="1"/>
    </row>
    <row r="14" spans="1:20" ht="16.5" customHeight="1" x14ac:dyDescent="0.25">
      <c r="A14" s="321"/>
      <c r="B14" s="6"/>
      <c r="C14" s="224"/>
      <c r="D14" s="285"/>
      <c r="E14" s="285"/>
      <c r="F14" s="133" t="s">
        <v>35</v>
      </c>
      <c r="G14" s="11">
        <f t="shared" si="0"/>
        <v>130</v>
      </c>
      <c r="H14" s="14">
        <v>5</v>
      </c>
      <c r="I14" s="14">
        <v>12</v>
      </c>
      <c r="J14" s="14">
        <v>12</v>
      </c>
      <c r="K14" s="14">
        <v>12</v>
      </c>
      <c r="L14" s="14">
        <v>12</v>
      </c>
      <c r="M14" s="14">
        <v>12</v>
      </c>
      <c r="N14" s="14">
        <v>12</v>
      </c>
      <c r="O14" s="14">
        <v>12</v>
      </c>
      <c r="P14" s="14">
        <v>12</v>
      </c>
      <c r="Q14" s="14">
        <v>12</v>
      </c>
      <c r="R14" s="14">
        <v>12</v>
      </c>
      <c r="S14" s="14">
        <v>5</v>
      </c>
      <c r="T14" s="1"/>
    </row>
    <row r="15" spans="1:20" ht="16.5" customHeight="1" x14ac:dyDescent="0.25">
      <c r="A15" s="321"/>
      <c r="B15" s="6"/>
      <c r="C15" s="224"/>
      <c r="D15" s="285"/>
      <c r="E15" s="285"/>
      <c r="F15" s="133" t="s">
        <v>36</v>
      </c>
      <c r="G15" s="11">
        <f t="shared" si="0"/>
        <v>80</v>
      </c>
      <c r="H15" s="14">
        <v>0</v>
      </c>
      <c r="I15" s="14">
        <v>8</v>
      </c>
      <c r="J15" s="14">
        <v>8</v>
      </c>
      <c r="K15" s="14">
        <v>8</v>
      </c>
      <c r="L15" s="14">
        <v>8</v>
      </c>
      <c r="M15" s="14">
        <v>8</v>
      </c>
      <c r="N15" s="14">
        <v>8</v>
      </c>
      <c r="O15" s="14">
        <v>8</v>
      </c>
      <c r="P15" s="14">
        <v>8</v>
      </c>
      <c r="Q15" s="14">
        <v>8</v>
      </c>
      <c r="R15" s="14">
        <v>8</v>
      </c>
      <c r="S15" s="14">
        <v>0</v>
      </c>
      <c r="T15" s="1"/>
    </row>
    <row r="16" spans="1:20" ht="16.5" customHeight="1" x14ac:dyDescent="0.25">
      <c r="A16" s="321"/>
      <c r="B16" s="6"/>
      <c r="C16" s="224"/>
      <c r="D16" s="285"/>
      <c r="E16" s="285"/>
      <c r="F16" s="134" t="s">
        <v>37</v>
      </c>
      <c r="G16" s="11">
        <f t="shared" si="0"/>
        <v>60</v>
      </c>
      <c r="H16" s="14">
        <v>2</v>
      </c>
      <c r="I16" s="14">
        <v>5</v>
      </c>
      <c r="J16" s="14">
        <v>5</v>
      </c>
      <c r="K16" s="14">
        <v>8</v>
      </c>
      <c r="L16" s="14">
        <v>6</v>
      </c>
      <c r="M16" s="14">
        <v>5</v>
      </c>
      <c r="N16" s="14">
        <v>5</v>
      </c>
      <c r="O16" s="14">
        <v>4</v>
      </c>
      <c r="P16" s="14">
        <v>2</v>
      </c>
      <c r="Q16" s="14">
        <v>6</v>
      </c>
      <c r="R16" s="14">
        <v>6</v>
      </c>
      <c r="S16" s="14">
        <v>6</v>
      </c>
      <c r="T16" s="1"/>
    </row>
    <row r="17" spans="1:20" ht="16.5" customHeight="1" x14ac:dyDescent="0.25">
      <c r="A17" s="321"/>
      <c r="B17" s="6"/>
      <c r="C17" s="224"/>
      <c r="D17" s="283" t="s">
        <v>38</v>
      </c>
      <c r="E17" s="283"/>
      <c r="F17" s="133" t="s">
        <v>39</v>
      </c>
      <c r="G17" s="11">
        <f t="shared" si="0"/>
        <v>160</v>
      </c>
      <c r="H17" s="14">
        <v>5</v>
      </c>
      <c r="I17" s="14">
        <v>15</v>
      </c>
      <c r="J17" s="14">
        <v>15</v>
      </c>
      <c r="K17" s="14">
        <v>15</v>
      </c>
      <c r="L17" s="14">
        <v>15</v>
      </c>
      <c r="M17" s="14">
        <v>15</v>
      </c>
      <c r="N17" s="14">
        <v>15</v>
      </c>
      <c r="O17" s="14">
        <v>15</v>
      </c>
      <c r="P17" s="14">
        <v>15</v>
      </c>
      <c r="Q17" s="14">
        <v>15</v>
      </c>
      <c r="R17" s="14">
        <v>15</v>
      </c>
      <c r="S17" s="14">
        <v>5</v>
      </c>
      <c r="T17" s="1"/>
    </row>
    <row r="18" spans="1:20" ht="16.5" customHeight="1" x14ac:dyDescent="0.25">
      <c r="A18" s="321"/>
      <c r="B18" s="6"/>
      <c r="C18" s="224"/>
      <c r="D18" s="283" t="s">
        <v>40</v>
      </c>
      <c r="E18" s="283"/>
      <c r="F18" s="133" t="s">
        <v>41</v>
      </c>
      <c r="G18" s="11">
        <f t="shared" si="0"/>
        <v>24</v>
      </c>
      <c r="H18" s="14">
        <v>2</v>
      </c>
      <c r="I18" s="14">
        <v>2</v>
      </c>
      <c r="J18" s="14">
        <v>2</v>
      </c>
      <c r="K18" s="14">
        <v>2</v>
      </c>
      <c r="L18" s="14">
        <v>2</v>
      </c>
      <c r="M18" s="14">
        <v>2</v>
      </c>
      <c r="N18" s="14">
        <v>2</v>
      </c>
      <c r="O18" s="14">
        <v>2</v>
      </c>
      <c r="P18" s="14">
        <v>2</v>
      </c>
      <c r="Q18" s="14">
        <v>2</v>
      </c>
      <c r="R18" s="14">
        <v>2</v>
      </c>
      <c r="S18" s="14">
        <v>2</v>
      </c>
      <c r="T18" s="1"/>
    </row>
    <row r="19" spans="1:20" ht="16.5" customHeight="1" x14ac:dyDescent="0.25">
      <c r="A19" s="321"/>
      <c r="B19" s="6"/>
      <c r="C19" s="224"/>
      <c r="D19" s="283" t="s">
        <v>42</v>
      </c>
      <c r="E19" s="283"/>
      <c r="F19" s="133" t="s">
        <v>43</v>
      </c>
      <c r="G19" s="11">
        <f t="shared" si="0"/>
        <v>30</v>
      </c>
      <c r="H19" s="14">
        <v>0</v>
      </c>
      <c r="I19" s="14">
        <v>3</v>
      </c>
      <c r="J19" s="14">
        <v>3</v>
      </c>
      <c r="K19" s="14">
        <v>3</v>
      </c>
      <c r="L19" s="14">
        <v>3</v>
      </c>
      <c r="M19" s="14">
        <v>3</v>
      </c>
      <c r="N19" s="14">
        <v>3</v>
      </c>
      <c r="O19" s="14">
        <v>3</v>
      </c>
      <c r="P19" s="14">
        <v>3</v>
      </c>
      <c r="Q19" s="14">
        <v>3</v>
      </c>
      <c r="R19" s="14">
        <v>3</v>
      </c>
      <c r="S19" s="14">
        <v>0</v>
      </c>
      <c r="T19" s="1"/>
    </row>
    <row r="20" spans="1:20" ht="16.5" customHeight="1" x14ac:dyDescent="0.25">
      <c r="A20" s="321"/>
      <c r="B20" s="6"/>
      <c r="C20" s="224"/>
      <c r="D20" s="306" t="s">
        <v>44</v>
      </c>
      <c r="E20" s="306"/>
      <c r="F20" s="135" t="s">
        <v>45</v>
      </c>
      <c r="G20" s="11">
        <f t="shared" si="0"/>
        <v>142</v>
      </c>
      <c r="H20" s="14">
        <v>6</v>
      </c>
      <c r="I20" s="14">
        <v>13</v>
      </c>
      <c r="J20" s="14">
        <v>13</v>
      </c>
      <c r="K20" s="14">
        <v>13</v>
      </c>
      <c r="L20" s="14">
        <v>13</v>
      </c>
      <c r="M20" s="14">
        <v>13</v>
      </c>
      <c r="N20" s="14">
        <v>13</v>
      </c>
      <c r="O20" s="14">
        <v>13</v>
      </c>
      <c r="P20" s="14">
        <v>13</v>
      </c>
      <c r="Q20" s="14">
        <v>13</v>
      </c>
      <c r="R20" s="14">
        <v>13</v>
      </c>
      <c r="S20" s="14">
        <v>6</v>
      </c>
      <c r="T20" s="1"/>
    </row>
    <row r="21" spans="1:20" ht="16.5" customHeight="1" x14ac:dyDescent="0.25">
      <c r="A21" s="321"/>
      <c r="B21" s="6"/>
      <c r="C21" s="224"/>
      <c r="D21" s="306"/>
      <c r="E21" s="306"/>
      <c r="F21" s="135" t="s">
        <v>46</v>
      </c>
      <c r="G21" s="11">
        <f t="shared" si="0"/>
        <v>12</v>
      </c>
      <c r="H21" s="14">
        <v>1</v>
      </c>
      <c r="I21" s="14">
        <v>1</v>
      </c>
      <c r="J21" s="14">
        <v>1</v>
      </c>
      <c r="K21" s="14">
        <v>1</v>
      </c>
      <c r="L21" s="14">
        <v>1</v>
      </c>
      <c r="M21" s="14">
        <v>1</v>
      </c>
      <c r="N21" s="14">
        <v>1</v>
      </c>
      <c r="O21" s="14">
        <v>1</v>
      </c>
      <c r="P21" s="14">
        <v>1</v>
      </c>
      <c r="Q21" s="14">
        <v>1</v>
      </c>
      <c r="R21" s="14">
        <v>1</v>
      </c>
      <c r="S21" s="14">
        <v>1</v>
      </c>
      <c r="T21" s="1"/>
    </row>
    <row r="22" spans="1:20" ht="16.5" customHeight="1" thickBot="1" x14ac:dyDescent="0.3">
      <c r="A22" s="321"/>
      <c r="B22" s="6"/>
      <c r="C22" s="224"/>
      <c r="D22" s="306"/>
      <c r="E22" s="306"/>
      <c r="F22" s="136" t="s">
        <v>47</v>
      </c>
      <c r="G22" s="11">
        <f t="shared" si="0"/>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f>SUM(H25:S25)</f>
        <v>15</v>
      </c>
      <c r="H25" s="25">
        <v>1</v>
      </c>
      <c r="I25" s="25">
        <v>1</v>
      </c>
      <c r="J25" s="25">
        <v>2</v>
      </c>
      <c r="K25" s="25">
        <v>1</v>
      </c>
      <c r="L25" s="25">
        <v>1</v>
      </c>
      <c r="M25" s="25">
        <v>2</v>
      </c>
      <c r="N25" s="25">
        <v>2</v>
      </c>
      <c r="O25" s="25">
        <v>1</v>
      </c>
      <c r="P25" s="25">
        <v>1</v>
      </c>
      <c r="Q25" s="25">
        <v>1</v>
      </c>
      <c r="R25" s="25">
        <v>1</v>
      </c>
      <c r="S25" s="25">
        <v>1</v>
      </c>
      <c r="T25" s="1"/>
    </row>
    <row r="26" spans="1:20" ht="15.75" x14ac:dyDescent="0.25">
      <c r="A26" s="321"/>
      <c r="B26" s="6"/>
      <c r="C26" s="292"/>
      <c r="D26" s="294"/>
      <c r="E26" s="242"/>
      <c r="F26" s="26" t="s">
        <v>54</v>
      </c>
      <c r="G26" s="24">
        <f t="shared" ref="G26:G29" si="1">SUM(H26:S26)</f>
        <v>12</v>
      </c>
      <c r="H26" s="14">
        <v>1</v>
      </c>
      <c r="I26" s="14">
        <v>1</v>
      </c>
      <c r="J26" s="14">
        <v>1</v>
      </c>
      <c r="K26" s="14">
        <v>1</v>
      </c>
      <c r="L26" s="14">
        <v>1</v>
      </c>
      <c r="M26" s="14">
        <v>1</v>
      </c>
      <c r="N26" s="14">
        <v>1</v>
      </c>
      <c r="O26" s="14">
        <v>1</v>
      </c>
      <c r="P26" s="14">
        <v>1</v>
      </c>
      <c r="Q26" s="14">
        <v>1</v>
      </c>
      <c r="R26" s="14">
        <v>1</v>
      </c>
      <c r="S26" s="14">
        <v>1</v>
      </c>
      <c r="T26" s="1"/>
    </row>
    <row r="27" spans="1:20" ht="15.75" x14ac:dyDescent="0.25">
      <c r="A27" s="321"/>
      <c r="B27" s="6"/>
      <c r="C27" s="292"/>
      <c r="D27" s="294"/>
      <c r="E27" s="242"/>
      <c r="F27" s="26" t="s">
        <v>55</v>
      </c>
      <c r="G27" s="24">
        <f t="shared" si="1"/>
        <v>2</v>
      </c>
      <c r="H27" s="14">
        <v>0</v>
      </c>
      <c r="I27" s="14">
        <v>0</v>
      </c>
      <c r="J27" s="14">
        <v>0</v>
      </c>
      <c r="K27" s="14">
        <v>0</v>
      </c>
      <c r="L27" s="14">
        <v>1</v>
      </c>
      <c r="M27" s="14">
        <v>0</v>
      </c>
      <c r="N27" s="14">
        <v>0</v>
      </c>
      <c r="O27" s="14">
        <v>0</v>
      </c>
      <c r="P27" s="14">
        <v>0</v>
      </c>
      <c r="Q27" s="14">
        <v>0</v>
      </c>
      <c r="R27" s="14">
        <v>1</v>
      </c>
      <c r="S27" s="14">
        <v>0</v>
      </c>
      <c r="T27" s="1"/>
    </row>
    <row r="28" spans="1:20" ht="15.75" x14ac:dyDescent="0.25">
      <c r="A28" s="321"/>
      <c r="B28" s="6"/>
      <c r="C28" s="292"/>
      <c r="D28" s="294"/>
      <c r="E28" s="242"/>
      <c r="F28" s="26" t="s">
        <v>56</v>
      </c>
      <c r="G28" s="24">
        <v>10</v>
      </c>
      <c r="H28" s="14">
        <v>1</v>
      </c>
      <c r="I28" s="14">
        <v>1</v>
      </c>
      <c r="J28" s="14">
        <v>1</v>
      </c>
      <c r="K28" s="14">
        <v>1</v>
      </c>
      <c r="L28" s="14">
        <v>0</v>
      </c>
      <c r="M28" s="14">
        <v>0</v>
      </c>
      <c r="N28" s="14">
        <v>0</v>
      </c>
      <c r="O28" s="14">
        <v>0</v>
      </c>
      <c r="P28" s="14">
        <v>0</v>
      </c>
      <c r="Q28" s="14">
        <v>0</v>
      </c>
      <c r="R28" s="14">
        <v>0</v>
      </c>
      <c r="S28" s="14">
        <v>0</v>
      </c>
      <c r="T28" s="1"/>
    </row>
    <row r="29" spans="1:20" ht="16.5" thickBot="1" x14ac:dyDescent="0.3">
      <c r="A29" s="321"/>
      <c r="B29" s="6"/>
      <c r="C29" s="292"/>
      <c r="D29" s="294"/>
      <c r="E29" s="242"/>
      <c r="F29" s="27" t="s">
        <v>57</v>
      </c>
      <c r="G29" s="24">
        <f t="shared" si="1"/>
        <v>1</v>
      </c>
      <c r="H29" s="18">
        <v>0</v>
      </c>
      <c r="I29" s="18">
        <v>0</v>
      </c>
      <c r="J29" s="18">
        <v>0</v>
      </c>
      <c r="K29" s="18">
        <v>0</v>
      </c>
      <c r="L29" s="18">
        <v>1</v>
      </c>
      <c r="M29" s="18">
        <v>0</v>
      </c>
      <c r="N29" s="18">
        <v>0</v>
      </c>
      <c r="O29" s="18">
        <v>0</v>
      </c>
      <c r="P29" s="18">
        <v>0</v>
      </c>
      <c r="Q29" s="18">
        <v>0</v>
      </c>
      <c r="R29" s="18">
        <v>0</v>
      </c>
      <c r="S29" s="18">
        <v>0</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142</v>
      </c>
      <c r="H33" s="123">
        <f t="shared" ref="H33:S33" si="2">H20</f>
        <v>6</v>
      </c>
      <c r="I33" s="123">
        <f t="shared" si="2"/>
        <v>13</v>
      </c>
      <c r="J33" s="123">
        <f t="shared" si="2"/>
        <v>13</v>
      </c>
      <c r="K33" s="123">
        <f t="shared" si="2"/>
        <v>13</v>
      </c>
      <c r="L33" s="123">
        <f t="shared" si="2"/>
        <v>13</v>
      </c>
      <c r="M33" s="123">
        <f t="shared" si="2"/>
        <v>13</v>
      </c>
      <c r="N33" s="123">
        <f t="shared" si="2"/>
        <v>13</v>
      </c>
      <c r="O33" s="123">
        <f t="shared" si="2"/>
        <v>13</v>
      </c>
      <c r="P33" s="123">
        <f t="shared" si="2"/>
        <v>13</v>
      </c>
      <c r="Q33" s="123">
        <f t="shared" si="2"/>
        <v>13</v>
      </c>
      <c r="R33" s="123">
        <f t="shared" si="2"/>
        <v>13</v>
      </c>
      <c r="S33" s="123">
        <f t="shared" si="2"/>
        <v>6</v>
      </c>
      <c r="T33" s="1"/>
    </row>
    <row r="34" spans="1:20" ht="16.5" customHeight="1" x14ac:dyDescent="0.25">
      <c r="A34" s="321"/>
      <c r="B34" s="6"/>
      <c r="C34" s="296"/>
      <c r="D34" s="301"/>
      <c r="E34" s="301"/>
      <c r="F34" s="31" t="s">
        <v>64</v>
      </c>
      <c r="G34" s="33">
        <f t="shared" ref="G34:G45" si="3">SUM(H34:S34)</f>
        <v>3</v>
      </c>
      <c r="H34" s="14">
        <v>0</v>
      </c>
      <c r="I34" s="14">
        <v>0</v>
      </c>
      <c r="J34" s="14">
        <v>0</v>
      </c>
      <c r="K34" s="14">
        <v>1</v>
      </c>
      <c r="L34" s="14">
        <v>0</v>
      </c>
      <c r="M34" s="14">
        <v>0</v>
      </c>
      <c r="N34" s="14">
        <v>1</v>
      </c>
      <c r="O34" s="14">
        <v>1</v>
      </c>
      <c r="P34" s="14">
        <v>0</v>
      </c>
      <c r="Q34" s="14">
        <v>0</v>
      </c>
      <c r="R34" s="14">
        <v>0</v>
      </c>
      <c r="S34" s="14">
        <v>0</v>
      </c>
      <c r="T34" s="1"/>
    </row>
    <row r="35" spans="1:20" ht="16.5" customHeight="1" x14ac:dyDescent="0.25">
      <c r="A35" s="321"/>
      <c r="B35" s="6"/>
      <c r="C35" s="296"/>
      <c r="D35" s="301" t="s">
        <v>65</v>
      </c>
      <c r="E35" s="301"/>
      <c r="F35" s="133" t="s">
        <v>66</v>
      </c>
      <c r="G35" s="33">
        <v>22</v>
      </c>
      <c r="H35" s="14">
        <v>0</v>
      </c>
      <c r="I35" s="14">
        <v>2</v>
      </c>
      <c r="J35" s="14">
        <v>2</v>
      </c>
      <c r="K35" s="14">
        <v>2</v>
      </c>
      <c r="L35" s="14">
        <v>2</v>
      </c>
      <c r="M35" s="14">
        <v>2</v>
      </c>
      <c r="N35" s="14">
        <v>2</v>
      </c>
      <c r="O35" s="14">
        <v>2</v>
      </c>
      <c r="P35" s="14">
        <v>2</v>
      </c>
      <c r="Q35" s="14">
        <v>2</v>
      </c>
      <c r="R35" s="14">
        <v>2</v>
      </c>
      <c r="S35" s="14">
        <v>0</v>
      </c>
      <c r="T35" s="1"/>
    </row>
    <row r="36" spans="1:20" ht="16.5" customHeight="1" x14ac:dyDescent="0.25">
      <c r="A36" s="321"/>
      <c r="B36" s="6"/>
      <c r="C36" s="296"/>
      <c r="D36" s="301"/>
      <c r="E36" s="301"/>
      <c r="F36" s="133" t="s">
        <v>67</v>
      </c>
      <c r="G36" s="33">
        <v>30</v>
      </c>
      <c r="H36" s="14">
        <v>1</v>
      </c>
      <c r="I36" s="14">
        <v>3</v>
      </c>
      <c r="J36" s="14">
        <v>3</v>
      </c>
      <c r="K36" s="14">
        <v>3</v>
      </c>
      <c r="L36" s="14">
        <v>3</v>
      </c>
      <c r="M36" s="14">
        <v>2</v>
      </c>
      <c r="N36" s="14">
        <v>3</v>
      </c>
      <c r="O36" s="14">
        <v>3</v>
      </c>
      <c r="P36" s="14">
        <v>0</v>
      </c>
      <c r="Q36" s="14">
        <v>3</v>
      </c>
      <c r="R36" s="14">
        <v>3</v>
      </c>
      <c r="S36" s="14">
        <v>0</v>
      </c>
      <c r="T36" s="1"/>
    </row>
    <row r="37" spans="1:20" ht="16.5" customHeight="1" x14ac:dyDescent="0.25">
      <c r="A37" s="321"/>
      <c r="B37" s="6"/>
      <c r="C37" s="296"/>
      <c r="D37" s="283" t="s">
        <v>68</v>
      </c>
      <c r="E37" s="283"/>
      <c r="F37" s="133" t="s">
        <v>69</v>
      </c>
      <c r="G37" s="33">
        <f t="shared" si="3"/>
        <v>160</v>
      </c>
      <c r="H37" s="14">
        <v>5</v>
      </c>
      <c r="I37" s="14">
        <v>15</v>
      </c>
      <c r="J37" s="14">
        <v>15</v>
      </c>
      <c r="K37" s="14">
        <v>15</v>
      </c>
      <c r="L37" s="14">
        <v>15</v>
      </c>
      <c r="M37" s="14">
        <v>15</v>
      </c>
      <c r="N37" s="14">
        <v>15</v>
      </c>
      <c r="O37" s="14">
        <v>15</v>
      </c>
      <c r="P37" s="14">
        <v>15</v>
      </c>
      <c r="Q37" s="14">
        <v>15</v>
      </c>
      <c r="R37" s="14">
        <v>15</v>
      </c>
      <c r="S37" s="14">
        <v>5</v>
      </c>
      <c r="T37" s="1"/>
    </row>
    <row r="38" spans="1:20" ht="16.5" customHeight="1" x14ac:dyDescent="0.25">
      <c r="A38" s="321"/>
      <c r="B38" s="6"/>
      <c r="C38" s="296"/>
      <c r="D38" s="283" t="s">
        <v>70</v>
      </c>
      <c r="E38" s="283"/>
      <c r="F38" s="133" t="s">
        <v>71</v>
      </c>
      <c r="G38" s="33">
        <f t="shared" si="3"/>
        <v>3</v>
      </c>
      <c r="H38" s="14">
        <v>0</v>
      </c>
      <c r="I38" s="14">
        <v>0</v>
      </c>
      <c r="J38" s="14">
        <v>0</v>
      </c>
      <c r="K38" s="14">
        <v>1</v>
      </c>
      <c r="L38" s="14">
        <v>0</v>
      </c>
      <c r="M38" s="14">
        <v>0</v>
      </c>
      <c r="N38" s="14">
        <v>1</v>
      </c>
      <c r="O38" s="14">
        <v>0</v>
      </c>
      <c r="P38" s="14">
        <v>0</v>
      </c>
      <c r="Q38" s="14">
        <v>0</v>
      </c>
      <c r="R38" s="14">
        <v>1</v>
      </c>
      <c r="S38" s="14">
        <v>0</v>
      </c>
      <c r="T38" s="1"/>
    </row>
    <row r="39" spans="1:20" ht="16.5" customHeight="1" x14ac:dyDescent="0.25">
      <c r="A39" s="321"/>
      <c r="B39" s="6"/>
      <c r="C39" s="296"/>
      <c r="D39" s="172" t="s">
        <v>72</v>
      </c>
      <c r="E39" s="172"/>
      <c r="F39" s="133" t="s">
        <v>73</v>
      </c>
      <c r="G39" s="33">
        <v>40</v>
      </c>
      <c r="H39" s="14">
        <v>0</v>
      </c>
      <c r="I39" s="14">
        <v>5</v>
      </c>
      <c r="J39" s="14">
        <v>5</v>
      </c>
      <c r="K39" s="14">
        <v>0</v>
      </c>
      <c r="L39" s="14">
        <v>5</v>
      </c>
      <c r="M39" s="14">
        <v>5</v>
      </c>
      <c r="N39" s="14">
        <v>0</v>
      </c>
      <c r="O39" s="14">
        <v>5</v>
      </c>
      <c r="P39" s="14">
        <v>5</v>
      </c>
      <c r="Q39" s="14">
        <v>5</v>
      </c>
      <c r="R39" s="14">
        <v>5</v>
      </c>
      <c r="S39" s="14">
        <v>0</v>
      </c>
      <c r="T39" s="1"/>
    </row>
    <row r="40" spans="1:20" ht="16.5" customHeight="1" x14ac:dyDescent="0.25">
      <c r="A40" s="321"/>
      <c r="B40" s="6"/>
      <c r="C40" s="296"/>
      <c r="D40" s="283" t="s">
        <v>74</v>
      </c>
      <c r="E40" s="283"/>
      <c r="F40" s="35" t="s">
        <v>75</v>
      </c>
      <c r="G40" s="33">
        <f t="shared" si="3"/>
        <v>16</v>
      </c>
      <c r="H40" s="14">
        <v>0</v>
      </c>
      <c r="I40" s="14">
        <v>1</v>
      </c>
      <c r="J40" s="14">
        <v>2</v>
      </c>
      <c r="K40" s="14">
        <v>2</v>
      </c>
      <c r="L40" s="14">
        <v>2</v>
      </c>
      <c r="M40" s="14">
        <v>2</v>
      </c>
      <c r="N40" s="14">
        <v>2</v>
      </c>
      <c r="O40" s="14">
        <v>2</v>
      </c>
      <c r="P40" s="14">
        <v>2</v>
      </c>
      <c r="Q40" s="14">
        <v>1</v>
      </c>
      <c r="R40" s="14">
        <v>0</v>
      </c>
      <c r="S40" s="14">
        <v>0</v>
      </c>
      <c r="T40" s="1"/>
    </row>
    <row r="41" spans="1:20" ht="16.5" customHeight="1" x14ac:dyDescent="0.25">
      <c r="A41" s="321"/>
      <c r="B41" s="6"/>
      <c r="C41" s="296"/>
      <c r="D41" s="284" t="s">
        <v>76</v>
      </c>
      <c r="E41" s="284"/>
      <c r="F41" s="135" t="s">
        <v>77</v>
      </c>
      <c r="G41" s="33">
        <f t="shared" si="3"/>
        <v>38</v>
      </c>
      <c r="H41" s="14">
        <v>20</v>
      </c>
      <c r="I41" s="14">
        <v>0</v>
      </c>
      <c r="J41" s="14">
        <v>2</v>
      </c>
      <c r="K41" s="14">
        <v>2</v>
      </c>
      <c r="L41" s="14">
        <v>2</v>
      </c>
      <c r="M41" s="14">
        <v>2</v>
      </c>
      <c r="N41" s="14">
        <v>2</v>
      </c>
      <c r="O41" s="14">
        <v>2</v>
      </c>
      <c r="P41" s="14">
        <v>2</v>
      </c>
      <c r="Q41" s="14">
        <v>2</v>
      </c>
      <c r="R41" s="14">
        <v>2</v>
      </c>
      <c r="S41" s="14">
        <v>0</v>
      </c>
      <c r="T41" s="1"/>
    </row>
    <row r="42" spans="1:20" ht="16.5" customHeight="1" x14ac:dyDescent="0.25">
      <c r="A42" s="321"/>
      <c r="B42" s="6"/>
      <c r="C42" s="296"/>
      <c r="D42" s="284" t="s">
        <v>78</v>
      </c>
      <c r="E42" s="284"/>
      <c r="F42" s="135" t="s">
        <v>79</v>
      </c>
      <c r="G42" s="33">
        <v>10</v>
      </c>
      <c r="H42" s="14">
        <v>0</v>
      </c>
      <c r="I42" s="14">
        <v>1</v>
      </c>
      <c r="J42" s="14">
        <v>1</v>
      </c>
      <c r="K42" s="14">
        <v>1</v>
      </c>
      <c r="L42" s="14">
        <v>1</v>
      </c>
      <c r="M42" s="14">
        <v>1</v>
      </c>
      <c r="N42" s="14">
        <v>1</v>
      </c>
      <c r="O42" s="14">
        <v>1</v>
      </c>
      <c r="P42" s="14">
        <v>1</v>
      </c>
      <c r="Q42" s="14">
        <v>1</v>
      </c>
      <c r="R42" s="14">
        <v>1</v>
      </c>
      <c r="S42" s="14">
        <v>0</v>
      </c>
      <c r="T42" s="1"/>
    </row>
    <row r="43" spans="1:20" ht="16.5" customHeight="1" x14ac:dyDescent="0.25">
      <c r="A43" s="321"/>
      <c r="B43" s="6"/>
      <c r="C43" s="296"/>
      <c r="D43" s="285" t="s">
        <v>80</v>
      </c>
      <c r="E43" s="285"/>
      <c r="F43" s="137" t="s">
        <v>81</v>
      </c>
      <c r="G43" s="33">
        <v>2</v>
      </c>
      <c r="H43" s="14">
        <v>0</v>
      </c>
      <c r="I43" s="14">
        <v>0</v>
      </c>
      <c r="J43" s="14">
        <v>0</v>
      </c>
      <c r="K43" s="14">
        <v>1</v>
      </c>
      <c r="L43" s="14">
        <v>0</v>
      </c>
      <c r="M43" s="14">
        <v>0</v>
      </c>
      <c r="N43" s="14">
        <v>0</v>
      </c>
      <c r="O43" s="14">
        <v>0</v>
      </c>
      <c r="P43" s="14">
        <v>1</v>
      </c>
      <c r="Q43" s="14">
        <v>0</v>
      </c>
      <c r="R43" s="14">
        <v>0</v>
      </c>
      <c r="S43" s="14">
        <v>0</v>
      </c>
      <c r="T43" s="1"/>
    </row>
    <row r="44" spans="1:20" ht="16.5" customHeight="1" x14ac:dyDescent="0.25">
      <c r="A44" s="321"/>
      <c r="B44" s="6"/>
      <c r="C44" s="296"/>
      <c r="D44" s="285"/>
      <c r="E44" s="285"/>
      <c r="F44" s="137" t="s">
        <v>82</v>
      </c>
      <c r="G44" s="33">
        <f t="shared" si="3"/>
        <v>1</v>
      </c>
      <c r="H44" s="14">
        <v>0</v>
      </c>
      <c r="I44" s="14">
        <v>0</v>
      </c>
      <c r="J44" s="14">
        <v>0</v>
      </c>
      <c r="K44" s="14">
        <v>0</v>
      </c>
      <c r="L44" s="14">
        <v>0</v>
      </c>
      <c r="M44" s="14">
        <v>1</v>
      </c>
      <c r="N44" s="14">
        <v>0</v>
      </c>
      <c r="O44" s="14">
        <v>0</v>
      </c>
      <c r="P44" s="14">
        <v>0</v>
      </c>
      <c r="Q44" s="14">
        <v>0</v>
      </c>
      <c r="R44" s="14">
        <v>0</v>
      </c>
      <c r="S44" s="14">
        <v>0</v>
      </c>
      <c r="T44" s="1"/>
    </row>
    <row r="45" spans="1:20" ht="16.5" customHeight="1" thickBot="1" x14ac:dyDescent="0.3">
      <c r="A45" s="321"/>
      <c r="B45" s="6"/>
      <c r="C45" s="296"/>
      <c r="D45" s="285"/>
      <c r="E45" s="285"/>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4">G21</f>
        <v>12</v>
      </c>
      <c r="H50" s="123">
        <f t="shared" si="4"/>
        <v>1</v>
      </c>
      <c r="I50" s="123">
        <f t="shared" si="4"/>
        <v>1</v>
      </c>
      <c r="J50" s="123">
        <f t="shared" si="4"/>
        <v>1</v>
      </c>
      <c r="K50" s="123">
        <f t="shared" si="4"/>
        <v>1</v>
      </c>
      <c r="L50" s="123">
        <f t="shared" si="4"/>
        <v>1</v>
      </c>
      <c r="M50" s="123">
        <f t="shared" si="4"/>
        <v>1</v>
      </c>
      <c r="N50" s="123">
        <f t="shared" si="4"/>
        <v>1</v>
      </c>
      <c r="O50" s="123">
        <f t="shared" si="4"/>
        <v>1</v>
      </c>
      <c r="P50" s="123">
        <f t="shared" si="4"/>
        <v>1</v>
      </c>
      <c r="Q50" s="123">
        <f t="shared" si="4"/>
        <v>1</v>
      </c>
      <c r="R50" s="123">
        <f t="shared" si="4"/>
        <v>1</v>
      </c>
      <c r="S50" s="123">
        <f t="shared" si="4"/>
        <v>1</v>
      </c>
      <c r="T50" s="1"/>
    </row>
    <row r="51" spans="1:20" ht="15.75" x14ac:dyDescent="0.25">
      <c r="A51" s="321"/>
      <c r="B51" s="6"/>
      <c r="C51" s="286"/>
      <c r="D51" s="246"/>
      <c r="E51" s="246"/>
      <c r="F51" s="40" t="s">
        <v>92</v>
      </c>
      <c r="G51" s="123">
        <f t="shared" ref="G51:S51" si="5">G41</f>
        <v>38</v>
      </c>
      <c r="H51" s="123">
        <f t="shared" si="5"/>
        <v>20</v>
      </c>
      <c r="I51" s="123">
        <f t="shared" si="5"/>
        <v>0</v>
      </c>
      <c r="J51" s="123">
        <f t="shared" si="5"/>
        <v>2</v>
      </c>
      <c r="K51" s="123">
        <f t="shared" si="5"/>
        <v>2</v>
      </c>
      <c r="L51" s="123">
        <f t="shared" si="5"/>
        <v>2</v>
      </c>
      <c r="M51" s="123">
        <f t="shared" si="5"/>
        <v>2</v>
      </c>
      <c r="N51" s="123">
        <f t="shared" si="5"/>
        <v>2</v>
      </c>
      <c r="O51" s="123">
        <f t="shared" si="5"/>
        <v>2</v>
      </c>
      <c r="P51" s="123">
        <f t="shared" si="5"/>
        <v>2</v>
      </c>
      <c r="Q51" s="123">
        <f t="shared" si="5"/>
        <v>2</v>
      </c>
      <c r="R51" s="123">
        <f t="shared" si="5"/>
        <v>2</v>
      </c>
      <c r="S51" s="123">
        <f t="shared" si="5"/>
        <v>0</v>
      </c>
      <c r="T51" s="1"/>
    </row>
    <row r="52" spans="1:20" ht="15.75" x14ac:dyDescent="0.25">
      <c r="A52" s="321"/>
      <c r="B52" s="6"/>
      <c r="C52" s="286"/>
      <c r="D52" s="246"/>
      <c r="E52" s="246"/>
      <c r="F52" s="26" t="s">
        <v>93</v>
      </c>
      <c r="G52" s="33">
        <v>1</v>
      </c>
      <c r="H52" s="14">
        <v>0</v>
      </c>
      <c r="I52" s="14">
        <v>0</v>
      </c>
      <c r="J52" s="14">
        <v>0</v>
      </c>
      <c r="K52" s="14">
        <v>0</v>
      </c>
      <c r="L52" s="14">
        <v>0</v>
      </c>
      <c r="M52" s="14">
        <v>1</v>
      </c>
      <c r="N52" s="14">
        <v>0</v>
      </c>
      <c r="O52" s="14">
        <v>0</v>
      </c>
      <c r="P52" s="14">
        <v>0</v>
      </c>
      <c r="Q52" s="14">
        <v>0</v>
      </c>
      <c r="R52" s="14">
        <v>0</v>
      </c>
      <c r="S52" s="14">
        <v>0</v>
      </c>
      <c r="T52" s="1"/>
    </row>
    <row r="53" spans="1:20" ht="15.75" x14ac:dyDescent="0.25">
      <c r="A53" s="321"/>
      <c r="B53" s="6"/>
      <c r="C53" s="286"/>
      <c r="D53" s="246" t="s">
        <v>94</v>
      </c>
      <c r="E53" s="246"/>
      <c r="F53" s="137" t="s">
        <v>95</v>
      </c>
      <c r="G53" s="33">
        <f t="shared" ref="G53:G78" si="6">SUM(H53:S53)</f>
        <v>2</v>
      </c>
      <c r="H53" s="14">
        <v>0</v>
      </c>
      <c r="I53" s="14">
        <v>0</v>
      </c>
      <c r="J53" s="14">
        <v>0</v>
      </c>
      <c r="K53" s="14">
        <v>0</v>
      </c>
      <c r="L53" s="14">
        <v>0</v>
      </c>
      <c r="M53" s="14">
        <v>1</v>
      </c>
      <c r="N53" s="14">
        <v>0</v>
      </c>
      <c r="O53" s="14">
        <v>1</v>
      </c>
      <c r="P53" s="14">
        <v>0</v>
      </c>
      <c r="Q53" s="14">
        <v>0</v>
      </c>
      <c r="R53" s="14">
        <v>0</v>
      </c>
      <c r="S53" s="14">
        <v>0</v>
      </c>
      <c r="T53" s="1"/>
    </row>
    <row r="54" spans="1:20" ht="15.75" x14ac:dyDescent="0.25">
      <c r="A54" s="321"/>
      <c r="B54" s="6"/>
      <c r="C54" s="286"/>
      <c r="D54" s="246"/>
      <c r="E54" s="246"/>
      <c r="F54" s="137" t="s">
        <v>96</v>
      </c>
      <c r="G54" s="33">
        <v>10</v>
      </c>
      <c r="H54" s="14">
        <v>0</v>
      </c>
      <c r="I54" s="14">
        <v>1</v>
      </c>
      <c r="J54" s="14">
        <v>1</v>
      </c>
      <c r="K54" s="14">
        <v>1</v>
      </c>
      <c r="L54" s="14">
        <v>1</v>
      </c>
      <c r="M54" s="14">
        <v>1</v>
      </c>
      <c r="N54" s="14">
        <v>1</v>
      </c>
      <c r="O54" s="14">
        <v>1</v>
      </c>
      <c r="P54" s="14">
        <v>1</v>
      </c>
      <c r="Q54" s="14">
        <v>1</v>
      </c>
      <c r="R54" s="14">
        <v>1</v>
      </c>
      <c r="S54" s="14">
        <v>0</v>
      </c>
      <c r="T54" s="1"/>
    </row>
    <row r="55" spans="1:20" ht="15.75" x14ac:dyDescent="0.25">
      <c r="A55" s="321"/>
      <c r="B55" s="6"/>
      <c r="C55" s="286"/>
      <c r="D55" s="282" t="s">
        <v>97</v>
      </c>
      <c r="E55" s="282"/>
      <c r="F55" s="137" t="s">
        <v>98</v>
      </c>
      <c r="G55" s="33">
        <f t="shared" si="6"/>
        <v>20</v>
      </c>
      <c r="H55" s="14">
        <v>0</v>
      </c>
      <c r="I55" s="14">
        <v>1</v>
      </c>
      <c r="J55" s="14">
        <v>2</v>
      </c>
      <c r="K55" s="14">
        <v>2</v>
      </c>
      <c r="L55" s="14">
        <v>2</v>
      </c>
      <c r="M55" s="14">
        <v>2</v>
      </c>
      <c r="N55" s="14">
        <v>2</v>
      </c>
      <c r="O55" s="14">
        <v>2</v>
      </c>
      <c r="P55" s="14">
        <v>2</v>
      </c>
      <c r="Q55" s="14">
        <v>2</v>
      </c>
      <c r="R55" s="14">
        <v>2</v>
      </c>
      <c r="S55" s="14">
        <v>1</v>
      </c>
      <c r="T55" s="1"/>
    </row>
    <row r="56" spans="1:20" ht="15.75" x14ac:dyDescent="0.25">
      <c r="A56" s="321"/>
      <c r="B56" s="6"/>
      <c r="C56" s="286"/>
      <c r="D56" s="282" t="s">
        <v>99</v>
      </c>
      <c r="E56" s="282"/>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21"/>
      <c r="B57" s="6"/>
      <c r="C57" s="286"/>
      <c r="D57" s="282" t="s">
        <v>101</v>
      </c>
      <c r="E57" s="282"/>
      <c r="F57" s="137" t="s">
        <v>102</v>
      </c>
      <c r="G57" s="33">
        <f t="shared" si="6"/>
        <v>12</v>
      </c>
      <c r="H57" s="14">
        <v>1</v>
      </c>
      <c r="I57" s="14">
        <v>1</v>
      </c>
      <c r="J57" s="14">
        <v>1</v>
      </c>
      <c r="K57" s="14">
        <v>1</v>
      </c>
      <c r="L57" s="14">
        <v>1</v>
      </c>
      <c r="M57" s="14">
        <v>1</v>
      </c>
      <c r="N57" s="14">
        <v>1</v>
      </c>
      <c r="O57" s="14">
        <v>1</v>
      </c>
      <c r="P57" s="14">
        <v>1</v>
      </c>
      <c r="Q57" s="14">
        <v>1</v>
      </c>
      <c r="R57" s="14">
        <v>1</v>
      </c>
      <c r="S57" s="14">
        <v>1</v>
      </c>
      <c r="T57" s="1"/>
    </row>
    <row r="58" spans="1:20" ht="15.75" x14ac:dyDescent="0.25">
      <c r="A58" s="321"/>
      <c r="B58" s="6"/>
      <c r="C58" s="286"/>
      <c r="D58" s="282" t="s">
        <v>103</v>
      </c>
      <c r="E58" s="282"/>
      <c r="F58" s="26" t="s">
        <v>104</v>
      </c>
      <c r="G58" s="33">
        <f t="shared" si="6"/>
        <v>8</v>
      </c>
      <c r="H58" s="14">
        <v>0</v>
      </c>
      <c r="I58" s="14">
        <v>0</v>
      </c>
      <c r="J58" s="14">
        <v>0</v>
      </c>
      <c r="K58" s="14">
        <v>1</v>
      </c>
      <c r="L58" s="14">
        <v>1</v>
      </c>
      <c r="M58" s="14">
        <v>1</v>
      </c>
      <c r="N58" s="14">
        <v>1</v>
      </c>
      <c r="O58" s="14">
        <v>1</v>
      </c>
      <c r="P58" s="14">
        <v>1</v>
      </c>
      <c r="Q58" s="14">
        <v>1</v>
      </c>
      <c r="R58" s="14">
        <v>1</v>
      </c>
      <c r="S58" s="14">
        <v>0</v>
      </c>
      <c r="T58" s="1"/>
    </row>
    <row r="59" spans="1:20" ht="15.75" x14ac:dyDescent="0.25">
      <c r="A59" s="321"/>
      <c r="B59" s="6"/>
      <c r="C59" s="286"/>
      <c r="D59" s="282" t="s">
        <v>105</v>
      </c>
      <c r="E59" s="282"/>
      <c r="F59" s="26" t="s">
        <v>106</v>
      </c>
      <c r="G59" s="33">
        <f t="shared" si="6"/>
        <v>12</v>
      </c>
      <c r="H59" s="14">
        <v>1</v>
      </c>
      <c r="I59" s="14">
        <v>1</v>
      </c>
      <c r="J59" s="14">
        <v>1</v>
      </c>
      <c r="K59" s="14">
        <v>1</v>
      </c>
      <c r="L59" s="14">
        <v>1</v>
      </c>
      <c r="M59" s="14">
        <v>1</v>
      </c>
      <c r="N59" s="14">
        <v>1</v>
      </c>
      <c r="O59" s="14">
        <v>1</v>
      </c>
      <c r="P59" s="14">
        <v>1</v>
      </c>
      <c r="Q59" s="14">
        <v>1</v>
      </c>
      <c r="R59" s="14">
        <v>1</v>
      </c>
      <c r="S59" s="14">
        <v>1</v>
      </c>
      <c r="T59" s="1"/>
    </row>
    <row r="60" spans="1:20" ht="17.25" customHeight="1" x14ac:dyDescent="0.25">
      <c r="A60" s="321"/>
      <c r="B60" s="6"/>
      <c r="C60" s="286"/>
      <c r="D60" s="172" t="s">
        <v>107</v>
      </c>
      <c r="E60" s="172"/>
      <c r="F60" s="138" t="s">
        <v>108</v>
      </c>
      <c r="G60" s="33">
        <f t="shared" si="6"/>
        <v>1</v>
      </c>
      <c r="H60" s="14">
        <v>0</v>
      </c>
      <c r="I60" s="14">
        <v>0</v>
      </c>
      <c r="J60" s="14">
        <v>0</v>
      </c>
      <c r="K60" s="14">
        <v>0</v>
      </c>
      <c r="L60" s="14">
        <v>0</v>
      </c>
      <c r="M60" s="14">
        <v>1</v>
      </c>
      <c r="N60" s="14">
        <v>0</v>
      </c>
      <c r="O60" s="14">
        <v>0</v>
      </c>
      <c r="P60" s="14">
        <v>0</v>
      </c>
      <c r="Q60" s="14">
        <v>0</v>
      </c>
      <c r="R60" s="14">
        <v>0</v>
      </c>
      <c r="S60" s="14">
        <v>0</v>
      </c>
      <c r="T60" s="1"/>
    </row>
    <row r="61" spans="1:20" ht="15.75" x14ac:dyDescent="0.25">
      <c r="A61" s="321"/>
      <c r="B61" s="6"/>
      <c r="C61" s="286"/>
      <c r="D61" s="246" t="s">
        <v>109</v>
      </c>
      <c r="E61" s="246"/>
      <c r="F61" s="139" t="s">
        <v>110</v>
      </c>
      <c r="G61" s="33">
        <v>6</v>
      </c>
      <c r="H61" s="14">
        <v>0</v>
      </c>
      <c r="I61" s="14">
        <v>0</v>
      </c>
      <c r="J61" s="14">
        <v>1</v>
      </c>
      <c r="K61" s="14">
        <v>1</v>
      </c>
      <c r="L61" s="14">
        <v>1</v>
      </c>
      <c r="M61" s="14">
        <v>1</v>
      </c>
      <c r="N61" s="14">
        <v>1</v>
      </c>
      <c r="O61" s="14">
        <v>0</v>
      </c>
      <c r="P61" s="14">
        <v>1</v>
      </c>
      <c r="Q61" s="14">
        <v>0</v>
      </c>
      <c r="R61" s="14">
        <v>0</v>
      </c>
      <c r="S61" s="14">
        <v>0</v>
      </c>
      <c r="T61" s="1"/>
    </row>
    <row r="62" spans="1:20" ht="15.75" x14ac:dyDescent="0.25">
      <c r="A62" s="321"/>
      <c r="B62" s="6"/>
      <c r="C62" s="286"/>
      <c r="D62" s="246"/>
      <c r="E62" s="246"/>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21"/>
      <c r="B63" s="6"/>
      <c r="C63" s="286"/>
      <c r="D63" s="246"/>
      <c r="E63" s="246"/>
      <c r="F63" s="139" t="s">
        <v>112</v>
      </c>
      <c r="G63" s="33">
        <f t="shared" si="6"/>
        <v>12</v>
      </c>
      <c r="H63" s="14">
        <v>0</v>
      </c>
      <c r="I63" s="14">
        <v>0</v>
      </c>
      <c r="J63" s="14">
        <v>2</v>
      </c>
      <c r="K63" s="14">
        <v>2</v>
      </c>
      <c r="L63" s="14">
        <v>2</v>
      </c>
      <c r="M63" s="14">
        <v>2</v>
      </c>
      <c r="N63" s="14">
        <v>2</v>
      </c>
      <c r="O63" s="14">
        <v>0</v>
      </c>
      <c r="P63" s="14">
        <v>2</v>
      </c>
      <c r="Q63" s="14">
        <v>0</v>
      </c>
      <c r="R63" s="14">
        <v>0</v>
      </c>
      <c r="S63" s="14">
        <v>0</v>
      </c>
      <c r="T63" s="1"/>
    </row>
    <row r="64" spans="1:20" ht="15.75" x14ac:dyDescent="0.25">
      <c r="A64" s="321"/>
      <c r="B64" s="6"/>
      <c r="C64" s="286"/>
      <c r="D64" s="246"/>
      <c r="E64" s="246"/>
      <c r="F64" s="139" t="s">
        <v>113</v>
      </c>
      <c r="G64" s="33">
        <f t="shared" si="6"/>
        <v>5</v>
      </c>
      <c r="H64" s="14">
        <v>0</v>
      </c>
      <c r="I64" s="14">
        <v>0</v>
      </c>
      <c r="J64" s="14">
        <v>0</v>
      </c>
      <c r="K64" s="14">
        <v>0</v>
      </c>
      <c r="L64" s="14">
        <v>1</v>
      </c>
      <c r="M64" s="14">
        <v>1</v>
      </c>
      <c r="N64" s="14">
        <v>1</v>
      </c>
      <c r="O64" s="14">
        <v>1</v>
      </c>
      <c r="P64" s="14">
        <v>1</v>
      </c>
      <c r="Q64" s="14">
        <v>0</v>
      </c>
      <c r="R64" s="14">
        <v>0</v>
      </c>
      <c r="S64" s="14">
        <v>0</v>
      </c>
      <c r="T64" s="1"/>
    </row>
    <row r="65" spans="1:20" ht="15.75" x14ac:dyDescent="0.25">
      <c r="A65" s="321"/>
      <c r="B65" s="6"/>
      <c r="C65" s="286"/>
      <c r="D65" s="246"/>
      <c r="E65" s="246"/>
      <c r="F65" s="140" t="s">
        <v>114</v>
      </c>
      <c r="G65" s="33">
        <f t="shared" si="6"/>
        <v>8</v>
      </c>
      <c r="H65" s="14">
        <v>0</v>
      </c>
      <c r="I65" s="14">
        <v>0</v>
      </c>
      <c r="J65" s="14">
        <v>1</v>
      </c>
      <c r="K65" s="14">
        <v>1</v>
      </c>
      <c r="L65" s="14">
        <v>1</v>
      </c>
      <c r="M65" s="14">
        <v>1</v>
      </c>
      <c r="N65" s="14">
        <v>1</v>
      </c>
      <c r="O65" s="14">
        <v>1</v>
      </c>
      <c r="P65" s="14">
        <v>1</v>
      </c>
      <c r="Q65" s="14">
        <v>1</v>
      </c>
      <c r="R65" s="14">
        <v>0</v>
      </c>
      <c r="S65" s="14">
        <v>0</v>
      </c>
      <c r="T65" s="1"/>
    </row>
    <row r="66" spans="1:20" ht="15.75" x14ac:dyDescent="0.25">
      <c r="A66" s="321"/>
      <c r="B66" s="6"/>
      <c r="C66" s="286"/>
      <c r="D66" s="281" t="s">
        <v>115</v>
      </c>
      <c r="E66" s="281"/>
      <c r="F66" s="137" t="s">
        <v>116</v>
      </c>
      <c r="G66" s="33">
        <v>6</v>
      </c>
      <c r="H66" s="14">
        <v>0</v>
      </c>
      <c r="I66" s="14">
        <v>0</v>
      </c>
      <c r="J66" s="14">
        <v>1</v>
      </c>
      <c r="K66" s="14">
        <v>0</v>
      </c>
      <c r="L66" s="14">
        <v>0</v>
      </c>
      <c r="M66" s="14">
        <v>1</v>
      </c>
      <c r="N66" s="14">
        <v>1</v>
      </c>
      <c r="O66" s="14">
        <v>1</v>
      </c>
      <c r="P66" s="14">
        <v>0</v>
      </c>
      <c r="Q66" s="14">
        <v>1</v>
      </c>
      <c r="R66" s="14">
        <v>1</v>
      </c>
      <c r="S66" s="14">
        <v>0</v>
      </c>
      <c r="T66" s="1"/>
    </row>
    <row r="67" spans="1:20" ht="15.75" x14ac:dyDescent="0.25">
      <c r="A67" s="321"/>
      <c r="B67" s="6"/>
      <c r="C67" s="286"/>
      <c r="D67" s="281"/>
      <c r="E67" s="281"/>
      <c r="F67" s="137" t="s">
        <v>117</v>
      </c>
      <c r="G67" s="33">
        <v>2</v>
      </c>
      <c r="H67" s="14">
        <v>0</v>
      </c>
      <c r="I67" s="14">
        <v>0</v>
      </c>
      <c r="J67" s="14">
        <v>0</v>
      </c>
      <c r="K67" s="14">
        <v>0</v>
      </c>
      <c r="L67" s="14">
        <v>0</v>
      </c>
      <c r="M67" s="14">
        <v>1</v>
      </c>
      <c r="N67" s="14">
        <v>0</v>
      </c>
      <c r="O67" s="14">
        <v>0</v>
      </c>
      <c r="P67" s="14">
        <v>1</v>
      </c>
      <c r="Q67" s="14">
        <v>0</v>
      </c>
      <c r="R67" s="14">
        <v>0</v>
      </c>
      <c r="S67" s="14">
        <v>0</v>
      </c>
      <c r="T67" s="1"/>
    </row>
    <row r="68" spans="1:20" ht="15.75" x14ac:dyDescent="0.25">
      <c r="A68" s="321"/>
      <c r="B68" s="6"/>
      <c r="C68" s="286"/>
      <c r="D68" s="281"/>
      <c r="E68" s="281"/>
      <c r="F68" s="46" t="s">
        <v>118</v>
      </c>
      <c r="G68" s="33">
        <f t="shared" si="6"/>
        <v>4</v>
      </c>
      <c r="H68" s="14">
        <v>0</v>
      </c>
      <c r="I68" s="14">
        <v>0</v>
      </c>
      <c r="J68" s="14">
        <v>0</v>
      </c>
      <c r="K68" s="14">
        <v>1</v>
      </c>
      <c r="L68" s="14">
        <v>1</v>
      </c>
      <c r="M68" s="14">
        <v>1</v>
      </c>
      <c r="N68" s="14">
        <v>1</v>
      </c>
      <c r="O68" s="14">
        <v>0</v>
      </c>
      <c r="P68" s="14">
        <v>0</v>
      </c>
      <c r="Q68" s="14">
        <v>0</v>
      </c>
      <c r="R68" s="14">
        <v>0</v>
      </c>
      <c r="S68" s="14">
        <v>0</v>
      </c>
      <c r="T68" s="1"/>
    </row>
    <row r="69" spans="1:20" ht="15.75" x14ac:dyDescent="0.25">
      <c r="A69" s="321"/>
      <c r="B69" s="6"/>
      <c r="C69" s="286"/>
      <c r="D69" s="281"/>
      <c r="E69" s="281"/>
      <c r="F69" s="46" t="s">
        <v>119</v>
      </c>
      <c r="G69" s="33">
        <f t="shared" si="6"/>
        <v>2</v>
      </c>
      <c r="H69" s="14">
        <v>0</v>
      </c>
      <c r="I69" s="14">
        <v>0</v>
      </c>
      <c r="J69" s="14">
        <v>0</v>
      </c>
      <c r="K69" s="14">
        <v>0</v>
      </c>
      <c r="L69" s="14">
        <v>0</v>
      </c>
      <c r="M69" s="14">
        <v>0</v>
      </c>
      <c r="N69" s="14">
        <v>0</v>
      </c>
      <c r="O69" s="14">
        <v>1</v>
      </c>
      <c r="P69" s="14">
        <v>0</v>
      </c>
      <c r="Q69" s="14">
        <v>1</v>
      </c>
      <c r="R69" s="14">
        <v>0</v>
      </c>
      <c r="S69" s="14">
        <v>0</v>
      </c>
      <c r="T69" s="1"/>
    </row>
    <row r="70" spans="1:20" ht="15.75" x14ac:dyDescent="0.25">
      <c r="A70" s="321"/>
      <c r="B70" s="6"/>
      <c r="C70" s="286"/>
      <c r="D70" s="282" t="s">
        <v>120</v>
      </c>
      <c r="E70" s="282"/>
      <c r="F70" s="26" t="s">
        <v>121</v>
      </c>
      <c r="G70" s="33">
        <f t="shared" si="6"/>
        <v>0</v>
      </c>
      <c r="H70" s="14">
        <v>0</v>
      </c>
      <c r="I70" s="14">
        <v>0</v>
      </c>
      <c r="J70" s="14">
        <v>0</v>
      </c>
      <c r="K70" s="14">
        <v>0</v>
      </c>
      <c r="L70" s="14">
        <v>0</v>
      </c>
      <c r="M70" s="14">
        <v>0</v>
      </c>
      <c r="N70" s="14">
        <v>0</v>
      </c>
      <c r="O70" s="14">
        <v>0</v>
      </c>
      <c r="P70" s="14">
        <v>0</v>
      </c>
      <c r="Q70" s="14">
        <v>0</v>
      </c>
      <c r="R70" s="14">
        <v>0</v>
      </c>
      <c r="S70" s="14">
        <v>0</v>
      </c>
      <c r="T70" s="1"/>
    </row>
    <row r="71" spans="1:20" ht="15.75" x14ac:dyDescent="0.25">
      <c r="A71" s="321"/>
      <c r="B71" s="6"/>
      <c r="C71" s="286"/>
      <c r="D71" s="282" t="s">
        <v>122</v>
      </c>
      <c r="E71" s="282"/>
      <c r="F71" s="137" t="s">
        <v>123</v>
      </c>
      <c r="G71" s="33">
        <f t="shared" si="6"/>
        <v>0</v>
      </c>
      <c r="H71" s="14">
        <v>0</v>
      </c>
      <c r="I71" s="14">
        <v>0</v>
      </c>
      <c r="J71" s="14">
        <v>0</v>
      </c>
      <c r="K71" s="14">
        <v>0</v>
      </c>
      <c r="L71" s="14">
        <v>0</v>
      </c>
      <c r="M71" s="14">
        <v>0</v>
      </c>
      <c r="N71" s="14">
        <v>0</v>
      </c>
      <c r="O71" s="14">
        <v>0</v>
      </c>
      <c r="P71" s="14">
        <v>0</v>
      </c>
      <c r="Q71" s="14">
        <v>0</v>
      </c>
      <c r="R71" s="14">
        <v>0</v>
      </c>
      <c r="S71" s="14">
        <v>0</v>
      </c>
      <c r="T71" s="1"/>
    </row>
    <row r="72" spans="1:20" ht="15.75" x14ac:dyDescent="0.25">
      <c r="A72" s="321"/>
      <c r="B72" s="6"/>
      <c r="C72" s="286"/>
      <c r="D72" s="246" t="s">
        <v>124</v>
      </c>
      <c r="E72" s="246"/>
      <c r="F72" s="137" t="s">
        <v>125</v>
      </c>
      <c r="G72" s="33">
        <f t="shared" si="6"/>
        <v>0</v>
      </c>
      <c r="H72" s="14">
        <v>0</v>
      </c>
      <c r="I72" s="14">
        <v>0</v>
      </c>
      <c r="J72" s="14">
        <v>0</v>
      </c>
      <c r="K72" s="14">
        <v>0</v>
      </c>
      <c r="L72" s="14">
        <v>0</v>
      </c>
      <c r="M72" s="14">
        <v>0</v>
      </c>
      <c r="N72" s="14">
        <v>0</v>
      </c>
      <c r="O72" s="14">
        <v>0</v>
      </c>
      <c r="P72" s="14">
        <v>0</v>
      </c>
      <c r="Q72" s="14">
        <v>0</v>
      </c>
      <c r="R72" s="14">
        <v>0</v>
      </c>
      <c r="S72" s="14"/>
      <c r="T72" s="1"/>
    </row>
    <row r="73" spans="1:20" ht="15.75" x14ac:dyDescent="0.25">
      <c r="A73" s="321"/>
      <c r="B73" s="6"/>
      <c r="C73" s="286"/>
      <c r="D73" s="246"/>
      <c r="E73" s="246"/>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21"/>
      <c r="B74" s="6"/>
      <c r="C74" s="286"/>
      <c r="D74" s="246" t="s">
        <v>127</v>
      </c>
      <c r="E74" s="246"/>
      <c r="F74" s="31" t="s">
        <v>128</v>
      </c>
      <c r="G74" s="33">
        <v>2</v>
      </c>
      <c r="H74" s="14">
        <v>0</v>
      </c>
      <c r="I74" s="14">
        <v>0</v>
      </c>
      <c r="J74" s="14">
        <v>0</v>
      </c>
      <c r="K74" s="14">
        <v>1</v>
      </c>
      <c r="L74" s="14">
        <v>0</v>
      </c>
      <c r="M74" s="14">
        <v>0</v>
      </c>
      <c r="N74" s="14">
        <v>0</v>
      </c>
      <c r="O74" s="14">
        <v>1</v>
      </c>
      <c r="P74" s="14">
        <v>0</v>
      </c>
      <c r="Q74" s="14">
        <v>0</v>
      </c>
      <c r="R74" s="14">
        <v>0</v>
      </c>
      <c r="S74" s="14">
        <v>0</v>
      </c>
      <c r="T74" s="1"/>
    </row>
    <row r="75" spans="1:20" ht="15.75" x14ac:dyDescent="0.25">
      <c r="A75" s="321"/>
      <c r="B75" s="6"/>
      <c r="C75" s="286"/>
      <c r="D75" s="246"/>
      <c r="E75" s="246"/>
      <c r="F75" s="26" t="s">
        <v>129</v>
      </c>
      <c r="G75" s="33">
        <v>1</v>
      </c>
      <c r="H75" s="14">
        <v>0</v>
      </c>
      <c r="I75" s="14">
        <v>0</v>
      </c>
      <c r="J75" s="14">
        <v>0</v>
      </c>
      <c r="K75" s="14">
        <v>0</v>
      </c>
      <c r="L75" s="14">
        <v>0</v>
      </c>
      <c r="M75" s="14">
        <v>0</v>
      </c>
      <c r="N75" s="14">
        <v>1</v>
      </c>
      <c r="O75" s="14">
        <v>0</v>
      </c>
      <c r="P75" s="14">
        <v>0</v>
      </c>
      <c r="Q75" s="14">
        <v>0</v>
      </c>
      <c r="R75" s="14">
        <v>0</v>
      </c>
      <c r="S75" s="14">
        <v>0</v>
      </c>
      <c r="T75" s="1"/>
    </row>
    <row r="76" spans="1:20" ht="15.75" x14ac:dyDescent="0.25">
      <c r="A76" s="321"/>
      <c r="B76" s="6"/>
      <c r="C76" s="286"/>
      <c r="D76" s="246"/>
      <c r="E76" s="246"/>
      <c r="F76" s="26" t="s">
        <v>130</v>
      </c>
      <c r="G76" s="33">
        <v>1</v>
      </c>
      <c r="H76" s="14">
        <v>0</v>
      </c>
      <c r="I76" s="14">
        <v>0</v>
      </c>
      <c r="J76" s="14">
        <v>0</v>
      </c>
      <c r="K76" s="14">
        <v>0</v>
      </c>
      <c r="L76" s="14">
        <v>0</v>
      </c>
      <c r="M76" s="14">
        <v>1</v>
      </c>
      <c r="N76" s="14">
        <v>0</v>
      </c>
      <c r="O76" s="14">
        <v>0</v>
      </c>
      <c r="P76" s="14">
        <v>0</v>
      </c>
      <c r="Q76" s="14">
        <v>0</v>
      </c>
      <c r="R76" s="14">
        <v>0</v>
      </c>
      <c r="S76" s="14">
        <v>0</v>
      </c>
      <c r="T76" s="1"/>
    </row>
    <row r="77" spans="1:20" ht="15.75" x14ac:dyDescent="0.25">
      <c r="A77" s="321"/>
      <c r="B77" s="6"/>
      <c r="C77" s="286"/>
      <c r="D77" s="282" t="s">
        <v>131</v>
      </c>
      <c r="E77" s="282"/>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21"/>
      <c r="B78" s="6"/>
      <c r="C78" s="286"/>
      <c r="D78" s="246" t="s">
        <v>133</v>
      </c>
      <c r="E78" s="246"/>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21"/>
      <c r="B82" s="6"/>
      <c r="C82" s="286"/>
      <c r="D82" s="274"/>
      <c r="E82" s="274"/>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v>2</v>
      </c>
      <c r="H85" s="119">
        <v>0</v>
      </c>
      <c r="I85" s="119">
        <v>0</v>
      </c>
      <c r="J85" s="119">
        <v>0</v>
      </c>
      <c r="K85" s="119">
        <v>0</v>
      </c>
      <c r="L85" s="119">
        <v>1</v>
      </c>
      <c r="M85" s="119">
        <v>0</v>
      </c>
      <c r="N85" s="119">
        <v>0</v>
      </c>
      <c r="O85" s="119">
        <v>0</v>
      </c>
      <c r="P85" s="119">
        <v>1</v>
      </c>
      <c r="Q85" s="119">
        <v>0</v>
      </c>
      <c r="R85" s="119">
        <v>0</v>
      </c>
      <c r="S85" s="119">
        <v>0</v>
      </c>
      <c r="T85" s="55">
        <f>+T86+T87+T88</f>
        <v>0</v>
      </c>
    </row>
    <row r="86" spans="1:20" ht="16.5" customHeight="1" x14ac:dyDescent="0.25">
      <c r="A86" s="321"/>
      <c r="B86" s="6"/>
      <c r="C86" s="275"/>
      <c r="D86" s="241"/>
      <c r="E86" s="242"/>
      <c r="F86" s="143" t="s">
        <v>146</v>
      </c>
      <c r="G86" s="33">
        <f t="shared" ref="G86:G99" si="7">SUM(H86:S86)</f>
        <v>0</v>
      </c>
      <c r="H86" s="14">
        <v>0</v>
      </c>
      <c r="I86" s="14">
        <v>0</v>
      </c>
      <c r="J86" s="14">
        <v>0</v>
      </c>
      <c r="K86" s="14">
        <v>0</v>
      </c>
      <c r="L86" s="14">
        <v>0</v>
      </c>
      <c r="M86" s="14">
        <v>0</v>
      </c>
      <c r="N86" s="14">
        <v>0</v>
      </c>
      <c r="O86" s="14">
        <v>0</v>
      </c>
      <c r="P86" s="14">
        <v>0</v>
      </c>
      <c r="Q86" s="14">
        <v>0</v>
      </c>
      <c r="R86" s="14">
        <v>0</v>
      </c>
      <c r="S86" s="14">
        <v>0</v>
      </c>
      <c r="T86" s="1"/>
    </row>
    <row r="87" spans="1:20" ht="16.5" customHeight="1" x14ac:dyDescent="0.25">
      <c r="A87" s="321"/>
      <c r="B87" s="6"/>
      <c r="C87" s="275"/>
      <c r="D87" s="241"/>
      <c r="E87" s="242"/>
      <c r="F87" s="143" t="s">
        <v>147</v>
      </c>
      <c r="G87" s="33">
        <v>1</v>
      </c>
      <c r="H87" s="14">
        <v>0</v>
      </c>
      <c r="I87" s="14">
        <v>0</v>
      </c>
      <c r="J87" s="14">
        <v>0</v>
      </c>
      <c r="K87" s="14">
        <v>0</v>
      </c>
      <c r="L87" s="14">
        <v>0</v>
      </c>
      <c r="M87" s="14">
        <v>1</v>
      </c>
      <c r="N87" s="14">
        <v>0</v>
      </c>
      <c r="O87" s="14">
        <v>0</v>
      </c>
      <c r="P87" s="14">
        <v>0</v>
      </c>
      <c r="Q87" s="14">
        <v>0</v>
      </c>
      <c r="R87" s="14">
        <v>0</v>
      </c>
      <c r="S87" s="14">
        <v>0</v>
      </c>
      <c r="T87" s="1"/>
    </row>
    <row r="88" spans="1:20" ht="16.5" customHeight="1" x14ac:dyDescent="0.25">
      <c r="A88" s="321"/>
      <c r="B88" s="6"/>
      <c r="C88" s="275"/>
      <c r="D88" s="241"/>
      <c r="E88" s="242"/>
      <c r="F88" s="143" t="s">
        <v>148</v>
      </c>
      <c r="G88" s="33">
        <v>1</v>
      </c>
      <c r="H88" s="14">
        <v>0</v>
      </c>
      <c r="I88" s="14">
        <v>0</v>
      </c>
      <c r="J88" s="14">
        <v>0</v>
      </c>
      <c r="K88" s="14">
        <v>0</v>
      </c>
      <c r="L88" s="14">
        <v>0</v>
      </c>
      <c r="M88" s="14">
        <v>0</v>
      </c>
      <c r="N88" s="14">
        <v>0</v>
      </c>
      <c r="O88" s="14">
        <v>0</v>
      </c>
      <c r="P88" s="14">
        <v>0</v>
      </c>
      <c r="Q88" s="14">
        <v>1</v>
      </c>
      <c r="R88" s="14">
        <v>0</v>
      </c>
      <c r="S88" s="14">
        <v>0</v>
      </c>
      <c r="T88" s="1"/>
    </row>
    <row r="89" spans="1:20" ht="16.5" customHeight="1" x14ac:dyDescent="0.25">
      <c r="A89" s="321"/>
      <c r="B89" s="6"/>
      <c r="C89" s="275"/>
      <c r="D89" s="241"/>
      <c r="E89" s="242"/>
      <c r="F89" s="144" t="s">
        <v>149</v>
      </c>
      <c r="G89" s="33">
        <f t="shared" si="7"/>
        <v>0</v>
      </c>
      <c r="H89" s="14">
        <v>0</v>
      </c>
      <c r="I89" s="14">
        <v>0</v>
      </c>
      <c r="J89" s="14">
        <v>0</v>
      </c>
      <c r="K89" s="14">
        <v>0</v>
      </c>
      <c r="L89" s="14">
        <v>0</v>
      </c>
      <c r="M89" s="14">
        <v>0</v>
      </c>
      <c r="N89" s="14">
        <v>0</v>
      </c>
      <c r="O89" s="14">
        <v>0</v>
      </c>
      <c r="P89" s="14">
        <v>0</v>
      </c>
      <c r="Q89" s="14">
        <v>0</v>
      </c>
      <c r="R89" s="14">
        <v>0</v>
      </c>
      <c r="S89" s="14">
        <v>0</v>
      </c>
      <c r="T89" s="1"/>
    </row>
    <row r="90" spans="1:20" ht="16.5" customHeight="1" x14ac:dyDescent="0.25">
      <c r="A90" s="321"/>
      <c r="B90" s="6"/>
      <c r="C90" s="275"/>
      <c r="D90" s="241"/>
      <c r="E90" s="242"/>
      <c r="F90" s="144" t="s">
        <v>150</v>
      </c>
      <c r="G90" s="33">
        <f t="shared" si="7"/>
        <v>0</v>
      </c>
      <c r="H90" s="14">
        <v>0</v>
      </c>
      <c r="I90" s="14">
        <v>0</v>
      </c>
      <c r="J90" s="14">
        <v>0</v>
      </c>
      <c r="K90" s="14">
        <v>0</v>
      </c>
      <c r="L90" s="14">
        <v>0</v>
      </c>
      <c r="M90" s="14">
        <v>0</v>
      </c>
      <c r="N90" s="14">
        <v>0</v>
      </c>
      <c r="O90" s="14">
        <v>0</v>
      </c>
      <c r="P90" s="14">
        <v>0</v>
      </c>
      <c r="Q90" s="14">
        <v>0</v>
      </c>
      <c r="R90" s="14">
        <v>0</v>
      </c>
      <c r="S90" s="14">
        <v>0</v>
      </c>
      <c r="T90" s="1"/>
    </row>
    <row r="91" spans="1:20" ht="16.5" customHeight="1" x14ac:dyDescent="0.25">
      <c r="A91" s="321"/>
      <c r="B91" s="6"/>
      <c r="C91" s="275"/>
      <c r="D91" s="241"/>
      <c r="E91" s="242"/>
      <c r="F91" s="144" t="s">
        <v>151</v>
      </c>
      <c r="G91" s="33">
        <f t="shared" si="7"/>
        <v>0</v>
      </c>
      <c r="H91" s="14">
        <v>0</v>
      </c>
      <c r="I91" s="14">
        <v>0</v>
      </c>
      <c r="J91" s="14">
        <v>0</v>
      </c>
      <c r="K91" s="14">
        <v>0</v>
      </c>
      <c r="L91" s="14">
        <v>0</v>
      </c>
      <c r="M91" s="14">
        <v>0</v>
      </c>
      <c r="N91" s="14">
        <v>0</v>
      </c>
      <c r="O91" s="14">
        <v>0</v>
      </c>
      <c r="P91" s="14">
        <v>0</v>
      </c>
      <c r="Q91" s="14">
        <v>0</v>
      </c>
      <c r="R91" s="14">
        <v>0</v>
      </c>
      <c r="S91" s="14">
        <v>0</v>
      </c>
      <c r="T91" s="1"/>
    </row>
    <row r="92" spans="1:20" ht="16.5" customHeight="1" x14ac:dyDescent="0.25">
      <c r="A92" s="321"/>
      <c r="B92" s="6"/>
      <c r="C92" s="275"/>
      <c r="D92" s="241"/>
      <c r="E92" s="242"/>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21"/>
      <c r="B93" s="6"/>
      <c r="C93" s="275"/>
      <c r="D93" s="241"/>
      <c r="E93" s="242"/>
      <c r="F93" s="145" t="s">
        <v>153</v>
      </c>
      <c r="G93" s="33">
        <f t="shared" si="7"/>
        <v>0</v>
      </c>
      <c r="H93" s="14">
        <v>0</v>
      </c>
      <c r="I93" s="14">
        <v>0</v>
      </c>
      <c r="J93" s="14">
        <v>0</v>
      </c>
      <c r="K93" s="14">
        <v>0</v>
      </c>
      <c r="L93" s="14">
        <v>0</v>
      </c>
      <c r="M93" s="14">
        <v>0</v>
      </c>
      <c r="N93" s="14">
        <v>0</v>
      </c>
      <c r="O93" s="14">
        <v>0</v>
      </c>
      <c r="P93" s="14">
        <v>0</v>
      </c>
      <c r="Q93" s="14">
        <v>0</v>
      </c>
      <c r="R93" s="14">
        <v>0</v>
      </c>
      <c r="S93" s="14">
        <v>0</v>
      </c>
      <c r="T93" s="1"/>
    </row>
    <row r="94" spans="1:20" ht="16.5" customHeight="1" x14ac:dyDescent="0.25">
      <c r="A94" s="321"/>
      <c r="B94" s="6"/>
      <c r="C94" s="275"/>
      <c r="D94" s="241"/>
      <c r="E94" s="242"/>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21"/>
      <c r="B95" s="6"/>
      <c r="C95" s="275"/>
      <c r="D95" s="241"/>
      <c r="E95" s="242"/>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21"/>
      <c r="B96" s="6"/>
      <c r="C96" s="275"/>
      <c r="D96" s="241"/>
      <c r="E96" s="242"/>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21"/>
      <c r="B97" s="6"/>
      <c r="C97" s="275"/>
      <c r="D97" s="243"/>
      <c r="E97" s="244"/>
      <c r="F97" s="145" t="s">
        <v>157</v>
      </c>
      <c r="G97" s="33">
        <f t="shared" si="7"/>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21"/>
      <c r="B98" s="6"/>
      <c r="C98" s="275"/>
      <c r="D98" s="279" t="s">
        <v>158</v>
      </c>
      <c r="E98" s="273"/>
      <c r="F98" s="144" t="s">
        <v>159</v>
      </c>
      <c r="G98" s="33">
        <f t="shared" si="7"/>
        <v>0</v>
      </c>
      <c r="H98" s="14">
        <v>0</v>
      </c>
      <c r="I98" s="14">
        <v>0</v>
      </c>
      <c r="J98" s="14">
        <v>0</v>
      </c>
      <c r="K98" s="14">
        <v>0</v>
      </c>
      <c r="L98" s="14">
        <v>0</v>
      </c>
      <c r="M98" s="14">
        <v>0</v>
      </c>
      <c r="N98" s="14">
        <v>0</v>
      </c>
      <c r="O98" s="14">
        <v>0</v>
      </c>
      <c r="P98" s="14">
        <v>0</v>
      </c>
      <c r="Q98" s="14">
        <v>0</v>
      </c>
      <c r="R98" s="14">
        <v>0</v>
      </c>
      <c r="S98" s="14">
        <v>0</v>
      </c>
      <c r="T98" s="1"/>
    </row>
    <row r="99" spans="1:20" ht="16.5" customHeight="1" x14ac:dyDescent="0.25">
      <c r="A99" s="321"/>
      <c r="B99" s="6"/>
      <c r="C99" s="275"/>
      <c r="D99" s="279"/>
      <c r="E99" s="273"/>
      <c r="F99" s="144" t="s">
        <v>160</v>
      </c>
      <c r="G99" s="33">
        <f t="shared" si="7"/>
        <v>0</v>
      </c>
      <c r="H99" s="14">
        <v>0</v>
      </c>
      <c r="I99" s="14">
        <v>0</v>
      </c>
      <c r="J99" s="14">
        <v>0</v>
      </c>
      <c r="K99" s="14">
        <v>0</v>
      </c>
      <c r="L99" s="14">
        <v>0</v>
      </c>
      <c r="M99" s="14">
        <v>0</v>
      </c>
      <c r="N99" s="14">
        <v>0</v>
      </c>
      <c r="O99" s="14">
        <v>0</v>
      </c>
      <c r="P99" s="14">
        <v>0</v>
      </c>
      <c r="Q99" s="14">
        <v>0</v>
      </c>
      <c r="R99" s="14">
        <v>0</v>
      </c>
      <c r="S99" s="14">
        <v>0</v>
      </c>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f>SUM(H101:S101)</f>
        <v>0</v>
      </c>
      <c r="H101" s="119"/>
      <c r="I101" s="119"/>
      <c r="J101" s="119"/>
      <c r="K101" s="119"/>
      <c r="L101" s="119"/>
      <c r="M101" s="119"/>
      <c r="N101" s="119"/>
      <c r="O101" s="119"/>
      <c r="P101" s="119"/>
      <c r="Q101" s="119"/>
      <c r="R101" s="119"/>
      <c r="S101" s="119"/>
      <c r="T101" s="1"/>
    </row>
    <row r="102" spans="1:20" ht="16.5" customHeight="1" x14ac:dyDescent="0.25">
      <c r="A102" s="321"/>
      <c r="B102" s="6"/>
      <c r="C102" s="275"/>
      <c r="D102" s="241"/>
      <c r="E102" s="242"/>
      <c r="F102" s="146" t="s">
        <v>164</v>
      </c>
      <c r="G102" s="33">
        <f t="shared" ref="G102:G119" si="8">SUM(H102:S102)</f>
        <v>0</v>
      </c>
      <c r="H102" s="14">
        <v>0</v>
      </c>
      <c r="I102" s="14">
        <v>0</v>
      </c>
      <c r="J102" s="14">
        <v>0</v>
      </c>
      <c r="K102" s="14">
        <v>0</v>
      </c>
      <c r="L102" s="14">
        <v>0</v>
      </c>
      <c r="M102" s="14">
        <v>0</v>
      </c>
      <c r="N102" s="14">
        <v>0</v>
      </c>
      <c r="O102" s="14">
        <v>0</v>
      </c>
      <c r="P102" s="14">
        <v>0</v>
      </c>
      <c r="Q102" s="14">
        <v>0</v>
      </c>
      <c r="R102" s="14">
        <v>0</v>
      </c>
      <c r="S102" s="14">
        <v>0</v>
      </c>
      <c r="T102" s="1"/>
    </row>
    <row r="103" spans="1:20" ht="16.5" customHeight="1" x14ac:dyDescent="0.25">
      <c r="A103" s="321"/>
      <c r="B103" s="6"/>
      <c r="C103" s="275"/>
      <c r="D103" s="241"/>
      <c r="E103" s="242"/>
      <c r="F103" s="146" t="s">
        <v>165</v>
      </c>
      <c r="G103" s="33">
        <f t="shared" si="8"/>
        <v>0</v>
      </c>
      <c r="H103" s="14">
        <v>0</v>
      </c>
      <c r="I103" s="14">
        <v>0</v>
      </c>
      <c r="J103" s="14">
        <v>0</v>
      </c>
      <c r="K103" s="14">
        <v>0</v>
      </c>
      <c r="L103" s="14">
        <v>0</v>
      </c>
      <c r="M103" s="14">
        <v>0</v>
      </c>
      <c r="N103" s="14">
        <v>0</v>
      </c>
      <c r="O103" s="14">
        <v>0</v>
      </c>
      <c r="P103" s="14">
        <v>0</v>
      </c>
      <c r="Q103" s="14">
        <v>0</v>
      </c>
      <c r="R103" s="14">
        <v>0</v>
      </c>
      <c r="S103" s="14">
        <v>0</v>
      </c>
      <c r="T103" s="1"/>
    </row>
    <row r="104" spans="1:20" ht="16.5" customHeight="1" x14ac:dyDescent="0.25">
      <c r="A104" s="321"/>
      <c r="B104" s="6"/>
      <c r="C104" s="275"/>
      <c r="D104" s="241"/>
      <c r="E104" s="242"/>
      <c r="F104" s="146" t="s">
        <v>166</v>
      </c>
      <c r="G104" s="33">
        <f t="shared" si="8"/>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21"/>
      <c r="B105" s="6"/>
      <c r="C105" s="275"/>
      <c r="D105" s="241"/>
      <c r="E105" s="242"/>
      <c r="F105" s="146" t="s">
        <v>167</v>
      </c>
      <c r="G105" s="33">
        <f t="shared" si="8"/>
        <v>0</v>
      </c>
      <c r="H105" s="14">
        <v>0</v>
      </c>
      <c r="I105" s="14">
        <v>0</v>
      </c>
      <c r="J105" s="14">
        <v>0</v>
      </c>
      <c r="K105" s="14">
        <v>0</v>
      </c>
      <c r="L105" s="14">
        <v>0</v>
      </c>
      <c r="M105" s="14">
        <v>0</v>
      </c>
      <c r="N105" s="14">
        <v>0</v>
      </c>
      <c r="O105" s="14">
        <v>0</v>
      </c>
      <c r="P105" s="14">
        <v>0</v>
      </c>
      <c r="Q105" s="14">
        <v>0</v>
      </c>
      <c r="R105" s="14">
        <v>0</v>
      </c>
      <c r="S105" s="14">
        <v>0</v>
      </c>
      <c r="T105" s="1"/>
    </row>
    <row r="106" spans="1:20" ht="16.5" customHeight="1" x14ac:dyDescent="0.25">
      <c r="A106" s="321"/>
      <c r="B106" s="6"/>
      <c r="C106" s="275"/>
      <c r="D106" s="241"/>
      <c r="E106" s="242"/>
      <c r="F106" s="146" t="s">
        <v>168</v>
      </c>
      <c r="G106" s="33">
        <f t="shared" si="8"/>
        <v>0</v>
      </c>
      <c r="H106" s="14">
        <v>0</v>
      </c>
      <c r="I106" s="14">
        <v>0</v>
      </c>
      <c r="J106" s="14">
        <v>0</v>
      </c>
      <c r="K106" s="14">
        <v>0</v>
      </c>
      <c r="L106" s="14">
        <v>0</v>
      </c>
      <c r="M106" s="14">
        <v>0</v>
      </c>
      <c r="N106" s="14">
        <v>0</v>
      </c>
      <c r="O106" s="14">
        <v>0</v>
      </c>
      <c r="P106" s="14">
        <v>0</v>
      </c>
      <c r="Q106" s="14">
        <v>0</v>
      </c>
      <c r="R106" s="14">
        <v>0</v>
      </c>
      <c r="S106" s="14">
        <v>0</v>
      </c>
      <c r="T106" s="1"/>
    </row>
    <row r="107" spans="1:20" ht="16.5" customHeight="1" x14ac:dyDescent="0.25">
      <c r="A107" s="321"/>
      <c r="B107" s="6"/>
      <c r="C107" s="275"/>
      <c r="D107" s="241"/>
      <c r="E107" s="242"/>
      <c r="F107" s="146" t="s">
        <v>169</v>
      </c>
      <c r="G107" s="33">
        <f t="shared" si="8"/>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21"/>
      <c r="B108" s="6"/>
      <c r="C108" s="275"/>
      <c r="D108" s="241"/>
      <c r="E108" s="242"/>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21"/>
      <c r="B109" s="6"/>
      <c r="C109" s="275"/>
      <c r="D109" s="241"/>
      <c r="E109" s="242"/>
      <c r="F109" s="146" t="s">
        <v>171</v>
      </c>
      <c r="G109" s="33">
        <f t="shared" si="8"/>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21"/>
      <c r="B110" s="6"/>
      <c r="C110" s="275"/>
      <c r="D110" s="241"/>
      <c r="E110" s="242"/>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21"/>
      <c r="B111" s="6"/>
      <c r="C111" s="275"/>
      <c r="D111" s="241"/>
      <c r="E111" s="242"/>
      <c r="F111" s="146" t="s">
        <v>173</v>
      </c>
      <c r="G111" s="33">
        <f t="shared" si="8"/>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21"/>
      <c r="B112" s="6"/>
      <c r="C112" s="275"/>
      <c r="D112" s="241"/>
      <c r="E112" s="242"/>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21"/>
      <c r="B113" s="6"/>
      <c r="C113" s="275"/>
      <c r="D113" s="241"/>
      <c r="E113" s="242"/>
      <c r="F113" s="146" t="s">
        <v>175</v>
      </c>
      <c r="G113" s="33">
        <f t="shared" si="8"/>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21"/>
      <c r="B114" s="6"/>
      <c r="C114" s="275"/>
      <c r="D114" s="241"/>
      <c r="E114" s="242"/>
      <c r="F114" s="146" t="s">
        <v>176</v>
      </c>
      <c r="G114" s="33">
        <f t="shared" si="8"/>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21"/>
      <c r="B115" s="6"/>
      <c r="C115" s="275"/>
      <c r="D115" s="241"/>
      <c r="E115" s="242"/>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21"/>
      <c r="B116" s="6"/>
      <c r="C116" s="275"/>
      <c r="D116" s="241"/>
      <c r="E116" s="242"/>
      <c r="F116" s="147" t="s">
        <v>178</v>
      </c>
      <c r="G116" s="33">
        <f t="shared" si="8"/>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21"/>
      <c r="B117" s="6"/>
      <c r="C117" s="275"/>
      <c r="D117" s="241"/>
      <c r="E117" s="242"/>
      <c r="F117" s="148" t="s">
        <v>179</v>
      </c>
      <c r="G117" s="33">
        <f t="shared" si="8"/>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21"/>
      <c r="B118" s="6"/>
      <c r="C118" s="275"/>
      <c r="D118" s="241"/>
      <c r="E118" s="242"/>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21"/>
      <c r="B119" s="6"/>
      <c r="C119" s="275"/>
      <c r="D119" s="243"/>
      <c r="E119" s="244"/>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9">G22+G42+G60</f>
        <v>11</v>
      </c>
      <c r="H125" s="123">
        <f t="shared" si="9"/>
        <v>0</v>
      </c>
      <c r="I125" s="123">
        <f t="shared" si="9"/>
        <v>1</v>
      </c>
      <c r="J125" s="123">
        <f t="shared" si="9"/>
        <v>1</v>
      </c>
      <c r="K125" s="123">
        <f t="shared" si="9"/>
        <v>1</v>
      </c>
      <c r="L125" s="123">
        <f t="shared" si="9"/>
        <v>1</v>
      </c>
      <c r="M125" s="123">
        <f t="shared" si="9"/>
        <v>2</v>
      </c>
      <c r="N125" s="123">
        <f t="shared" si="9"/>
        <v>1</v>
      </c>
      <c r="O125" s="123">
        <f t="shared" si="9"/>
        <v>1</v>
      </c>
      <c r="P125" s="123">
        <f t="shared" si="9"/>
        <v>1</v>
      </c>
      <c r="Q125" s="123">
        <f t="shared" si="9"/>
        <v>1</v>
      </c>
      <c r="R125" s="123">
        <f t="shared" si="9"/>
        <v>1</v>
      </c>
      <c r="S125" s="123">
        <f t="shared" si="9"/>
        <v>0</v>
      </c>
      <c r="T125" s="1"/>
    </row>
    <row r="126" spans="1:20" ht="16.5" customHeight="1" x14ac:dyDescent="0.25">
      <c r="A126" s="321"/>
      <c r="B126" s="6"/>
      <c r="C126" s="268"/>
      <c r="D126" s="243"/>
      <c r="E126" s="244"/>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21"/>
      <c r="B127" s="6"/>
      <c r="C127" s="268"/>
      <c r="D127" s="239" t="s">
        <v>191</v>
      </c>
      <c r="E127" s="240"/>
      <c r="F127" s="146" t="s">
        <v>192</v>
      </c>
      <c r="G127" s="66">
        <v>2</v>
      </c>
      <c r="H127" s="14"/>
      <c r="I127" s="14"/>
      <c r="J127" s="14"/>
      <c r="K127" s="14"/>
      <c r="L127" s="14"/>
      <c r="M127" s="14"/>
      <c r="N127" s="14"/>
      <c r="O127" s="14"/>
      <c r="P127" s="14"/>
      <c r="Q127" s="14"/>
      <c r="R127" s="14"/>
      <c r="S127" s="14"/>
      <c r="T127" s="1"/>
    </row>
    <row r="128" spans="1:20" ht="16.5" customHeight="1" x14ac:dyDescent="0.25">
      <c r="A128" s="321"/>
      <c r="B128" s="6"/>
      <c r="C128" s="268"/>
      <c r="D128" s="241"/>
      <c r="E128" s="242"/>
      <c r="F128" s="146" t="s">
        <v>193</v>
      </c>
      <c r="G128" s="66">
        <v>10</v>
      </c>
      <c r="H128" s="14">
        <v>0</v>
      </c>
      <c r="I128" s="14">
        <v>1</v>
      </c>
      <c r="J128" s="14">
        <v>1</v>
      </c>
      <c r="K128" s="14">
        <v>1</v>
      </c>
      <c r="L128" s="14">
        <v>1</v>
      </c>
      <c r="M128" s="14">
        <v>1</v>
      </c>
      <c r="N128" s="14">
        <v>1</v>
      </c>
      <c r="O128" s="14">
        <v>1</v>
      </c>
      <c r="P128" s="14">
        <v>1</v>
      </c>
      <c r="Q128" s="14">
        <v>1</v>
      </c>
      <c r="R128" s="14">
        <v>1</v>
      </c>
      <c r="S128" s="14">
        <v>0</v>
      </c>
      <c r="T128" s="1"/>
    </row>
    <row r="129" spans="1:20" ht="16.5" customHeight="1" x14ac:dyDescent="0.25">
      <c r="A129" s="321"/>
      <c r="B129" s="6"/>
      <c r="C129" s="268"/>
      <c r="D129" s="241"/>
      <c r="E129" s="242"/>
      <c r="F129" s="57" t="s">
        <v>194</v>
      </c>
      <c r="G129" s="66">
        <f t="shared" ref="G129:G136" si="10">+H129+I129+J129+K129+L129+M129+N129+O129+P129+Q129+R129+S129</f>
        <v>8</v>
      </c>
      <c r="H129" s="14">
        <v>0</v>
      </c>
      <c r="I129" s="14">
        <v>1</v>
      </c>
      <c r="J129" s="14">
        <v>1</v>
      </c>
      <c r="K129" s="14">
        <v>1</v>
      </c>
      <c r="L129" s="14">
        <v>0</v>
      </c>
      <c r="M129" s="14">
        <v>1</v>
      </c>
      <c r="N129" s="14">
        <v>1</v>
      </c>
      <c r="O129" s="14">
        <v>1</v>
      </c>
      <c r="P129" s="14">
        <v>0</v>
      </c>
      <c r="Q129" s="14">
        <v>1</v>
      </c>
      <c r="R129" s="14">
        <v>1</v>
      </c>
      <c r="S129" s="14">
        <v>0</v>
      </c>
      <c r="T129" s="1"/>
    </row>
    <row r="130" spans="1:20" ht="16.5" customHeight="1" x14ac:dyDescent="0.25">
      <c r="A130" s="321"/>
      <c r="B130" s="6"/>
      <c r="C130" s="268"/>
      <c r="D130" s="243"/>
      <c r="E130" s="244"/>
      <c r="F130" s="57" t="s">
        <v>195</v>
      </c>
      <c r="G130" s="66">
        <f t="shared" si="10"/>
        <v>2</v>
      </c>
      <c r="H130" s="14">
        <v>0</v>
      </c>
      <c r="I130" s="14">
        <v>0</v>
      </c>
      <c r="J130" s="14">
        <v>0</v>
      </c>
      <c r="K130" s="14">
        <v>0</v>
      </c>
      <c r="L130" s="14">
        <v>1</v>
      </c>
      <c r="M130" s="14">
        <v>0</v>
      </c>
      <c r="N130" s="14">
        <v>0</v>
      </c>
      <c r="O130" s="14">
        <v>0</v>
      </c>
      <c r="P130" s="14">
        <v>1</v>
      </c>
      <c r="Q130" s="14">
        <v>0</v>
      </c>
      <c r="R130" s="14">
        <v>0</v>
      </c>
      <c r="S130" s="14">
        <v>0</v>
      </c>
      <c r="T130" s="1"/>
    </row>
    <row r="131" spans="1:20" ht="16.5" customHeight="1" x14ac:dyDescent="0.25">
      <c r="A131" s="321"/>
      <c r="B131" s="6"/>
      <c r="C131" s="268"/>
      <c r="D131" s="239" t="s">
        <v>196</v>
      </c>
      <c r="E131" s="240"/>
      <c r="F131" s="146" t="s">
        <v>197</v>
      </c>
      <c r="G131" s="66">
        <f t="shared" si="1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21"/>
      <c r="B132" s="6"/>
      <c r="C132" s="268"/>
      <c r="D132" s="241"/>
      <c r="E132" s="242"/>
      <c r="F132" s="146" t="s">
        <v>198</v>
      </c>
      <c r="G132" s="66">
        <f t="shared" si="10"/>
        <v>0</v>
      </c>
      <c r="H132" s="14">
        <v>0</v>
      </c>
      <c r="I132" s="14">
        <v>0</v>
      </c>
      <c r="J132" s="14">
        <v>0</v>
      </c>
      <c r="K132" s="14">
        <v>0</v>
      </c>
      <c r="L132" s="14">
        <v>0</v>
      </c>
      <c r="M132" s="14">
        <v>0</v>
      </c>
      <c r="N132" s="14">
        <v>0</v>
      </c>
      <c r="O132" s="14">
        <v>0</v>
      </c>
      <c r="P132" s="14">
        <v>0</v>
      </c>
      <c r="Q132" s="14">
        <v>0</v>
      </c>
      <c r="R132" s="14">
        <v>0</v>
      </c>
      <c r="S132" s="14"/>
      <c r="T132" s="1"/>
    </row>
    <row r="133" spans="1:20" ht="16.5" customHeight="1" x14ac:dyDescent="0.25">
      <c r="A133" s="321"/>
      <c r="B133" s="6"/>
      <c r="C133" s="268"/>
      <c r="D133" s="241"/>
      <c r="E133" s="242"/>
      <c r="F133" s="146" t="s">
        <v>199</v>
      </c>
      <c r="G133" s="66">
        <f t="shared" si="1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21"/>
      <c r="B134" s="6"/>
      <c r="C134" s="268"/>
      <c r="D134" s="241"/>
      <c r="E134" s="242"/>
      <c r="F134" s="54" t="s">
        <v>200</v>
      </c>
      <c r="G134" s="66">
        <f t="shared" si="1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21"/>
      <c r="B135" s="6"/>
      <c r="C135" s="268"/>
      <c r="D135" s="241"/>
      <c r="E135" s="242"/>
      <c r="F135" s="146" t="s">
        <v>201</v>
      </c>
      <c r="G135" s="66">
        <f t="shared" si="1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21"/>
      <c r="B136" s="6"/>
      <c r="C136" s="268"/>
      <c r="D136" s="243"/>
      <c r="E136" s="244"/>
      <c r="F136" s="146" t="s">
        <v>202</v>
      </c>
      <c r="G136" s="66">
        <f t="shared" si="1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f>SUM(H141:S141)</f>
        <v>0</v>
      </c>
      <c r="H141" s="66">
        <f t="shared" ref="H141:H152" si="11">+I141+J141+K141+L141+M141+N141+O141+P141+Q141+R141+S141+T141</f>
        <v>0</v>
      </c>
      <c r="I141" s="14">
        <v>0</v>
      </c>
      <c r="J141" s="14">
        <v>0</v>
      </c>
      <c r="K141" s="14">
        <v>0</v>
      </c>
      <c r="L141" s="14">
        <v>0</v>
      </c>
      <c r="M141" s="14">
        <v>0</v>
      </c>
      <c r="N141" s="14">
        <v>0</v>
      </c>
      <c r="O141" s="14">
        <v>0</v>
      </c>
      <c r="P141" s="14">
        <v>0</v>
      </c>
      <c r="Q141" s="14">
        <v>0</v>
      </c>
      <c r="R141" s="14">
        <v>0</v>
      </c>
      <c r="S141" s="14">
        <v>0</v>
      </c>
      <c r="T141" s="14">
        <v>0</v>
      </c>
    </row>
    <row r="142" spans="1:20" ht="16.5" customHeight="1" x14ac:dyDescent="0.25">
      <c r="A142" s="321"/>
      <c r="B142" s="6"/>
      <c r="C142" s="268"/>
      <c r="D142" s="241"/>
      <c r="E142" s="242"/>
      <c r="F142" s="146" t="s">
        <v>209</v>
      </c>
      <c r="G142" s="66">
        <f t="shared" ref="G142:G153" si="12">SUM(H142:S142)</f>
        <v>0</v>
      </c>
      <c r="H142" s="66">
        <f t="shared" si="11"/>
        <v>0</v>
      </c>
      <c r="I142" s="14">
        <v>0</v>
      </c>
      <c r="J142" s="14">
        <v>0</v>
      </c>
      <c r="K142" s="14">
        <v>0</v>
      </c>
      <c r="L142" s="14">
        <v>0</v>
      </c>
      <c r="M142" s="14">
        <v>0</v>
      </c>
      <c r="N142" s="14">
        <v>0</v>
      </c>
      <c r="O142" s="14">
        <v>0</v>
      </c>
      <c r="P142" s="14">
        <v>0</v>
      </c>
      <c r="Q142" s="14">
        <v>0</v>
      </c>
      <c r="R142" s="14">
        <v>0</v>
      </c>
      <c r="S142" s="14">
        <v>0</v>
      </c>
      <c r="T142" s="14"/>
    </row>
    <row r="143" spans="1:20" ht="16.5" customHeight="1" x14ac:dyDescent="0.25">
      <c r="A143" s="321"/>
      <c r="B143" s="6"/>
      <c r="C143" s="268"/>
      <c r="D143" s="241"/>
      <c r="E143" s="242"/>
      <c r="F143" s="146" t="s">
        <v>210</v>
      </c>
      <c r="G143" s="66">
        <f t="shared" si="12"/>
        <v>0</v>
      </c>
      <c r="H143" s="66">
        <f t="shared" si="11"/>
        <v>0</v>
      </c>
      <c r="I143" s="14">
        <v>0</v>
      </c>
      <c r="J143" s="14">
        <v>0</v>
      </c>
      <c r="K143" s="14">
        <v>0</v>
      </c>
      <c r="L143" s="14">
        <v>0</v>
      </c>
      <c r="M143" s="14">
        <v>0</v>
      </c>
      <c r="N143" s="14">
        <v>0</v>
      </c>
      <c r="O143" s="14">
        <v>0</v>
      </c>
      <c r="P143" s="14">
        <v>0</v>
      </c>
      <c r="Q143" s="14">
        <v>0</v>
      </c>
      <c r="R143" s="14">
        <v>0</v>
      </c>
      <c r="S143" s="14">
        <v>0</v>
      </c>
      <c r="T143" s="14">
        <v>0</v>
      </c>
    </row>
    <row r="144" spans="1:20" ht="16.5" customHeight="1" x14ac:dyDescent="0.25">
      <c r="A144" s="321"/>
      <c r="B144" s="6"/>
      <c r="C144" s="268"/>
      <c r="D144" s="241"/>
      <c r="E144" s="242"/>
      <c r="F144" s="146" t="s">
        <v>211</v>
      </c>
      <c r="G144" s="66">
        <f t="shared" si="12"/>
        <v>0</v>
      </c>
      <c r="H144" s="66">
        <f t="shared" si="11"/>
        <v>0</v>
      </c>
      <c r="I144" s="14">
        <v>0</v>
      </c>
      <c r="J144" s="14">
        <v>0</v>
      </c>
      <c r="K144" s="14">
        <v>0</v>
      </c>
      <c r="L144" s="14">
        <v>0</v>
      </c>
      <c r="M144" s="14">
        <v>0</v>
      </c>
      <c r="N144" s="14">
        <v>0</v>
      </c>
      <c r="O144" s="14">
        <v>0</v>
      </c>
      <c r="P144" s="14">
        <v>0</v>
      </c>
      <c r="Q144" s="14">
        <v>0</v>
      </c>
      <c r="R144" s="14">
        <v>0</v>
      </c>
      <c r="S144" s="14">
        <v>0</v>
      </c>
      <c r="T144" s="14">
        <v>0</v>
      </c>
    </row>
    <row r="145" spans="1:20" ht="16.5" customHeight="1" x14ac:dyDescent="0.25">
      <c r="A145" s="321"/>
      <c r="B145" s="6"/>
      <c r="C145" s="268"/>
      <c r="D145" s="241"/>
      <c r="E145" s="242"/>
      <c r="F145" s="57" t="s">
        <v>212</v>
      </c>
      <c r="G145" s="66">
        <f t="shared" si="12"/>
        <v>0</v>
      </c>
      <c r="H145" s="66">
        <f t="shared" si="11"/>
        <v>0</v>
      </c>
      <c r="I145" s="14">
        <v>0</v>
      </c>
      <c r="J145" s="14">
        <v>0</v>
      </c>
      <c r="K145" s="14">
        <v>0</v>
      </c>
      <c r="L145" s="14">
        <v>0</v>
      </c>
      <c r="M145" s="14">
        <v>0</v>
      </c>
      <c r="N145" s="14">
        <v>0</v>
      </c>
      <c r="O145" s="14">
        <v>0</v>
      </c>
      <c r="P145" s="14">
        <v>0</v>
      </c>
      <c r="Q145" s="14">
        <v>0</v>
      </c>
      <c r="R145" s="14">
        <v>0</v>
      </c>
      <c r="S145" s="14">
        <v>0</v>
      </c>
      <c r="T145" s="14">
        <v>0</v>
      </c>
    </row>
    <row r="146" spans="1:20" ht="16.5" customHeight="1" x14ac:dyDescent="0.25">
      <c r="A146" s="321"/>
      <c r="B146" s="6"/>
      <c r="C146" s="268"/>
      <c r="D146" s="241"/>
      <c r="E146" s="242"/>
      <c r="F146" s="57" t="s">
        <v>213</v>
      </c>
      <c r="G146" s="66">
        <f t="shared" si="12"/>
        <v>0</v>
      </c>
      <c r="H146" s="66">
        <f t="shared" si="11"/>
        <v>0</v>
      </c>
      <c r="I146" s="14">
        <v>0</v>
      </c>
      <c r="J146" s="14">
        <v>0</v>
      </c>
      <c r="K146" s="14">
        <v>0</v>
      </c>
      <c r="L146" s="14">
        <v>0</v>
      </c>
      <c r="M146" s="14">
        <v>0</v>
      </c>
      <c r="N146" s="14">
        <v>0</v>
      </c>
      <c r="O146" s="14">
        <v>0</v>
      </c>
      <c r="P146" s="14">
        <v>0</v>
      </c>
      <c r="Q146" s="14">
        <v>0</v>
      </c>
      <c r="R146" s="14">
        <v>0</v>
      </c>
      <c r="S146" s="14">
        <v>0</v>
      </c>
      <c r="T146" s="14">
        <v>0</v>
      </c>
    </row>
    <row r="147" spans="1:20" ht="16.5" customHeight="1" x14ac:dyDescent="0.25">
      <c r="A147" s="321"/>
      <c r="B147" s="6"/>
      <c r="C147" s="268"/>
      <c r="D147" s="241"/>
      <c r="E147" s="242"/>
      <c r="F147" s="57" t="s">
        <v>214</v>
      </c>
      <c r="G147" s="66">
        <f t="shared" si="12"/>
        <v>0</v>
      </c>
      <c r="H147" s="66">
        <f t="shared" si="11"/>
        <v>0</v>
      </c>
      <c r="I147" s="14">
        <v>0</v>
      </c>
      <c r="J147" s="14">
        <v>0</v>
      </c>
      <c r="K147" s="14">
        <v>0</v>
      </c>
      <c r="L147" s="14">
        <v>0</v>
      </c>
      <c r="M147" s="14">
        <v>0</v>
      </c>
      <c r="N147" s="14">
        <v>0</v>
      </c>
      <c r="O147" s="14">
        <v>0</v>
      </c>
      <c r="P147" s="14">
        <v>0</v>
      </c>
      <c r="Q147" s="14">
        <v>0</v>
      </c>
      <c r="R147" s="14">
        <v>0</v>
      </c>
      <c r="S147" s="14">
        <v>0</v>
      </c>
      <c r="T147" s="14">
        <v>0</v>
      </c>
    </row>
    <row r="148" spans="1:20" ht="16.5" customHeight="1" x14ac:dyDescent="0.25">
      <c r="A148" s="321"/>
      <c r="B148" s="6"/>
      <c r="C148" s="268"/>
      <c r="D148" s="241"/>
      <c r="E148" s="242"/>
      <c r="F148" s="148" t="s">
        <v>215</v>
      </c>
      <c r="G148" s="66">
        <f t="shared" si="12"/>
        <v>0</v>
      </c>
      <c r="H148" s="66">
        <f t="shared" si="11"/>
        <v>0</v>
      </c>
      <c r="I148" s="14">
        <v>0</v>
      </c>
      <c r="J148" s="14">
        <v>0</v>
      </c>
      <c r="K148" s="14">
        <v>0</v>
      </c>
      <c r="L148" s="14">
        <v>0</v>
      </c>
      <c r="M148" s="14">
        <v>0</v>
      </c>
      <c r="N148" s="14">
        <v>0</v>
      </c>
      <c r="O148" s="14">
        <v>0</v>
      </c>
      <c r="P148" s="14">
        <v>0</v>
      </c>
      <c r="Q148" s="14">
        <v>0</v>
      </c>
      <c r="R148" s="14">
        <v>0</v>
      </c>
      <c r="S148" s="14">
        <v>0</v>
      </c>
      <c r="T148" s="14"/>
    </row>
    <row r="149" spans="1:20" ht="16.5" customHeight="1" x14ac:dyDescent="0.25">
      <c r="A149" s="321"/>
      <c r="B149" s="6"/>
      <c r="C149" s="268"/>
      <c r="D149" s="241"/>
      <c r="E149" s="242"/>
      <c r="F149" s="148" t="s">
        <v>216</v>
      </c>
      <c r="G149" s="66">
        <f t="shared" si="12"/>
        <v>0</v>
      </c>
      <c r="H149" s="66">
        <f t="shared" si="11"/>
        <v>0</v>
      </c>
      <c r="I149" s="14">
        <v>0</v>
      </c>
      <c r="J149" s="14">
        <v>0</v>
      </c>
      <c r="K149" s="14">
        <v>0</v>
      </c>
      <c r="L149" s="14">
        <v>0</v>
      </c>
      <c r="M149" s="14">
        <v>0</v>
      </c>
      <c r="N149" s="14">
        <v>0</v>
      </c>
      <c r="O149" s="14">
        <v>0</v>
      </c>
      <c r="P149" s="14">
        <v>0</v>
      </c>
      <c r="Q149" s="14">
        <v>0</v>
      </c>
      <c r="R149" s="14">
        <v>0</v>
      </c>
      <c r="S149" s="14">
        <v>0</v>
      </c>
      <c r="T149" s="14">
        <v>0</v>
      </c>
    </row>
    <row r="150" spans="1:20" ht="16.5" customHeight="1" x14ac:dyDescent="0.25">
      <c r="A150" s="321"/>
      <c r="B150" s="6"/>
      <c r="C150" s="268"/>
      <c r="D150" s="241"/>
      <c r="E150" s="242"/>
      <c r="F150" s="149" t="s">
        <v>217</v>
      </c>
      <c r="G150" s="66">
        <f t="shared" si="12"/>
        <v>0</v>
      </c>
      <c r="H150" s="66">
        <f t="shared" si="11"/>
        <v>0</v>
      </c>
      <c r="I150" s="14">
        <v>0</v>
      </c>
      <c r="J150" s="14">
        <v>0</v>
      </c>
      <c r="K150" s="14">
        <v>0</v>
      </c>
      <c r="L150" s="14">
        <v>0</v>
      </c>
      <c r="M150" s="14">
        <v>0</v>
      </c>
      <c r="N150" s="14">
        <v>0</v>
      </c>
      <c r="O150" s="14">
        <v>0</v>
      </c>
      <c r="P150" s="14">
        <v>0</v>
      </c>
      <c r="Q150" s="14">
        <v>0</v>
      </c>
      <c r="R150" s="14">
        <v>0</v>
      </c>
      <c r="S150" s="14">
        <v>0</v>
      </c>
      <c r="T150" s="14">
        <v>0</v>
      </c>
    </row>
    <row r="151" spans="1:20" ht="16.5" customHeight="1" x14ac:dyDescent="0.25">
      <c r="A151" s="321"/>
      <c r="B151" s="6"/>
      <c r="C151" s="268"/>
      <c r="D151" s="241"/>
      <c r="E151" s="242"/>
      <c r="F151" s="148" t="s">
        <v>218</v>
      </c>
      <c r="G151" s="66">
        <f t="shared" si="12"/>
        <v>0</v>
      </c>
      <c r="H151" s="66">
        <f t="shared" si="11"/>
        <v>0</v>
      </c>
      <c r="I151" s="14">
        <v>0</v>
      </c>
      <c r="J151" s="14">
        <v>0</v>
      </c>
      <c r="K151" s="14">
        <v>0</v>
      </c>
      <c r="L151" s="14">
        <v>0</v>
      </c>
      <c r="M151" s="14">
        <v>0</v>
      </c>
      <c r="N151" s="14">
        <v>0</v>
      </c>
      <c r="O151" s="14">
        <v>0</v>
      </c>
      <c r="P151" s="14">
        <v>0</v>
      </c>
      <c r="Q151" s="14">
        <v>0</v>
      </c>
      <c r="R151" s="14">
        <v>0</v>
      </c>
      <c r="S151" s="14">
        <v>0</v>
      </c>
      <c r="T151" s="14">
        <v>0</v>
      </c>
    </row>
    <row r="152" spans="1:20" ht="16.5" customHeight="1" x14ac:dyDescent="0.25">
      <c r="A152" s="321"/>
      <c r="B152" s="6"/>
      <c r="C152" s="268"/>
      <c r="D152" s="241"/>
      <c r="E152" s="242"/>
      <c r="F152" s="148" t="s">
        <v>219</v>
      </c>
      <c r="G152" s="66">
        <f t="shared" si="12"/>
        <v>0</v>
      </c>
      <c r="H152" s="66">
        <f t="shared" si="11"/>
        <v>0</v>
      </c>
      <c r="I152" s="14">
        <v>0</v>
      </c>
      <c r="J152" s="14">
        <v>0</v>
      </c>
      <c r="K152" s="14">
        <v>0</v>
      </c>
      <c r="L152" s="14">
        <v>0</v>
      </c>
      <c r="M152" s="14">
        <v>0</v>
      </c>
      <c r="N152" s="14">
        <v>0</v>
      </c>
      <c r="O152" s="14">
        <v>0</v>
      </c>
      <c r="P152" s="14">
        <v>0</v>
      </c>
      <c r="Q152" s="14">
        <v>0</v>
      </c>
      <c r="R152" s="14">
        <v>0</v>
      </c>
      <c r="S152" s="14">
        <v>0</v>
      </c>
      <c r="T152" s="14">
        <v>0</v>
      </c>
    </row>
    <row r="153" spans="1:20" ht="16.5" customHeight="1" x14ac:dyDescent="0.25">
      <c r="A153" s="321"/>
      <c r="B153" s="6"/>
      <c r="C153" s="268"/>
      <c r="D153" s="243"/>
      <c r="E153" s="244"/>
      <c r="F153" s="148" t="s">
        <v>220</v>
      </c>
      <c r="G153" s="66">
        <f t="shared" si="12"/>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f>SUM(H157:S157)</f>
        <v>0</v>
      </c>
      <c r="H157" s="66">
        <f t="shared" ref="H157:H166" si="13">+I157+J157+K157+L157+M157+N157+O157+P157+Q157+R157+S157+T157</f>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21"/>
      <c r="B158" s="6"/>
      <c r="C158" s="268"/>
      <c r="D158" s="241"/>
      <c r="E158" s="242"/>
      <c r="F158" s="146" t="s">
        <v>227</v>
      </c>
      <c r="G158" s="66">
        <f t="shared" ref="G158:G166" si="14">SUM(H158:S158)</f>
        <v>0</v>
      </c>
      <c r="H158" s="66">
        <f t="shared" si="13"/>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21"/>
      <c r="B159" s="6"/>
      <c r="C159" s="268"/>
      <c r="D159" s="241"/>
      <c r="E159" s="242"/>
      <c r="F159" s="146" t="s">
        <v>228</v>
      </c>
      <c r="G159" s="66">
        <f t="shared" si="14"/>
        <v>0</v>
      </c>
      <c r="H159" s="66">
        <f t="shared" si="13"/>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21"/>
      <c r="B160" s="6"/>
      <c r="C160" s="268"/>
      <c r="D160" s="241"/>
      <c r="E160" s="242"/>
      <c r="F160" s="146" t="s">
        <v>229</v>
      </c>
      <c r="G160" s="66">
        <f t="shared" si="14"/>
        <v>0</v>
      </c>
      <c r="H160" s="66">
        <f t="shared" si="13"/>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21"/>
      <c r="B161" s="6"/>
      <c r="C161" s="268"/>
      <c r="D161" s="241"/>
      <c r="E161" s="242"/>
      <c r="F161" s="146" t="s">
        <v>230</v>
      </c>
      <c r="G161" s="66">
        <f t="shared" si="14"/>
        <v>0</v>
      </c>
      <c r="H161" s="66">
        <f t="shared" si="13"/>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21"/>
      <c r="B162" s="6"/>
      <c r="C162" s="268"/>
      <c r="D162" s="241"/>
      <c r="E162" s="242"/>
      <c r="F162" s="54" t="s">
        <v>231</v>
      </c>
      <c r="G162" s="66">
        <f t="shared" si="14"/>
        <v>0</v>
      </c>
      <c r="H162" s="66">
        <f t="shared" si="13"/>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21"/>
      <c r="B163" s="6"/>
      <c r="C163" s="268"/>
      <c r="D163" s="241"/>
      <c r="E163" s="242"/>
      <c r="F163" s="54" t="s">
        <v>232</v>
      </c>
      <c r="G163" s="66">
        <f t="shared" si="14"/>
        <v>0</v>
      </c>
      <c r="H163" s="66">
        <f t="shared" si="13"/>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21"/>
      <c r="B164" s="6"/>
      <c r="C164" s="268"/>
      <c r="D164" s="241"/>
      <c r="E164" s="242"/>
      <c r="F164" s="54" t="s">
        <v>233</v>
      </c>
      <c r="G164" s="66">
        <f t="shared" si="14"/>
        <v>0</v>
      </c>
      <c r="H164" s="66">
        <f t="shared" si="13"/>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21"/>
      <c r="B165" s="6"/>
      <c r="C165" s="268"/>
      <c r="D165" s="241"/>
      <c r="E165" s="242"/>
      <c r="F165" s="146" t="s">
        <v>234</v>
      </c>
      <c r="G165" s="66">
        <f t="shared" si="14"/>
        <v>0</v>
      </c>
      <c r="H165" s="66">
        <f t="shared" si="13"/>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21"/>
      <c r="B166" s="6"/>
      <c r="C166" s="268"/>
      <c r="D166" s="243"/>
      <c r="E166" s="244"/>
      <c r="F166" s="146" t="s">
        <v>235</v>
      </c>
      <c r="G166" s="66">
        <f t="shared" si="14"/>
        <v>0</v>
      </c>
      <c r="H166" s="66">
        <f t="shared" si="13"/>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21"/>
      <c r="B167" s="6"/>
      <c r="C167" s="268"/>
      <c r="D167" s="245" t="s">
        <v>236</v>
      </c>
      <c r="E167" s="246"/>
      <c r="F167" s="64" t="s">
        <v>237</v>
      </c>
      <c r="G167" s="123"/>
      <c r="H167" s="66"/>
      <c r="I167" s="14"/>
      <c r="J167" s="14"/>
      <c r="K167" s="14"/>
      <c r="L167" s="14"/>
      <c r="M167" s="14"/>
      <c r="N167" s="14"/>
      <c r="O167" s="14"/>
      <c r="P167" s="14"/>
      <c r="Q167" s="14"/>
      <c r="R167" s="14"/>
      <c r="S167" s="14"/>
      <c r="T167" s="1"/>
    </row>
    <row r="168" spans="1:20" ht="16.5" customHeight="1" x14ac:dyDescent="0.25">
      <c r="A168" s="321"/>
      <c r="B168" s="6"/>
      <c r="C168" s="268"/>
      <c r="D168" s="245"/>
      <c r="E168" s="246"/>
      <c r="F168" s="64" t="s">
        <v>238</v>
      </c>
      <c r="G168" s="123"/>
      <c r="H168" s="66"/>
      <c r="I168" s="14"/>
      <c r="J168" s="14"/>
      <c r="K168" s="14"/>
      <c r="L168" s="14"/>
      <c r="M168" s="14"/>
      <c r="N168" s="14"/>
      <c r="O168" s="14"/>
      <c r="P168" s="14"/>
      <c r="Q168" s="14"/>
      <c r="R168" s="14"/>
      <c r="S168" s="14"/>
      <c r="T168" s="1"/>
    </row>
    <row r="169" spans="1:20" ht="15.75" x14ac:dyDescent="0.25">
      <c r="A169" s="321"/>
      <c r="B169" s="6"/>
      <c r="C169" s="247" t="s">
        <v>239</v>
      </c>
      <c r="D169" s="250" t="s">
        <v>240</v>
      </c>
      <c r="E169" s="250"/>
      <c r="F169" s="68" t="s">
        <v>241</v>
      </c>
      <c r="G169" s="69">
        <f>SUM(H169:S169)</f>
        <v>0</v>
      </c>
      <c r="H169" s="14">
        <v>0</v>
      </c>
      <c r="I169" s="14">
        <v>0</v>
      </c>
      <c r="J169" s="14">
        <v>0</v>
      </c>
      <c r="K169" s="14">
        <v>0</v>
      </c>
      <c r="L169" s="14">
        <v>0</v>
      </c>
      <c r="M169" s="14">
        <v>0</v>
      </c>
      <c r="N169" s="14">
        <v>0</v>
      </c>
      <c r="O169" s="14">
        <v>0</v>
      </c>
      <c r="P169" s="14">
        <v>0</v>
      </c>
      <c r="Q169" s="14">
        <v>0</v>
      </c>
      <c r="R169" s="14">
        <v>0</v>
      </c>
      <c r="S169" s="14">
        <v>0</v>
      </c>
      <c r="T169" s="1"/>
    </row>
    <row r="170" spans="1:20" ht="15.75" x14ac:dyDescent="0.25">
      <c r="A170" s="321"/>
      <c r="B170" s="6"/>
      <c r="C170" s="248"/>
      <c r="D170" s="250"/>
      <c r="E170" s="250"/>
      <c r="F170" s="71" t="s">
        <v>242</v>
      </c>
      <c r="G170" s="69">
        <f t="shared" ref="G170:G172" si="15">SUM(H170:S170)</f>
        <v>0</v>
      </c>
      <c r="H170" s="72">
        <v>0</v>
      </c>
      <c r="I170" s="72">
        <v>0</v>
      </c>
      <c r="J170" s="72">
        <v>0</v>
      </c>
      <c r="K170" s="72">
        <v>0</v>
      </c>
      <c r="L170" s="72">
        <v>0</v>
      </c>
      <c r="M170" s="72">
        <v>0</v>
      </c>
      <c r="N170" s="72">
        <v>0</v>
      </c>
      <c r="O170" s="72">
        <v>0</v>
      </c>
      <c r="P170" s="72">
        <v>0</v>
      </c>
      <c r="Q170" s="72">
        <v>0</v>
      </c>
      <c r="R170" s="72">
        <v>0</v>
      </c>
      <c r="S170" s="72">
        <v>0</v>
      </c>
      <c r="T170" s="1"/>
    </row>
    <row r="171" spans="1:20" ht="15.75" x14ac:dyDescent="0.25">
      <c r="A171" s="321"/>
      <c r="B171" s="6"/>
      <c r="C171" s="248"/>
      <c r="D171" s="250"/>
      <c r="E171" s="250"/>
      <c r="F171" s="73" t="s">
        <v>243</v>
      </c>
      <c r="G171" s="69">
        <f t="shared" si="15"/>
        <v>0</v>
      </c>
      <c r="H171" s="72">
        <v>0</v>
      </c>
      <c r="I171" s="72">
        <v>0</v>
      </c>
      <c r="J171" s="72">
        <v>0</v>
      </c>
      <c r="K171" s="72">
        <v>0</v>
      </c>
      <c r="L171" s="72">
        <v>0</v>
      </c>
      <c r="M171" s="72">
        <v>0</v>
      </c>
      <c r="N171" s="72">
        <v>0</v>
      </c>
      <c r="O171" s="72">
        <v>0</v>
      </c>
      <c r="P171" s="72">
        <v>0</v>
      </c>
      <c r="Q171" s="72">
        <v>0</v>
      </c>
      <c r="R171" s="72">
        <v>0</v>
      </c>
      <c r="S171" s="72">
        <v>0</v>
      </c>
      <c r="T171" s="1"/>
    </row>
    <row r="172" spans="1:20" ht="16.5" thickBot="1" x14ac:dyDescent="0.3">
      <c r="A172" s="321"/>
      <c r="B172" s="6"/>
      <c r="C172" s="249"/>
      <c r="D172" s="251"/>
      <c r="E172" s="251"/>
      <c r="F172" s="74" t="s">
        <v>244</v>
      </c>
      <c r="G172" s="69">
        <f t="shared" si="15"/>
        <v>0</v>
      </c>
      <c r="H172" s="75">
        <v>0</v>
      </c>
      <c r="I172" s="75">
        <v>0</v>
      </c>
      <c r="J172" s="75">
        <v>0</v>
      </c>
      <c r="K172" s="75">
        <v>0</v>
      </c>
      <c r="L172" s="75">
        <v>0</v>
      </c>
      <c r="M172" s="75">
        <v>0</v>
      </c>
      <c r="N172" s="75">
        <v>0</v>
      </c>
      <c r="O172" s="75">
        <v>0</v>
      </c>
      <c r="P172" s="75">
        <v>0</v>
      </c>
      <c r="Q172" s="75">
        <v>0</v>
      </c>
      <c r="R172" s="75">
        <v>0</v>
      </c>
      <c r="S172" s="75">
        <v>0</v>
      </c>
      <c r="T172" s="1"/>
    </row>
    <row r="173" spans="1:20" ht="19.5" thickBot="1" x14ac:dyDescent="0.3">
      <c r="A173" s="321"/>
      <c r="B173" s="252" t="s">
        <v>245</v>
      </c>
      <c r="C173" s="254" t="s">
        <v>246</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v>1</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c r="E175" s="221"/>
      <c r="F175" s="150" t="s">
        <v>250</v>
      </c>
      <c r="G175" s="77">
        <f>SUM(H175:S175)</f>
        <v>12</v>
      </c>
      <c r="H175" s="78">
        <v>1</v>
      </c>
      <c r="I175" s="78">
        <v>1</v>
      </c>
      <c r="J175" s="78">
        <v>1</v>
      </c>
      <c r="K175" s="78">
        <v>1</v>
      </c>
      <c r="L175" s="78">
        <v>1</v>
      </c>
      <c r="M175" s="78">
        <v>1</v>
      </c>
      <c r="N175" s="78">
        <v>1</v>
      </c>
      <c r="O175" s="78">
        <v>1</v>
      </c>
      <c r="P175" s="78">
        <v>1</v>
      </c>
      <c r="Q175" s="78">
        <v>1</v>
      </c>
      <c r="R175" s="78">
        <v>1</v>
      </c>
      <c r="S175" s="79">
        <v>1</v>
      </c>
      <c r="T175" s="1"/>
    </row>
    <row r="176" spans="1:20" ht="19.5" thickBot="1" x14ac:dyDescent="0.3">
      <c r="A176" s="321"/>
      <c r="B176" s="253"/>
      <c r="C176" s="256"/>
      <c r="D176" s="220"/>
      <c r="E176" s="221"/>
      <c r="F176" s="151" t="s">
        <v>251</v>
      </c>
      <c r="G176" s="81">
        <f t="shared" ref="G176:H239" si="16">SUM(H176:S176)</f>
        <v>12</v>
      </c>
      <c r="H176" s="82">
        <v>1</v>
      </c>
      <c r="I176" s="82">
        <v>1</v>
      </c>
      <c r="J176" s="82">
        <v>1</v>
      </c>
      <c r="K176" s="82">
        <v>1</v>
      </c>
      <c r="L176" s="82">
        <v>1</v>
      </c>
      <c r="M176" s="82">
        <v>1</v>
      </c>
      <c r="N176" s="82">
        <v>1</v>
      </c>
      <c r="O176" s="82">
        <v>1</v>
      </c>
      <c r="P176" s="82">
        <v>1</v>
      </c>
      <c r="Q176" s="82">
        <v>1</v>
      </c>
      <c r="R176" s="82">
        <v>1</v>
      </c>
      <c r="S176" s="83">
        <v>1</v>
      </c>
      <c r="T176" s="1"/>
    </row>
    <row r="177" spans="1:20" ht="19.5" thickBot="1" x14ac:dyDescent="0.3">
      <c r="A177" s="321"/>
      <c r="B177" s="253"/>
      <c r="C177" s="256"/>
      <c r="D177" s="220"/>
      <c r="E177" s="221"/>
      <c r="F177" s="151"/>
      <c r="G177" s="81">
        <v>12</v>
      </c>
      <c r="H177" s="82">
        <v>1</v>
      </c>
      <c r="I177" s="82">
        <v>1</v>
      </c>
      <c r="J177" s="82">
        <v>1</v>
      </c>
      <c r="K177" s="82">
        <v>1</v>
      </c>
      <c r="L177" s="82">
        <v>1</v>
      </c>
      <c r="M177" s="82">
        <v>1</v>
      </c>
      <c r="N177" s="82">
        <v>1</v>
      </c>
      <c r="O177" s="82">
        <v>1</v>
      </c>
      <c r="P177" s="82">
        <v>1</v>
      </c>
      <c r="Q177" s="82">
        <v>1</v>
      </c>
      <c r="R177" s="82">
        <v>1</v>
      </c>
      <c r="S177" s="83">
        <v>1</v>
      </c>
      <c r="T177" s="1"/>
    </row>
    <row r="178" spans="1:20" ht="19.5" thickBot="1" x14ac:dyDescent="0.3">
      <c r="A178" s="321"/>
      <c r="B178" s="253"/>
      <c r="C178" s="256"/>
      <c r="D178" s="220"/>
      <c r="E178" s="221"/>
      <c r="F178" s="151" t="s">
        <v>253</v>
      </c>
      <c r="G178" s="81">
        <f t="shared" si="16"/>
        <v>12</v>
      </c>
      <c r="H178" s="82">
        <v>1</v>
      </c>
      <c r="I178" s="82">
        <v>1</v>
      </c>
      <c r="J178" s="82">
        <v>1</v>
      </c>
      <c r="K178" s="82">
        <v>1</v>
      </c>
      <c r="L178" s="82">
        <v>1</v>
      </c>
      <c r="M178" s="82">
        <v>1</v>
      </c>
      <c r="N178" s="82">
        <v>1</v>
      </c>
      <c r="O178" s="82">
        <v>1</v>
      </c>
      <c r="P178" s="82">
        <v>1</v>
      </c>
      <c r="Q178" s="82">
        <v>1</v>
      </c>
      <c r="R178" s="82">
        <v>1</v>
      </c>
      <c r="S178" s="83">
        <v>1</v>
      </c>
      <c r="T178" s="1"/>
    </row>
    <row r="179" spans="1:20" ht="19.5" thickBot="1" x14ac:dyDescent="0.3">
      <c r="A179" s="321"/>
      <c r="B179" s="253"/>
      <c r="C179" s="256"/>
      <c r="D179" s="220"/>
      <c r="E179" s="221"/>
      <c r="F179" s="151" t="s">
        <v>254</v>
      </c>
      <c r="G179" s="81">
        <v>48</v>
      </c>
      <c r="H179" s="82">
        <v>4</v>
      </c>
      <c r="I179" s="82">
        <v>4</v>
      </c>
      <c r="J179" s="82">
        <v>4</v>
      </c>
      <c r="K179" s="82">
        <v>4</v>
      </c>
      <c r="L179" s="82">
        <v>4</v>
      </c>
      <c r="M179" s="82">
        <v>4</v>
      </c>
      <c r="N179" s="82">
        <v>4</v>
      </c>
      <c r="O179" s="82">
        <v>4</v>
      </c>
      <c r="P179" s="82">
        <v>4</v>
      </c>
      <c r="Q179" s="82">
        <v>4</v>
      </c>
      <c r="R179" s="82">
        <v>4</v>
      </c>
      <c r="S179" s="83">
        <v>4</v>
      </c>
      <c r="T179" s="1"/>
    </row>
    <row r="180" spans="1:20" ht="33.75" customHeight="1" thickBot="1" x14ac:dyDescent="0.3">
      <c r="A180" s="321"/>
      <c r="B180" s="253"/>
      <c r="C180" s="256"/>
      <c r="D180" s="220"/>
      <c r="E180" s="221"/>
      <c r="F180" s="152" t="s">
        <v>255</v>
      </c>
      <c r="G180" s="81">
        <f t="shared" si="16"/>
        <v>12</v>
      </c>
      <c r="H180" s="82">
        <v>1</v>
      </c>
      <c r="I180" s="82">
        <v>1</v>
      </c>
      <c r="J180" s="82">
        <v>1</v>
      </c>
      <c r="K180" s="82">
        <v>1</v>
      </c>
      <c r="L180" s="82">
        <v>1</v>
      </c>
      <c r="M180" s="82">
        <v>1</v>
      </c>
      <c r="N180" s="82">
        <v>1</v>
      </c>
      <c r="O180" s="82">
        <v>1</v>
      </c>
      <c r="P180" s="82">
        <v>1</v>
      </c>
      <c r="Q180" s="82">
        <v>1</v>
      </c>
      <c r="R180" s="82">
        <v>1</v>
      </c>
      <c r="S180" s="83">
        <v>1</v>
      </c>
      <c r="T180" s="1"/>
    </row>
    <row r="181" spans="1:20" ht="30.75" thickBot="1" x14ac:dyDescent="0.3">
      <c r="A181" s="321"/>
      <c r="B181" s="253"/>
      <c r="C181" s="256"/>
      <c r="D181" s="220"/>
      <c r="E181" s="221"/>
      <c r="F181" s="152" t="s">
        <v>256</v>
      </c>
      <c r="G181" s="81">
        <f t="shared" si="16"/>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21"/>
      <c r="B182" s="253"/>
      <c r="C182" s="256"/>
      <c r="D182" s="220"/>
      <c r="E182" s="221"/>
      <c r="F182" s="152" t="s">
        <v>257</v>
      </c>
      <c r="G182" s="81">
        <f t="shared" si="16"/>
        <v>1</v>
      </c>
      <c r="H182" s="82">
        <v>0</v>
      </c>
      <c r="I182" s="82">
        <v>0</v>
      </c>
      <c r="J182" s="82">
        <v>0</v>
      </c>
      <c r="K182" s="82">
        <v>0</v>
      </c>
      <c r="L182" s="82">
        <v>1</v>
      </c>
      <c r="M182" s="82">
        <v>0</v>
      </c>
      <c r="N182" s="82">
        <v>0</v>
      </c>
      <c r="O182" s="82">
        <v>0</v>
      </c>
      <c r="P182" s="82">
        <v>0</v>
      </c>
      <c r="Q182" s="82">
        <v>0</v>
      </c>
      <c r="R182" s="82">
        <v>0</v>
      </c>
      <c r="S182" s="83">
        <v>0</v>
      </c>
      <c r="T182" s="1"/>
    </row>
    <row r="183" spans="1:20" ht="30.75" thickBot="1" x14ac:dyDescent="0.3">
      <c r="A183" s="321"/>
      <c r="B183" s="253"/>
      <c r="C183" s="256"/>
      <c r="D183" s="220"/>
      <c r="E183" s="221"/>
      <c r="F183" s="152" t="s">
        <v>258</v>
      </c>
      <c r="G183" s="81">
        <f t="shared" si="16"/>
        <v>0</v>
      </c>
      <c r="H183" s="82">
        <v>0</v>
      </c>
      <c r="I183" s="82">
        <v>0</v>
      </c>
      <c r="J183" s="82">
        <v>0</v>
      </c>
      <c r="K183" s="82">
        <v>0</v>
      </c>
      <c r="L183" s="82">
        <v>0</v>
      </c>
      <c r="M183" s="82">
        <v>0</v>
      </c>
      <c r="N183" s="82">
        <v>0</v>
      </c>
      <c r="O183" s="82">
        <v>0</v>
      </c>
      <c r="P183" s="82">
        <v>0</v>
      </c>
      <c r="Q183" s="82">
        <v>0</v>
      </c>
      <c r="R183" s="82">
        <v>0</v>
      </c>
      <c r="S183" s="83">
        <v>0</v>
      </c>
      <c r="T183" s="1"/>
    </row>
    <row r="184" spans="1:20" ht="19.5" thickBot="1" x14ac:dyDescent="0.3">
      <c r="A184" s="321"/>
      <c r="B184" s="253"/>
      <c r="C184" s="256"/>
      <c r="D184" s="220"/>
      <c r="E184" s="221"/>
      <c r="F184" s="152" t="s">
        <v>259</v>
      </c>
      <c r="G184" s="81">
        <f t="shared" si="16"/>
        <v>0</v>
      </c>
      <c r="H184" s="82">
        <v>0</v>
      </c>
      <c r="I184" s="82">
        <v>0</v>
      </c>
      <c r="J184" s="82">
        <v>0</v>
      </c>
      <c r="K184" s="82">
        <v>0</v>
      </c>
      <c r="L184" s="82">
        <v>0</v>
      </c>
      <c r="M184" s="82">
        <v>0</v>
      </c>
      <c r="N184" s="82">
        <v>0</v>
      </c>
      <c r="O184" s="82">
        <v>0</v>
      </c>
      <c r="P184" s="82">
        <v>0</v>
      </c>
      <c r="Q184" s="82">
        <v>0</v>
      </c>
      <c r="R184" s="82">
        <v>0</v>
      </c>
      <c r="S184" s="83">
        <v>0</v>
      </c>
      <c r="T184" s="1"/>
    </row>
    <row r="185" spans="1:20" ht="30.75" thickBot="1" x14ac:dyDescent="0.3">
      <c r="A185" s="321"/>
      <c r="B185" s="253"/>
      <c r="C185" s="256"/>
      <c r="D185" s="220"/>
      <c r="E185" s="221"/>
      <c r="F185" s="152" t="s">
        <v>260</v>
      </c>
      <c r="G185" s="81">
        <f t="shared" si="16"/>
        <v>1</v>
      </c>
      <c r="H185" s="82">
        <v>0</v>
      </c>
      <c r="I185" s="82">
        <v>0</v>
      </c>
      <c r="J185" s="82">
        <v>0</v>
      </c>
      <c r="K185" s="82">
        <v>0</v>
      </c>
      <c r="L185" s="82">
        <v>1</v>
      </c>
      <c r="M185" s="82">
        <v>0</v>
      </c>
      <c r="N185" s="82">
        <v>0</v>
      </c>
      <c r="O185" s="82">
        <v>0</v>
      </c>
      <c r="P185" s="82">
        <v>0</v>
      </c>
      <c r="Q185" s="82">
        <v>0</v>
      </c>
      <c r="R185" s="82">
        <v>0</v>
      </c>
      <c r="S185" s="83">
        <v>0</v>
      </c>
      <c r="T185" s="1"/>
    </row>
    <row r="186" spans="1:20" ht="30.75" thickBot="1" x14ac:dyDescent="0.3">
      <c r="A186" s="321"/>
      <c r="B186" s="253"/>
      <c r="C186" s="256"/>
      <c r="D186" s="220"/>
      <c r="E186" s="221"/>
      <c r="F186" s="152" t="s">
        <v>261</v>
      </c>
      <c r="G186" s="81">
        <f t="shared" si="16"/>
        <v>0</v>
      </c>
      <c r="H186" s="82">
        <v>0</v>
      </c>
      <c r="I186" s="82">
        <v>0</v>
      </c>
      <c r="J186" s="82">
        <v>0</v>
      </c>
      <c r="K186" s="82">
        <v>0</v>
      </c>
      <c r="L186" s="82">
        <v>0</v>
      </c>
      <c r="M186" s="82">
        <v>0</v>
      </c>
      <c r="N186" s="82">
        <v>0</v>
      </c>
      <c r="O186" s="82">
        <v>0</v>
      </c>
      <c r="P186" s="82">
        <v>0</v>
      </c>
      <c r="Q186" s="82">
        <v>0</v>
      </c>
      <c r="R186" s="82">
        <v>0</v>
      </c>
      <c r="S186" s="83">
        <v>0</v>
      </c>
      <c r="T186" s="1"/>
    </row>
    <row r="187" spans="1:20" ht="19.5" thickBot="1" x14ac:dyDescent="0.3">
      <c r="A187" s="321"/>
      <c r="B187" s="253"/>
      <c r="C187" s="256"/>
      <c r="D187" s="220"/>
      <c r="E187" s="221"/>
      <c r="F187" s="152" t="s">
        <v>262</v>
      </c>
      <c r="G187" s="81">
        <f t="shared" si="16"/>
        <v>0</v>
      </c>
      <c r="H187" s="82">
        <v>0</v>
      </c>
      <c r="I187" s="82">
        <v>0</v>
      </c>
      <c r="J187" s="82">
        <v>0</v>
      </c>
      <c r="K187" s="82">
        <v>0</v>
      </c>
      <c r="L187" s="82">
        <v>0</v>
      </c>
      <c r="M187" s="82">
        <v>0</v>
      </c>
      <c r="N187" s="82">
        <v>0</v>
      </c>
      <c r="O187" s="82">
        <v>0</v>
      </c>
      <c r="P187" s="82">
        <v>0</v>
      </c>
      <c r="Q187" s="82">
        <v>0</v>
      </c>
      <c r="R187" s="82">
        <v>0</v>
      </c>
      <c r="S187" s="83">
        <v>0</v>
      </c>
      <c r="T187" s="1"/>
    </row>
    <row r="188" spans="1:20" ht="19.5" thickBot="1" x14ac:dyDescent="0.3">
      <c r="A188" s="321"/>
      <c r="B188" s="253"/>
      <c r="C188" s="256"/>
      <c r="D188" s="220"/>
      <c r="E188" s="221"/>
      <c r="F188" s="152" t="s">
        <v>263</v>
      </c>
      <c r="G188" s="81">
        <f t="shared" si="16"/>
        <v>0</v>
      </c>
      <c r="H188" s="82">
        <v>0</v>
      </c>
      <c r="I188" s="82">
        <v>0</v>
      </c>
      <c r="J188" s="82">
        <v>0</v>
      </c>
      <c r="K188" s="82">
        <v>0</v>
      </c>
      <c r="L188" s="82">
        <v>0</v>
      </c>
      <c r="M188" s="82">
        <v>0</v>
      </c>
      <c r="N188" s="82">
        <v>0</v>
      </c>
      <c r="O188" s="82">
        <v>0</v>
      </c>
      <c r="P188" s="82">
        <v>0</v>
      </c>
      <c r="Q188" s="82">
        <v>0</v>
      </c>
      <c r="R188" s="82">
        <v>0</v>
      </c>
      <c r="S188" s="83">
        <v>0</v>
      </c>
      <c r="T188" s="1"/>
    </row>
    <row r="189" spans="1:20" ht="30.75" thickBot="1" x14ac:dyDescent="0.3">
      <c r="A189" s="321"/>
      <c r="B189" s="253"/>
      <c r="C189" s="256"/>
      <c r="D189" s="220"/>
      <c r="E189" s="221"/>
      <c r="F189" s="152" t="s">
        <v>264</v>
      </c>
      <c r="G189" s="81">
        <f t="shared" si="16"/>
        <v>0</v>
      </c>
      <c r="H189" s="82">
        <v>0</v>
      </c>
      <c r="I189" s="82">
        <v>0</v>
      </c>
      <c r="J189" s="82">
        <v>0</v>
      </c>
      <c r="K189" s="82">
        <v>0</v>
      </c>
      <c r="L189" s="82">
        <v>0</v>
      </c>
      <c r="M189" s="82">
        <v>0</v>
      </c>
      <c r="N189" s="82">
        <v>0</v>
      </c>
      <c r="O189" s="82">
        <v>0</v>
      </c>
      <c r="P189" s="82">
        <v>0</v>
      </c>
      <c r="Q189" s="82">
        <v>0</v>
      </c>
      <c r="R189" s="82">
        <v>0</v>
      </c>
      <c r="S189" s="83">
        <v>0</v>
      </c>
      <c r="T189" s="1"/>
    </row>
    <row r="190" spans="1:20" ht="31.5" customHeight="1" thickBot="1" x14ac:dyDescent="0.3">
      <c r="A190" s="321"/>
      <c r="B190" s="253"/>
      <c r="C190" s="256"/>
      <c r="D190" s="220"/>
      <c r="E190" s="221"/>
      <c r="F190" s="152" t="s">
        <v>265</v>
      </c>
      <c r="G190" s="81">
        <f t="shared" si="16"/>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21"/>
      <c r="B191" s="253"/>
      <c r="C191" s="256"/>
      <c r="D191" s="220"/>
      <c r="E191" s="221"/>
      <c r="F191" s="152" t="s">
        <v>266</v>
      </c>
      <c r="G191" s="81">
        <f t="shared" si="16"/>
        <v>12</v>
      </c>
      <c r="H191" s="82">
        <v>1</v>
      </c>
      <c r="I191" s="82">
        <v>1</v>
      </c>
      <c r="J191" s="82">
        <v>1</v>
      </c>
      <c r="K191" s="82">
        <v>1</v>
      </c>
      <c r="L191" s="82">
        <v>1</v>
      </c>
      <c r="M191" s="82">
        <v>1</v>
      </c>
      <c r="N191" s="82">
        <v>1</v>
      </c>
      <c r="O191" s="82">
        <v>1</v>
      </c>
      <c r="P191" s="82">
        <v>1</v>
      </c>
      <c r="Q191" s="82">
        <v>1</v>
      </c>
      <c r="R191" s="82">
        <v>1</v>
      </c>
      <c r="S191" s="83">
        <v>1</v>
      </c>
      <c r="T191" s="1"/>
    </row>
    <row r="192" spans="1:20" ht="22.5" customHeight="1" thickBot="1" x14ac:dyDescent="0.3">
      <c r="A192" s="321"/>
      <c r="B192" s="253"/>
      <c r="C192" s="256"/>
      <c r="D192" s="220"/>
      <c r="E192" s="221"/>
      <c r="F192" s="152" t="s">
        <v>267</v>
      </c>
      <c r="G192" s="81">
        <f t="shared" si="16"/>
        <v>6</v>
      </c>
      <c r="H192" s="82">
        <v>0</v>
      </c>
      <c r="I192" s="82">
        <v>1</v>
      </c>
      <c r="J192" s="82">
        <v>0</v>
      </c>
      <c r="K192" s="82">
        <v>1</v>
      </c>
      <c r="L192" s="82">
        <v>0</v>
      </c>
      <c r="M192" s="82">
        <v>1</v>
      </c>
      <c r="N192" s="82">
        <v>0</v>
      </c>
      <c r="O192" s="82">
        <v>1</v>
      </c>
      <c r="P192" s="82">
        <v>0</v>
      </c>
      <c r="Q192" s="82">
        <v>1</v>
      </c>
      <c r="R192" s="82">
        <v>1</v>
      </c>
      <c r="S192" s="83">
        <v>0</v>
      </c>
      <c r="T192" s="1"/>
    </row>
    <row r="193" spans="1:20" ht="19.5" thickBot="1" x14ac:dyDescent="0.3">
      <c r="A193" s="321"/>
      <c r="B193" s="253"/>
      <c r="C193" s="256"/>
      <c r="D193" s="220"/>
      <c r="E193" s="221"/>
      <c r="F193" s="152" t="s">
        <v>268</v>
      </c>
      <c r="G193" s="81">
        <f t="shared" si="16"/>
        <v>0</v>
      </c>
      <c r="H193" s="82">
        <v>0</v>
      </c>
      <c r="I193" s="82">
        <v>0</v>
      </c>
      <c r="J193" s="82">
        <v>0</v>
      </c>
      <c r="K193" s="82">
        <v>0</v>
      </c>
      <c r="L193" s="82">
        <v>0</v>
      </c>
      <c r="M193" s="82">
        <v>0</v>
      </c>
      <c r="N193" s="82">
        <v>0</v>
      </c>
      <c r="O193" s="82">
        <v>0</v>
      </c>
      <c r="P193" s="82">
        <v>0</v>
      </c>
      <c r="Q193" s="82">
        <v>0</v>
      </c>
      <c r="R193" s="82">
        <v>0</v>
      </c>
      <c r="S193" s="83">
        <v>0</v>
      </c>
      <c r="T193" s="1"/>
    </row>
    <row r="194" spans="1:20" ht="19.5" thickBot="1" x14ac:dyDescent="0.3">
      <c r="A194" s="321"/>
      <c r="B194" s="253"/>
      <c r="C194" s="256"/>
      <c r="D194" s="220"/>
      <c r="E194" s="221"/>
      <c r="F194" s="152" t="s">
        <v>269</v>
      </c>
      <c r="G194" s="81">
        <f t="shared" si="16"/>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21"/>
      <c r="B195" s="253"/>
      <c r="C195" s="256"/>
      <c r="D195" s="220"/>
      <c r="E195" s="221"/>
      <c r="F195" s="152" t="s">
        <v>270</v>
      </c>
      <c r="G195" s="81">
        <f t="shared" si="16"/>
        <v>12</v>
      </c>
      <c r="H195" s="82">
        <v>1</v>
      </c>
      <c r="I195" s="82">
        <v>1</v>
      </c>
      <c r="J195" s="82">
        <v>1</v>
      </c>
      <c r="K195" s="82">
        <v>1</v>
      </c>
      <c r="L195" s="82">
        <v>1</v>
      </c>
      <c r="M195" s="82">
        <v>1</v>
      </c>
      <c r="N195" s="82">
        <v>1</v>
      </c>
      <c r="O195" s="82">
        <v>1</v>
      </c>
      <c r="P195" s="82">
        <v>1</v>
      </c>
      <c r="Q195" s="82">
        <v>1</v>
      </c>
      <c r="R195" s="82">
        <v>1</v>
      </c>
      <c r="S195" s="83">
        <v>1</v>
      </c>
      <c r="T195" s="1"/>
    </row>
    <row r="196" spans="1:20" ht="19.5" thickBot="1" x14ac:dyDescent="0.3">
      <c r="A196" s="321"/>
      <c r="B196" s="253"/>
      <c r="C196" s="256"/>
      <c r="D196" s="220"/>
      <c r="E196" s="221"/>
      <c r="F196" s="152" t="s">
        <v>271</v>
      </c>
      <c r="G196" s="81">
        <f t="shared" si="16"/>
        <v>24</v>
      </c>
      <c r="H196" s="82">
        <v>2</v>
      </c>
      <c r="I196" s="82">
        <v>2</v>
      </c>
      <c r="J196" s="82">
        <v>2</v>
      </c>
      <c r="K196" s="82">
        <v>2</v>
      </c>
      <c r="L196" s="82">
        <v>2</v>
      </c>
      <c r="M196" s="82">
        <v>2</v>
      </c>
      <c r="N196" s="82">
        <v>2</v>
      </c>
      <c r="O196" s="82">
        <v>2</v>
      </c>
      <c r="P196" s="82">
        <v>2</v>
      </c>
      <c r="Q196" s="82">
        <v>2</v>
      </c>
      <c r="R196" s="82">
        <v>2</v>
      </c>
      <c r="S196" s="83">
        <v>2</v>
      </c>
      <c r="T196" s="1"/>
    </row>
    <row r="197" spans="1:20" ht="19.5" thickBot="1" x14ac:dyDescent="0.3">
      <c r="A197" s="321"/>
      <c r="B197" s="253"/>
      <c r="C197" s="256"/>
      <c r="D197" s="220"/>
      <c r="E197" s="221"/>
      <c r="F197" s="152" t="s">
        <v>272</v>
      </c>
      <c r="G197" s="81">
        <f t="shared" si="16"/>
        <v>0</v>
      </c>
      <c r="H197" s="82">
        <v>0</v>
      </c>
      <c r="I197" s="82">
        <v>0</v>
      </c>
      <c r="J197" s="82">
        <v>0</v>
      </c>
      <c r="K197" s="82">
        <v>0</v>
      </c>
      <c r="L197" s="82">
        <v>0</v>
      </c>
      <c r="M197" s="82">
        <v>0</v>
      </c>
      <c r="N197" s="82">
        <v>0</v>
      </c>
      <c r="O197" s="82">
        <v>0</v>
      </c>
      <c r="P197" s="82">
        <v>0</v>
      </c>
      <c r="Q197" s="82">
        <v>0</v>
      </c>
      <c r="R197" s="82">
        <v>0</v>
      </c>
      <c r="S197" s="83">
        <v>0</v>
      </c>
      <c r="T197" s="1"/>
    </row>
    <row r="198" spans="1:20" ht="19.5" thickBot="1" x14ac:dyDescent="0.3">
      <c r="A198" s="321"/>
      <c r="B198" s="253"/>
      <c r="C198" s="256"/>
      <c r="D198" s="220"/>
      <c r="E198" s="221"/>
      <c r="F198" s="152" t="s">
        <v>273</v>
      </c>
      <c r="G198" s="81">
        <f t="shared" si="16"/>
        <v>12</v>
      </c>
      <c r="H198" s="82">
        <v>1</v>
      </c>
      <c r="I198" s="82">
        <v>1</v>
      </c>
      <c r="J198" s="82">
        <v>1</v>
      </c>
      <c r="K198" s="82">
        <v>1</v>
      </c>
      <c r="L198" s="82">
        <v>1</v>
      </c>
      <c r="M198" s="82">
        <v>1</v>
      </c>
      <c r="N198" s="82">
        <v>1</v>
      </c>
      <c r="O198" s="82">
        <v>1</v>
      </c>
      <c r="P198" s="82">
        <v>1</v>
      </c>
      <c r="Q198" s="82">
        <v>1</v>
      </c>
      <c r="R198" s="82">
        <v>1</v>
      </c>
      <c r="S198" s="83">
        <v>1</v>
      </c>
      <c r="T198" s="1"/>
    </row>
    <row r="199" spans="1:20" ht="19.5" thickBot="1" x14ac:dyDescent="0.3">
      <c r="A199" s="321"/>
      <c r="B199" s="253"/>
      <c r="C199" s="256"/>
      <c r="D199" s="220"/>
      <c r="E199" s="221"/>
      <c r="F199" s="152" t="s">
        <v>274</v>
      </c>
      <c r="G199" s="81">
        <f t="shared" si="16"/>
        <v>0</v>
      </c>
      <c r="H199" s="82">
        <v>0</v>
      </c>
      <c r="I199" s="82">
        <v>0</v>
      </c>
      <c r="J199" s="82">
        <v>0</v>
      </c>
      <c r="K199" s="82">
        <v>0</v>
      </c>
      <c r="L199" s="82">
        <v>0</v>
      </c>
      <c r="M199" s="82">
        <v>0</v>
      </c>
      <c r="N199" s="82">
        <v>0</v>
      </c>
      <c r="O199" s="82">
        <v>0</v>
      </c>
      <c r="P199" s="82">
        <v>0</v>
      </c>
      <c r="Q199" s="82">
        <v>0</v>
      </c>
      <c r="R199" s="82">
        <v>0</v>
      </c>
      <c r="S199" s="83">
        <v>0</v>
      </c>
      <c r="T199" s="1"/>
    </row>
    <row r="200" spans="1:20" ht="19.5" thickBot="1" x14ac:dyDescent="0.3">
      <c r="A200" s="321"/>
      <c r="B200" s="253"/>
      <c r="C200" s="256"/>
      <c r="D200" s="220"/>
      <c r="E200" s="221"/>
      <c r="F200" s="152" t="s">
        <v>275</v>
      </c>
      <c r="G200" s="81">
        <f t="shared" si="16"/>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21"/>
      <c r="B201" s="253"/>
      <c r="C201" s="256"/>
      <c r="D201" s="220"/>
      <c r="E201" s="221"/>
      <c r="F201" s="152" t="s">
        <v>276</v>
      </c>
      <c r="G201" s="81">
        <f t="shared" si="16"/>
        <v>0</v>
      </c>
      <c r="H201" s="82">
        <v>0</v>
      </c>
      <c r="I201" s="82">
        <v>0</v>
      </c>
      <c r="J201" s="82">
        <v>0</v>
      </c>
      <c r="K201" s="82">
        <v>0</v>
      </c>
      <c r="L201" s="82">
        <v>0</v>
      </c>
      <c r="M201" s="82">
        <v>0</v>
      </c>
      <c r="N201" s="82">
        <v>0</v>
      </c>
      <c r="O201" s="82">
        <v>0</v>
      </c>
      <c r="P201" s="82">
        <v>0</v>
      </c>
      <c r="Q201" s="82">
        <v>0</v>
      </c>
      <c r="R201" s="82">
        <v>0</v>
      </c>
      <c r="S201" s="83">
        <v>0</v>
      </c>
      <c r="T201" s="1"/>
    </row>
    <row r="202" spans="1:20" ht="19.5" thickBot="1" x14ac:dyDescent="0.3">
      <c r="A202" s="321"/>
      <c r="B202" s="253"/>
      <c r="C202" s="256"/>
      <c r="D202" s="220"/>
      <c r="E202" s="221"/>
      <c r="F202" s="152" t="s">
        <v>277</v>
      </c>
      <c r="G202" s="81">
        <f t="shared" si="16"/>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21"/>
      <c r="B203" s="253"/>
      <c r="C203" s="256"/>
      <c r="D203" s="220"/>
      <c r="E203" s="221"/>
      <c r="F203" s="152" t="s">
        <v>278</v>
      </c>
      <c r="G203" s="81">
        <f t="shared" si="16"/>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21"/>
      <c r="B204" s="253"/>
      <c r="C204" s="256"/>
      <c r="D204" s="220"/>
      <c r="E204" s="221"/>
      <c r="F204" s="152" t="s">
        <v>279</v>
      </c>
      <c r="G204" s="81">
        <f t="shared" si="16"/>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21"/>
      <c r="B205" s="253"/>
      <c r="C205" s="256"/>
      <c r="D205" s="220"/>
      <c r="E205" s="221"/>
      <c r="F205" s="152" t="s">
        <v>280</v>
      </c>
      <c r="G205" s="81">
        <f t="shared" si="16"/>
        <v>0</v>
      </c>
      <c r="H205" s="82">
        <v>0</v>
      </c>
      <c r="I205" s="82">
        <v>0</v>
      </c>
      <c r="J205" s="82">
        <v>0</v>
      </c>
      <c r="K205" s="82">
        <v>0</v>
      </c>
      <c r="L205" s="82">
        <v>0</v>
      </c>
      <c r="M205" s="82">
        <v>0</v>
      </c>
      <c r="N205" s="82">
        <v>0</v>
      </c>
      <c r="O205" s="82">
        <v>0</v>
      </c>
      <c r="P205" s="82">
        <v>0</v>
      </c>
      <c r="Q205" s="82">
        <v>0</v>
      </c>
      <c r="R205" s="82">
        <v>0</v>
      </c>
      <c r="S205" s="83">
        <v>0</v>
      </c>
      <c r="T205" s="1"/>
    </row>
    <row r="206" spans="1:20" ht="30.75" thickBot="1" x14ac:dyDescent="0.3">
      <c r="A206" s="321"/>
      <c r="B206" s="253"/>
      <c r="C206" s="256"/>
      <c r="D206" s="220"/>
      <c r="E206" s="221"/>
      <c r="F206" s="152" t="s">
        <v>281</v>
      </c>
      <c r="G206" s="81">
        <f t="shared" si="16"/>
        <v>0</v>
      </c>
      <c r="H206" s="82">
        <v>0</v>
      </c>
      <c r="I206" s="82">
        <v>0</v>
      </c>
      <c r="J206" s="82">
        <v>0</v>
      </c>
      <c r="K206" s="82">
        <v>0</v>
      </c>
      <c r="L206" s="82">
        <v>0</v>
      </c>
      <c r="M206" s="82">
        <v>0</v>
      </c>
      <c r="N206" s="82">
        <v>0</v>
      </c>
      <c r="O206" s="82">
        <v>0</v>
      </c>
      <c r="P206" s="82">
        <v>0</v>
      </c>
      <c r="Q206" s="82">
        <v>0</v>
      </c>
      <c r="R206" s="82">
        <v>0</v>
      </c>
      <c r="S206" s="83">
        <v>0</v>
      </c>
      <c r="T206" s="1"/>
    </row>
    <row r="207" spans="1:20" ht="30.75" thickBot="1" x14ac:dyDescent="0.3">
      <c r="A207" s="321"/>
      <c r="B207" s="253"/>
      <c r="C207" s="256"/>
      <c r="D207" s="220"/>
      <c r="E207" s="221"/>
      <c r="F207" s="152" t="s">
        <v>282</v>
      </c>
      <c r="G207" s="81">
        <f t="shared" si="16"/>
        <v>3</v>
      </c>
      <c r="H207" s="82">
        <v>0</v>
      </c>
      <c r="I207" s="82">
        <v>0</v>
      </c>
      <c r="J207" s="82">
        <v>0</v>
      </c>
      <c r="K207" s="82">
        <v>1</v>
      </c>
      <c r="L207" s="82">
        <v>0</v>
      </c>
      <c r="M207" s="82">
        <v>1</v>
      </c>
      <c r="N207" s="82">
        <v>0</v>
      </c>
      <c r="O207" s="82">
        <v>1</v>
      </c>
      <c r="P207" s="82">
        <v>0</v>
      </c>
      <c r="Q207" s="82">
        <v>0</v>
      </c>
      <c r="R207" s="82">
        <v>0</v>
      </c>
      <c r="S207" s="83">
        <v>0</v>
      </c>
      <c r="T207" s="1"/>
    </row>
    <row r="208" spans="1:20" ht="19.5" thickBot="1" x14ac:dyDescent="0.3">
      <c r="A208" s="321"/>
      <c r="B208" s="253"/>
      <c r="C208" s="256"/>
      <c r="D208" s="220"/>
      <c r="E208" s="221"/>
      <c r="F208" s="152" t="s">
        <v>283</v>
      </c>
      <c r="G208" s="81">
        <f t="shared" si="16"/>
        <v>0</v>
      </c>
      <c r="H208" s="81">
        <f t="shared" si="16"/>
        <v>0</v>
      </c>
      <c r="I208" s="82">
        <v>0</v>
      </c>
      <c r="J208" s="82">
        <v>0</v>
      </c>
      <c r="K208" s="82">
        <v>0</v>
      </c>
      <c r="L208" s="82">
        <v>0</v>
      </c>
      <c r="M208" s="82">
        <v>0</v>
      </c>
      <c r="N208" s="82">
        <v>0</v>
      </c>
      <c r="O208" s="82">
        <v>0</v>
      </c>
      <c r="P208" s="82">
        <v>0</v>
      </c>
      <c r="Q208" s="82">
        <v>0</v>
      </c>
      <c r="R208" s="82">
        <v>0</v>
      </c>
      <c r="S208" s="82">
        <v>0</v>
      </c>
      <c r="T208" s="83">
        <v>0</v>
      </c>
    </row>
    <row r="209" spans="1:20" ht="19.5" thickBot="1" x14ac:dyDescent="0.3">
      <c r="A209" s="321"/>
      <c r="B209" s="253"/>
      <c r="C209" s="256"/>
      <c r="D209" s="220"/>
      <c r="E209" s="221"/>
      <c r="F209" s="152" t="s">
        <v>284</v>
      </c>
      <c r="G209" s="81">
        <f t="shared" si="16"/>
        <v>0</v>
      </c>
      <c r="H209" s="81">
        <f t="shared" si="16"/>
        <v>0</v>
      </c>
      <c r="I209" s="82">
        <v>0</v>
      </c>
      <c r="J209" s="82">
        <v>0</v>
      </c>
      <c r="K209" s="82">
        <v>0</v>
      </c>
      <c r="L209" s="82">
        <v>0</v>
      </c>
      <c r="M209" s="82">
        <v>0</v>
      </c>
      <c r="N209" s="82">
        <v>0</v>
      </c>
      <c r="O209" s="82">
        <v>0</v>
      </c>
      <c r="P209" s="82">
        <v>0</v>
      </c>
      <c r="Q209" s="82">
        <v>0</v>
      </c>
      <c r="R209" s="82">
        <v>0</v>
      </c>
      <c r="S209" s="82">
        <v>0</v>
      </c>
      <c r="T209" s="83">
        <v>0</v>
      </c>
    </row>
    <row r="210" spans="1:20" ht="30.75" thickBot="1" x14ac:dyDescent="0.3">
      <c r="A210" s="321"/>
      <c r="B210" s="253"/>
      <c r="C210" s="256"/>
      <c r="D210" s="220"/>
      <c r="E210" s="221"/>
      <c r="F210" s="152" t="s">
        <v>285</v>
      </c>
      <c r="G210" s="81">
        <f t="shared" si="16"/>
        <v>0</v>
      </c>
      <c r="H210" s="81">
        <f t="shared" si="16"/>
        <v>0</v>
      </c>
      <c r="I210" s="82">
        <v>0</v>
      </c>
      <c r="J210" s="82">
        <v>0</v>
      </c>
      <c r="K210" s="82">
        <v>0</v>
      </c>
      <c r="L210" s="82">
        <v>0</v>
      </c>
      <c r="M210" s="82">
        <v>0</v>
      </c>
      <c r="N210" s="82">
        <v>0</v>
      </c>
      <c r="O210" s="82">
        <v>0</v>
      </c>
      <c r="P210" s="82">
        <v>0</v>
      </c>
      <c r="Q210" s="82">
        <v>0</v>
      </c>
      <c r="R210" s="82">
        <v>0</v>
      </c>
      <c r="S210" s="82">
        <v>0</v>
      </c>
      <c r="T210" s="83">
        <v>0</v>
      </c>
    </row>
    <row r="211" spans="1:20" ht="30.75" thickBot="1" x14ac:dyDescent="0.3">
      <c r="A211" s="321"/>
      <c r="B211" s="253"/>
      <c r="C211" s="256"/>
      <c r="D211" s="220"/>
      <c r="E211" s="221"/>
      <c r="F211" s="152" t="s">
        <v>286</v>
      </c>
      <c r="G211" s="81">
        <f t="shared" si="16"/>
        <v>0</v>
      </c>
      <c r="H211" s="81">
        <f t="shared" si="16"/>
        <v>0</v>
      </c>
      <c r="I211" s="82">
        <v>0</v>
      </c>
      <c r="J211" s="82">
        <v>0</v>
      </c>
      <c r="K211" s="82">
        <v>0</v>
      </c>
      <c r="L211" s="82">
        <v>0</v>
      </c>
      <c r="M211" s="82">
        <v>0</v>
      </c>
      <c r="N211" s="82">
        <v>0</v>
      </c>
      <c r="O211" s="82">
        <v>0</v>
      </c>
      <c r="P211" s="82">
        <v>0</v>
      </c>
      <c r="Q211" s="82">
        <v>0</v>
      </c>
      <c r="R211" s="82">
        <v>0</v>
      </c>
      <c r="S211" s="82">
        <v>0</v>
      </c>
      <c r="T211" s="83">
        <v>0</v>
      </c>
    </row>
    <row r="212" spans="1:20" ht="19.5" thickBot="1" x14ac:dyDescent="0.3">
      <c r="A212" s="321"/>
      <c r="B212" s="253"/>
      <c r="C212" s="256"/>
      <c r="D212" s="220"/>
      <c r="E212" s="221"/>
      <c r="F212" s="152" t="s">
        <v>287</v>
      </c>
      <c r="G212" s="81">
        <f t="shared" si="16"/>
        <v>60</v>
      </c>
      <c r="H212" s="82">
        <v>5</v>
      </c>
      <c r="I212" s="82">
        <v>5</v>
      </c>
      <c r="J212" s="82">
        <v>5</v>
      </c>
      <c r="K212" s="82">
        <v>5</v>
      </c>
      <c r="L212" s="82">
        <v>5</v>
      </c>
      <c r="M212" s="82">
        <v>5</v>
      </c>
      <c r="N212" s="82">
        <v>5</v>
      </c>
      <c r="O212" s="82">
        <v>5</v>
      </c>
      <c r="P212" s="82">
        <v>5</v>
      </c>
      <c r="Q212" s="82">
        <v>5</v>
      </c>
      <c r="R212" s="82">
        <v>5</v>
      </c>
      <c r="S212" s="83">
        <v>5</v>
      </c>
      <c r="T212" s="1"/>
    </row>
    <row r="213" spans="1:20" ht="19.5" thickBot="1" x14ac:dyDescent="0.3">
      <c r="A213" s="321"/>
      <c r="B213" s="253"/>
      <c r="C213" s="256"/>
      <c r="D213" s="220"/>
      <c r="E213" s="221"/>
      <c r="F213" s="152" t="s">
        <v>288</v>
      </c>
      <c r="G213" s="81">
        <f t="shared" si="16"/>
        <v>24</v>
      </c>
      <c r="H213" s="82">
        <v>2</v>
      </c>
      <c r="I213" s="82">
        <v>2</v>
      </c>
      <c r="J213" s="82">
        <v>2</v>
      </c>
      <c r="K213" s="82">
        <v>2</v>
      </c>
      <c r="L213" s="82">
        <v>2</v>
      </c>
      <c r="M213" s="82">
        <v>2</v>
      </c>
      <c r="N213" s="82">
        <v>2</v>
      </c>
      <c r="O213" s="82">
        <v>2</v>
      </c>
      <c r="P213" s="82">
        <v>2</v>
      </c>
      <c r="Q213" s="82">
        <v>2</v>
      </c>
      <c r="R213" s="82">
        <v>2</v>
      </c>
      <c r="S213" s="83">
        <v>2</v>
      </c>
      <c r="T213" s="1"/>
    </row>
    <row r="214" spans="1:20" ht="19.5" thickBot="1" x14ac:dyDescent="0.3">
      <c r="A214" s="321"/>
      <c r="B214" s="253"/>
      <c r="C214" s="256"/>
      <c r="D214" s="220"/>
      <c r="E214" s="221"/>
      <c r="F214" s="152" t="s">
        <v>289</v>
      </c>
      <c r="G214" s="81">
        <f t="shared" si="16"/>
        <v>0</v>
      </c>
      <c r="H214" s="81">
        <f t="shared" si="16"/>
        <v>0</v>
      </c>
      <c r="I214" s="82">
        <v>0</v>
      </c>
      <c r="J214" s="82">
        <v>0</v>
      </c>
      <c r="K214" s="82">
        <v>0</v>
      </c>
      <c r="L214" s="82">
        <v>0</v>
      </c>
      <c r="M214" s="82">
        <v>0</v>
      </c>
      <c r="N214" s="82">
        <v>0</v>
      </c>
      <c r="O214" s="82">
        <v>0</v>
      </c>
      <c r="P214" s="82">
        <v>0</v>
      </c>
      <c r="Q214" s="82">
        <v>0</v>
      </c>
      <c r="R214" s="82">
        <v>0</v>
      </c>
      <c r="S214" s="82">
        <v>0</v>
      </c>
      <c r="T214" s="83">
        <v>0</v>
      </c>
    </row>
    <row r="215" spans="1:20" ht="19.5" thickBot="1" x14ac:dyDescent="0.3">
      <c r="A215" s="321"/>
      <c r="B215" s="253"/>
      <c r="C215" s="256"/>
      <c r="D215" s="220"/>
      <c r="E215" s="221"/>
      <c r="F215" s="152" t="s">
        <v>290</v>
      </c>
      <c r="G215" s="81">
        <f t="shared" si="16"/>
        <v>0</v>
      </c>
      <c r="H215" s="81">
        <f t="shared" si="16"/>
        <v>0</v>
      </c>
      <c r="I215" s="82">
        <v>0</v>
      </c>
      <c r="J215" s="82">
        <v>0</v>
      </c>
      <c r="K215" s="82">
        <v>0</v>
      </c>
      <c r="L215" s="82">
        <v>0</v>
      </c>
      <c r="M215" s="82">
        <v>0</v>
      </c>
      <c r="N215" s="82">
        <v>0</v>
      </c>
      <c r="O215" s="82">
        <v>0</v>
      </c>
      <c r="P215" s="82">
        <v>0</v>
      </c>
      <c r="Q215" s="82">
        <v>0</v>
      </c>
      <c r="R215" s="82">
        <v>0</v>
      </c>
      <c r="S215" s="82">
        <v>0</v>
      </c>
      <c r="T215" s="83">
        <v>0</v>
      </c>
    </row>
    <row r="216" spans="1:20" ht="19.5" thickBot="1" x14ac:dyDescent="0.3">
      <c r="A216" s="321"/>
      <c r="B216" s="253"/>
      <c r="C216" s="256"/>
      <c r="D216" s="220"/>
      <c r="E216" s="221"/>
      <c r="F216" s="152" t="s">
        <v>291</v>
      </c>
      <c r="G216" s="81">
        <f t="shared" si="16"/>
        <v>0</v>
      </c>
      <c r="H216" s="81">
        <f t="shared" si="16"/>
        <v>0</v>
      </c>
      <c r="I216" s="82">
        <v>0</v>
      </c>
      <c r="J216" s="82">
        <v>0</v>
      </c>
      <c r="K216" s="82">
        <v>0</v>
      </c>
      <c r="L216" s="82">
        <v>0</v>
      </c>
      <c r="M216" s="82">
        <v>0</v>
      </c>
      <c r="N216" s="82">
        <v>0</v>
      </c>
      <c r="O216" s="82">
        <v>0</v>
      </c>
      <c r="P216" s="82">
        <v>0</v>
      </c>
      <c r="Q216" s="82">
        <v>0</v>
      </c>
      <c r="R216" s="82">
        <v>0</v>
      </c>
      <c r="S216" s="82">
        <v>0</v>
      </c>
      <c r="T216" s="83">
        <v>0</v>
      </c>
    </row>
    <row r="217" spans="1:20" ht="19.5" thickBot="1" x14ac:dyDescent="0.3">
      <c r="A217" s="321"/>
      <c r="B217" s="253"/>
      <c r="C217" s="256"/>
      <c r="D217" s="220"/>
      <c r="E217" s="221"/>
      <c r="F217" s="152" t="s">
        <v>292</v>
      </c>
      <c r="G217" s="81">
        <f t="shared" si="16"/>
        <v>0</v>
      </c>
      <c r="H217" s="81">
        <f t="shared" si="16"/>
        <v>0</v>
      </c>
      <c r="I217" s="82">
        <v>0</v>
      </c>
      <c r="J217" s="82">
        <v>0</v>
      </c>
      <c r="K217" s="82">
        <v>0</v>
      </c>
      <c r="L217" s="82">
        <v>0</v>
      </c>
      <c r="M217" s="82">
        <v>0</v>
      </c>
      <c r="N217" s="82">
        <v>0</v>
      </c>
      <c r="O217" s="82">
        <v>0</v>
      </c>
      <c r="P217" s="82">
        <v>0</v>
      </c>
      <c r="Q217" s="82">
        <v>0</v>
      </c>
      <c r="R217" s="82">
        <v>0</v>
      </c>
      <c r="S217" s="82">
        <v>0</v>
      </c>
      <c r="T217" s="83">
        <v>0</v>
      </c>
    </row>
    <row r="218" spans="1:20" ht="19.5" thickBot="1" x14ac:dyDescent="0.3">
      <c r="A218" s="321"/>
      <c r="B218" s="253"/>
      <c r="C218" s="256"/>
      <c r="D218" s="220"/>
      <c r="E218" s="221"/>
      <c r="F218" s="152" t="s">
        <v>293</v>
      </c>
      <c r="G218" s="81">
        <f t="shared" si="16"/>
        <v>0</v>
      </c>
      <c r="H218" s="82"/>
      <c r="I218" s="82"/>
      <c r="J218" s="82"/>
      <c r="K218" s="82"/>
      <c r="L218" s="82"/>
      <c r="M218" s="82"/>
      <c r="N218" s="82"/>
      <c r="O218" s="82"/>
      <c r="P218" s="82"/>
      <c r="Q218" s="82"/>
      <c r="R218" s="82"/>
      <c r="S218" s="83"/>
      <c r="T218" s="1"/>
    </row>
    <row r="219" spans="1:20" ht="30.75" thickBot="1" x14ac:dyDescent="0.3">
      <c r="A219" s="321"/>
      <c r="B219" s="253"/>
      <c r="C219" s="256"/>
      <c r="D219" s="220"/>
      <c r="E219" s="221"/>
      <c r="F219" s="152" t="s">
        <v>294</v>
      </c>
      <c r="G219" s="81">
        <f t="shared" si="16"/>
        <v>0</v>
      </c>
      <c r="H219" s="81">
        <f t="shared" si="16"/>
        <v>0</v>
      </c>
      <c r="I219" s="82">
        <v>0</v>
      </c>
      <c r="J219" s="82">
        <v>0</v>
      </c>
      <c r="K219" s="82">
        <v>0</v>
      </c>
      <c r="L219" s="82">
        <v>0</v>
      </c>
      <c r="M219" s="82">
        <v>0</v>
      </c>
      <c r="N219" s="82">
        <v>0</v>
      </c>
      <c r="O219" s="82">
        <v>0</v>
      </c>
      <c r="P219" s="82">
        <v>0</v>
      </c>
      <c r="Q219" s="82">
        <v>0</v>
      </c>
      <c r="R219" s="82">
        <v>0</v>
      </c>
      <c r="S219" s="82">
        <v>0</v>
      </c>
      <c r="T219" s="1"/>
    </row>
    <row r="220" spans="1:20" ht="30.75" thickBot="1" x14ac:dyDescent="0.3">
      <c r="A220" s="321"/>
      <c r="B220" s="253"/>
      <c r="C220" s="256"/>
      <c r="D220" s="220"/>
      <c r="E220" s="221"/>
      <c r="F220" s="152" t="s">
        <v>295</v>
      </c>
      <c r="G220" s="81">
        <f t="shared" si="16"/>
        <v>0</v>
      </c>
      <c r="H220" s="81">
        <f t="shared" si="16"/>
        <v>0</v>
      </c>
      <c r="I220" s="82">
        <v>0</v>
      </c>
      <c r="J220" s="82">
        <v>0</v>
      </c>
      <c r="K220" s="82">
        <v>0</v>
      </c>
      <c r="L220" s="82">
        <v>0</v>
      </c>
      <c r="M220" s="82">
        <v>0</v>
      </c>
      <c r="N220" s="82">
        <v>0</v>
      </c>
      <c r="O220" s="82">
        <v>0</v>
      </c>
      <c r="P220" s="82">
        <v>0</v>
      </c>
      <c r="Q220" s="82">
        <v>0</v>
      </c>
      <c r="R220" s="82">
        <v>0</v>
      </c>
      <c r="S220" s="82">
        <v>0</v>
      </c>
      <c r="T220" s="1"/>
    </row>
    <row r="221" spans="1:20" ht="19.5" thickBot="1" x14ac:dyDescent="0.3">
      <c r="A221" s="321"/>
      <c r="B221" s="253"/>
      <c r="C221" s="256"/>
      <c r="D221" s="220"/>
      <c r="E221" s="221"/>
      <c r="F221" s="152" t="s">
        <v>296</v>
      </c>
      <c r="G221" s="81">
        <v>30</v>
      </c>
      <c r="H221" s="81">
        <f t="shared" si="16"/>
        <v>30</v>
      </c>
      <c r="I221" s="82">
        <v>3</v>
      </c>
      <c r="J221" s="82">
        <v>3</v>
      </c>
      <c r="K221" s="82">
        <v>3</v>
      </c>
      <c r="L221" s="82">
        <v>3</v>
      </c>
      <c r="M221" s="82">
        <v>3</v>
      </c>
      <c r="N221" s="82">
        <v>3</v>
      </c>
      <c r="O221" s="82">
        <v>3</v>
      </c>
      <c r="P221" s="82">
        <v>3</v>
      </c>
      <c r="Q221" s="82">
        <v>3</v>
      </c>
      <c r="R221" s="82">
        <v>3</v>
      </c>
      <c r="S221" s="82">
        <v>0</v>
      </c>
      <c r="T221" s="1"/>
    </row>
    <row r="222" spans="1:20" ht="19.5" thickBot="1" x14ac:dyDescent="0.3">
      <c r="A222" s="321"/>
      <c r="B222" s="253"/>
      <c r="C222" s="256"/>
      <c r="D222" s="220"/>
      <c r="E222" s="221"/>
      <c r="F222" s="152" t="s">
        <v>297</v>
      </c>
      <c r="G222" s="81">
        <f t="shared" si="16"/>
        <v>0</v>
      </c>
      <c r="H222" s="81">
        <f t="shared" si="16"/>
        <v>0</v>
      </c>
      <c r="I222" s="82">
        <v>0</v>
      </c>
      <c r="J222" s="82">
        <v>0</v>
      </c>
      <c r="K222" s="82">
        <v>0</v>
      </c>
      <c r="L222" s="82">
        <v>0</v>
      </c>
      <c r="M222" s="82">
        <v>0</v>
      </c>
      <c r="N222" s="82">
        <v>0</v>
      </c>
      <c r="O222" s="82">
        <v>0</v>
      </c>
      <c r="P222" s="82">
        <v>0</v>
      </c>
      <c r="Q222" s="82">
        <v>0</v>
      </c>
      <c r="R222" s="82">
        <v>0</v>
      </c>
      <c r="S222" s="82">
        <v>0</v>
      </c>
      <c r="T222" s="1"/>
    </row>
    <row r="223" spans="1:20" ht="19.5" thickBot="1" x14ac:dyDescent="0.3">
      <c r="A223" s="321"/>
      <c r="B223" s="253"/>
      <c r="C223" s="256"/>
      <c r="D223" s="220"/>
      <c r="E223" s="221"/>
      <c r="F223" s="152" t="s">
        <v>298</v>
      </c>
      <c r="G223" s="81">
        <v>2</v>
      </c>
      <c r="H223" s="82">
        <v>0</v>
      </c>
      <c r="I223" s="82">
        <v>0</v>
      </c>
      <c r="J223" s="82">
        <v>0</v>
      </c>
      <c r="K223" s="82">
        <v>0</v>
      </c>
      <c r="L223" s="82">
        <v>1</v>
      </c>
      <c r="M223" s="82">
        <v>0</v>
      </c>
      <c r="N223" s="82">
        <v>0</v>
      </c>
      <c r="O223" s="82">
        <v>0</v>
      </c>
      <c r="P223" s="82">
        <v>0</v>
      </c>
      <c r="Q223" s="82">
        <v>0</v>
      </c>
      <c r="R223" s="82">
        <v>1</v>
      </c>
      <c r="S223" s="83">
        <v>0</v>
      </c>
      <c r="T223" s="1"/>
    </row>
    <row r="224" spans="1:20" ht="30" customHeight="1" thickBot="1" x14ac:dyDescent="0.3">
      <c r="A224" s="321"/>
      <c r="B224" s="253"/>
      <c r="C224" s="256"/>
      <c r="D224" s="220"/>
      <c r="E224" s="221"/>
      <c r="F224" s="152" t="s">
        <v>299</v>
      </c>
      <c r="G224" s="81">
        <f t="shared" si="16"/>
        <v>12</v>
      </c>
      <c r="H224" s="82">
        <v>1</v>
      </c>
      <c r="I224" s="82">
        <v>1</v>
      </c>
      <c r="J224" s="82">
        <v>1</v>
      </c>
      <c r="K224" s="82">
        <v>1</v>
      </c>
      <c r="L224" s="82">
        <v>1</v>
      </c>
      <c r="M224" s="82">
        <v>1</v>
      </c>
      <c r="N224" s="82">
        <v>1</v>
      </c>
      <c r="O224" s="82">
        <v>1</v>
      </c>
      <c r="P224" s="82">
        <v>1</v>
      </c>
      <c r="Q224" s="82">
        <v>1</v>
      </c>
      <c r="R224" s="82">
        <v>1</v>
      </c>
      <c r="S224" s="83">
        <v>1</v>
      </c>
      <c r="T224" s="1"/>
    </row>
    <row r="225" spans="1:20" ht="19.5" thickBot="1" x14ac:dyDescent="0.3">
      <c r="A225" s="321"/>
      <c r="B225" s="253"/>
      <c r="C225" s="256"/>
      <c r="D225" s="220"/>
      <c r="E225" s="221"/>
      <c r="F225" s="152" t="s">
        <v>300</v>
      </c>
      <c r="G225" s="81">
        <f t="shared" si="16"/>
        <v>20</v>
      </c>
      <c r="H225" s="82">
        <v>0</v>
      </c>
      <c r="I225" s="82">
        <v>2</v>
      </c>
      <c r="J225" s="82">
        <v>2</v>
      </c>
      <c r="K225" s="82">
        <v>2</v>
      </c>
      <c r="L225" s="82">
        <v>2</v>
      </c>
      <c r="M225" s="82">
        <v>2</v>
      </c>
      <c r="N225" s="82">
        <v>2</v>
      </c>
      <c r="O225" s="82">
        <v>2</v>
      </c>
      <c r="P225" s="82">
        <v>2</v>
      </c>
      <c r="Q225" s="82">
        <v>2</v>
      </c>
      <c r="R225" s="82">
        <v>2</v>
      </c>
      <c r="S225" s="83">
        <v>0</v>
      </c>
      <c r="T225" s="1"/>
    </row>
    <row r="226" spans="1:20" ht="19.5" customHeight="1" thickBot="1" x14ac:dyDescent="0.3">
      <c r="A226" s="321"/>
      <c r="B226" s="253"/>
      <c r="C226" s="256"/>
      <c r="D226" s="220"/>
      <c r="E226" s="221"/>
      <c r="F226" s="152" t="s">
        <v>301</v>
      </c>
      <c r="G226" s="81">
        <f t="shared" si="16"/>
        <v>0</v>
      </c>
      <c r="H226" s="82">
        <v>0</v>
      </c>
      <c r="I226" s="82">
        <v>0</v>
      </c>
      <c r="J226" s="82">
        <v>0</v>
      </c>
      <c r="K226" s="82">
        <v>0</v>
      </c>
      <c r="L226" s="82">
        <v>0</v>
      </c>
      <c r="M226" s="82">
        <v>0</v>
      </c>
      <c r="N226" s="82">
        <v>0</v>
      </c>
      <c r="O226" s="82">
        <v>0</v>
      </c>
      <c r="P226" s="82">
        <v>0</v>
      </c>
      <c r="Q226" s="82">
        <v>0</v>
      </c>
      <c r="R226" s="82">
        <v>0</v>
      </c>
      <c r="S226" s="83">
        <v>0</v>
      </c>
      <c r="T226" s="1"/>
    </row>
    <row r="227" spans="1:20" ht="19.5" customHeight="1" thickBot="1" x14ac:dyDescent="0.3">
      <c r="A227" s="321"/>
      <c r="B227" s="253"/>
      <c r="C227" s="256"/>
      <c r="D227" s="220"/>
      <c r="E227" s="221"/>
      <c r="F227" s="153" t="s">
        <v>302</v>
      </c>
      <c r="G227" s="86">
        <f t="shared" si="16"/>
        <v>3</v>
      </c>
      <c r="H227" s="154">
        <v>0</v>
      </c>
      <c r="I227" s="154">
        <v>0</v>
      </c>
      <c r="J227" s="154">
        <v>0</v>
      </c>
      <c r="K227" s="154">
        <v>0</v>
      </c>
      <c r="L227" s="154">
        <v>0</v>
      </c>
      <c r="M227" s="154">
        <v>1</v>
      </c>
      <c r="N227" s="154">
        <v>1</v>
      </c>
      <c r="O227" s="154">
        <v>1</v>
      </c>
      <c r="P227" s="154">
        <v>0</v>
      </c>
      <c r="Q227" s="154">
        <v>0</v>
      </c>
      <c r="R227" s="154">
        <v>0</v>
      </c>
      <c r="S227" s="477">
        <v>0</v>
      </c>
      <c r="T227" s="1"/>
    </row>
    <row r="228" spans="1:20" ht="16.5" thickBot="1" x14ac:dyDescent="0.3">
      <c r="A228" s="321"/>
      <c r="B228" s="253"/>
      <c r="C228" s="256"/>
      <c r="D228" s="222"/>
      <c r="E228" s="223"/>
      <c r="F228" s="155" t="s">
        <v>303</v>
      </c>
      <c r="G228" s="88">
        <f>SUM(G175:G227)</f>
        <v>330</v>
      </c>
      <c r="H228" s="88">
        <f t="shared" ref="H228:S228" si="17">SUM(H175:H227)</f>
        <v>52</v>
      </c>
      <c r="I228" s="88">
        <f t="shared" si="17"/>
        <v>28</v>
      </c>
      <c r="J228" s="88">
        <f t="shared" si="17"/>
        <v>27</v>
      </c>
      <c r="K228" s="88">
        <f t="shared" si="17"/>
        <v>29</v>
      </c>
      <c r="L228" s="88">
        <f t="shared" si="17"/>
        <v>30</v>
      </c>
      <c r="M228" s="88">
        <f t="shared" si="17"/>
        <v>30</v>
      </c>
      <c r="N228" s="88">
        <f t="shared" si="17"/>
        <v>28</v>
      </c>
      <c r="O228" s="88">
        <f t="shared" si="17"/>
        <v>30</v>
      </c>
      <c r="P228" s="88">
        <f t="shared" si="17"/>
        <v>27</v>
      </c>
      <c r="Q228" s="88">
        <f t="shared" si="17"/>
        <v>28</v>
      </c>
      <c r="R228" s="88">
        <f t="shared" si="17"/>
        <v>29</v>
      </c>
      <c r="S228" s="89">
        <f t="shared" si="17"/>
        <v>22</v>
      </c>
      <c r="T228" s="1"/>
    </row>
    <row r="229" spans="1:20" ht="19.5" thickBot="1" x14ac:dyDescent="0.3">
      <c r="A229" s="321"/>
      <c r="B229" s="253"/>
      <c r="C229" s="256"/>
      <c r="D229" s="261" t="s">
        <v>304</v>
      </c>
      <c r="E229" s="262"/>
      <c r="F229" s="156" t="s">
        <v>305</v>
      </c>
      <c r="G229" s="77">
        <f t="shared" si="16"/>
        <v>0</v>
      </c>
      <c r="H229" s="81">
        <f t="shared" si="16"/>
        <v>0</v>
      </c>
      <c r="I229" s="82">
        <v>0</v>
      </c>
      <c r="J229" s="82">
        <v>0</v>
      </c>
      <c r="K229" s="82">
        <v>0</v>
      </c>
      <c r="L229" s="82">
        <v>0</v>
      </c>
      <c r="M229" s="82">
        <v>0</v>
      </c>
      <c r="N229" s="82">
        <v>0</v>
      </c>
      <c r="O229" s="82">
        <v>0</v>
      </c>
      <c r="P229" s="82">
        <v>0</v>
      </c>
      <c r="Q229" s="82">
        <v>0</v>
      </c>
      <c r="R229" s="82">
        <v>0</v>
      </c>
      <c r="S229" s="82">
        <v>0</v>
      </c>
      <c r="T229" s="83">
        <v>0</v>
      </c>
    </row>
    <row r="230" spans="1:20" ht="19.5" thickBot="1" x14ac:dyDescent="0.3">
      <c r="A230" s="321"/>
      <c r="B230" s="253"/>
      <c r="C230" s="256"/>
      <c r="D230" s="224"/>
      <c r="E230" s="225"/>
      <c r="F230" s="157" t="s">
        <v>306</v>
      </c>
      <c r="G230" s="81">
        <f t="shared" si="16"/>
        <v>0</v>
      </c>
      <c r="H230" s="81">
        <f t="shared" si="16"/>
        <v>0</v>
      </c>
      <c r="I230" s="82">
        <v>0</v>
      </c>
      <c r="J230" s="82">
        <v>0</v>
      </c>
      <c r="K230" s="82">
        <v>0</v>
      </c>
      <c r="L230" s="82">
        <v>0</v>
      </c>
      <c r="M230" s="82">
        <v>0</v>
      </c>
      <c r="N230" s="82">
        <v>0</v>
      </c>
      <c r="O230" s="82">
        <v>0</v>
      </c>
      <c r="P230" s="82">
        <v>0</v>
      </c>
      <c r="Q230" s="82">
        <v>0</v>
      </c>
      <c r="R230" s="82">
        <v>0</v>
      </c>
      <c r="S230" s="82">
        <v>0</v>
      </c>
      <c r="T230" s="83">
        <v>0</v>
      </c>
    </row>
    <row r="231" spans="1:20" ht="19.5" thickBot="1" x14ac:dyDescent="0.3">
      <c r="A231" s="321"/>
      <c r="B231" s="253"/>
      <c r="C231" s="256"/>
      <c r="D231" s="224"/>
      <c r="E231" s="225"/>
      <c r="F231" s="157" t="s">
        <v>307</v>
      </c>
      <c r="G231" s="81">
        <f t="shared" si="16"/>
        <v>0</v>
      </c>
      <c r="H231" s="81">
        <f t="shared" si="16"/>
        <v>0</v>
      </c>
      <c r="I231" s="82">
        <v>0</v>
      </c>
      <c r="J231" s="82">
        <v>0</v>
      </c>
      <c r="K231" s="82">
        <v>0</v>
      </c>
      <c r="L231" s="82">
        <v>0</v>
      </c>
      <c r="M231" s="82">
        <v>0</v>
      </c>
      <c r="N231" s="82">
        <v>0</v>
      </c>
      <c r="O231" s="82">
        <v>0</v>
      </c>
      <c r="P231" s="82">
        <v>0</v>
      </c>
      <c r="Q231" s="82">
        <v>0</v>
      </c>
      <c r="R231" s="82">
        <v>0</v>
      </c>
      <c r="S231" s="82">
        <v>0</v>
      </c>
      <c r="T231" s="83">
        <v>0</v>
      </c>
    </row>
    <row r="232" spans="1:20" ht="19.5" thickBot="1" x14ac:dyDescent="0.3">
      <c r="A232" s="321"/>
      <c r="B232" s="253"/>
      <c r="C232" s="256"/>
      <c r="D232" s="224"/>
      <c r="E232" s="225"/>
      <c r="F232" s="157" t="s">
        <v>308</v>
      </c>
      <c r="G232" s="81">
        <f t="shared" si="16"/>
        <v>0</v>
      </c>
      <c r="H232" s="81">
        <f t="shared" si="16"/>
        <v>0</v>
      </c>
      <c r="I232" s="82">
        <v>0</v>
      </c>
      <c r="J232" s="82">
        <v>0</v>
      </c>
      <c r="K232" s="82">
        <v>0</v>
      </c>
      <c r="L232" s="82">
        <v>0</v>
      </c>
      <c r="M232" s="82">
        <v>0</v>
      </c>
      <c r="N232" s="82">
        <v>0</v>
      </c>
      <c r="O232" s="82">
        <v>0</v>
      </c>
      <c r="P232" s="82">
        <v>0</v>
      </c>
      <c r="Q232" s="82">
        <v>0</v>
      </c>
      <c r="R232" s="82">
        <v>0</v>
      </c>
      <c r="S232" s="82">
        <v>0</v>
      </c>
      <c r="T232" s="83">
        <v>0</v>
      </c>
    </row>
    <row r="233" spans="1:20" ht="19.5" thickBot="1" x14ac:dyDescent="0.3">
      <c r="A233" s="321"/>
      <c r="B233" s="253"/>
      <c r="C233" s="256"/>
      <c r="D233" s="224"/>
      <c r="E233" s="225"/>
      <c r="F233" s="157" t="s">
        <v>309</v>
      </c>
      <c r="G233" s="81">
        <f t="shared" si="16"/>
        <v>0</v>
      </c>
      <c r="H233" s="81">
        <f t="shared" si="16"/>
        <v>0</v>
      </c>
      <c r="I233" s="82">
        <v>0</v>
      </c>
      <c r="J233" s="82">
        <v>0</v>
      </c>
      <c r="K233" s="82">
        <v>0</v>
      </c>
      <c r="L233" s="82">
        <v>0</v>
      </c>
      <c r="M233" s="82">
        <v>0</v>
      </c>
      <c r="N233" s="82">
        <v>0</v>
      </c>
      <c r="O233" s="82">
        <v>0</v>
      </c>
      <c r="P233" s="82">
        <v>0</v>
      </c>
      <c r="Q233" s="82">
        <v>0</v>
      </c>
      <c r="R233" s="82">
        <v>0</v>
      </c>
      <c r="S233" s="82">
        <v>0</v>
      </c>
      <c r="T233" s="83">
        <v>0</v>
      </c>
    </row>
    <row r="234" spans="1:20" ht="30" customHeight="1" thickBot="1" x14ac:dyDescent="0.3">
      <c r="A234" s="321"/>
      <c r="B234" s="252"/>
      <c r="C234" s="256"/>
      <c r="D234" s="224"/>
      <c r="E234" s="225"/>
      <c r="F234" s="157" t="s">
        <v>310</v>
      </c>
      <c r="G234" s="81">
        <f t="shared" si="16"/>
        <v>0</v>
      </c>
      <c r="H234" s="81">
        <f t="shared" si="16"/>
        <v>0</v>
      </c>
      <c r="I234" s="82">
        <v>0</v>
      </c>
      <c r="J234" s="82">
        <v>0</v>
      </c>
      <c r="K234" s="82">
        <v>0</v>
      </c>
      <c r="L234" s="82">
        <v>0</v>
      </c>
      <c r="M234" s="82">
        <v>0</v>
      </c>
      <c r="N234" s="82">
        <v>0</v>
      </c>
      <c r="O234" s="82">
        <v>0</v>
      </c>
      <c r="P234" s="82">
        <v>0</v>
      </c>
      <c r="Q234" s="82">
        <v>0</v>
      </c>
      <c r="R234" s="82">
        <v>0</v>
      </c>
      <c r="S234" s="82">
        <v>0</v>
      </c>
      <c r="T234" s="83">
        <v>0</v>
      </c>
    </row>
    <row r="235" spans="1:20" ht="35.25" customHeight="1" thickBot="1" x14ac:dyDescent="0.3">
      <c r="A235" s="321"/>
      <c r="B235" s="252"/>
      <c r="C235" s="256"/>
      <c r="D235" s="224"/>
      <c r="E235" s="225"/>
      <c r="F235" s="157" t="s">
        <v>311</v>
      </c>
      <c r="G235" s="81">
        <f t="shared" si="16"/>
        <v>0</v>
      </c>
      <c r="H235" s="81">
        <f t="shared" si="16"/>
        <v>0</v>
      </c>
      <c r="I235" s="82">
        <v>0</v>
      </c>
      <c r="J235" s="82">
        <v>0</v>
      </c>
      <c r="K235" s="82">
        <v>0</v>
      </c>
      <c r="L235" s="82">
        <v>0</v>
      </c>
      <c r="M235" s="82">
        <v>0</v>
      </c>
      <c r="N235" s="82">
        <v>0</v>
      </c>
      <c r="O235" s="82">
        <v>0</v>
      </c>
      <c r="P235" s="82">
        <v>0</v>
      </c>
      <c r="Q235" s="82">
        <v>0</v>
      </c>
      <c r="R235" s="82">
        <v>0</v>
      </c>
      <c r="S235" s="82">
        <v>0</v>
      </c>
      <c r="T235" s="83">
        <v>0</v>
      </c>
    </row>
    <row r="236" spans="1:20" ht="15.75" customHeight="1" thickBot="1" x14ac:dyDescent="0.3">
      <c r="A236" s="321"/>
      <c r="B236" s="252"/>
      <c r="C236" s="256"/>
      <c r="D236" s="224"/>
      <c r="E236" s="225"/>
      <c r="F236" s="157" t="s">
        <v>312</v>
      </c>
      <c r="G236" s="81">
        <f t="shared" si="16"/>
        <v>0</v>
      </c>
      <c r="H236" s="81">
        <f t="shared" si="16"/>
        <v>0</v>
      </c>
      <c r="I236" s="82">
        <v>0</v>
      </c>
      <c r="J236" s="82">
        <v>0</v>
      </c>
      <c r="K236" s="82">
        <v>0</v>
      </c>
      <c r="L236" s="82">
        <v>0</v>
      </c>
      <c r="M236" s="82">
        <v>0</v>
      </c>
      <c r="N236" s="82">
        <v>0</v>
      </c>
      <c r="O236" s="82">
        <v>0</v>
      </c>
      <c r="P236" s="82">
        <v>0</v>
      </c>
      <c r="Q236" s="82">
        <v>0</v>
      </c>
      <c r="R236" s="82">
        <v>0</v>
      </c>
      <c r="S236" s="82">
        <v>0</v>
      </c>
      <c r="T236" s="83">
        <v>0</v>
      </c>
    </row>
    <row r="237" spans="1:20" ht="33.75" customHeight="1" thickBot="1" x14ac:dyDescent="0.3">
      <c r="A237" s="321"/>
      <c r="B237" s="252"/>
      <c r="C237" s="256"/>
      <c r="D237" s="224"/>
      <c r="E237" s="225"/>
      <c r="F237" s="157" t="s">
        <v>313</v>
      </c>
      <c r="G237" s="81">
        <f t="shared" si="16"/>
        <v>0</v>
      </c>
      <c r="H237" s="100"/>
      <c r="I237" s="100"/>
      <c r="J237" s="100"/>
      <c r="K237" s="100"/>
      <c r="L237" s="100"/>
      <c r="M237" s="100"/>
      <c r="N237" s="100"/>
      <c r="O237" s="100"/>
      <c r="P237" s="100"/>
      <c r="Q237" s="100"/>
      <c r="R237" s="100"/>
      <c r="S237" s="101"/>
      <c r="T237" s="1"/>
    </row>
    <row r="238" spans="1:20" ht="15.75" customHeight="1" thickBot="1" x14ac:dyDescent="0.3">
      <c r="A238" s="321"/>
      <c r="B238" s="252"/>
      <c r="C238" s="256"/>
      <c r="D238" s="224"/>
      <c r="E238" s="225"/>
      <c r="F238" s="157" t="s">
        <v>314</v>
      </c>
      <c r="G238" s="81">
        <f t="shared" si="16"/>
        <v>0</v>
      </c>
      <c r="H238" s="81">
        <f t="shared" si="16"/>
        <v>0</v>
      </c>
      <c r="I238" s="82">
        <v>0</v>
      </c>
      <c r="J238" s="82">
        <v>0</v>
      </c>
      <c r="K238" s="82">
        <v>0</v>
      </c>
      <c r="L238" s="82">
        <v>0</v>
      </c>
      <c r="M238" s="82">
        <v>0</v>
      </c>
      <c r="N238" s="82">
        <v>0</v>
      </c>
      <c r="O238" s="82">
        <v>0</v>
      </c>
      <c r="P238" s="82">
        <v>0</v>
      </c>
      <c r="Q238" s="82">
        <v>0</v>
      </c>
      <c r="R238" s="82">
        <v>0</v>
      </c>
      <c r="S238" s="82">
        <v>0</v>
      </c>
      <c r="T238" s="1"/>
    </row>
    <row r="239" spans="1:20" ht="31.5" customHeight="1" thickBot="1" x14ac:dyDescent="0.3">
      <c r="A239" s="321"/>
      <c r="B239" s="252"/>
      <c r="C239" s="256"/>
      <c r="D239" s="224"/>
      <c r="E239" s="225"/>
      <c r="F239" s="157" t="s">
        <v>315</v>
      </c>
      <c r="G239" s="81">
        <f t="shared" si="16"/>
        <v>0</v>
      </c>
      <c r="H239" s="81">
        <f t="shared" si="16"/>
        <v>0</v>
      </c>
      <c r="I239" s="82">
        <v>0</v>
      </c>
      <c r="J239" s="82">
        <v>0</v>
      </c>
      <c r="K239" s="82">
        <v>0</v>
      </c>
      <c r="L239" s="82">
        <v>0</v>
      </c>
      <c r="M239" s="82">
        <v>0</v>
      </c>
      <c r="N239" s="82">
        <v>0</v>
      </c>
      <c r="O239" s="82">
        <v>0</v>
      </c>
      <c r="P239" s="82">
        <v>0</v>
      </c>
      <c r="Q239" s="82">
        <v>0</v>
      </c>
      <c r="R239" s="82">
        <v>0</v>
      </c>
      <c r="S239" s="82">
        <v>0</v>
      </c>
      <c r="T239" s="1"/>
    </row>
    <row r="240" spans="1:20" ht="31.5" customHeight="1" thickBot="1" x14ac:dyDescent="0.3">
      <c r="A240" s="321"/>
      <c r="B240" s="252"/>
      <c r="C240" s="256"/>
      <c r="D240" s="224"/>
      <c r="E240" s="225"/>
      <c r="F240" s="157" t="s">
        <v>316</v>
      </c>
      <c r="G240" s="81">
        <f t="shared" ref="G240:I303" si="18">SUM(H240:S240)</f>
        <v>0</v>
      </c>
      <c r="H240" s="81">
        <f t="shared" si="18"/>
        <v>0</v>
      </c>
      <c r="I240" s="82">
        <v>0</v>
      </c>
      <c r="J240" s="82">
        <v>0</v>
      </c>
      <c r="K240" s="82">
        <v>0</v>
      </c>
      <c r="L240" s="82">
        <v>0</v>
      </c>
      <c r="M240" s="82">
        <v>0</v>
      </c>
      <c r="N240" s="82">
        <v>0</v>
      </c>
      <c r="O240" s="82">
        <v>0</v>
      </c>
      <c r="P240" s="82">
        <v>0</v>
      </c>
      <c r="Q240" s="82">
        <v>0</v>
      </c>
      <c r="R240" s="82">
        <v>0</v>
      </c>
      <c r="S240" s="82">
        <v>0</v>
      </c>
      <c r="T240" s="1"/>
    </row>
    <row r="241" spans="1:20" ht="15.75" customHeight="1" thickBot="1" x14ac:dyDescent="0.3">
      <c r="A241" s="321"/>
      <c r="B241" s="252"/>
      <c r="C241" s="256"/>
      <c r="D241" s="224"/>
      <c r="E241" s="225"/>
      <c r="F241" s="157" t="s">
        <v>317</v>
      </c>
      <c r="G241" s="81">
        <f t="shared" si="18"/>
        <v>0</v>
      </c>
      <c r="H241" s="81">
        <f t="shared" si="18"/>
        <v>0</v>
      </c>
      <c r="I241" s="82">
        <v>0</v>
      </c>
      <c r="J241" s="82">
        <v>0</v>
      </c>
      <c r="K241" s="82">
        <v>0</v>
      </c>
      <c r="L241" s="82">
        <v>0</v>
      </c>
      <c r="M241" s="82">
        <v>0</v>
      </c>
      <c r="N241" s="82">
        <v>0</v>
      </c>
      <c r="O241" s="82">
        <v>0</v>
      </c>
      <c r="P241" s="82">
        <v>0</v>
      </c>
      <c r="Q241" s="82">
        <v>0</v>
      </c>
      <c r="R241" s="82">
        <v>0</v>
      </c>
      <c r="S241" s="82">
        <v>0</v>
      </c>
      <c r="T241" s="1"/>
    </row>
    <row r="242" spans="1:20" ht="15.75" customHeight="1" thickBot="1" x14ac:dyDescent="0.3">
      <c r="A242" s="321"/>
      <c r="B242" s="252"/>
      <c r="C242" s="256"/>
      <c r="D242" s="224"/>
      <c r="E242" s="225"/>
      <c r="F242" s="157" t="s">
        <v>318</v>
      </c>
      <c r="G242" s="81">
        <f t="shared" si="18"/>
        <v>0</v>
      </c>
      <c r="H242" s="81">
        <f t="shared" si="18"/>
        <v>0</v>
      </c>
      <c r="I242" s="82">
        <v>0</v>
      </c>
      <c r="J242" s="82">
        <v>0</v>
      </c>
      <c r="K242" s="82">
        <v>0</v>
      </c>
      <c r="L242" s="82">
        <v>0</v>
      </c>
      <c r="M242" s="82">
        <v>0</v>
      </c>
      <c r="N242" s="82">
        <v>0</v>
      </c>
      <c r="O242" s="82">
        <v>0</v>
      </c>
      <c r="P242" s="82">
        <v>0</v>
      </c>
      <c r="Q242" s="82">
        <v>0</v>
      </c>
      <c r="R242" s="82">
        <v>0</v>
      </c>
      <c r="S242" s="82">
        <v>0</v>
      </c>
      <c r="T242" s="1"/>
    </row>
    <row r="243" spans="1:20" ht="31.5" customHeight="1" thickBot="1" x14ac:dyDescent="0.3">
      <c r="A243" s="321"/>
      <c r="B243" s="252"/>
      <c r="C243" s="256"/>
      <c r="D243" s="224"/>
      <c r="E243" s="225"/>
      <c r="F243" s="157" t="s">
        <v>319</v>
      </c>
      <c r="G243" s="81">
        <f t="shared" si="18"/>
        <v>0</v>
      </c>
      <c r="H243" s="81">
        <f t="shared" si="18"/>
        <v>0</v>
      </c>
      <c r="I243" s="82">
        <v>0</v>
      </c>
      <c r="J243" s="82">
        <v>0</v>
      </c>
      <c r="K243" s="82">
        <v>0</v>
      </c>
      <c r="L243" s="82">
        <v>0</v>
      </c>
      <c r="M243" s="82">
        <v>0</v>
      </c>
      <c r="N243" s="82">
        <v>0</v>
      </c>
      <c r="O243" s="82">
        <v>0</v>
      </c>
      <c r="P243" s="82">
        <v>0</v>
      </c>
      <c r="Q243" s="82">
        <v>0</v>
      </c>
      <c r="R243" s="82">
        <v>0</v>
      </c>
      <c r="S243" s="82">
        <v>0</v>
      </c>
      <c r="T243" s="1"/>
    </row>
    <row r="244" spans="1:20" ht="20.25" customHeight="1" thickBot="1" x14ac:dyDescent="0.3">
      <c r="A244" s="321"/>
      <c r="B244" s="252"/>
      <c r="C244" s="256"/>
      <c r="D244" s="224"/>
      <c r="E244" s="225"/>
      <c r="F244" s="157" t="s">
        <v>320</v>
      </c>
      <c r="G244" s="81">
        <f t="shared" si="18"/>
        <v>0</v>
      </c>
      <c r="H244" s="81">
        <f t="shared" si="18"/>
        <v>0</v>
      </c>
      <c r="I244" s="82">
        <v>0</v>
      </c>
      <c r="J244" s="82">
        <v>0</v>
      </c>
      <c r="K244" s="82">
        <v>0</v>
      </c>
      <c r="L244" s="82">
        <v>0</v>
      </c>
      <c r="M244" s="82">
        <v>0</v>
      </c>
      <c r="N244" s="82">
        <v>0</v>
      </c>
      <c r="O244" s="82">
        <v>0</v>
      </c>
      <c r="P244" s="82">
        <v>0</v>
      </c>
      <c r="Q244" s="82">
        <v>0</v>
      </c>
      <c r="R244" s="82">
        <v>0</v>
      </c>
      <c r="S244" s="82">
        <v>0</v>
      </c>
      <c r="T244" s="1"/>
    </row>
    <row r="245" spans="1:20" ht="15.75" customHeight="1" thickBot="1" x14ac:dyDescent="0.3">
      <c r="A245" s="321"/>
      <c r="B245" s="252"/>
      <c r="C245" s="256"/>
      <c r="D245" s="224"/>
      <c r="E245" s="225"/>
      <c r="F245" s="157" t="s">
        <v>321</v>
      </c>
      <c r="G245" s="81">
        <f t="shared" si="18"/>
        <v>0</v>
      </c>
      <c r="H245" s="81">
        <f t="shared" si="18"/>
        <v>0</v>
      </c>
      <c r="I245" s="82">
        <v>0</v>
      </c>
      <c r="J245" s="82">
        <v>0</v>
      </c>
      <c r="K245" s="82">
        <v>0</v>
      </c>
      <c r="L245" s="82">
        <v>0</v>
      </c>
      <c r="M245" s="82">
        <v>0</v>
      </c>
      <c r="N245" s="82">
        <v>0</v>
      </c>
      <c r="O245" s="82">
        <v>0</v>
      </c>
      <c r="P245" s="82">
        <v>0</v>
      </c>
      <c r="Q245" s="82">
        <v>0</v>
      </c>
      <c r="R245" s="82">
        <v>0</v>
      </c>
      <c r="S245" s="82">
        <v>0</v>
      </c>
      <c r="T245" s="1"/>
    </row>
    <row r="246" spans="1:20" ht="18" customHeight="1" thickBot="1" x14ac:dyDescent="0.3">
      <c r="A246" s="321"/>
      <c r="B246" s="252"/>
      <c r="C246" s="256"/>
      <c r="D246" s="224"/>
      <c r="E246" s="225"/>
      <c r="F246" s="157" t="s">
        <v>322</v>
      </c>
      <c r="G246" s="81">
        <f t="shared" si="18"/>
        <v>0</v>
      </c>
      <c r="H246" s="100"/>
      <c r="I246" s="100"/>
      <c r="J246" s="100"/>
      <c r="K246" s="100"/>
      <c r="L246" s="100"/>
      <c r="M246" s="100"/>
      <c r="N246" s="100"/>
      <c r="O246" s="100"/>
      <c r="P246" s="100"/>
      <c r="Q246" s="100"/>
      <c r="R246" s="100"/>
      <c r="S246" s="101"/>
      <c r="T246" s="1"/>
    </row>
    <row r="247" spans="1:20" ht="15.75" customHeight="1" thickBot="1" x14ac:dyDescent="0.3">
      <c r="A247" s="321"/>
      <c r="B247" s="252"/>
      <c r="C247" s="256"/>
      <c r="D247" s="224"/>
      <c r="E247" s="225"/>
      <c r="F247" s="157" t="s">
        <v>323</v>
      </c>
      <c r="G247" s="81">
        <f t="shared" si="18"/>
        <v>0</v>
      </c>
      <c r="H247" s="81">
        <f t="shared" si="18"/>
        <v>0</v>
      </c>
      <c r="I247" s="82">
        <v>0</v>
      </c>
      <c r="J247" s="82">
        <v>0</v>
      </c>
      <c r="K247" s="82">
        <v>0</v>
      </c>
      <c r="L247" s="82">
        <v>0</v>
      </c>
      <c r="M247" s="82">
        <v>0</v>
      </c>
      <c r="N247" s="82">
        <v>0</v>
      </c>
      <c r="O247" s="82">
        <v>0</v>
      </c>
      <c r="P247" s="82">
        <v>0</v>
      </c>
      <c r="Q247" s="82">
        <v>0</v>
      </c>
      <c r="R247" s="82">
        <v>0</v>
      </c>
      <c r="S247" s="82">
        <v>0</v>
      </c>
      <c r="T247" s="1"/>
    </row>
    <row r="248" spans="1:20" ht="15.75" customHeight="1" thickBot="1" x14ac:dyDescent="0.3">
      <c r="A248" s="321"/>
      <c r="B248" s="252"/>
      <c r="C248" s="256"/>
      <c r="D248" s="224"/>
      <c r="E248" s="225"/>
      <c r="F248" s="157" t="s">
        <v>324</v>
      </c>
      <c r="G248" s="81">
        <f t="shared" si="18"/>
        <v>0</v>
      </c>
      <c r="H248" s="81">
        <f t="shared" si="18"/>
        <v>0</v>
      </c>
      <c r="I248" s="82">
        <v>0</v>
      </c>
      <c r="J248" s="82">
        <v>0</v>
      </c>
      <c r="K248" s="82">
        <v>0</v>
      </c>
      <c r="L248" s="82">
        <v>0</v>
      </c>
      <c r="M248" s="82">
        <v>0</v>
      </c>
      <c r="N248" s="82">
        <v>0</v>
      </c>
      <c r="O248" s="82">
        <v>0</v>
      </c>
      <c r="P248" s="82">
        <v>0</v>
      </c>
      <c r="Q248" s="82">
        <v>0</v>
      </c>
      <c r="R248" s="82">
        <v>0</v>
      </c>
      <c r="S248" s="82">
        <v>0</v>
      </c>
      <c r="T248" s="1"/>
    </row>
    <row r="249" spans="1:20" ht="16.5" customHeight="1" thickBot="1" x14ac:dyDescent="0.3">
      <c r="A249" s="321"/>
      <c r="B249" s="252"/>
      <c r="C249" s="256"/>
      <c r="D249" s="224"/>
      <c r="E249" s="225"/>
      <c r="F249" s="157" t="s">
        <v>325</v>
      </c>
      <c r="G249" s="81">
        <f t="shared" si="18"/>
        <v>0</v>
      </c>
      <c r="H249" s="81">
        <f t="shared" si="18"/>
        <v>0</v>
      </c>
      <c r="I249" s="82">
        <v>0</v>
      </c>
      <c r="J249" s="82">
        <v>0</v>
      </c>
      <c r="K249" s="82">
        <v>0</v>
      </c>
      <c r="L249" s="82">
        <v>0</v>
      </c>
      <c r="M249" s="82">
        <v>0</v>
      </c>
      <c r="N249" s="82">
        <v>0</v>
      </c>
      <c r="O249" s="82">
        <v>0</v>
      </c>
      <c r="P249" s="82">
        <v>0</v>
      </c>
      <c r="Q249" s="82">
        <v>0</v>
      </c>
      <c r="R249" s="82">
        <v>0</v>
      </c>
      <c r="S249" s="82">
        <v>0</v>
      </c>
      <c r="T249" s="1"/>
    </row>
    <row r="250" spans="1:20" ht="22.5" customHeight="1" thickBot="1" x14ac:dyDescent="0.3">
      <c r="A250" s="321"/>
      <c r="B250" s="252"/>
      <c r="C250" s="256"/>
      <c r="D250" s="224"/>
      <c r="E250" s="225"/>
      <c r="F250" s="157" t="s">
        <v>326</v>
      </c>
      <c r="G250" s="81">
        <f t="shared" si="18"/>
        <v>0</v>
      </c>
      <c r="H250" s="81">
        <f t="shared" si="18"/>
        <v>0</v>
      </c>
      <c r="I250" s="82">
        <v>0</v>
      </c>
      <c r="J250" s="82">
        <v>0</v>
      </c>
      <c r="K250" s="82">
        <v>0</v>
      </c>
      <c r="L250" s="82">
        <v>0</v>
      </c>
      <c r="M250" s="82">
        <v>0</v>
      </c>
      <c r="N250" s="82">
        <v>0</v>
      </c>
      <c r="O250" s="82">
        <v>0</v>
      </c>
      <c r="P250" s="82">
        <v>0</v>
      </c>
      <c r="Q250" s="82">
        <v>0</v>
      </c>
      <c r="R250" s="82">
        <v>0</v>
      </c>
      <c r="S250" s="82">
        <v>0</v>
      </c>
      <c r="T250" s="1"/>
    </row>
    <row r="251" spans="1:20" ht="19.5" customHeight="1" thickBot="1" x14ac:dyDescent="0.3">
      <c r="A251" s="321"/>
      <c r="B251" s="252"/>
      <c r="C251" s="256"/>
      <c r="D251" s="224"/>
      <c r="E251" s="225"/>
      <c r="F251" s="157" t="s">
        <v>327</v>
      </c>
      <c r="G251" s="81">
        <f t="shared" si="18"/>
        <v>0</v>
      </c>
      <c r="H251" s="81">
        <f t="shared" si="18"/>
        <v>0</v>
      </c>
      <c r="I251" s="82">
        <v>0</v>
      </c>
      <c r="J251" s="82">
        <v>0</v>
      </c>
      <c r="K251" s="82">
        <v>0</v>
      </c>
      <c r="L251" s="82">
        <v>0</v>
      </c>
      <c r="M251" s="82">
        <v>0</v>
      </c>
      <c r="N251" s="82">
        <v>0</v>
      </c>
      <c r="O251" s="82">
        <v>0</v>
      </c>
      <c r="P251" s="82">
        <v>0</v>
      </c>
      <c r="Q251" s="82">
        <v>0</v>
      </c>
      <c r="R251" s="82">
        <v>0</v>
      </c>
      <c r="S251" s="82">
        <v>0</v>
      </c>
      <c r="T251" s="1"/>
    </row>
    <row r="252" spans="1:20" ht="16.5" customHeight="1" thickBot="1" x14ac:dyDescent="0.3">
      <c r="A252" s="321"/>
      <c r="B252" s="252"/>
      <c r="C252" s="256"/>
      <c r="D252" s="224"/>
      <c r="E252" s="225"/>
      <c r="F252" s="157" t="s">
        <v>328</v>
      </c>
      <c r="G252" s="81">
        <f t="shared" si="18"/>
        <v>0</v>
      </c>
      <c r="H252" s="81">
        <f t="shared" si="18"/>
        <v>0</v>
      </c>
      <c r="I252" s="82">
        <v>0</v>
      </c>
      <c r="J252" s="82">
        <v>0</v>
      </c>
      <c r="K252" s="82">
        <v>0</v>
      </c>
      <c r="L252" s="82">
        <v>0</v>
      </c>
      <c r="M252" s="82">
        <v>0</v>
      </c>
      <c r="N252" s="82">
        <v>0</v>
      </c>
      <c r="O252" s="82">
        <v>0</v>
      </c>
      <c r="P252" s="82">
        <v>0</v>
      </c>
      <c r="Q252" s="82">
        <v>0</v>
      </c>
      <c r="R252" s="82">
        <v>0</v>
      </c>
      <c r="S252" s="82">
        <v>0</v>
      </c>
      <c r="T252" s="1"/>
    </row>
    <row r="253" spans="1:20" ht="15.75" customHeight="1" thickBot="1" x14ac:dyDescent="0.3">
      <c r="A253" s="321"/>
      <c r="B253" s="252"/>
      <c r="C253" s="256"/>
      <c r="D253" s="224"/>
      <c r="E253" s="225"/>
      <c r="F253" s="157" t="s">
        <v>329</v>
      </c>
      <c r="G253" s="81">
        <f t="shared" si="18"/>
        <v>0</v>
      </c>
      <c r="H253" s="81">
        <f t="shared" si="18"/>
        <v>0</v>
      </c>
      <c r="I253" s="82">
        <v>0</v>
      </c>
      <c r="J253" s="82">
        <v>0</v>
      </c>
      <c r="K253" s="82">
        <v>0</v>
      </c>
      <c r="L253" s="82">
        <v>0</v>
      </c>
      <c r="M253" s="82">
        <v>0</v>
      </c>
      <c r="N253" s="82">
        <v>0</v>
      </c>
      <c r="O253" s="82">
        <v>0</v>
      </c>
      <c r="P253" s="82">
        <v>0</v>
      </c>
      <c r="Q253" s="82">
        <v>0</v>
      </c>
      <c r="R253" s="82">
        <v>0</v>
      </c>
      <c r="S253" s="82">
        <v>0</v>
      </c>
      <c r="T253" s="1"/>
    </row>
    <row r="254" spans="1:20" ht="15.75" customHeight="1" thickBot="1" x14ac:dyDescent="0.3">
      <c r="A254" s="321"/>
      <c r="B254" s="252"/>
      <c r="C254" s="256"/>
      <c r="D254" s="224"/>
      <c r="E254" s="225"/>
      <c r="F254" s="157" t="s">
        <v>330</v>
      </c>
      <c r="G254" s="81">
        <f t="shared" si="18"/>
        <v>0</v>
      </c>
      <c r="H254" s="81">
        <f t="shared" si="18"/>
        <v>0</v>
      </c>
      <c r="I254" s="82">
        <v>0</v>
      </c>
      <c r="J254" s="82">
        <v>0</v>
      </c>
      <c r="K254" s="82">
        <v>0</v>
      </c>
      <c r="L254" s="82">
        <v>0</v>
      </c>
      <c r="M254" s="82">
        <v>0</v>
      </c>
      <c r="N254" s="82">
        <v>0</v>
      </c>
      <c r="O254" s="82">
        <v>0</v>
      </c>
      <c r="P254" s="82">
        <v>0</v>
      </c>
      <c r="Q254" s="82">
        <v>0</v>
      </c>
      <c r="R254" s="82">
        <v>0</v>
      </c>
      <c r="S254" s="82">
        <v>0</v>
      </c>
      <c r="T254" s="1"/>
    </row>
    <row r="255" spans="1:20" ht="16.5" customHeight="1" thickBot="1" x14ac:dyDescent="0.3">
      <c r="A255" s="321"/>
      <c r="B255" s="252"/>
      <c r="C255" s="256"/>
      <c r="D255" s="224"/>
      <c r="E255" s="225"/>
      <c r="F255" s="157" t="s">
        <v>331</v>
      </c>
      <c r="G255" s="81">
        <f t="shared" si="18"/>
        <v>0</v>
      </c>
      <c r="H255" s="100"/>
      <c r="I255" s="100"/>
      <c r="J255" s="100"/>
      <c r="K255" s="100"/>
      <c r="L255" s="100"/>
      <c r="M255" s="100"/>
      <c r="N255" s="100"/>
      <c r="O255" s="100"/>
      <c r="P255" s="100"/>
      <c r="Q255" s="100"/>
      <c r="R255" s="100"/>
      <c r="S255" s="101"/>
      <c r="T255" s="1"/>
    </row>
    <row r="256" spans="1:20" ht="15.75" customHeight="1" thickBot="1" x14ac:dyDescent="0.3">
      <c r="A256" s="321"/>
      <c r="B256" s="252"/>
      <c r="C256" s="256"/>
      <c r="D256" s="224"/>
      <c r="E256" s="225"/>
      <c r="F256" s="157" t="s">
        <v>332</v>
      </c>
      <c r="G256" s="81">
        <f t="shared" si="18"/>
        <v>0</v>
      </c>
      <c r="H256" s="81">
        <f t="shared" si="18"/>
        <v>0</v>
      </c>
      <c r="I256" s="82">
        <v>0</v>
      </c>
      <c r="J256" s="82">
        <v>0</v>
      </c>
      <c r="K256" s="82">
        <v>0</v>
      </c>
      <c r="L256" s="82">
        <v>0</v>
      </c>
      <c r="M256" s="82">
        <v>0</v>
      </c>
      <c r="N256" s="82">
        <v>0</v>
      </c>
      <c r="O256" s="82">
        <v>0</v>
      </c>
      <c r="P256" s="82">
        <v>0</v>
      </c>
      <c r="Q256" s="82">
        <v>0</v>
      </c>
      <c r="R256" s="82">
        <v>0</v>
      </c>
      <c r="S256" s="82">
        <v>0</v>
      </c>
      <c r="T256" s="1"/>
    </row>
    <row r="257" spans="1:20" ht="15.75" customHeight="1" thickBot="1" x14ac:dyDescent="0.3">
      <c r="A257" s="321"/>
      <c r="B257" s="252"/>
      <c r="C257" s="256"/>
      <c r="D257" s="224"/>
      <c r="E257" s="225"/>
      <c r="F257" s="157" t="s">
        <v>333</v>
      </c>
      <c r="G257" s="81">
        <f t="shared" si="18"/>
        <v>0</v>
      </c>
      <c r="H257" s="81">
        <f t="shared" si="18"/>
        <v>0</v>
      </c>
      <c r="I257" s="82">
        <v>0</v>
      </c>
      <c r="J257" s="82">
        <v>0</v>
      </c>
      <c r="K257" s="82">
        <v>0</v>
      </c>
      <c r="L257" s="82">
        <v>0</v>
      </c>
      <c r="M257" s="82">
        <v>0</v>
      </c>
      <c r="N257" s="82">
        <v>0</v>
      </c>
      <c r="O257" s="82">
        <v>0</v>
      </c>
      <c r="P257" s="82">
        <v>0</v>
      </c>
      <c r="Q257" s="82">
        <v>0</v>
      </c>
      <c r="R257" s="82">
        <v>0</v>
      </c>
      <c r="S257" s="82">
        <v>0</v>
      </c>
      <c r="T257" s="1"/>
    </row>
    <row r="258" spans="1:20" ht="16.5" customHeight="1" thickBot="1" x14ac:dyDescent="0.3">
      <c r="A258" s="321"/>
      <c r="B258" s="252"/>
      <c r="C258" s="256"/>
      <c r="D258" s="224"/>
      <c r="E258" s="225"/>
      <c r="F258" s="157" t="s">
        <v>334</v>
      </c>
      <c r="G258" s="81">
        <f t="shared" si="18"/>
        <v>0</v>
      </c>
      <c r="H258" s="81">
        <f t="shared" si="18"/>
        <v>0</v>
      </c>
      <c r="I258" s="82">
        <v>0</v>
      </c>
      <c r="J258" s="82">
        <v>0</v>
      </c>
      <c r="K258" s="82">
        <v>0</v>
      </c>
      <c r="L258" s="82">
        <v>0</v>
      </c>
      <c r="M258" s="82">
        <v>0</v>
      </c>
      <c r="N258" s="82">
        <v>0</v>
      </c>
      <c r="O258" s="82">
        <v>0</v>
      </c>
      <c r="P258" s="82">
        <v>0</v>
      </c>
      <c r="Q258" s="82">
        <v>0</v>
      </c>
      <c r="R258" s="82">
        <v>0</v>
      </c>
      <c r="S258" s="82">
        <v>0</v>
      </c>
      <c r="T258" s="1"/>
    </row>
    <row r="259" spans="1:20" ht="33.75" customHeight="1" thickBot="1" x14ac:dyDescent="0.3">
      <c r="A259" s="321"/>
      <c r="B259" s="252"/>
      <c r="C259" s="256"/>
      <c r="D259" s="224"/>
      <c r="E259" s="225"/>
      <c r="F259" s="157" t="s">
        <v>335</v>
      </c>
      <c r="G259" s="81">
        <f t="shared" si="18"/>
        <v>0</v>
      </c>
      <c r="H259" s="81">
        <f t="shared" si="18"/>
        <v>0</v>
      </c>
      <c r="I259" s="82">
        <v>0</v>
      </c>
      <c r="J259" s="82">
        <v>0</v>
      </c>
      <c r="K259" s="82">
        <v>0</v>
      </c>
      <c r="L259" s="82">
        <v>0</v>
      </c>
      <c r="M259" s="82">
        <v>0</v>
      </c>
      <c r="N259" s="82">
        <v>0</v>
      </c>
      <c r="O259" s="82">
        <v>0</v>
      </c>
      <c r="P259" s="82">
        <v>0</v>
      </c>
      <c r="Q259" s="82">
        <v>0</v>
      </c>
      <c r="R259" s="82">
        <v>0</v>
      </c>
      <c r="S259" s="82">
        <v>0</v>
      </c>
      <c r="T259" s="1"/>
    </row>
    <row r="260" spans="1:20" ht="31.5" customHeight="1" thickBot="1" x14ac:dyDescent="0.3">
      <c r="A260" s="321"/>
      <c r="B260" s="252"/>
      <c r="C260" s="256"/>
      <c r="D260" s="224"/>
      <c r="E260" s="225"/>
      <c r="F260" s="157" t="s">
        <v>336</v>
      </c>
      <c r="G260" s="81">
        <f t="shared" si="18"/>
        <v>0</v>
      </c>
      <c r="H260" s="81">
        <f t="shared" si="18"/>
        <v>0</v>
      </c>
      <c r="I260" s="82">
        <v>0</v>
      </c>
      <c r="J260" s="82">
        <v>0</v>
      </c>
      <c r="K260" s="82">
        <v>0</v>
      </c>
      <c r="L260" s="82">
        <v>0</v>
      </c>
      <c r="M260" s="82">
        <v>0</v>
      </c>
      <c r="N260" s="82">
        <v>0</v>
      </c>
      <c r="O260" s="82">
        <v>0</v>
      </c>
      <c r="P260" s="82">
        <v>0</v>
      </c>
      <c r="Q260" s="82">
        <v>0</v>
      </c>
      <c r="R260" s="82">
        <v>0</v>
      </c>
      <c r="S260" s="82">
        <v>0</v>
      </c>
      <c r="T260" s="1"/>
    </row>
    <row r="261" spans="1:20" ht="34.5" customHeight="1" thickBot="1" x14ac:dyDescent="0.3">
      <c r="A261" s="321"/>
      <c r="B261" s="252"/>
      <c r="C261" s="256"/>
      <c r="D261" s="224"/>
      <c r="E261" s="225"/>
      <c r="F261" s="157" t="s">
        <v>337</v>
      </c>
      <c r="G261" s="81">
        <f t="shared" si="18"/>
        <v>0</v>
      </c>
      <c r="H261" s="81">
        <f t="shared" si="18"/>
        <v>0</v>
      </c>
      <c r="I261" s="82">
        <v>0</v>
      </c>
      <c r="J261" s="82">
        <v>0</v>
      </c>
      <c r="K261" s="82">
        <v>0</v>
      </c>
      <c r="L261" s="82">
        <v>0</v>
      </c>
      <c r="M261" s="82">
        <v>0</v>
      </c>
      <c r="N261" s="82">
        <v>0</v>
      </c>
      <c r="O261" s="82">
        <v>0</v>
      </c>
      <c r="P261" s="82">
        <v>0</v>
      </c>
      <c r="Q261" s="82">
        <v>0</v>
      </c>
      <c r="R261" s="82">
        <v>0</v>
      </c>
      <c r="S261" s="82">
        <v>0</v>
      </c>
      <c r="T261" s="1"/>
    </row>
    <row r="262" spans="1:20" ht="15.75" customHeight="1" thickBot="1" x14ac:dyDescent="0.3">
      <c r="A262" s="321"/>
      <c r="B262" s="252"/>
      <c r="C262" s="256"/>
      <c r="D262" s="224"/>
      <c r="E262" s="225"/>
      <c r="F262" s="157" t="s">
        <v>338</v>
      </c>
      <c r="G262" s="81">
        <f t="shared" si="18"/>
        <v>0</v>
      </c>
      <c r="H262" s="81">
        <f t="shared" si="18"/>
        <v>0</v>
      </c>
      <c r="I262" s="82">
        <v>0</v>
      </c>
      <c r="J262" s="82">
        <v>0</v>
      </c>
      <c r="K262" s="82">
        <v>0</v>
      </c>
      <c r="L262" s="82">
        <v>0</v>
      </c>
      <c r="M262" s="82">
        <v>0</v>
      </c>
      <c r="N262" s="82">
        <v>0</v>
      </c>
      <c r="O262" s="82">
        <v>0</v>
      </c>
      <c r="P262" s="82">
        <v>0</v>
      </c>
      <c r="Q262" s="82">
        <v>0</v>
      </c>
      <c r="R262" s="82">
        <v>0</v>
      </c>
      <c r="S262" s="82">
        <v>0</v>
      </c>
      <c r="T262" s="1"/>
    </row>
    <row r="263" spans="1:20" ht="15.75" customHeight="1" thickBot="1" x14ac:dyDescent="0.3">
      <c r="A263" s="321"/>
      <c r="B263" s="252"/>
      <c r="C263" s="256"/>
      <c r="D263" s="224"/>
      <c r="E263" s="225"/>
      <c r="F263" s="157" t="s">
        <v>339</v>
      </c>
      <c r="G263" s="81">
        <f t="shared" si="18"/>
        <v>0</v>
      </c>
      <c r="H263" s="81">
        <f t="shared" si="18"/>
        <v>0</v>
      </c>
      <c r="I263" s="82">
        <v>0</v>
      </c>
      <c r="J263" s="82">
        <v>0</v>
      </c>
      <c r="K263" s="82">
        <v>0</v>
      </c>
      <c r="L263" s="82">
        <v>0</v>
      </c>
      <c r="M263" s="82">
        <v>0</v>
      </c>
      <c r="N263" s="82">
        <v>0</v>
      </c>
      <c r="O263" s="82">
        <v>0</v>
      </c>
      <c r="P263" s="82">
        <v>0</v>
      </c>
      <c r="Q263" s="82">
        <v>0</v>
      </c>
      <c r="R263" s="82">
        <v>0</v>
      </c>
      <c r="S263" s="82">
        <v>0</v>
      </c>
      <c r="T263" s="1"/>
    </row>
    <row r="264" spans="1:20" ht="34.5" customHeight="1" thickBot="1" x14ac:dyDescent="0.3">
      <c r="A264" s="321"/>
      <c r="B264" s="252"/>
      <c r="C264" s="256"/>
      <c r="D264" s="224"/>
      <c r="E264" s="225"/>
      <c r="F264" s="157" t="s">
        <v>340</v>
      </c>
      <c r="G264" s="497">
        <f t="shared" si="18"/>
        <v>0</v>
      </c>
      <c r="H264" s="498">
        <f t="shared" si="18"/>
        <v>0</v>
      </c>
      <c r="I264" s="498">
        <f t="shared" si="18"/>
        <v>0</v>
      </c>
      <c r="J264" s="498">
        <v>0</v>
      </c>
      <c r="K264" s="498">
        <v>0</v>
      </c>
      <c r="L264" s="498">
        <v>0</v>
      </c>
      <c r="M264" s="498">
        <v>0</v>
      </c>
      <c r="N264" s="498">
        <v>0</v>
      </c>
      <c r="O264" s="498">
        <v>0</v>
      </c>
      <c r="P264" s="498">
        <v>0</v>
      </c>
      <c r="Q264" s="498">
        <v>0</v>
      </c>
      <c r="R264" s="498">
        <v>0</v>
      </c>
      <c r="S264" s="498">
        <v>0</v>
      </c>
      <c r="T264" s="82">
        <v>0</v>
      </c>
    </row>
    <row r="265" spans="1:20" ht="35.25" customHeight="1" thickBot="1" x14ac:dyDescent="0.3">
      <c r="A265" s="321"/>
      <c r="B265" s="252"/>
      <c r="C265" s="256"/>
      <c r="D265" s="224"/>
      <c r="E265" s="225"/>
      <c r="F265" s="157" t="s">
        <v>341</v>
      </c>
      <c r="G265" s="81">
        <f t="shared" si="18"/>
        <v>0</v>
      </c>
      <c r="H265" s="499">
        <v>0</v>
      </c>
      <c r="I265" s="499">
        <v>0</v>
      </c>
      <c r="J265" s="499">
        <v>0</v>
      </c>
      <c r="K265" s="499">
        <v>0</v>
      </c>
      <c r="L265" s="499">
        <v>0</v>
      </c>
      <c r="M265" s="499">
        <v>0</v>
      </c>
      <c r="N265" s="499">
        <v>0</v>
      </c>
      <c r="O265" s="499">
        <v>0</v>
      </c>
      <c r="P265" s="499">
        <v>0</v>
      </c>
      <c r="Q265" s="499">
        <v>0</v>
      </c>
      <c r="R265" s="499">
        <v>0</v>
      </c>
      <c r="S265" s="500">
        <v>0</v>
      </c>
      <c r="T265" s="1"/>
    </row>
    <row r="266" spans="1:20" ht="18" customHeight="1" thickBot="1" x14ac:dyDescent="0.3">
      <c r="A266" s="321"/>
      <c r="B266" s="252"/>
      <c r="C266" s="256"/>
      <c r="D266" s="224"/>
      <c r="E266" s="225"/>
      <c r="F266" s="157" t="s">
        <v>342</v>
      </c>
      <c r="G266" s="81">
        <f t="shared" si="18"/>
        <v>30</v>
      </c>
      <c r="H266" s="499">
        <v>0</v>
      </c>
      <c r="I266" s="499">
        <v>3</v>
      </c>
      <c r="J266" s="499">
        <v>3</v>
      </c>
      <c r="K266" s="499">
        <v>3</v>
      </c>
      <c r="L266" s="499">
        <v>3</v>
      </c>
      <c r="M266" s="499">
        <v>3</v>
      </c>
      <c r="N266" s="499">
        <v>3</v>
      </c>
      <c r="O266" s="499">
        <v>3</v>
      </c>
      <c r="P266" s="499">
        <v>3</v>
      </c>
      <c r="Q266" s="499">
        <v>3</v>
      </c>
      <c r="R266" s="499">
        <v>3</v>
      </c>
      <c r="S266" s="500">
        <v>0</v>
      </c>
      <c r="T266" s="1"/>
    </row>
    <row r="267" spans="1:20" ht="16.5" customHeight="1" thickBot="1" x14ac:dyDescent="0.3">
      <c r="A267" s="321"/>
      <c r="B267" s="252"/>
      <c r="C267" s="256"/>
      <c r="D267" s="224"/>
      <c r="E267" s="225"/>
      <c r="F267" s="157" t="s">
        <v>343</v>
      </c>
      <c r="G267" s="81">
        <f t="shared" si="18"/>
        <v>0</v>
      </c>
      <c r="H267" s="81">
        <f t="shared" si="18"/>
        <v>0</v>
      </c>
      <c r="I267" s="82">
        <v>0</v>
      </c>
      <c r="J267" s="82">
        <v>0</v>
      </c>
      <c r="K267" s="82">
        <v>0</v>
      </c>
      <c r="L267" s="82">
        <v>0</v>
      </c>
      <c r="M267" s="82">
        <v>0</v>
      </c>
      <c r="N267" s="82">
        <v>0</v>
      </c>
      <c r="O267" s="82">
        <v>0</v>
      </c>
      <c r="P267" s="82">
        <v>0</v>
      </c>
      <c r="Q267" s="82">
        <v>0</v>
      </c>
      <c r="R267" s="82">
        <v>0</v>
      </c>
      <c r="S267" s="82">
        <v>0</v>
      </c>
      <c r="T267" s="1"/>
    </row>
    <row r="268" spans="1:20" ht="15.75" customHeight="1" thickBot="1" x14ac:dyDescent="0.3">
      <c r="A268" s="321"/>
      <c r="B268" s="252"/>
      <c r="C268" s="256"/>
      <c r="D268" s="224"/>
      <c r="E268" s="225"/>
      <c r="F268" s="157" t="s">
        <v>344</v>
      </c>
      <c r="G268" s="81">
        <f t="shared" si="18"/>
        <v>0</v>
      </c>
      <c r="H268" s="81">
        <f t="shared" si="18"/>
        <v>0</v>
      </c>
      <c r="I268" s="82">
        <v>0</v>
      </c>
      <c r="J268" s="82">
        <v>0</v>
      </c>
      <c r="K268" s="82">
        <v>0</v>
      </c>
      <c r="L268" s="82">
        <v>0</v>
      </c>
      <c r="M268" s="82">
        <v>0</v>
      </c>
      <c r="N268" s="82">
        <v>0</v>
      </c>
      <c r="O268" s="82">
        <v>0</v>
      </c>
      <c r="P268" s="82">
        <v>0</v>
      </c>
      <c r="Q268" s="82">
        <v>0</v>
      </c>
      <c r="R268" s="82">
        <v>0</v>
      </c>
      <c r="S268" s="82">
        <v>0</v>
      </c>
      <c r="T268" s="1"/>
    </row>
    <row r="269" spans="1:20" ht="15.75" customHeight="1" thickBot="1" x14ac:dyDescent="0.3">
      <c r="A269" s="321"/>
      <c r="B269" s="252"/>
      <c r="C269" s="256"/>
      <c r="D269" s="224"/>
      <c r="E269" s="225"/>
      <c r="F269" s="157" t="s">
        <v>345</v>
      </c>
      <c r="G269" s="81">
        <f t="shared" si="18"/>
        <v>0</v>
      </c>
      <c r="H269" s="81">
        <f t="shared" si="18"/>
        <v>0</v>
      </c>
      <c r="I269" s="82">
        <v>0</v>
      </c>
      <c r="J269" s="82">
        <v>0</v>
      </c>
      <c r="K269" s="82">
        <v>0</v>
      </c>
      <c r="L269" s="82">
        <v>0</v>
      </c>
      <c r="M269" s="82">
        <v>0</v>
      </c>
      <c r="N269" s="82">
        <v>0</v>
      </c>
      <c r="O269" s="82">
        <v>0</v>
      </c>
      <c r="P269" s="82">
        <v>0</v>
      </c>
      <c r="Q269" s="82">
        <v>0</v>
      </c>
      <c r="R269" s="82">
        <v>0</v>
      </c>
      <c r="S269" s="82">
        <v>0</v>
      </c>
      <c r="T269" s="1"/>
    </row>
    <row r="270" spans="1:20" ht="16.5" customHeight="1" thickBot="1" x14ac:dyDescent="0.3">
      <c r="A270" s="321"/>
      <c r="B270" s="252"/>
      <c r="C270" s="256"/>
      <c r="D270" s="224"/>
      <c r="E270" s="225"/>
      <c r="F270" s="157" t="s">
        <v>346</v>
      </c>
      <c r="G270" s="81">
        <f t="shared" si="18"/>
        <v>0</v>
      </c>
      <c r="H270" s="81">
        <f t="shared" si="18"/>
        <v>0</v>
      </c>
      <c r="I270" s="82">
        <v>0</v>
      </c>
      <c r="J270" s="82">
        <v>0</v>
      </c>
      <c r="K270" s="82">
        <v>0</v>
      </c>
      <c r="L270" s="82">
        <v>0</v>
      </c>
      <c r="M270" s="82">
        <v>0</v>
      </c>
      <c r="N270" s="82">
        <v>0</v>
      </c>
      <c r="O270" s="82">
        <v>0</v>
      </c>
      <c r="P270" s="82">
        <v>0</v>
      </c>
      <c r="Q270" s="82">
        <v>0</v>
      </c>
      <c r="R270" s="82">
        <v>0</v>
      </c>
      <c r="S270" s="82">
        <v>0</v>
      </c>
      <c r="T270" s="1"/>
    </row>
    <row r="271" spans="1:20" ht="15.75" customHeight="1" thickBot="1" x14ac:dyDescent="0.3">
      <c r="A271" s="321"/>
      <c r="B271" s="252"/>
      <c r="C271" s="256"/>
      <c r="D271" s="224"/>
      <c r="E271" s="225"/>
      <c r="F271" s="157" t="s">
        <v>347</v>
      </c>
      <c r="G271" s="81">
        <f t="shared" si="18"/>
        <v>0</v>
      </c>
      <c r="H271" s="81">
        <f t="shared" si="18"/>
        <v>0</v>
      </c>
      <c r="I271" s="82">
        <v>0</v>
      </c>
      <c r="J271" s="82">
        <v>0</v>
      </c>
      <c r="K271" s="82">
        <v>0</v>
      </c>
      <c r="L271" s="82">
        <v>0</v>
      </c>
      <c r="M271" s="82">
        <v>0</v>
      </c>
      <c r="N271" s="82">
        <v>0</v>
      </c>
      <c r="O271" s="82">
        <v>0</v>
      </c>
      <c r="P271" s="82">
        <v>0</v>
      </c>
      <c r="Q271" s="82">
        <v>0</v>
      </c>
      <c r="R271" s="82">
        <v>0</v>
      </c>
      <c r="S271" s="82">
        <v>0</v>
      </c>
      <c r="T271" s="1"/>
    </row>
    <row r="272" spans="1:20" ht="15.75" customHeight="1" thickBot="1" x14ac:dyDescent="0.3">
      <c r="A272" s="321"/>
      <c r="B272" s="252"/>
      <c r="C272" s="256"/>
      <c r="D272" s="224"/>
      <c r="E272" s="225"/>
      <c r="F272" s="157" t="s">
        <v>348</v>
      </c>
      <c r="G272" s="81">
        <f t="shared" si="18"/>
        <v>0</v>
      </c>
      <c r="H272" s="81">
        <f t="shared" si="18"/>
        <v>0</v>
      </c>
      <c r="I272" s="82">
        <v>0</v>
      </c>
      <c r="J272" s="82">
        <v>0</v>
      </c>
      <c r="K272" s="82">
        <v>0</v>
      </c>
      <c r="L272" s="82">
        <v>0</v>
      </c>
      <c r="M272" s="82">
        <v>0</v>
      </c>
      <c r="N272" s="82">
        <v>0</v>
      </c>
      <c r="O272" s="82">
        <v>0</v>
      </c>
      <c r="P272" s="82">
        <v>0</v>
      </c>
      <c r="Q272" s="82">
        <v>0</v>
      </c>
      <c r="R272" s="82">
        <v>0</v>
      </c>
      <c r="S272" s="82">
        <v>0</v>
      </c>
      <c r="T272" s="1"/>
    </row>
    <row r="273" spans="1:20" ht="32.25" customHeight="1" thickBot="1" x14ac:dyDescent="0.3">
      <c r="A273" s="321"/>
      <c r="B273" s="252"/>
      <c r="C273" s="256"/>
      <c r="D273" s="224"/>
      <c r="E273" s="225"/>
      <c r="F273" s="157" t="s">
        <v>349</v>
      </c>
      <c r="G273" s="81">
        <f t="shared" si="18"/>
        <v>0</v>
      </c>
      <c r="H273" s="81">
        <f t="shared" si="18"/>
        <v>0</v>
      </c>
      <c r="I273" s="81">
        <f t="shared" si="18"/>
        <v>0</v>
      </c>
      <c r="J273" s="82">
        <v>0</v>
      </c>
      <c r="K273" s="82">
        <v>0</v>
      </c>
      <c r="L273" s="82">
        <v>0</v>
      </c>
      <c r="M273" s="82">
        <v>0</v>
      </c>
      <c r="N273" s="82">
        <v>0</v>
      </c>
      <c r="O273" s="82">
        <v>0</v>
      </c>
      <c r="P273" s="82">
        <v>0</v>
      </c>
      <c r="Q273" s="82">
        <v>0</v>
      </c>
      <c r="R273" s="82">
        <v>0</v>
      </c>
      <c r="S273" s="82">
        <v>0</v>
      </c>
      <c r="T273" s="1"/>
    </row>
    <row r="274" spans="1:20" ht="31.5" customHeight="1" thickBot="1" x14ac:dyDescent="0.3">
      <c r="A274" s="321"/>
      <c r="B274" s="252"/>
      <c r="C274" s="256"/>
      <c r="D274" s="224"/>
      <c r="E274" s="225"/>
      <c r="F274" s="157" t="s">
        <v>350</v>
      </c>
      <c r="G274" s="81">
        <f t="shared" si="18"/>
        <v>0</v>
      </c>
      <c r="H274" s="501">
        <v>0</v>
      </c>
      <c r="I274" s="501">
        <v>0</v>
      </c>
      <c r="J274" s="501">
        <v>0</v>
      </c>
      <c r="K274" s="501">
        <v>0</v>
      </c>
      <c r="L274" s="501">
        <v>0</v>
      </c>
      <c r="M274" s="501">
        <v>0</v>
      </c>
      <c r="N274" s="501">
        <v>0</v>
      </c>
      <c r="O274" s="501">
        <v>0</v>
      </c>
      <c r="P274" s="501">
        <v>0</v>
      </c>
      <c r="Q274" s="501">
        <v>0</v>
      </c>
      <c r="R274" s="501">
        <v>0</v>
      </c>
      <c r="S274" s="502">
        <v>0</v>
      </c>
      <c r="T274" s="503"/>
    </row>
    <row r="275" spans="1:20" ht="15.75" customHeight="1" thickBot="1" x14ac:dyDescent="0.3">
      <c r="A275" s="321"/>
      <c r="B275" s="252"/>
      <c r="C275" s="256"/>
      <c r="D275" s="224"/>
      <c r="E275" s="225"/>
      <c r="F275" s="157" t="s">
        <v>351</v>
      </c>
      <c r="G275" s="81">
        <v>10</v>
      </c>
      <c r="H275" s="501">
        <v>0</v>
      </c>
      <c r="I275" s="501">
        <v>1</v>
      </c>
      <c r="J275" s="501">
        <v>1</v>
      </c>
      <c r="K275" s="501">
        <v>1</v>
      </c>
      <c r="L275" s="501">
        <v>1</v>
      </c>
      <c r="M275" s="501">
        <v>1</v>
      </c>
      <c r="N275" s="501">
        <v>1</v>
      </c>
      <c r="O275" s="501">
        <v>1</v>
      </c>
      <c r="P275" s="501">
        <v>1</v>
      </c>
      <c r="Q275" s="501">
        <v>1</v>
      </c>
      <c r="R275" s="501">
        <v>1</v>
      </c>
      <c r="S275" s="502">
        <v>0</v>
      </c>
      <c r="T275" s="503"/>
    </row>
    <row r="276" spans="1:20" ht="16.5" customHeight="1" thickBot="1" x14ac:dyDescent="0.3">
      <c r="A276" s="321"/>
      <c r="B276" s="252"/>
      <c r="C276" s="256"/>
      <c r="D276" s="224"/>
      <c r="E276" s="225"/>
      <c r="F276" s="94" t="s">
        <v>352</v>
      </c>
      <c r="G276" s="81">
        <v>12</v>
      </c>
      <c r="H276" s="501">
        <v>1</v>
      </c>
      <c r="I276" s="501">
        <v>1</v>
      </c>
      <c r="J276" s="501">
        <v>1</v>
      </c>
      <c r="K276" s="501">
        <v>1</v>
      </c>
      <c r="L276" s="501">
        <v>1</v>
      </c>
      <c r="M276" s="501">
        <v>1</v>
      </c>
      <c r="N276" s="501">
        <v>1</v>
      </c>
      <c r="O276" s="501">
        <v>1</v>
      </c>
      <c r="P276" s="501">
        <v>1</v>
      </c>
      <c r="Q276" s="501">
        <v>1</v>
      </c>
      <c r="R276" s="501">
        <v>1</v>
      </c>
      <c r="S276" s="502">
        <v>1</v>
      </c>
      <c r="T276" s="503"/>
    </row>
    <row r="277" spans="1:20" ht="15.75" customHeight="1" thickBot="1" x14ac:dyDescent="0.3">
      <c r="A277" s="321"/>
      <c r="B277" s="252"/>
      <c r="C277" s="256"/>
      <c r="D277" s="224"/>
      <c r="E277" s="225"/>
      <c r="F277" s="157" t="s">
        <v>353</v>
      </c>
      <c r="G277" s="81">
        <f t="shared" si="18"/>
        <v>0</v>
      </c>
      <c r="H277" s="81">
        <f t="shared" si="18"/>
        <v>0</v>
      </c>
      <c r="I277" s="82">
        <v>0</v>
      </c>
      <c r="J277" s="82">
        <v>0</v>
      </c>
      <c r="K277" s="82">
        <v>0</v>
      </c>
      <c r="L277" s="82">
        <v>0</v>
      </c>
      <c r="M277" s="82">
        <v>0</v>
      </c>
      <c r="N277" s="82">
        <v>0</v>
      </c>
      <c r="O277" s="82">
        <v>0</v>
      </c>
      <c r="P277" s="82">
        <v>0</v>
      </c>
      <c r="Q277" s="82">
        <v>0</v>
      </c>
      <c r="R277" s="82">
        <v>0</v>
      </c>
      <c r="S277" s="82">
        <v>0</v>
      </c>
      <c r="T277" s="1"/>
    </row>
    <row r="278" spans="1:20" ht="16.5" customHeight="1" thickBot="1" x14ac:dyDescent="0.3">
      <c r="A278" s="321"/>
      <c r="B278" s="252"/>
      <c r="C278" s="256"/>
      <c r="D278" s="224"/>
      <c r="E278" s="225"/>
      <c r="F278" s="158" t="s">
        <v>354</v>
      </c>
      <c r="G278" s="81">
        <f t="shared" si="18"/>
        <v>0</v>
      </c>
      <c r="H278" s="81">
        <f t="shared" si="18"/>
        <v>0</v>
      </c>
      <c r="I278" s="82">
        <v>0</v>
      </c>
      <c r="J278" s="82">
        <v>0</v>
      </c>
      <c r="K278" s="82">
        <v>0</v>
      </c>
      <c r="L278" s="82">
        <v>0</v>
      </c>
      <c r="M278" s="82">
        <v>0</v>
      </c>
      <c r="N278" s="82">
        <v>0</v>
      </c>
      <c r="O278" s="82">
        <v>0</v>
      </c>
      <c r="P278" s="82">
        <v>0</v>
      </c>
      <c r="Q278" s="82">
        <v>0</v>
      </c>
      <c r="R278" s="82">
        <v>0</v>
      </c>
      <c r="S278" s="82">
        <v>0</v>
      </c>
      <c r="T278" s="1"/>
    </row>
    <row r="279" spans="1:20" ht="16.5" customHeight="1" thickBot="1" x14ac:dyDescent="0.3">
      <c r="A279" s="321"/>
      <c r="B279" s="252"/>
      <c r="C279" s="256"/>
      <c r="D279" s="224"/>
      <c r="E279" s="225"/>
      <c r="F279" s="157" t="s">
        <v>355</v>
      </c>
      <c r="G279" s="81">
        <f t="shared" si="18"/>
        <v>0</v>
      </c>
      <c r="H279" s="81">
        <f t="shared" si="18"/>
        <v>0</v>
      </c>
      <c r="I279" s="82">
        <v>0</v>
      </c>
      <c r="J279" s="82">
        <v>0</v>
      </c>
      <c r="K279" s="82">
        <v>0</v>
      </c>
      <c r="L279" s="82">
        <v>0</v>
      </c>
      <c r="M279" s="82">
        <v>0</v>
      </c>
      <c r="N279" s="82">
        <v>0</v>
      </c>
      <c r="O279" s="82">
        <v>0</v>
      </c>
      <c r="P279" s="82">
        <v>0</v>
      </c>
      <c r="Q279" s="82">
        <v>0</v>
      </c>
      <c r="R279" s="82">
        <v>0</v>
      </c>
      <c r="S279" s="82">
        <v>0</v>
      </c>
      <c r="T279" s="1"/>
    </row>
    <row r="280" spans="1:20" ht="16.5" customHeight="1" thickBot="1" x14ac:dyDescent="0.3">
      <c r="A280" s="321"/>
      <c r="B280" s="252"/>
      <c r="C280" s="256"/>
      <c r="D280" s="224"/>
      <c r="E280" s="225"/>
      <c r="F280" s="157" t="s">
        <v>356</v>
      </c>
      <c r="G280" s="81">
        <f t="shared" si="18"/>
        <v>0</v>
      </c>
      <c r="H280" s="81">
        <f t="shared" si="18"/>
        <v>0</v>
      </c>
      <c r="I280" s="82">
        <v>0</v>
      </c>
      <c r="J280" s="82">
        <v>0</v>
      </c>
      <c r="K280" s="82">
        <v>0</v>
      </c>
      <c r="L280" s="82">
        <v>0</v>
      </c>
      <c r="M280" s="82">
        <v>0</v>
      </c>
      <c r="N280" s="82">
        <v>0</v>
      </c>
      <c r="O280" s="82">
        <v>0</v>
      </c>
      <c r="P280" s="82">
        <v>0</v>
      </c>
      <c r="Q280" s="82">
        <v>0</v>
      </c>
      <c r="R280" s="82">
        <v>0</v>
      </c>
      <c r="S280" s="82">
        <v>0</v>
      </c>
      <c r="T280" s="1"/>
    </row>
    <row r="281" spans="1:20" ht="16.5" customHeight="1" thickBot="1" x14ac:dyDescent="0.3">
      <c r="A281" s="321"/>
      <c r="B281" s="252"/>
      <c r="C281" s="256"/>
      <c r="D281" s="224"/>
      <c r="E281" s="225"/>
      <c r="F281" s="159" t="s">
        <v>357</v>
      </c>
      <c r="G281" s="86">
        <f t="shared" si="18"/>
        <v>0</v>
      </c>
      <c r="H281" s="81">
        <f t="shared" si="18"/>
        <v>0</v>
      </c>
      <c r="I281" s="82">
        <v>0</v>
      </c>
      <c r="J281" s="82">
        <v>0</v>
      </c>
      <c r="K281" s="82">
        <v>0</v>
      </c>
      <c r="L281" s="82">
        <v>0</v>
      </c>
      <c r="M281" s="82">
        <v>0</v>
      </c>
      <c r="N281" s="82">
        <v>0</v>
      </c>
      <c r="O281" s="82">
        <v>0</v>
      </c>
      <c r="P281" s="82">
        <v>0</v>
      </c>
      <c r="Q281" s="82">
        <v>0</v>
      </c>
      <c r="R281" s="82">
        <v>0</v>
      </c>
      <c r="S281" s="82">
        <v>0</v>
      </c>
      <c r="T281" s="1"/>
    </row>
    <row r="282" spans="1:20" ht="16.5" customHeight="1" thickBot="1" x14ac:dyDescent="0.3">
      <c r="A282" s="321"/>
      <c r="B282" s="252"/>
      <c r="C282" s="256"/>
      <c r="D282" s="263"/>
      <c r="E282" s="264"/>
      <c r="F282" s="155" t="s">
        <v>358</v>
      </c>
      <c r="G282" s="88">
        <f>SUM(G229:G281)</f>
        <v>52</v>
      </c>
      <c r="H282" s="88">
        <f t="shared" ref="H282:S282" si="19">SUM(H229:H281)</f>
        <v>1</v>
      </c>
      <c r="I282" s="88">
        <f t="shared" si="19"/>
        <v>5</v>
      </c>
      <c r="J282" s="88">
        <f t="shared" si="19"/>
        <v>5</v>
      </c>
      <c r="K282" s="88">
        <f t="shared" si="19"/>
        <v>5</v>
      </c>
      <c r="L282" s="88">
        <f t="shared" si="19"/>
        <v>5</v>
      </c>
      <c r="M282" s="88">
        <f t="shared" si="19"/>
        <v>5</v>
      </c>
      <c r="N282" s="88">
        <f t="shared" si="19"/>
        <v>5</v>
      </c>
      <c r="O282" s="88">
        <f t="shared" si="19"/>
        <v>5</v>
      </c>
      <c r="P282" s="88">
        <f t="shared" si="19"/>
        <v>5</v>
      </c>
      <c r="Q282" s="88">
        <f t="shared" si="19"/>
        <v>5</v>
      </c>
      <c r="R282" s="88">
        <f t="shared" si="19"/>
        <v>5</v>
      </c>
      <c r="S282" s="88">
        <f t="shared" si="19"/>
        <v>1</v>
      </c>
      <c r="T282" s="1"/>
    </row>
    <row r="283" spans="1:20" ht="15.75" customHeight="1" thickBot="1" x14ac:dyDescent="0.3">
      <c r="A283" s="321"/>
      <c r="B283" s="252"/>
      <c r="C283" s="256"/>
      <c r="D283" s="218" t="s">
        <v>359</v>
      </c>
      <c r="E283" s="219"/>
      <c r="F283" s="161" t="s">
        <v>360</v>
      </c>
      <c r="G283" s="77">
        <f t="shared" si="18"/>
        <v>0</v>
      </c>
      <c r="H283" s="81">
        <f t="shared" si="18"/>
        <v>0</v>
      </c>
      <c r="I283" s="82">
        <v>0</v>
      </c>
      <c r="J283" s="82">
        <v>0</v>
      </c>
      <c r="K283" s="82">
        <v>0</v>
      </c>
      <c r="L283" s="82">
        <v>0</v>
      </c>
      <c r="M283" s="82">
        <v>0</v>
      </c>
      <c r="N283" s="82">
        <v>0</v>
      </c>
      <c r="O283" s="82">
        <v>0</v>
      </c>
      <c r="P283" s="82">
        <v>0</v>
      </c>
      <c r="Q283" s="82">
        <v>0</v>
      </c>
      <c r="R283" s="82">
        <v>0</v>
      </c>
      <c r="S283" s="82">
        <v>0</v>
      </c>
      <c r="T283" s="1"/>
    </row>
    <row r="284" spans="1:20" ht="15.75" customHeight="1" thickBot="1" x14ac:dyDescent="0.3">
      <c r="A284" s="321"/>
      <c r="B284" s="252"/>
      <c r="C284" s="256"/>
      <c r="D284" s="220"/>
      <c r="E284" s="221"/>
      <c r="F284" s="152" t="s">
        <v>361</v>
      </c>
      <c r="G284" s="77">
        <f t="shared" si="18"/>
        <v>0</v>
      </c>
      <c r="H284" s="81">
        <f t="shared" si="18"/>
        <v>0</v>
      </c>
      <c r="I284" s="82">
        <v>0</v>
      </c>
      <c r="J284" s="82">
        <v>0</v>
      </c>
      <c r="K284" s="82">
        <v>0</v>
      </c>
      <c r="L284" s="82">
        <v>0</v>
      </c>
      <c r="M284" s="82">
        <v>0</v>
      </c>
      <c r="N284" s="82">
        <v>0</v>
      </c>
      <c r="O284" s="82">
        <v>0</v>
      </c>
      <c r="P284" s="82">
        <v>0</v>
      </c>
      <c r="Q284" s="82">
        <v>0</v>
      </c>
      <c r="R284" s="82">
        <v>0</v>
      </c>
      <c r="S284" s="82">
        <v>0</v>
      </c>
      <c r="T284" s="1"/>
    </row>
    <row r="285" spans="1:20" ht="16.5" customHeight="1" thickBot="1" x14ac:dyDescent="0.3">
      <c r="A285" s="321"/>
      <c r="B285" s="252"/>
      <c r="C285" s="256"/>
      <c r="D285" s="220"/>
      <c r="E285" s="221"/>
      <c r="F285" s="152" t="s">
        <v>362</v>
      </c>
      <c r="G285" s="77">
        <f t="shared" si="18"/>
        <v>0</v>
      </c>
      <c r="H285" s="81">
        <f t="shared" si="18"/>
        <v>0</v>
      </c>
      <c r="I285" s="82">
        <v>0</v>
      </c>
      <c r="J285" s="82">
        <v>0</v>
      </c>
      <c r="K285" s="82">
        <v>0</v>
      </c>
      <c r="L285" s="82">
        <v>0</v>
      </c>
      <c r="M285" s="82">
        <v>0</v>
      </c>
      <c r="N285" s="82">
        <v>0</v>
      </c>
      <c r="O285" s="82">
        <v>0</v>
      </c>
      <c r="P285" s="82">
        <v>0</v>
      </c>
      <c r="Q285" s="82">
        <v>0</v>
      </c>
      <c r="R285" s="82">
        <v>0</v>
      </c>
      <c r="S285" s="82">
        <v>0</v>
      </c>
      <c r="T285" s="1"/>
    </row>
    <row r="286" spans="1:20" ht="15.75" customHeight="1" thickBot="1" x14ac:dyDescent="0.3">
      <c r="A286" s="321"/>
      <c r="B286" s="252"/>
      <c r="C286" s="256"/>
      <c r="D286" s="220"/>
      <c r="E286" s="221"/>
      <c r="F286" s="152" t="s">
        <v>363</v>
      </c>
      <c r="G286" s="77">
        <f t="shared" si="18"/>
        <v>0</v>
      </c>
      <c r="H286" s="81">
        <f t="shared" si="18"/>
        <v>0</v>
      </c>
      <c r="I286" s="82">
        <v>0</v>
      </c>
      <c r="J286" s="82">
        <v>0</v>
      </c>
      <c r="K286" s="82">
        <v>0</v>
      </c>
      <c r="L286" s="82">
        <v>0</v>
      </c>
      <c r="M286" s="82">
        <v>0</v>
      </c>
      <c r="N286" s="82">
        <v>0</v>
      </c>
      <c r="O286" s="82">
        <v>0</v>
      </c>
      <c r="P286" s="82">
        <v>0</v>
      </c>
      <c r="Q286" s="82">
        <v>0</v>
      </c>
      <c r="R286" s="82">
        <v>0</v>
      </c>
      <c r="S286" s="82">
        <v>0</v>
      </c>
      <c r="T286" s="1"/>
    </row>
    <row r="287" spans="1:20" ht="15.75" customHeight="1" thickBot="1" x14ac:dyDescent="0.3">
      <c r="A287" s="321"/>
      <c r="B287" s="252"/>
      <c r="C287" s="256"/>
      <c r="D287" s="220"/>
      <c r="E287" s="221"/>
      <c r="F287" s="152" t="s">
        <v>364</v>
      </c>
      <c r="G287" s="77">
        <f t="shared" si="18"/>
        <v>0</v>
      </c>
      <c r="H287" s="81">
        <f t="shared" si="18"/>
        <v>0</v>
      </c>
      <c r="I287" s="82">
        <v>0</v>
      </c>
      <c r="J287" s="82">
        <v>0</v>
      </c>
      <c r="K287" s="82">
        <v>0</v>
      </c>
      <c r="L287" s="82">
        <v>0</v>
      </c>
      <c r="M287" s="82">
        <v>0</v>
      </c>
      <c r="N287" s="82">
        <v>0</v>
      </c>
      <c r="O287" s="82">
        <v>0</v>
      </c>
      <c r="P287" s="82">
        <v>0</v>
      </c>
      <c r="Q287" s="82">
        <v>0</v>
      </c>
      <c r="R287" s="82">
        <v>0</v>
      </c>
      <c r="S287" s="82">
        <v>0</v>
      </c>
      <c r="T287" s="1"/>
    </row>
    <row r="288" spans="1:20" ht="32.25" customHeight="1" thickBot="1" x14ac:dyDescent="0.3">
      <c r="A288" s="321"/>
      <c r="B288" s="252"/>
      <c r="C288" s="256"/>
      <c r="D288" s="220"/>
      <c r="E288" s="221"/>
      <c r="F288" s="152" t="s">
        <v>365</v>
      </c>
      <c r="G288" s="77">
        <f t="shared" si="18"/>
        <v>0</v>
      </c>
      <c r="H288" s="81">
        <f t="shared" si="18"/>
        <v>0</v>
      </c>
      <c r="I288" s="82">
        <v>0</v>
      </c>
      <c r="J288" s="82">
        <v>0</v>
      </c>
      <c r="K288" s="82">
        <v>0</v>
      </c>
      <c r="L288" s="82">
        <v>0</v>
      </c>
      <c r="M288" s="82">
        <v>0</v>
      </c>
      <c r="N288" s="82">
        <v>0</v>
      </c>
      <c r="O288" s="82">
        <v>0</v>
      </c>
      <c r="P288" s="82">
        <v>0</v>
      </c>
      <c r="Q288" s="82">
        <v>0</v>
      </c>
      <c r="R288" s="82">
        <v>0</v>
      </c>
      <c r="S288" s="82">
        <v>0</v>
      </c>
      <c r="T288" s="1"/>
    </row>
    <row r="289" spans="1:20" ht="33" customHeight="1" thickBot="1" x14ac:dyDescent="0.3">
      <c r="A289" s="321"/>
      <c r="B289" s="252"/>
      <c r="C289" s="256"/>
      <c r="D289" s="220"/>
      <c r="E289" s="221"/>
      <c r="F289" s="152" t="s">
        <v>366</v>
      </c>
      <c r="G289" s="77">
        <f t="shared" si="18"/>
        <v>0</v>
      </c>
      <c r="H289" s="81">
        <f t="shared" si="18"/>
        <v>0</v>
      </c>
      <c r="I289" s="82">
        <v>0</v>
      </c>
      <c r="J289" s="82">
        <v>0</v>
      </c>
      <c r="K289" s="82">
        <v>0</v>
      </c>
      <c r="L289" s="82">
        <v>0</v>
      </c>
      <c r="M289" s="82">
        <v>0</v>
      </c>
      <c r="N289" s="82">
        <v>0</v>
      </c>
      <c r="O289" s="82">
        <v>0</v>
      </c>
      <c r="P289" s="82">
        <v>0</v>
      </c>
      <c r="Q289" s="82">
        <v>0</v>
      </c>
      <c r="R289" s="82">
        <v>0</v>
      </c>
      <c r="S289" s="82">
        <v>0</v>
      </c>
      <c r="T289" s="1"/>
    </row>
    <row r="290" spans="1:20" ht="15.75" customHeight="1" thickBot="1" x14ac:dyDescent="0.3">
      <c r="A290" s="321"/>
      <c r="B290" s="252"/>
      <c r="C290" s="256"/>
      <c r="D290" s="220"/>
      <c r="E290" s="221"/>
      <c r="F290" s="152" t="s">
        <v>367</v>
      </c>
      <c r="G290" s="77">
        <f t="shared" si="18"/>
        <v>0</v>
      </c>
      <c r="H290" s="81">
        <f t="shared" si="18"/>
        <v>0</v>
      </c>
      <c r="I290" s="82">
        <v>0</v>
      </c>
      <c r="J290" s="82">
        <v>0</v>
      </c>
      <c r="K290" s="82">
        <v>0</v>
      </c>
      <c r="L290" s="82">
        <v>0</v>
      </c>
      <c r="M290" s="82">
        <v>0</v>
      </c>
      <c r="N290" s="82">
        <v>0</v>
      </c>
      <c r="O290" s="82">
        <v>0</v>
      </c>
      <c r="P290" s="82">
        <v>0</v>
      </c>
      <c r="Q290" s="82">
        <v>0</v>
      </c>
      <c r="R290" s="82">
        <v>0</v>
      </c>
      <c r="S290" s="82">
        <v>0</v>
      </c>
      <c r="T290" s="1"/>
    </row>
    <row r="291" spans="1:20" ht="33.75" customHeight="1" thickBot="1" x14ac:dyDescent="0.3">
      <c r="A291" s="321"/>
      <c r="B291" s="252"/>
      <c r="C291" s="256"/>
      <c r="D291" s="220"/>
      <c r="E291" s="221"/>
      <c r="F291" s="152" t="s">
        <v>368</v>
      </c>
      <c r="G291" s="77">
        <f t="shared" si="18"/>
        <v>0</v>
      </c>
      <c r="H291" s="100"/>
      <c r="I291" s="100"/>
      <c r="J291" s="100"/>
      <c r="K291" s="100"/>
      <c r="L291" s="100"/>
      <c r="M291" s="100"/>
      <c r="N291" s="100"/>
      <c r="O291" s="100"/>
      <c r="P291" s="100"/>
      <c r="Q291" s="100"/>
      <c r="R291" s="100"/>
      <c r="S291" s="101"/>
      <c r="T291" s="1"/>
    </row>
    <row r="292" spans="1:20" ht="15.75" customHeight="1" thickBot="1" x14ac:dyDescent="0.3">
      <c r="A292" s="321"/>
      <c r="B292" s="252"/>
      <c r="C292" s="256"/>
      <c r="D292" s="220"/>
      <c r="E292" s="221"/>
      <c r="F292" s="152" t="s">
        <v>369</v>
      </c>
      <c r="G292" s="77">
        <f t="shared" si="18"/>
        <v>0</v>
      </c>
      <c r="H292" s="81">
        <f t="shared" si="18"/>
        <v>0</v>
      </c>
      <c r="I292" s="82">
        <v>0</v>
      </c>
      <c r="J292" s="82">
        <v>0</v>
      </c>
      <c r="K292" s="82">
        <v>0</v>
      </c>
      <c r="L292" s="82">
        <v>0</v>
      </c>
      <c r="M292" s="82">
        <v>0</v>
      </c>
      <c r="N292" s="82">
        <v>0</v>
      </c>
      <c r="O292" s="82">
        <v>0</v>
      </c>
      <c r="P292" s="82">
        <v>0</v>
      </c>
      <c r="Q292" s="82">
        <v>0</v>
      </c>
      <c r="R292" s="82">
        <v>0</v>
      </c>
      <c r="S292" s="82">
        <v>0</v>
      </c>
      <c r="T292" s="1"/>
    </row>
    <row r="293" spans="1:20" ht="34.5" customHeight="1" thickBot="1" x14ac:dyDescent="0.3">
      <c r="A293" s="321"/>
      <c r="B293" s="252"/>
      <c r="C293" s="256"/>
      <c r="D293" s="220"/>
      <c r="E293" s="221"/>
      <c r="F293" s="152" t="s">
        <v>370</v>
      </c>
      <c r="G293" s="77">
        <f t="shared" si="18"/>
        <v>0</v>
      </c>
      <c r="H293" s="81">
        <f t="shared" si="18"/>
        <v>0</v>
      </c>
      <c r="I293" s="82">
        <v>0</v>
      </c>
      <c r="J293" s="82">
        <v>0</v>
      </c>
      <c r="K293" s="82">
        <v>0</v>
      </c>
      <c r="L293" s="82">
        <v>0</v>
      </c>
      <c r="M293" s="82">
        <v>0</v>
      </c>
      <c r="N293" s="82">
        <v>0</v>
      </c>
      <c r="O293" s="82">
        <v>0</v>
      </c>
      <c r="P293" s="82">
        <v>0</v>
      </c>
      <c r="Q293" s="82">
        <v>0</v>
      </c>
      <c r="R293" s="82">
        <v>0</v>
      </c>
      <c r="S293" s="82">
        <v>0</v>
      </c>
      <c r="T293" s="1"/>
    </row>
    <row r="294" spans="1:20" ht="33.75" customHeight="1" thickBot="1" x14ac:dyDescent="0.3">
      <c r="A294" s="321"/>
      <c r="B294" s="252"/>
      <c r="C294" s="256"/>
      <c r="D294" s="220"/>
      <c r="E294" s="221"/>
      <c r="F294" s="152" t="s">
        <v>371</v>
      </c>
      <c r="G294" s="77">
        <f t="shared" si="18"/>
        <v>0</v>
      </c>
      <c r="H294" s="81">
        <f t="shared" si="18"/>
        <v>0</v>
      </c>
      <c r="I294" s="82">
        <v>0</v>
      </c>
      <c r="J294" s="82">
        <v>0</v>
      </c>
      <c r="K294" s="82">
        <v>0</v>
      </c>
      <c r="L294" s="82">
        <v>0</v>
      </c>
      <c r="M294" s="82">
        <v>0</v>
      </c>
      <c r="N294" s="82">
        <v>0</v>
      </c>
      <c r="O294" s="82">
        <v>0</v>
      </c>
      <c r="P294" s="82">
        <v>0</v>
      </c>
      <c r="Q294" s="82">
        <v>0</v>
      </c>
      <c r="R294" s="82">
        <v>0</v>
      </c>
      <c r="S294" s="82">
        <v>0</v>
      </c>
      <c r="T294" s="1"/>
    </row>
    <row r="295" spans="1:20" ht="15.75" customHeight="1" thickBot="1" x14ac:dyDescent="0.3">
      <c r="A295" s="321"/>
      <c r="B295" s="252"/>
      <c r="C295" s="256"/>
      <c r="D295" s="220"/>
      <c r="E295" s="221"/>
      <c r="F295" s="152" t="s">
        <v>372</v>
      </c>
      <c r="G295" s="77">
        <f t="shared" si="18"/>
        <v>0</v>
      </c>
      <c r="H295" s="81">
        <f t="shared" si="18"/>
        <v>0</v>
      </c>
      <c r="I295" s="82">
        <v>0</v>
      </c>
      <c r="J295" s="82">
        <v>0</v>
      </c>
      <c r="K295" s="82">
        <v>0</v>
      </c>
      <c r="L295" s="82">
        <v>0</v>
      </c>
      <c r="M295" s="82">
        <v>0</v>
      </c>
      <c r="N295" s="82">
        <v>0</v>
      </c>
      <c r="O295" s="82">
        <v>0</v>
      </c>
      <c r="P295" s="82">
        <v>0</v>
      </c>
      <c r="Q295" s="82">
        <v>0</v>
      </c>
      <c r="R295" s="82">
        <v>0</v>
      </c>
      <c r="S295" s="82">
        <v>0</v>
      </c>
      <c r="T295" s="1"/>
    </row>
    <row r="296" spans="1:20" ht="15.75" customHeight="1" thickBot="1" x14ac:dyDescent="0.3">
      <c r="A296" s="321"/>
      <c r="B296" s="252"/>
      <c r="C296" s="256"/>
      <c r="D296" s="220"/>
      <c r="E296" s="221"/>
      <c r="F296" s="152" t="s">
        <v>373</v>
      </c>
      <c r="G296" s="77">
        <f t="shared" si="18"/>
        <v>0</v>
      </c>
      <c r="H296" s="81">
        <f t="shared" si="18"/>
        <v>0</v>
      </c>
      <c r="I296" s="82">
        <v>0</v>
      </c>
      <c r="J296" s="82">
        <v>0</v>
      </c>
      <c r="K296" s="82">
        <v>0</v>
      </c>
      <c r="L296" s="82">
        <v>0</v>
      </c>
      <c r="M296" s="82">
        <v>0</v>
      </c>
      <c r="N296" s="82">
        <v>0</v>
      </c>
      <c r="O296" s="82">
        <v>0</v>
      </c>
      <c r="P296" s="82">
        <v>0</v>
      </c>
      <c r="Q296" s="82">
        <v>0</v>
      </c>
      <c r="R296" s="82">
        <v>0</v>
      </c>
      <c r="S296" s="82">
        <v>0</v>
      </c>
      <c r="T296" s="1"/>
    </row>
    <row r="297" spans="1:20" ht="33.75" customHeight="1" thickBot="1" x14ac:dyDescent="0.3">
      <c r="A297" s="321"/>
      <c r="B297" s="252"/>
      <c r="C297" s="256"/>
      <c r="D297" s="220"/>
      <c r="E297" s="221"/>
      <c r="F297" s="152" t="s">
        <v>374</v>
      </c>
      <c r="G297" s="77">
        <f t="shared" si="18"/>
        <v>0</v>
      </c>
      <c r="H297" s="81">
        <f t="shared" si="18"/>
        <v>0</v>
      </c>
      <c r="I297" s="82">
        <v>0</v>
      </c>
      <c r="J297" s="82">
        <v>0</v>
      </c>
      <c r="K297" s="82">
        <v>0</v>
      </c>
      <c r="L297" s="82">
        <v>0</v>
      </c>
      <c r="M297" s="82">
        <v>0</v>
      </c>
      <c r="N297" s="82">
        <v>0</v>
      </c>
      <c r="O297" s="82">
        <v>0</v>
      </c>
      <c r="P297" s="82">
        <v>0</v>
      </c>
      <c r="Q297" s="82">
        <v>0</v>
      </c>
      <c r="R297" s="82">
        <v>0</v>
      </c>
      <c r="S297" s="82">
        <v>0</v>
      </c>
      <c r="T297" s="1"/>
    </row>
    <row r="298" spans="1:20" ht="16.5" customHeight="1" thickBot="1" x14ac:dyDescent="0.3">
      <c r="A298" s="321"/>
      <c r="B298" s="252"/>
      <c r="C298" s="256"/>
      <c r="D298" s="220"/>
      <c r="E298" s="221"/>
      <c r="F298" s="152" t="s">
        <v>375</v>
      </c>
      <c r="G298" s="77">
        <f t="shared" si="18"/>
        <v>0</v>
      </c>
      <c r="H298" s="81">
        <f t="shared" si="18"/>
        <v>0</v>
      </c>
      <c r="I298" s="82">
        <v>0</v>
      </c>
      <c r="J298" s="82">
        <v>0</v>
      </c>
      <c r="K298" s="82">
        <v>0</v>
      </c>
      <c r="L298" s="82">
        <v>0</v>
      </c>
      <c r="M298" s="82">
        <v>0</v>
      </c>
      <c r="N298" s="82">
        <v>0</v>
      </c>
      <c r="O298" s="82">
        <v>0</v>
      </c>
      <c r="P298" s="82">
        <v>0</v>
      </c>
      <c r="Q298" s="82">
        <v>0</v>
      </c>
      <c r="R298" s="82">
        <v>0</v>
      </c>
      <c r="S298" s="82">
        <v>0</v>
      </c>
      <c r="T298" s="1"/>
    </row>
    <row r="299" spans="1:20" ht="15.75" customHeight="1" thickBot="1" x14ac:dyDescent="0.3">
      <c r="A299" s="321"/>
      <c r="B299" s="252"/>
      <c r="C299" s="256"/>
      <c r="D299" s="220"/>
      <c r="E299" s="221"/>
      <c r="F299" s="152" t="s">
        <v>376</v>
      </c>
      <c r="G299" s="77">
        <f t="shared" si="18"/>
        <v>0</v>
      </c>
      <c r="H299" s="81">
        <f t="shared" si="18"/>
        <v>0</v>
      </c>
      <c r="I299" s="82">
        <v>0</v>
      </c>
      <c r="J299" s="82">
        <v>0</v>
      </c>
      <c r="K299" s="82">
        <v>0</v>
      </c>
      <c r="L299" s="82">
        <v>0</v>
      </c>
      <c r="M299" s="82">
        <v>0</v>
      </c>
      <c r="N299" s="82">
        <v>0</v>
      </c>
      <c r="O299" s="82">
        <v>0</v>
      </c>
      <c r="P299" s="82">
        <v>0</v>
      </c>
      <c r="Q299" s="82">
        <v>0</v>
      </c>
      <c r="R299" s="82">
        <v>0</v>
      </c>
      <c r="S299" s="82">
        <v>0</v>
      </c>
      <c r="T299" s="1"/>
    </row>
    <row r="300" spans="1:20" ht="17.25" customHeight="1" thickBot="1" x14ac:dyDescent="0.3">
      <c r="A300" s="321"/>
      <c r="B300" s="252"/>
      <c r="C300" s="256"/>
      <c r="D300" s="220"/>
      <c r="E300" s="221"/>
      <c r="F300" s="152" t="s">
        <v>377</v>
      </c>
      <c r="G300" s="77">
        <f t="shared" si="18"/>
        <v>0</v>
      </c>
      <c r="H300" s="100"/>
      <c r="I300" s="100"/>
      <c r="J300" s="100"/>
      <c r="K300" s="100"/>
      <c r="L300" s="100"/>
      <c r="M300" s="100"/>
      <c r="N300" s="100"/>
      <c r="O300" s="100"/>
      <c r="P300" s="100"/>
      <c r="Q300" s="100"/>
      <c r="R300" s="100"/>
      <c r="S300" s="101"/>
      <c r="T300" s="1"/>
    </row>
    <row r="301" spans="1:20" ht="15.75" customHeight="1" thickBot="1" x14ac:dyDescent="0.3">
      <c r="A301" s="321"/>
      <c r="B301" s="252"/>
      <c r="C301" s="256"/>
      <c r="D301" s="220"/>
      <c r="E301" s="221"/>
      <c r="F301" s="152" t="s">
        <v>378</v>
      </c>
      <c r="G301" s="77">
        <f t="shared" si="18"/>
        <v>0</v>
      </c>
      <c r="H301" s="81">
        <f t="shared" si="18"/>
        <v>0</v>
      </c>
      <c r="I301" s="82">
        <v>0</v>
      </c>
      <c r="J301" s="82">
        <v>0</v>
      </c>
      <c r="K301" s="82">
        <v>0</v>
      </c>
      <c r="L301" s="82">
        <v>0</v>
      </c>
      <c r="M301" s="82">
        <v>0</v>
      </c>
      <c r="N301" s="82">
        <v>0</v>
      </c>
      <c r="O301" s="82">
        <v>0</v>
      </c>
      <c r="P301" s="82">
        <v>0</v>
      </c>
      <c r="Q301" s="82">
        <v>0</v>
      </c>
      <c r="R301" s="82">
        <v>0</v>
      </c>
      <c r="S301" s="82">
        <v>0</v>
      </c>
      <c r="T301" s="1"/>
    </row>
    <row r="302" spans="1:20" ht="15.75" customHeight="1" thickBot="1" x14ac:dyDescent="0.3">
      <c r="A302" s="321"/>
      <c r="B302" s="252"/>
      <c r="C302" s="256"/>
      <c r="D302" s="220"/>
      <c r="E302" s="221"/>
      <c r="F302" s="152" t="s">
        <v>379</v>
      </c>
      <c r="G302" s="77">
        <f t="shared" si="18"/>
        <v>0</v>
      </c>
      <c r="H302" s="81">
        <f t="shared" si="18"/>
        <v>0</v>
      </c>
      <c r="I302" s="82">
        <v>0</v>
      </c>
      <c r="J302" s="82">
        <v>0</v>
      </c>
      <c r="K302" s="82">
        <v>0</v>
      </c>
      <c r="L302" s="82">
        <v>0</v>
      </c>
      <c r="M302" s="82">
        <v>0</v>
      </c>
      <c r="N302" s="82">
        <v>0</v>
      </c>
      <c r="O302" s="82">
        <v>0</v>
      </c>
      <c r="P302" s="82">
        <v>0</v>
      </c>
      <c r="Q302" s="82">
        <v>0</v>
      </c>
      <c r="R302" s="82">
        <v>0</v>
      </c>
      <c r="S302" s="82">
        <v>0</v>
      </c>
      <c r="T302" s="1"/>
    </row>
    <row r="303" spans="1:20" ht="16.5" customHeight="1" thickBot="1" x14ac:dyDescent="0.3">
      <c r="A303" s="321"/>
      <c r="B303" s="252"/>
      <c r="C303" s="256"/>
      <c r="D303" s="220"/>
      <c r="E303" s="221"/>
      <c r="F303" s="152" t="s">
        <v>380</v>
      </c>
      <c r="G303" s="77">
        <f t="shared" si="18"/>
        <v>0</v>
      </c>
      <c r="H303" s="81">
        <f t="shared" si="18"/>
        <v>0</v>
      </c>
      <c r="I303" s="82">
        <v>0</v>
      </c>
      <c r="J303" s="82">
        <v>0</v>
      </c>
      <c r="K303" s="82">
        <v>0</v>
      </c>
      <c r="L303" s="82">
        <v>0</v>
      </c>
      <c r="M303" s="82">
        <v>0</v>
      </c>
      <c r="N303" s="82">
        <v>0</v>
      </c>
      <c r="O303" s="82">
        <v>0</v>
      </c>
      <c r="P303" s="82">
        <v>0</v>
      </c>
      <c r="Q303" s="82">
        <v>0</v>
      </c>
      <c r="R303" s="82">
        <v>0</v>
      </c>
      <c r="S303" s="82">
        <v>0</v>
      </c>
      <c r="T303" s="1"/>
    </row>
    <row r="304" spans="1:20" ht="15.75" customHeight="1" thickBot="1" x14ac:dyDescent="0.3">
      <c r="A304" s="321"/>
      <c r="B304" s="252"/>
      <c r="C304" s="256"/>
      <c r="D304" s="220"/>
      <c r="E304" s="221"/>
      <c r="F304" s="152" t="s">
        <v>381</v>
      </c>
      <c r="G304" s="77">
        <f t="shared" ref="G304:I335" si="20">SUM(H304:S304)</f>
        <v>0</v>
      </c>
      <c r="H304" s="81">
        <f t="shared" si="20"/>
        <v>0</v>
      </c>
      <c r="I304" s="82">
        <v>0</v>
      </c>
      <c r="J304" s="82">
        <v>0</v>
      </c>
      <c r="K304" s="82">
        <v>0</v>
      </c>
      <c r="L304" s="82">
        <v>0</v>
      </c>
      <c r="M304" s="82">
        <v>0</v>
      </c>
      <c r="N304" s="82">
        <v>0</v>
      </c>
      <c r="O304" s="82">
        <v>0</v>
      </c>
      <c r="P304" s="82">
        <v>0</v>
      </c>
      <c r="Q304" s="82">
        <v>0</v>
      </c>
      <c r="R304" s="82">
        <v>0</v>
      </c>
      <c r="S304" s="82">
        <v>0</v>
      </c>
      <c r="T304" s="1"/>
    </row>
    <row r="305" spans="1:20" ht="15.75" customHeight="1" thickBot="1" x14ac:dyDescent="0.3">
      <c r="A305" s="321"/>
      <c r="B305" s="252"/>
      <c r="C305" s="256"/>
      <c r="D305" s="220"/>
      <c r="E305" s="221"/>
      <c r="F305" s="152" t="s">
        <v>382</v>
      </c>
      <c r="G305" s="77">
        <f t="shared" si="20"/>
        <v>0</v>
      </c>
      <c r="H305" s="81">
        <f t="shared" si="20"/>
        <v>0</v>
      </c>
      <c r="I305" s="82">
        <v>0</v>
      </c>
      <c r="J305" s="82">
        <v>0</v>
      </c>
      <c r="K305" s="82">
        <v>0</v>
      </c>
      <c r="L305" s="82">
        <v>0</v>
      </c>
      <c r="M305" s="82">
        <v>0</v>
      </c>
      <c r="N305" s="82">
        <v>0</v>
      </c>
      <c r="O305" s="82">
        <v>0</v>
      </c>
      <c r="P305" s="82">
        <v>0</v>
      </c>
      <c r="Q305" s="82">
        <v>0</v>
      </c>
      <c r="R305" s="82">
        <v>0</v>
      </c>
      <c r="S305" s="82">
        <v>0</v>
      </c>
      <c r="T305" s="1"/>
    </row>
    <row r="306" spans="1:20" ht="16.5" customHeight="1" thickBot="1" x14ac:dyDescent="0.3">
      <c r="A306" s="321"/>
      <c r="B306" s="252"/>
      <c r="C306" s="256"/>
      <c r="D306" s="220"/>
      <c r="E306" s="221"/>
      <c r="F306" s="152" t="s">
        <v>383</v>
      </c>
      <c r="G306" s="77">
        <f t="shared" si="20"/>
        <v>0</v>
      </c>
      <c r="H306" s="81">
        <f t="shared" si="20"/>
        <v>0</v>
      </c>
      <c r="I306" s="82">
        <v>0</v>
      </c>
      <c r="J306" s="82">
        <v>0</v>
      </c>
      <c r="K306" s="82">
        <v>0</v>
      </c>
      <c r="L306" s="82">
        <v>0</v>
      </c>
      <c r="M306" s="82">
        <v>0</v>
      </c>
      <c r="N306" s="82">
        <v>0</v>
      </c>
      <c r="O306" s="82">
        <v>0</v>
      </c>
      <c r="P306" s="82">
        <v>0</v>
      </c>
      <c r="Q306" s="82">
        <v>0</v>
      </c>
      <c r="R306" s="82">
        <v>0</v>
      </c>
      <c r="S306" s="82">
        <v>0</v>
      </c>
      <c r="T306" s="1"/>
    </row>
    <row r="307" spans="1:20" ht="15.75" customHeight="1" thickBot="1" x14ac:dyDescent="0.3">
      <c r="A307" s="321"/>
      <c r="B307" s="252"/>
      <c r="C307" s="256"/>
      <c r="D307" s="220"/>
      <c r="E307" s="221"/>
      <c r="F307" s="152" t="s">
        <v>384</v>
      </c>
      <c r="G307" s="77">
        <f t="shared" si="20"/>
        <v>0</v>
      </c>
      <c r="H307" s="81">
        <f t="shared" si="20"/>
        <v>0</v>
      </c>
      <c r="I307" s="82">
        <v>0</v>
      </c>
      <c r="J307" s="82">
        <v>0</v>
      </c>
      <c r="K307" s="82">
        <v>0</v>
      </c>
      <c r="L307" s="82">
        <v>0</v>
      </c>
      <c r="M307" s="82">
        <v>0</v>
      </c>
      <c r="N307" s="82">
        <v>0</v>
      </c>
      <c r="O307" s="82">
        <v>0</v>
      </c>
      <c r="P307" s="82">
        <v>0</v>
      </c>
      <c r="Q307" s="82">
        <v>0</v>
      </c>
      <c r="R307" s="82">
        <v>0</v>
      </c>
      <c r="S307" s="82">
        <v>0</v>
      </c>
      <c r="T307" s="1"/>
    </row>
    <row r="308" spans="1:20" ht="15.75" customHeight="1" thickBot="1" x14ac:dyDescent="0.3">
      <c r="A308" s="321"/>
      <c r="B308" s="252"/>
      <c r="C308" s="256"/>
      <c r="D308" s="220"/>
      <c r="E308" s="221"/>
      <c r="F308" s="152" t="s">
        <v>385</v>
      </c>
      <c r="G308" s="77">
        <f t="shared" si="20"/>
        <v>0</v>
      </c>
      <c r="H308" s="81">
        <f t="shared" si="20"/>
        <v>0</v>
      </c>
      <c r="I308" s="82">
        <v>0</v>
      </c>
      <c r="J308" s="82">
        <v>0</v>
      </c>
      <c r="K308" s="82">
        <v>0</v>
      </c>
      <c r="L308" s="82">
        <v>0</v>
      </c>
      <c r="M308" s="82">
        <v>0</v>
      </c>
      <c r="N308" s="82">
        <v>0</v>
      </c>
      <c r="O308" s="82">
        <v>0</v>
      </c>
      <c r="P308" s="82">
        <v>0</v>
      </c>
      <c r="Q308" s="82">
        <v>0</v>
      </c>
      <c r="R308" s="82">
        <v>0</v>
      </c>
      <c r="S308" s="82">
        <v>0</v>
      </c>
      <c r="T308" s="1"/>
    </row>
    <row r="309" spans="1:20" ht="15.75" customHeight="1" thickBot="1" x14ac:dyDescent="0.3">
      <c r="A309" s="321"/>
      <c r="B309" s="252"/>
      <c r="C309" s="256"/>
      <c r="D309" s="220"/>
      <c r="E309" s="221"/>
      <c r="F309" s="152" t="s">
        <v>386</v>
      </c>
      <c r="G309" s="77">
        <f t="shared" si="20"/>
        <v>0</v>
      </c>
      <c r="H309" s="100"/>
      <c r="I309" s="100"/>
      <c r="J309" s="100"/>
      <c r="K309" s="100"/>
      <c r="L309" s="100"/>
      <c r="M309" s="100"/>
      <c r="N309" s="100"/>
      <c r="O309" s="100"/>
      <c r="P309" s="100"/>
      <c r="Q309" s="100"/>
      <c r="R309" s="100"/>
      <c r="S309" s="101"/>
      <c r="T309" s="1"/>
    </row>
    <row r="310" spans="1:20" ht="15.75" customHeight="1" thickBot="1" x14ac:dyDescent="0.3">
      <c r="A310" s="321"/>
      <c r="B310" s="252"/>
      <c r="C310" s="256"/>
      <c r="D310" s="220"/>
      <c r="E310" s="221"/>
      <c r="F310" s="152" t="s">
        <v>387</v>
      </c>
      <c r="G310" s="77">
        <f t="shared" si="20"/>
        <v>0</v>
      </c>
      <c r="H310" s="81">
        <f t="shared" si="20"/>
        <v>0</v>
      </c>
      <c r="I310" s="82">
        <v>0</v>
      </c>
      <c r="J310" s="82">
        <v>0</v>
      </c>
      <c r="K310" s="82">
        <v>0</v>
      </c>
      <c r="L310" s="82">
        <v>0</v>
      </c>
      <c r="M310" s="82">
        <v>0</v>
      </c>
      <c r="N310" s="82">
        <v>0</v>
      </c>
      <c r="O310" s="82">
        <v>0</v>
      </c>
      <c r="P310" s="82">
        <v>0</v>
      </c>
      <c r="Q310" s="82">
        <v>0</v>
      </c>
      <c r="R310" s="82">
        <v>0</v>
      </c>
      <c r="S310" s="82">
        <v>0</v>
      </c>
      <c r="T310" s="1"/>
    </row>
    <row r="311" spans="1:20" ht="15.75" customHeight="1" thickBot="1" x14ac:dyDescent="0.3">
      <c r="A311" s="321"/>
      <c r="B311" s="252"/>
      <c r="C311" s="256"/>
      <c r="D311" s="220"/>
      <c r="E311" s="221"/>
      <c r="F311" s="152" t="s">
        <v>388</v>
      </c>
      <c r="G311" s="77">
        <f t="shared" si="20"/>
        <v>0</v>
      </c>
      <c r="H311" s="81">
        <f t="shared" si="20"/>
        <v>0</v>
      </c>
      <c r="I311" s="82">
        <v>0</v>
      </c>
      <c r="J311" s="82">
        <v>0</v>
      </c>
      <c r="K311" s="82">
        <v>0</v>
      </c>
      <c r="L311" s="82">
        <v>0</v>
      </c>
      <c r="M311" s="82">
        <v>0</v>
      </c>
      <c r="N311" s="82">
        <v>0</v>
      </c>
      <c r="O311" s="82">
        <v>0</v>
      </c>
      <c r="P311" s="82">
        <v>0</v>
      </c>
      <c r="Q311" s="82">
        <v>0</v>
      </c>
      <c r="R311" s="82">
        <v>0</v>
      </c>
      <c r="S311" s="82">
        <v>0</v>
      </c>
      <c r="T311" s="1"/>
    </row>
    <row r="312" spans="1:20" ht="15.75" customHeight="1" thickBot="1" x14ac:dyDescent="0.3">
      <c r="A312" s="321"/>
      <c r="B312" s="252"/>
      <c r="C312" s="256"/>
      <c r="D312" s="220"/>
      <c r="E312" s="221"/>
      <c r="F312" s="152" t="s">
        <v>389</v>
      </c>
      <c r="G312" s="77">
        <f t="shared" si="20"/>
        <v>0</v>
      </c>
      <c r="H312" s="81">
        <f t="shared" si="20"/>
        <v>0</v>
      </c>
      <c r="I312" s="82">
        <v>0</v>
      </c>
      <c r="J312" s="82">
        <v>0</v>
      </c>
      <c r="K312" s="82">
        <v>0</v>
      </c>
      <c r="L312" s="82">
        <v>0</v>
      </c>
      <c r="M312" s="82">
        <v>0</v>
      </c>
      <c r="N312" s="82">
        <v>0</v>
      </c>
      <c r="O312" s="82">
        <v>0</v>
      </c>
      <c r="P312" s="82">
        <v>0</v>
      </c>
      <c r="Q312" s="82">
        <v>0</v>
      </c>
      <c r="R312" s="82">
        <v>0</v>
      </c>
      <c r="S312" s="82">
        <v>0</v>
      </c>
      <c r="T312" s="1"/>
    </row>
    <row r="313" spans="1:20" ht="31.5" customHeight="1" thickBot="1" x14ac:dyDescent="0.3">
      <c r="A313" s="321"/>
      <c r="B313" s="252"/>
      <c r="C313" s="256"/>
      <c r="D313" s="220"/>
      <c r="E313" s="221"/>
      <c r="F313" s="152" t="s">
        <v>390</v>
      </c>
      <c r="G313" s="77">
        <f t="shared" si="20"/>
        <v>0</v>
      </c>
      <c r="H313" s="81">
        <f t="shared" si="20"/>
        <v>0</v>
      </c>
      <c r="I313" s="82">
        <v>0</v>
      </c>
      <c r="J313" s="82">
        <v>0</v>
      </c>
      <c r="K313" s="82">
        <v>0</v>
      </c>
      <c r="L313" s="82">
        <v>0</v>
      </c>
      <c r="M313" s="82">
        <v>0</v>
      </c>
      <c r="N313" s="82">
        <v>0</v>
      </c>
      <c r="O313" s="82">
        <v>0</v>
      </c>
      <c r="P313" s="82">
        <v>0</v>
      </c>
      <c r="Q313" s="82">
        <v>0</v>
      </c>
      <c r="R313" s="82">
        <v>0</v>
      </c>
      <c r="S313" s="82">
        <v>0</v>
      </c>
      <c r="T313" s="1"/>
    </row>
    <row r="314" spans="1:20" ht="30.75" customHeight="1" thickBot="1" x14ac:dyDescent="0.3">
      <c r="A314" s="321"/>
      <c r="B314" s="252"/>
      <c r="C314" s="256"/>
      <c r="D314" s="220"/>
      <c r="E314" s="221"/>
      <c r="F314" s="152" t="s">
        <v>391</v>
      </c>
      <c r="G314" s="77">
        <f t="shared" si="20"/>
        <v>0</v>
      </c>
      <c r="H314" s="81">
        <f t="shared" si="20"/>
        <v>0</v>
      </c>
      <c r="I314" s="82">
        <v>0</v>
      </c>
      <c r="J314" s="82">
        <v>0</v>
      </c>
      <c r="K314" s="82">
        <v>0</v>
      </c>
      <c r="L314" s="82">
        <v>0</v>
      </c>
      <c r="M314" s="82">
        <v>0</v>
      </c>
      <c r="N314" s="82">
        <v>0</v>
      </c>
      <c r="O314" s="82">
        <v>0</v>
      </c>
      <c r="P314" s="82">
        <v>0</v>
      </c>
      <c r="Q314" s="82">
        <v>0</v>
      </c>
      <c r="R314" s="82">
        <v>0</v>
      </c>
      <c r="S314" s="82">
        <v>0</v>
      </c>
      <c r="T314" s="1"/>
    </row>
    <row r="315" spans="1:20" ht="33.75" customHeight="1" thickBot="1" x14ac:dyDescent="0.3">
      <c r="A315" s="321"/>
      <c r="B315" s="252"/>
      <c r="C315" s="256"/>
      <c r="D315" s="220"/>
      <c r="E315" s="221"/>
      <c r="F315" s="152" t="s">
        <v>392</v>
      </c>
      <c r="G315" s="77">
        <f t="shared" si="20"/>
        <v>0</v>
      </c>
      <c r="H315" s="81">
        <f t="shared" si="20"/>
        <v>0</v>
      </c>
      <c r="I315" s="82">
        <v>0</v>
      </c>
      <c r="J315" s="82">
        <v>0</v>
      </c>
      <c r="K315" s="82">
        <v>0</v>
      </c>
      <c r="L315" s="82">
        <v>0</v>
      </c>
      <c r="M315" s="82">
        <v>0</v>
      </c>
      <c r="N315" s="82">
        <v>0</v>
      </c>
      <c r="O315" s="82">
        <v>0</v>
      </c>
      <c r="P315" s="82">
        <v>0</v>
      </c>
      <c r="Q315" s="82">
        <v>0</v>
      </c>
      <c r="R315" s="82">
        <v>0</v>
      </c>
      <c r="S315" s="82">
        <v>0</v>
      </c>
      <c r="T315" s="1"/>
    </row>
    <row r="316" spans="1:20" ht="15.75" customHeight="1" thickBot="1" x14ac:dyDescent="0.3">
      <c r="A316" s="321"/>
      <c r="B316" s="252"/>
      <c r="C316" s="256"/>
      <c r="D316" s="220"/>
      <c r="E316" s="221"/>
      <c r="F316" s="152" t="s">
        <v>393</v>
      </c>
      <c r="G316" s="77">
        <f t="shared" si="20"/>
        <v>0</v>
      </c>
      <c r="H316" s="81">
        <f t="shared" si="20"/>
        <v>0</v>
      </c>
      <c r="I316" s="82">
        <v>0</v>
      </c>
      <c r="J316" s="82">
        <v>0</v>
      </c>
      <c r="K316" s="82">
        <v>0</v>
      </c>
      <c r="L316" s="82">
        <v>0</v>
      </c>
      <c r="M316" s="82">
        <v>0</v>
      </c>
      <c r="N316" s="82">
        <v>0</v>
      </c>
      <c r="O316" s="82">
        <v>0</v>
      </c>
      <c r="P316" s="82">
        <v>0</v>
      </c>
      <c r="Q316" s="82">
        <v>0</v>
      </c>
      <c r="R316" s="82">
        <v>0</v>
      </c>
      <c r="S316" s="82">
        <v>0</v>
      </c>
      <c r="T316" s="1"/>
    </row>
    <row r="317" spans="1:20" ht="15.75" customHeight="1" thickBot="1" x14ac:dyDescent="0.3">
      <c r="A317" s="321"/>
      <c r="B317" s="252"/>
      <c r="C317" s="256"/>
      <c r="D317" s="220"/>
      <c r="E317" s="221"/>
      <c r="F317" s="152" t="s">
        <v>394</v>
      </c>
      <c r="G317" s="77">
        <f t="shared" si="20"/>
        <v>0</v>
      </c>
      <c r="H317" s="81">
        <f t="shared" si="20"/>
        <v>0</v>
      </c>
      <c r="I317" s="82">
        <v>0</v>
      </c>
      <c r="J317" s="82">
        <v>0</v>
      </c>
      <c r="K317" s="82">
        <v>0</v>
      </c>
      <c r="L317" s="82">
        <v>0</v>
      </c>
      <c r="M317" s="82">
        <v>0</v>
      </c>
      <c r="N317" s="82">
        <v>0</v>
      </c>
      <c r="O317" s="82">
        <v>0</v>
      </c>
      <c r="P317" s="82">
        <v>0</v>
      </c>
      <c r="Q317" s="82">
        <v>0</v>
      </c>
      <c r="R317" s="82">
        <v>0</v>
      </c>
      <c r="S317" s="82">
        <v>0</v>
      </c>
      <c r="T317" s="1"/>
    </row>
    <row r="318" spans="1:20" ht="31.5" customHeight="1" thickBot="1" x14ac:dyDescent="0.3">
      <c r="A318" s="321"/>
      <c r="B318" s="252"/>
      <c r="C318" s="256"/>
      <c r="D318" s="220"/>
      <c r="E318" s="221"/>
      <c r="F318" s="152" t="s">
        <v>395</v>
      </c>
      <c r="G318" s="77">
        <f t="shared" si="20"/>
        <v>0</v>
      </c>
      <c r="H318" s="498">
        <f t="shared" si="20"/>
        <v>0</v>
      </c>
      <c r="I318" s="498">
        <f t="shared" si="20"/>
        <v>0</v>
      </c>
      <c r="J318" s="498">
        <v>0</v>
      </c>
      <c r="K318" s="498">
        <v>0</v>
      </c>
      <c r="L318" s="498">
        <v>0</v>
      </c>
      <c r="M318" s="498">
        <v>0</v>
      </c>
      <c r="N318" s="498">
        <v>0</v>
      </c>
      <c r="O318" s="498">
        <v>0</v>
      </c>
      <c r="P318" s="498">
        <v>0</v>
      </c>
      <c r="Q318" s="498">
        <v>0</v>
      </c>
      <c r="R318" s="498">
        <v>0</v>
      </c>
      <c r="S318" s="498">
        <v>0</v>
      </c>
      <c r="T318" s="1"/>
    </row>
    <row r="319" spans="1:20" ht="30" customHeight="1" thickBot="1" x14ac:dyDescent="0.3">
      <c r="A319" s="321"/>
      <c r="B319" s="252"/>
      <c r="C319" s="256"/>
      <c r="D319" s="220"/>
      <c r="E319" s="221"/>
      <c r="F319" s="152" t="s">
        <v>396</v>
      </c>
      <c r="G319" s="77">
        <f t="shared" si="20"/>
        <v>0</v>
      </c>
      <c r="H319" s="499">
        <v>0</v>
      </c>
      <c r="I319" s="499">
        <v>0</v>
      </c>
      <c r="J319" s="499">
        <v>0</v>
      </c>
      <c r="K319" s="499">
        <v>0</v>
      </c>
      <c r="L319" s="499">
        <v>0</v>
      </c>
      <c r="M319" s="499">
        <v>0</v>
      </c>
      <c r="N319" s="499">
        <v>0</v>
      </c>
      <c r="O319" s="499">
        <v>0</v>
      </c>
      <c r="P319" s="499">
        <v>0</v>
      </c>
      <c r="Q319" s="499">
        <v>0</v>
      </c>
      <c r="R319" s="499">
        <v>0</v>
      </c>
      <c r="S319" s="500">
        <v>0</v>
      </c>
      <c r="T319" s="1"/>
    </row>
    <row r="320" spans="1:20" ht="15.75" customHeight="1" thickBot="1" x14ac:dyDescent="0.3">
      <c r="A320" s="321"/>
      <c r="B320" s="252"/>
      <c r="C320" s="256"/>
      <c r="D320" s="220"/>
      <c r="E320" s="221"/>
      <c r="F320" s="152" t="s">
        <v>397</v>
      </c>
      <c r="G320" s="77">
        <f t="shared" si="20"/>
        <v>0</v>
      </c>
      <c r="H320" s="81">
        <f t="shared" si="20"/>
        <v>0</v>
      </c>
      <c r="I320" s="82">
        <v>0</v>
      </c>
      <c r="J320" s="82">
        <v>0</v>
      </c>
      <c r="K320" s="82">
        <v>0</v>
      </c>
      <c r="L320" s="82">
        <v>0</v>
      </c>
      <c r="M320" s="82">
        <v>0</v>
      </c>
      <c r="N320" s="82">
        <v>0</v>
      </c>
      <c r="O320" s="82">
        <v>0</v>
      </c>
      <c r="P320" s="82">
        <v>0</v>
      </c>
      <c r="Q320" s="82">
        <v>0</v>
      </c>
      <c r="R320" s="82">
        <v>0</v>
      </c>
      <c r="S320" s="82">
        <v>0</v>
      </c>
      <c r="T320" s="1"/>
    </row>
    <row r="321" spans="1:20" ht="15.75" customHeight="1" thickBot="1" x14ac:dyDescent="0.3">
      <c r="A321" s="321"/>
      <c r="B321" s="252"/>
      <c r="C321" s="256"/>
      <c r="D321" s="220"/>
      <c r="E321" s="221"/>
      <c r="F321" s="152" t="s">
        <v>398</v>
      </c>
      <c r="G321" s="77">
        <f t="shared" si="20"/>
        <v>0</v>
      </c>
      <c r="H321" s="81">
        <f t="shared" si="20"/>
        <v>0</v>
      </c>
      <c r="I321" s="82">
        <v>0</v>
      </c>
      <c r="J321" s="82">
        <v>0</v>
      </c>
      <c r="K321" s="82">
        <v>0</v>
      </c>
      <c r="L321" s="82">
        <v>0</v>
      </c>
      <c r="M321" s="82">
        <v>0</v>
      </c>
      <c r="N321" s="82">
        <v>0</v>
      </c>
      <c r="O321" s="82">
        <v>0</v>
      </c>
      <c r="P321" s="82">
        <v>0</v>
      </c>
      <c r="Q321" s="82">
        <v>0</v>
      </c>
      <c r="R321" s="82">
        <v>0</v>
      </c>
      <c r="S321" s="82">
        <v>0</v>
      </c>
      <c r="T321" s="1"/>
    </row>
    <row r="322" spans="1:20" ht="15.75" customHeight="1" thickBot="1" x14ac:dyDescent="0.3">
      <c r="A322" s="321"/>
      <c r="B322" s="252"/>
      <c r="C322" s="256"/>
      <c r="D322" s="220"/>
      <c r="E322" s="221"/>
      <c r="F322" s="152" t="s">
        <v>399</v>
      </c>
      <c r="G322" s="77">
        <f t="shared" si="20"/>
        <v>0</v>
      </c>
      <c r="H322" s="81">
        <f t="shared" si="20"/>
        <v>0</v>
      </c>
      <c r="I322" s="82">
        <v>0</v>
      </c>
      <c r="J322" s="82">
        <v>0</v>
      </c>
      <c r="K322" s="82">
        <v>0</v>
      </c>
      <c r="L322" s="82">
        <v>0</v>
      </c>
      <c r="M322" s="82">
        <v>0</v>
      </c>
      <c r="N322" s="82">
        <v>0</v>
      </c>
      <c r="O322" s="82">
        <v>0</v>
      </c>
      <c r="P322" s="82">
        <v>0</v>
      </c>
      <c r="Q322" s="82">
        <v>0</v>
      </c>
      <c r="R322" s="82">
        <v>0</v>
      </c>
      <c r="S322" s="82">
        <v>0</v>
      </c>
      <c r="T322" s="1"/>
    </row>
    <row r="323" spans="1:20" ht="15.75" customHeight="1" thickBot="1" x14ac:dyDescent="0.3">
      <c r="A323" s="321"/>
      <c r="B323" s="252"/>
      <c r="C323" s="256"/>
      <c r="D323" s="220"/>
      <c r="E323" s="221"/>
      <c r="F323" s="152" t="s">
        <v>400</v>
      </c>
      <c r="G323" s="77">
        <f t="shared" si="20"/>
        <v>0</v>
      </c>
      <c r="H323" s="81">
        <f t="shared" si="20"/>
        <v>0</v>
      </c>
      <c r="I323" s="82">
        <v>0</v>
      </c>
      <c r="J323" s="82">
        <v>0</v>
      </c>
      <c r="K323" s="82">
        <v>0</v>
      </c>
      <c r="L323" s="82">
        <v>0</v>
      </c>
      <c r="M323" s="82">
        <v>0</v>
      </c>
      <c r="N323" s="82">
        <v>0</v>
      </c>
      <c r="O323" s="82">
        <v>0</v>
      </c>
      <c r="P323" s="82">
        <v>0</v>
      </c>
      <c r="Q323" s="82">
        <v>0</v>
      </c>
      <c r="R323" s="82">
        <v>0</v>
      </c>
      <c r="S323" s="82">
        <v>0</v>
      </c>
      <c r="T323" s="1"/>
    </row>
    <row r="324" spans="1:20" ht="16.5" customHeight="1" thickBot="1" x14ac:dyDescent="0.3">
      <c r="A324" s="321"/>
      <c r="B324" s="252"/>
      <c r="C324" s="256"/>
      <c r="D324" s="220"/>
      <c r="E324" s="221"/>
      <c r="F324" s="152" t="s">
        <v>401</v>
      </c>
      <c r="G324" s="77">
        <f t="shared" si="20"/>
        <v>0</v>
      </c>
      <c r="H324" s="81">
        <f t="shared" si="20"/>
        <v>0</v>
      </c>
      <c r="I324" s="82">
        <v>0</v>
      </c>
      <c r="J324" s="82">
        <v>0</v>
      </c>
      <c r="K324" s="82">
        <v>0</v>
      </c>
      <c r="L324" s="82">
        <v>0</v>
      </c>
      <c r="M324" s="82">
        <v>0</v>
      </c>
      <c r="N324" s="82">
        <v>0</v>
      </c>
      <c r="O324" s="82">
        <v>0</v>
      </c>
      <c r="P324" s="82">
        <v>0</v>
      </c>
      <c r="Q324" s="82">
        <v>0</v>
      </c>
      <c r="R324" s="82">
        <v>0</v>
      </c>
      <c r="S324" s="82">
        <v>0</v>
      </c>
      <c r="T324" s="1"/>
    </row>
    <row r="325" spans="1:20" ht="15.75" customHeight="1" thickBot="1" x14ac:dyDescent="0.3">
      <c r="A325" s="321"/>
      <c r="B325" s="252"/>
      <c r="C325" s="256"/>
      <c r="D325" s="220"/>
      <c r="E325" s="221"/>
      <c r="F325" s="152" t="s">
        <v>402</v>
      </c>
      <c r="G325" s="77">
        <f t="shared" si="20"/>
        <v>0</v>
      </c>
      <c r="H325" s="81">
        <f t="shared" si="20"/>
        <v>0</v>
      </c>
      <c r="I325" s="82">
        <v>0</v>
      </c>
      <c r="J325" s="82">
        <v>0</v>
      </c>
      <c r="K325" s="82">
        <v>0</v>
      </c>
      <c r="L325" s="82">
        <v>0</v>
      </c>
      <c r="M325" s="82">
        <v>0</v>
      </c>
      <c r="N325" s="82">
        <v>0</v>
      </c>
      <c r="O325" s="82">
        <v>0</v>
      </c>
      <c r="P325" s="82">
        <v>0</v>
      </c>
      <c r="Q325" s="82">
        <v>0</v>
      </c>
      <c r="R325" s="82">
        <v>0</v>
      </c>
      <c r="S325" s="82">
        <v>0</v>
      </c>
      <c r="T325" s="1"/>
    </row>
    <row r="326" spans="1:20" ht="15.75" customHeight="1" thickBot="1" x14ac:dyDescent="0.3">
      <c r="A326" s="321"/>
      <c r="B326" s="252"/>
      <c r="C326" s="256"/>
      <c r="D326" s="220"/>
      <c r="E326" s="221"/>
      <c r="F326" s="152" t="s">
        <v>403</v>
      </c>
      <c r="G326" s="77">
        <f t="shared" si="20"/>
        <v>0</v>
      </c>
      <c r="H326" s="81">
        <f t="shared" si="20"/>
        <v>0</v>
      </c>
      <c r="I326" s="82">
        <v>0</v>
      </c>
      <c r="J326" s="82">
        <v>0</v>
      </c>
      <c r="K326" s="82">
        <v>0</v>
      </c>
      <c r="L326" s="82">
        <v>0</v>
      </c>
      <c r="M326" s="82">
        <v>0</v>
      </c>
      <c r="N326" s="82">
        <v>0</v>
      </c>
      <c r="O326" s="82">
        <v>0</v>
      </c>
      <c r="P326" s="82">
        <v>0</v>
      </c>
      <c r="Q326" s="82">
        <v>0</v>
      </c>
      <c r="R326" s="82">
        <v>0</v>
      </c>
      <c r="S326" s="82">
        <v>0</v>
      </c>
      <c r="T326" s="1"/>
    </row>
    <row r="327" spans="1:20" ht="34.5" customHeight="1" thickBot="1" x14ac:dyDescent="0.3">
      <c r="A327" s="321"/>
      <c r="B327" s="252"/>
      <c r="C327" s="256"/>
      <c r="D327" s="220"/>
      <c r="E327" s="221"/>
      <c r="F327" s="152" t="s">
        <v>404</v>
      </c>
      <c r="G327" s="77">
        <f t="shared" si="20"/>
        <v>0</v>
      </c>
      <c r="H327" s="81">
        <f t="shared" si="20"/>
        <v>0</v>
      </c>
      <c r="I327" s="82">
        <v>0</v>
      </c>
      <c r="J327" s="82">
        <v>0</v>
      </c>
      <c r="K327" s="82">
        <v>0</v>
      </c>
      <c r="L327" s="82">
        <v>0</v>
      </c>
      <c r="M327" s="82">
        <v>0</v>
      </c>
      <c r="N327" s="82">
        <v>0</v>
      </c>
      <c r="O327" s="82">
        <v>0</v>
      </c>
      <c r="P327" s="82">
        <v>0</v>
      </c>
      <c r="Q327" s="82">
        <v>0</v>
      </c>
      <c r="R327" s="82">
        <v>0</v>
      </c>
      <c r="S327" s="82">
        <v>0</v>
      </c>
      <c r="T327" s="1"/>
    </row>
    <row r="328" spans="1:20" ht="33.75" customHeight="1" thickBot="1" x14ac:dyDescent="0.3">
      <c r="A328" s="321"/>
      <c r="B328" s="252"/>
      <c r="C328" s="256"/>
      <c r="D328" s="220"/>
      <c r="E328" s="221"/>
      <c r="F328" s="152" t="s">
        <v>405</v>
      </c>
      <c r="G328" s="77">
        <f t="shared" si="20"/>
        <v>0</v>
      </c>
      <c r="H328" s="498">
        <f t="shared" si="20"/>
        <v>0</v>
      </c>
      <c r="I328" s="498">
        <f t="shared" si="20"/>
        <v>0</v>
      </c>
      <c r="J328" s="498">
        <v>0</v>
      </c>
      <c r="K328" s="498">
        <v>0</v>
      </c>
      <c r="L328" s="498">
        <v>0</v>
      </c>
      <c r="M328" s="498">
        <v>0</v>
      </c>
      <c r="N328" s="498">
        <v>0</v>
      </c>
      <c r="O328" s="498">
        <v>0</v>
      </c>
      <c r="P328" s="498">
        <v>0</v>
      </c>
      <c r="Q328" s="498">
        <v>0</v>
      </c>
      <c r="R328" s="498">
        <v>0</v>
      </c>
      <c r="S328" s="498">
        <v>0</v>
      </c>
      <c r="T328" s="1"/>
    </row>
    <row r="329" spans="1:20" ht="15.75" customHeight="1" thickBot="1" x14ac:dyDescent="0.3">
      <c r="A329" s="321"/>
      <c r="B329" s="252"/>
      <c r="C329" s="256"/>
      <c r="D329" s="220"/>
      <c r="E329" s="221"/>
      <c r="F329" s="152" t="s">
        <v>406</v>
      </c>
      <c r="G329" s="77">
        <f t="shared" si="20"/>
        <v>0</v>
      </c>
      <c r="H329" s="499">
        <v>0</v>
      </c>
      <c r="I329" s="499">
        <v>0</v>
      </c>
      <c r="J329" s="499">
        <v>0</v>
      </c>
      <c r="K329" s="499">
        <v>0</v>
      </c>
      <c r="L329" s="499">
        <v>0</v>
      </c>
      <c r="M329" s="499">
        <v>0</v>
      </c>
      <c r="N329" s="499">
        <v>0</v>
      </c>
      <c r="O329" s="499">
        <v>0</v>
      </c>
      <c r="P329" s="499">
        <v>0</v>
      </c>
      <c r="Q329" s="499">
        <v>0</v>
      </c>
      <c r="R329" s="499">
        <v>0</v>
      </c>
      <c r="S329" s="500">
        <v>0</v>
      </c>
      <c r="T329" s="1"/>
    </row>
    <row r="330" spans="1:20" ht="16.5" customHeight="1" thickBot="1" x14ac:dyDescent="0.3">
      <c r="A330" s="321"/>
      <c r="B330" s="252"/>
      <c r="C330" s="256"/>
      <c r="D330" s="220"/>
      <c r="E330" s="221"/>
      <c r="F330" s="152" t="s">
        <v>407</v>
      </c>
      <c r="G330" s="77">
        <f t="shared" si="20"/>
        <v>12</v>
      </c>
      <c r="H330" s="501">
        <v>1</v>
      </c>
      <c r="I330" s="501">
        <v>1</v>
      </c>
      <c r="J330" s="501">
        <v>1</v>
      </c>
      <c r="K330" s="501">
        <v>1</v>
      </c>
      <c r="L330" s="501">
        <v>1</v>
      </c>
      <c r="M330" s="501">
        <v>1</v>
      </c>
      <c r="N330" s="501">
        <v>1</v>
      </c>
      <c r="O330" s="501">
        <v>1</v>
      </c>
      <c r="P330" s="501">
        <v>1</v>
      </c>
      <c r="Q330" s="501">
        <v>1</v>
      </c>
      <c r="R330" s="501">
        <v>1</v>
      </c>
      <c r="S330" s="502">
        <v>1</v>
      </c>
      <c r="T330" s="1"/>
    </row>
    <row r="331" spans="1:20" ht="15.75" customHeight="1" thickBot="1" x14ac:dyDescent="0.3">
      <c r="A331" s="321"/>
      <c r="B331" s="252"/>
      <c r="C331" s="256"/>
      <c r="D331" s="220"/>
      <c r="E331" s="221"/>
      <c r="F331" s="152" t="s">
        <v>408</v>
      </c>
      <c r="G331" s="77">
        <f t="shared" si="20"/>
        <v>0</v>
      </c>
      <c r="H331" s="501">
        <v>0</v>
      </c>
      <c r="I331" s="501">
        <v>0</v>
      </c>
      <c r="J331" s="501">
        <v>0</v>
      </c>
      <c r="K331" s="501">
        <v>0</v>
      </c>
      <c r="L331" s="501">
        <v>0</v>
      </c>
      <c r="M331" s="501">
        <v>0</v>
      </c>
      <c r="N331" s="501">
        <v>0</v>
      </c>
      <c r="O331" s="501">
        <v>0</v>
      </c>
      <c r="P331" s="501">
        <v>0</v>
      </c>
      <c r="Q331" s="501">
        <v>0</v>
      </c>
      <c r="R331" s="501">
        <v>0</v>
      </c>
      <c r="S331" s="502">
        <v>0</v>
      </c>
      <c r="T331" s="1"/>
    </row>
    <row r="332" spans="1:20" ht="17.25" customHeight="1" thickBot="1" x14ac:dyDescent="0.3">
      <c r="A332" s="321"/>
      <c r="B332" s="252"/>
      <c r="C332" s="256"/>
      <c r="D332" s="220"/>
      <c r="E332" s="221"/>
      <c r="F332" s="152" t="s">
        <v>409</v>
      </c>
      <c r="G332" s="77">
        <f t="shared" si="20"/>
        <v>0</v>
      </c>
      <c r="H332" s="501">
        <v>0</v>
      </c>
      <c r="I332" s="501">
        <v>0</v>
      </c>
      <c r="J332" s="501">
        <v>0</v>
      </c>
      <c r="K332" s="501">
        <v>0</v>
      </c>
      <c r="L332" s="501">
        <v>0</v>
      </c>
      <c r="M332" s="501">
        <v>0</v>
      </c>
      <c r="N332" s="501">
        <v>0</v>
      </c>
      <c r="O332" s="501">
        <v>0</v>
      </c>
      <c r="P332" s="501">
        <v>0</v>
      </c>
      <c r="Q332" s="501">
        <v>0</v>
      </c>
      <c r="R332" s="501">
        <v>0</v>
      </c>
      <c r="S332" s="502">
        <v>0</v>
      </c>
      <c r="T332" s="1"/>
    </row>
    <row r="333" spans="1:20" ht="16.5" customHeight="1" thickBot="1" x14ac:dyDescent="0.3">
      <c r="A333" s="321"/>
      <c r="B333" s="252"/>
      <c r="C333" s="256"/>
      <c r="D333" s="220"/>
      <c r="E333" s="221"/>
      <c r="F333" s="152" t="s">
        <v>410</v>
      </c>
      <c r="G333" s="77">
        <f t="shared" si="20"/>
        <v>0</v>
      </c>
      <c r="H333" s="501">
        <v>0</v>
      </c>
      <c r="I333" s="501">
        <v>0</v>
      </c>
      <c r="J333" s="501">
        <v>0</v>
      </c>
      <c r="K333" s="501">
        <v>0</v>
      </c>
      <c r="L333" s="501">
        <v>0</v>
      </c>
      <c r="M333" s="501">
        <v>0</v>
      </c>
      <c r="N333" s="501">
        <v>0</v>
      </c>
      <c r="O333" s="501">
        <v>0</v>
      </c>
      <c r="P333" s="501">
        <v>0</v>
      </c>
      <c r="Q333" s="501">
        <v>0</v>
      </c>
      <c r="R333" s="501">
        <v>0</v>
      </c>
      <c r="S333" s="502">
        <v>0</v>
      </c>
      <c r="T333" s="1"/>
    </row>
    <row r="334" spans="1:20" ht="21" customHeight="1" thickBot="1" x14ac:dyDescent="0.3">
      <c r="A334" s="321"/>
      <c r="B334" s="252"/>
      <c r="C334" s="256"/>
      <c r="D334" s="220"/>
      <c r="E334" s="221"/>
      <c r="F334" s="152" t="s">
        <v>411</v>
      </c>
      <c r="G334" s="77">
        <f t="shared" si="20"/>
        <v>0</v>
      </c>
      <c r="H334" s="501">
        <v>0</v>
      </c>
      <c r="I334" s="501">
        <v>0</v>
      </c>
      <c r="J334" s="501">
        <v>0</v>
      </c>
      <c r="K334" s="501">
        <v>0</v>
      </c>
      <c r="L334" s="501">
        <v>0</v>
      </c>
      <c r="M334" s="501">
        <v>0</v>
      </c>
      <c r="N334" s="501">
        <v>0</v>
      </c>
      <c r="O334" s="501">
        <v>0</v>
      </c>
      <c r="P334" s="501">
        <v>0</v>
      </c>
      <c r="Q334" s="501">
        <v>0</v>
      </c>
      <c r="R334" s="501">
        <v>0</v>
      </c>
      <c r="S334" s="502">
        <v>0</v>
      </c>
      <c r="T334" s="1"/>
    </row>
    <row r="335" spans="1:20" ht="21" customHeight="1" thickBot="1" x14ac:dyDescent="0.3">
      <c r="A335" s="321"/>
      <c r="B335" s="252"/>
      <c r="C335" s="256"/>
      <c r="D335" s="220"/>
      <c r="E335" s="221"/>
      <c r="F335" s="153" t="s">
        <v>412</v>
      </c>
      <c r="G335" s="102">
        <f t="shared" si="20"/>
        <v>0</v>
      </c>
      <c r="H335" s="504">
        <v>0</v>
      </c>
      <c r="I335" s="504"/>
      <c r="J335" s="504">
        <v>0</v>
      </c>
      <c r="K335" s="504">
        <v>0</v>
      </c>
      <c r="L335" s="504">
        <v>0</v>
      </c>
      <c r="M335" s="504">
        <v>0</v>
      </c>
      <c r="N335" s="504">
        <v>0</v>
      </c>
      <c r="O335" s="504">
        <v>0</v>
      </c>
      <c r="P335" s="504">
        <v>0</v>
      </c>
      <c r="Q335" s="504">
        <v>0</v>
      </c>
      <c r="R335" s="504">
        <v>0</v>
      </c>
      <c r="S335" s="505">
        <v>0</v>
      </c>
      <c r="T335" s="1"/>
    </row>
    <row r="336" spans="1:20" ht="16.5" customHeight="1" thickBot="1" x14ac:dyDescent="0.3">
      <c r="A336" s="321"/>
      <c r="B336" s="252"/>
      <c r="C336" s="256"/>
      <c r="D336" s="222"/>
      <c r="E336" s="223"/>
      <c r="F336" s="155" t="s">
        <v>413</v>
      </c>
      <c r="G336" s="88">
        <f>SUM(G283:G335)</f>
        <v>12</v>
      </c>
      <c r="H336" s="88">
        <v>1</v>
      </c>
      <c r="I336" s="88">
        <f t="shared" ref="I336:S336" si="21">SUM(I283:I335)</f>
        <v>1</v>
      </c>
      <c r="J336" s="88">
        <f t="shared" si="21"/>
        <v>1</v>
      </c>
      <c r="K336" s="88">
        <f t="shared" si="21"/>
        <v>1</v>
      </c>
      <c r="L336" s="88">
        <f t="shared" si="21"/>
        <v>1</v>
      </c>
      <c r="M336" s="88">
        <f t="shared" si="21"/>
        <v>1</v>
      </c>
      <c r="N336" s="88">
        <f t="shared" si="21"/>
        <v>1</v>
      </c>
      <c r="O336" s="88">
        <f t="shared" si="21"/>
        <v>1</v>
      </c>
      <c r="P336" s="88">
        <f t="shared" si="21"/>
        <v>1</v>
      </c>
      <c r="Q336" s="88">
        <f t="shared" si="21"/>
        <v>1</v>
      </c>
      <c r="R336" s="88">
        <f t="shared" si="21"/>
        <v>1</v>
      </c>
      <c r="S336" s="89">
        <f t="shared" si="21"/>
        <v>1</v>
      </c>
      <c r="T336" s="1"/>
    </row>
    <row r="337" spans="1:20" ht="15.75" customHeight="1" thickBot="1" x14ac:dyDescent="0.3">
      <c r="A337" s="321"/>
      <c r="B337" s="252"/>
      <c r="C337" s="256"/>
      <c r="D337" s="224" t="s">
        <v>414</v>
      </c>
      <c r="E337" s="225"/>
      <c r="F337" s="156" t="s">
        <v>415</v>
      </c>
      <c r="G337" s="77">
        <f t="shared" ref="G337:I389" si="22">SUM(H337:S337)</f>
        <v>5</v>
      </c>
      <c r="H337" s="506">
        <v>0</v>
      </c>
      <c r="I337" s="506">
        <v>0</v>
      </c>
      <c r="J337" s="506">
        <v>1</v>
      </c>
      <c r="K337" s="506">
        <v>1</v>
      </c>
      <c r="L337" s="506">
        <v>1</v>
      </c>
      <c r="M337" s="506">
        <v>0</v>
      </c>
      <c r="N337" s="506">
        <v>1</v>
      </c>
      <c r="O337" s="506">
        <v>0</v>
      </c>
      <c r="P337" s="506">
        <v>0</v>
      </c>
      <c r="Q337" s="506">
        <v>1</v>
      </c>
      <c r="R337" s="506">
        <v>0</v>
      </c>
      <c r="S337" s="506">
        <v>0</v>
      </c>
      <c r="T337" s="1"/>
    </row>
    <row r="338" spans="1:20" ht="15.75" customHeight="1" thickBot="1" x14ac:dyDescent="0.3">
      <c r="A338" s="321"/>
      <c r="B338" s="252"/>
      <c r="C338" s="256"/>
      <c r="D338" s="224"/>
      <c r="E338" s="225"/>
      <c r="F338" s="157" t="s">
        <v>416</v>
      </c>
      <c r="G338" s="81">
        <f t="shared" si="22"/>
        <v>0</v>
      </c>
      <c r="H338" s="399">
        <v>0</v>
      </c>
      <c r="I338" s="399">
        <v>0</v>
      </c>
      <c r="J338" s="399">
        <v>0</v>
      </c>
      <c r="K338" s="399">
        <v>0</v>
      </c>
      <c r="L338" s="399">
        <v>0</v>
      </c>
      <c r="M338" s="399">
        <v>0</v>
      </c>
      <c r="N338" s="399">
        <v>0</v>
      </c>
      <c r="O338" s="399">
        <v>0</v>
      </c>
      <c r="P338" s="399">
        <v>0</v>
      </c>
      <c r="Q338" s="399">
        <v>0</v>
      </c>
      <c r="R338" s="399">
        <v>0</v>
      </c>
      <c r="S338" s="399">
        <v>0</v>
      </c>
      <c r="T338" s="1"/>
    </row>
    <row r="339" spans="1:20" ht="16.5" customHeight="1" thickBot="1" x14ac:dyDescent="0.3">
      <c r="A339" s="321"/>
      <c r="B339" s="252"/>
      <c r="C339" s="256"/>
      <c r="D339" s="224"/>
      <c r="E339" s="225"/>
      <c r="F339" s="157" t="s">
        <v>417</v>
      </c>
      <c r="G339" s="81">
        <f t="shared" si="22"/>
        <v>0</v>
      </c>
      <c r="H339" s="399">
        <v>0</v>
      </c>
      <c r="I339" s="399">
        <v>0</v>
      </c>
      <c r="J339" s="399">
        <v>0</v>
      </c>
      <c r="K339" s="399">
        <v>0</v>
      </c>
      <c r="L339" s="399">
        <v>0</v>
      </c>
      <c r="M339" s="399">
        <v>0</v>
      </c>
      <c r="N339" s="399">
        <v>0</v>
      </c>
      <c r="O339" s="399">
        <v>0</v>
      </c>
      <c r="P339" s="399">
        <v>0</v>
      </c>
      <c r="Q339" s="399">
        <v>0</v>
      </c>
      <c r="R339" s="399">
        <v>0</v>
      </c>
      <c r="S339" s="399">
        <v>0</v>
      </c>
      <c r="T339" s="1"/>
    </row>
    <row r="340" spans="1:20" ht="18" customHeight="1" thickBot="1" x14ac:dyDescent="0.3">
      <c r="A340" s="321"/>
      <c r="B340" s="252"/>
      <c r="C340" s="256"/>
      <c r="D340" s="224"/>
      <c r="E340" s="225"/>
      <c r="F340" s="157" t="s">
        <v>418</v>
      </c>
      <c r="G340" s="81">
        <f t="shared" si="22"/>
        <v>3</v>
      </c>
      <c r="H340" s="399">
        <v>0</v>
      </c>
      <c r="I340" s="399">
        <v>0</v>
      </c>
      <c r="J340" s="399">
        <v>0</v>
      </c>
      <c r="K340" s="399">
        <v>1</v>
      </c>
      <c r="L340" s="399">
        <v>0</v>
      </c>
      <c r="M340" s="399">
        <v>1</v>
      </c>
      <c r="N340" s="399">
        <v>0</v>
      </c>
      <c r="O340" s="399">
        <v>0</v>
      </c>
      <c r="P340" s="399">
        <v>1</v>
      </c>
      <c r="Q340" s="399">
        <v>0</v>
      </c>
      <c r="R340" s="399">
        <v>0</v>
      </c>
      <c r="S340" s="399">
        <v>0</v>
      </c>
      <c r="T340" s="1"/>
    </row>
    <row r="341" spans="1:20" ht="18.75" customHeight="1" thickBot="1" x14ac:dyDescent="0.3">
      <c r="A341" s="321"/>
      <c r="B341" s="252"/>
      <c r="C341" s="256"/>
      <c r="D341" s="224"/>
      <c r="E341" s="225"/>
      <c r="F341" s="157" t="s">
        <v>419</v>
      </c>
      <c r="G341" s="81">
        <f t="shared" si="22"/>
        <v>0</v>
      </c>
      <c r="H341" s="77">
        <f t="shared" si="22"/>
        <v>0</v>
      </c>
      <c r="I341" s="81">
        <f t="shared" si="22"/>
        <v>0</v>
      </c>
      <c r="J341" s="82">
        <v>0</v>
      </c>
      <c r="K341" s="82">
        <v>0</v>
      </c>
      <c r="L341" s="82">
        <v>0</v>
      </c>
      <c r="M341" s="82">
        <v>0</v>
      </c>
      <c r="N341" s="82">
        <v>0</v>
      </c>
      <c r="O341" s="82">
        <v>0</v>
      </c>
      <c r="P341" s="82">
        <v>0</v>
      </c>
      <c r="Q341" s="82">
        <v>0</v>
      </c>
      <c r="R341" s="82">
        <v>0</v>
      </c>
      <c r="S341" s="82">
        <v>0</v>
      </c>
      <c r="T341" s="82">
        <v>0</v>
      </c>
    </row>
    <row r="342" spans="1:20" ht="30.75" customHeight="1" thickBot="1" x14ac:dyDescent="0.3">
      <c r="A342" s="321"/>
      <c r="B342" s="252"/>
      <c r="C342" s="256"/>
      <c r="D342" s="224"/>
      <c r="E342" s="225"/>
      <c r="F342" s="157" t="s">
        <v>420</v>
      </c>
      <c r="G342" s="81">
        <f t="shared" si="22"/>
        <v>0</v>
      </c>
      <c r="H342" s="77">
        <f t="shared" si="22"/>
        <v>0</v>
      </c>
      <c r="I342" s="81">
        <f t="shared" si="22"/>
        <v>0</v>
      </c>
      <c r="J342" s="82">
        <v>0</v>
      </c>
      <c r="K342" s="82">
        <v>0</v>
      </c>
      <c r="L342" s="82">
        <v>0</v>
      </c>
      <c r="M342" s="82">
        <v>0</v>
      </c>
      <c r="N342" s="82">
        <v>0</v>
      </c>
      <c r="O342" s="82">
        <v>0</v>
      </c>
      <c r="P342" s="82">
        <v>0</v>
      </c>
      <c r="Q342" s="82">
        <v>0</v>
      </c>
      <c r="R342" s="82">
        <v>0</v>
      </c>
      <c r="S342" s="82">
        <v>0</v>
      </c>
      <c r="T342" s="82">
        <v>0</v>
      </c>
    </row>
    <row r="343" spans="1:20" ht="33" customHeight="1" thickBot="1" x14ac:dyDescent="0.3">
      <c r="A343" s="321"/>
      <c r="B343" s="252"/>
      <c r="C343" s="256"/>
      <c r="D343" s="224"/>
      <c r="E343" s="225"/>
      <c r="F343" s="157" t="s">
        <v>421</v>
      </c>
      <c r="G343" s="81">
        <f t="shared" si="22"/>
        <v>0</v>
      </c>
      <c r="H343" s="77">
        <f t="shared" si="22"/>
        <v>0</v>
      </c>
      <c r="I343" s="81">
        <f t="shared" si="22"/>
        <v>0</v>
      </c>
      <c r="J343" s="82">
        <v>0</v>
      </c>
      <c r="K343" s="82">
        <v>0</v>
      </c>
      <c r="L343" s="82">
        <v>0</v>
      </c>
      <c r="M343" s="82">
        <v>0</v>
      </c>
      <c r="N343" s="82">
        <v>0</v>
      </c>
      <c r="O343" s="82">
        <v>0</v>
      </c>
      <c r="P343" s="82">
        <v>0</v>
      </c>
      <c r="Q343" s="82">
        <v>0</v>
      </c>
      <c r="R343" s="82">
        <v>0</v>
      </c>
      <c r="S343" s="82">
        <v>0</v>
      </c>
      <c r="T343" s="82">
        <v>0</v>
      </c>
    </row>
    <row r="344" spans="1:20" ht="15.75" customHeight="1" thickBot="1" x14ac:dyDescent="0.3">
      <c r="A344" s="321"/>
      <c r="B344" s="252"/>
      <c r="C344" s="256"/>
      <c r="D344" s="224"/>
      <c r="E344" s="225"/>
      <c r="F344" s="157" t="s">
        <v>422</v>
      </c>
      <c r="G344" s="81">
        <f t="shared" si="22"/>
        <v>0</v>
      </c>
      <c r="H344" s="77">
        <f t="shared" si="22"/>
        <v>0</v>
      </c>
      <c r="I344" s="81">
        <f t="shared" si="22"/>
        <v>0</v>
      </c>
      <c r="J344" s="82">
        <v>0</v>
      </c>
      <c r="K344" s="82">
        <v>0</v>
      </c>
      <c r="L344" s="82">
        <v>0</v>
      </c>
      <c r="M344" s="82">
        <v>0</v>
      </c>
      <c r="N344" s="82">
        <v>0</v>
      </c>
      <c r="O344" s="82">
        <v>0</v>
      </c>
      <c r="P344" s="82">
        <v>0</v>
      </c>
      <c r="Q344" s="82">
        <v>0</v>
      </c>
      <c r="R344" s="82">
        <v>0</v>
      </c>
      <c r="S344" s="82">
        <v>0</v>
      </c>
      <c r="T344" s="82">
        <v>0</v>
      </c>
    </row>
    <row r="345" spans="1:20" ht="33.75" customHeight="1" thickBot="1" x14ac:dyDescent="0.3">
      <c r="A345" s="321"/>
      <c r="B345" s="252"/>
      <c r="C345" s="256"/>
      <c r="D345" s="224"/>
      <c r="E345" s="225"/>
      <c r="F345" s="157" t="s">
        <v>423</v>
      </c>
      <c r="G345" s="81">
        <f t="shared" si="22"/>
        <v>0</v>
      </c>
      <c r="H345" s="77">
        <f t="shared" si="22"/>
        <v>0</v>
      </c>
      <c r="I345" s="81">
        <f t="shared" si="22"/>
        <v>0</v>
      </c>
      <c r="J345" s="82">
        <v>0</v>
      </c>
      <c r="K345" s="82">
        <v>0</v>
      </c>
      <c r="L345" s="82">
        <v>0</v>
      </c>
      <c r="M345" s="82">
        <v>0</v>
      </c>
      <c r="N345" s="82">
        <v>0</v>
      </c>
      <c r="O345" s="82">
        <v>0</v>
      </c>
      <c r="P345" s="82">
        <v>0</v>
      </c>
      <c r="Q345" s="82">
        <v>0</v>
      </c>
      <c r="R345" s="82">
        <v>0</v>
      </c>
      <c r="S345" s="82">
        <v>0</v>
      </c>
      <c r="T345" s="82">
        <v>0</v>
      </c>
    </row>
    <row r="346" spans="1:20" ht="15.75" customHeight="1" thickBot="1" x14ac:dyDescent="0.3">
      <c r="A346" s="321"/>
      <c r="B346" s="252"/>
      <c r="C346" s="256"/>
      <c r="D346" s="224"/>
      <c r="E346" s="225"/>
      <c r="F346" s="157" t="s">
        <v>424</v>
      </c>
      <c r="G346" s="81">
        <f t="shared" si="22"/>
        <v>0</v>
      </c>
      <c r="H346" s="77">
        <f t="shared" si="22"/>
        <v>0</v>
      </c>
      <c r="I346" s="81">
        <f t="shared" si="22"/>
        <v>0</v>
      </c>
      <c r="J346" s="82">
        <v>0</v>
      </c>
      <c r="K346" s="82">
        <v>0</v>
      </c>
      <c r="L346" s="82">
        <v>0</v>
      </c>
      <c r="M346" s="82">
        <v>0</v>
      </c>
      <c r="N346" s="82">
        <v>0</v>
      </c>
      <c r="O346" s="82">
        <v>0</v>
      </c>
      <c r="P346" s="82">
        <v>0</v>
      </c>
      <c r="Q346" s="82">
        <v>0</v>
      </c>
      <c r="R346" s="82">
        <v>0</v>
      </c>
      <c r="S346" s="82">
        <v>0</v>
      </c>
      <c r="T346" s="82">
        <v>0</v>
      </c>
    </row>
    <row r="347" spans="1:20" ht="33.75" customHeight="1" thickBot="1" x14ac:dyDescent="0.3">
      <c r="A347" s="321"/>
      <c r="B347" s="252"/>
      <c r="C347" s="256"/>
      <c r="D347" s="224"/>
      <c r="E347" s="225"/>
      <c r="F347" s="157" t="s">
        <v>425</v>
      </c>
      <c r="G347" s="81">
        <f t="shared" si="22"/>
        <v>0</v>
      </c>
      <c r="H347" s="77">
        <f t="shared" si="22"/>
        <v>0</v>
      </c>
      <c r="I347" s="81">
        <f t="shared" si="22"/>
        <v>0</v>
      </c>
      <c r="J347" s="82">
        <v>0</v>
      </c>
      <c r="K347" s="82">
        <v>0</v>
      </c>
      <c r="L347" s="82">
        <v>0</v>
      </c>
      <c r="M347" s="82">
        <v>0</v>
      </c>
      <c r="N347" s="82">
        <v>0</v>
      </c>
      <c r="O347" s="82">
        <v>0</v>
      </c>
      <c r="P347" s="82">
        <v>0</v>
      </c>
      <c r="Q347" s="82">
        <v>0</v>
      </c>
      <c r="R347" s="82">
        <v>0</v>
      </c>
      <c r="S347" s="82">
        <v>0</v>
      </c>
      <c r="T347" s="82">
        <v>0</v>
      </c>
    </row>
    <row r="348" spans="1:20" ht="33" customHeight="1" thickBot="1" x14ac:dyDescent="0.3">
      <c r="A348" s="321"/>
      <c r="B348" s="252"/>
      <c r="C348" s="256"/>
      <c r="D348" s="224"/>
      <c r="E348" s="225"/>
      <c r="F348" s="157" t="s">
        <v>426</v>
      </c>
      <c r="G348" s="81">
        <f t="shared" si="22"/>
        <v>0</v>
      </c>
      <c r="H348" s="77">
        <f t="shared" si="22"/>
        <v>0</v>
      </c>
      <c r="I348" s="81">
        <f t="shared" si="22"/>
        <v>0</v>
      </c>
      <c r="J348" s="82">
        <v>0</v>
      </c>
      <c r="K348" s="82">
        <v>0</v>
      </c>
      <c r="L348" s="82">
        <v>0</v>
      </c>
      <c r="M348" s="82">
        <v>0</v>
      </c>
      <c r="N348" s="82">
        <v>0</v>
      </c>
      <c r="O348" s="82">
        <v>0</v>
      </c>
      <c r="P348" s="82">
        <v>0</v>
      </c>
      <c r="Q348" s="82">
        <v>0</v>
      </c>
      <c r="R348" s="82">
        <v>0</v>
      </c>
      <c r="S348" s="82">
        <v>0</v>
      </c>
      <c r="T348" s="82">
        <v>0</v>
      </c>
    </row>
    <row r="349" spans="1:20" ht="15.75" customHeight="1" thickBot="1" x14ac:dyDescent="0.3">
      <c r="A349" s="321"/>
      <c r="B349" s="252"/>
      <c r="C349" s="256"/>
      <c r="D349" s="224"/>
      <c r="E349" s="225"/>
      <c r="F349" s="157" t="s">
        <v>427</v>
      </c>
      <c r="G349" s="81">
        <f t="shared" si="22"/>
        <v>0</v>
      </c>
      <c r="H349" s="77">
        <f t="shared" si="22"/>
        <v>0</v>
      </c>
      <c r="I349" s="100"/>
      <c r="J349" s="100"/>
      <c r="K349" s="100"/>
      <c r="L349" s="100"/>
      <c r="M349" s="100"/>
      <c r="N349" s="100"/>
      <c r="O349" s="100"/>
      <c r="P349" s="100"/>
      <c r="Q349" s="100"/>
      <c r="R349" s="100"/>
      <c r="S349" s="100"/>
      <c r="T349" s="101"/>
    </row>
    <row r="350" spans="1:20" ht="15.75" customHeight="1" thickBot="1" x14ac:dyDescent="0.3">
      <c r="A350" s="321"/>
      <c r="B350" s="252"/>
      <c r="C350" s="256"/>
      <c r="D350" s="224"/>
      <c r="E350" s="225"/>
      <c r="F350" s="157" t="s">
        <v>428</v>
      </c>
      <c r="G350" s="81">
        <f t="shared" si="22"/>
        <v>0</v>
      </c>
      <c r="H350" s="77">
        <f t="shared" si="22"/>
        <v>0</v>
      </c>
      <c r="I350" s="81">
        <f t="shared" si="22"/>
        <v>0</v>
      </c>
      <c r="J350" s="82">
        <v>0</v>
      </c>
      <c r="K350" s="82">
        <v>0</v>
      </c>
      <c r="L350" s="82">
        <v>0</v>
      </c>
      <c r="M350" s="82">
        <v>0</v>
      </c>
      <c r="N350" s="82">
        <v>0</v>
      </c>
      <c r="O350" s="82">
        <v>0</v>
      </c>
      <c r="P350" s="82">
        <v>0</v>
      </c>
      <c r="Q350" s="82">
        <v>0</v>
      </c>
      <c r="R350" s="82">
        <v>0</v>
      </c>
      <c r="S350" s="82">
        <v>0</v>
      </c>
      <c r="T350" s="82">
        <v>0</v>
      </c>
    </row>
    <row r="351" spans="1:20" ht="33.75" customHeight="1" thickBot="1" x14ac:dyDescent="0.3">
      <c r="A351" s="321"/>
      <c r="B351" s="252"/>
      <c r="C351" s="256"/>
      <c r="D351" s="224"/>
      <c r="E351" s="225"/>
      <c r="F351" s="157" t="s">
        <v>429</v>
      </c>
      <c r="G351" s="81">
        <f>SUM(H351:S351)</f>
        <v>0</v>
      </c>
      <c r="H351" s="77">
        <f t="shared" si="22"/>
        <v>0</v>
      </c>
      <c r="I351" s="81">
        <f t="shared" si="22"/>
        <v>0</v>
      </c>
      <c r="J351" s="82">
        <v>0</v>
      </c>
      <c r="K351" s="82">
        <v>0</v>
      </c>
      <c r="L351" s="82">
        <v>0</v>
      </c>
      <c r="M351" s="82">
        <v>0</v>
      </c>
      <c r="N351" s="82">
        <v>0</v>
      </c>
      <c r="O351" s="82">
        <v>0</v>
      </c>
      <c r="P351" s="82">
        <v>0</v>
      </c>
      <c r="Q351" s="82">
        <v>0</v>
      </c>
      <c r="R351" s="82">
        <v>0</v>
      </c>
      <c r="S351" s="82">
        <v>0</v>
      </c>
      <c r="T351" s="82">
        <v>0</v>
      </c>
    </row>
    <row r="352" spans="1:20" ht="18.75" customHeight="1" thickBot="1" x14ac:dyDescent="0.3">
      <c r="A352" s="321"/>
      <c r="B352" s="252"/>
      <c r="C352" s="256"/>
      <c r="D352" s="224"/>
      <c r="E352" s="225"/>
      <c r="F352" s="157" t="s">
        <v>430</v>
      </c>
      <c r="G352" s="81">
        <f t="shared" si="22"/>
        <v>0</v>
      </c>
      <c r="H352" s="77">
        <f t="shared" si="22"/>
        <v>0</v>
      </c>
      <c r="I352" s="81">
        <f t="shared" si="22"/>
        <v>0</v>
      </c>
      <c r="J352" s="82">
        <v>0</v>
      </c>
      <c r="K352" s="82">
        <v>0</v>
      </c>
      <c r="L352" s="82">
        <v>0</v>
      </c>
      <c r="M352" s="82">
        <v>0</v>
      </c>
      <c r="N352" s="82">
        <v>0</v>
      </c>
      <c r="O352" s="82">
        <v>0</v>
      </c>
      <c r="P352" s="82">
        <v>0</v>
      </c>
      <c r="Q352" s="82">
        <v>0</v>
      </c>
      <c r="R352" s="82">
        <v>0</v>
      </c>
      <c r="S352" s="82">
        <v>0</v>
      </c>
      <c r="T352" s="82">
        <v>0</v>
      </c>
    </row>
    <row r="353" spans="1:20" ht="15.75" customHeight="1" thickBot="1" x14ac:dyDescent="0.3">
      <c r="A353" s="321"/>
      <c r="B353" s="252"/>
      <c r="C353" s="256"/>
      <c r="D353" s="224"/>
      <c r="E353" s="225"/>
      <c r="F353" s="157" t="s">
        <v>431</v>
      </c>
      <c r="G353" s="81">
        <f t="shared" si="22"/>
        <v>0</v>
      </c>
      <c r="H353" s="77">
        <f t="shared" si="22"/>
        <v>0</v>
      </c>
      <c r="I353" s="81">
        <f t="shared" si="22"/>
        <v>0</v>
      </c>
      <c r="J353" s="82">
        <v>0</v>
      </c>
      <c r="K353" s="82">
        <v>0</v>
      </c>
      <c r="L353" s="82">
        <v>0</v>
      </c>
      <c r="M353" s="82">
        <v>0</v>
      </c>
      <c r="N353" s="82">
        <v>0</v>
      </c>
      <c r="O353" s="82">
        <v>0</v>
      </c>
      <c r="P353" s="82">
        <v>0</v>
      </c>
      <c r="Q353" s="82">
        <v>0</v>
      </c>
      <c r="R353" s="82">
        <v>0</v>
      </c>
      <c r="S353" s="82">
        <v>0</v>
      </c>
      <c r="T353" s="82">
        <v>0</v>
      </c>
    </row>
    <row r="354" spans="1:20" ht="18" customHeight="1" thickBot="1" x14ac:dyDescent="0.3">
      <c r="A354" s="321"/>
      <c r="B354" s="252"/>
      <c r="C354" s="256"/>
      <c r="D354" s="224"/>
      <c r="E354" s="225"/>
      <c r="F354" s="157" t="s">
        <v>432</v>
      </c>
      <c r="G354" s="81">
        <f t="shared" si="22"/>
        <v>0</v>
      </c>
      <c r="H354" s="77">
        <f t="shared" si="22"/>
        <v>0</v>
      </c>
      <c r="I354" s="81">
        <f t="shared" si="22"/>
        <v>0</v>
      </c>
      <c r="J354" s="82">
        <v>0</v>
      </c>
      <c r="K354" s="82">
        <v>0</v>
      </c>
      <c r="L354" s="82">
        <v>0</v>
      </c>
      <c r="M354" s="82">
        <v>0</v>
      </c>
      <c r="N354" s="82">
        <v>0</v>
      </c>
      <c r="O354" s="82">
        <v>0</v>
      </c>
      <c r="P354" s="82">
        <v>0</v>
      </c>
      <c r="Q354" s="82">
        <v>0</v>
      </c>
      <c r="R354" s="82">
        <v>0</v>
      </c>
      <c r="S354" s="82">
        <v>0</v>
      </c>
      <c r="T354" s="82">
        <v>0</v>
      </c>
    </row>
    <row r="355" spans="1:20" ht="15.75" customHeight="1" thickBot="1" x14ac:dyDescent="0.3">
      <c r="A355" s="321"/>
      <c r="B355" s="252"/>
      <c r="C355" s="256"/>
      <c r="D355" s="224"/>
      <c r="E355" s="225"/>
      <c r="F355" s="157" t="s">
        <v>433</v>
      </c>
      <c r="G355" s="81">
        <f t="shared" si="22"/>
        <v>0</v>
      </c>
      <c r="H355" s="77">
        <f t="shared" si="22"/>
        <v>0</v>
      </c>
      <c r="I355" s="81">
        <f t="shared" si="22"/>
        <v>0</v>
      </c>
      <c r="J355" s="82">
        <v>0</v>
      </c>
      <c r="K355" s="82">
        <v>0</v>
      </c>
      <c r="L355" s="82">
        <v>0</v>
      </c>
      <c r="M355" s="82">
        <v>0</v>
      </c>
      <c r="N355" s="82">
        <v>0</v>
      </c>
      <c r="O355" s="82">
        <v>0</v>
      </c>
      <c r="P355" s="82">
        <v>0</v>
      </c>
      <c r="Q355" s="82">
        <v>0</v>
      </c>
      <c r="R355" s="82">
        <v>0</v>
      </c>
      <c r="S355" s="82">
        <v>0</v>
      </c>
      <c r="T355" s="82">
        <v>0</v>
      </c>
    </row>
    <row r="356" spans="1:20" ht="15.75" customHeight="1" thickBot="1" x14ac:dyDescent="0.3">
      <c r="A356" s="321"/>
      <c r="B356" s="252"/>
      <c r="C356" s="256"/>
      <c r="D356" s="224"/>
      <c r="E356" s="225"/>
      <c r="F356" s="157" t="s">
        <v>434</v>
      </c>
      <c r="G356" s="81">
        <f t="shared" si="22"/>
        <v>0</v>
      </c>
      <c r="H356" s="77">
        <f t="shared" si="22"/>
        <v>0</v>
      </c>
      <c r="I356" s="81">
        <f t="shared" si="22"/>
        <v>0</v>
      </c>
      <c r="J356" s="82">
        <v>0</v>
      </c>
      <c r="K356" s="82">
        <v>0</v>
      </c>
      <c r="L356" s="82">
        <v>0</v>
      </c>
      <c r="M356" s="82">
        <v>0</v>
      </c>
      <c r="N356" s="82">
        <v>0</v>
      </c>
      <c r="O356" s="82">
        <v>0</v>
      </c>
      <c r="P356" s="82">
        <v>0</v>
      </c>
      <c r="Q356" s="82">
        <v>0</v>
      </c>
      <c r="R356" s="82">
        <v>0</v>
      </c>
      <c r="S356" s="82">
        <v>0</v>
      </c>
      <c r="T356" s="82">
        <v>0</v>
      </c>
    </row>
    <row r="357" spans="1:20" ht="16.5" customHeight="1" thickBot="1" x14ac:dyDescent="0.3">
      <c r="A357" s="321"/>
      <c r="B357" s="252"/>
      <c r="C357" s="256"/>
      <c r="D357" s="224"/>
      <c r="E357" s="225"/>
      <c r="F357" s="157" t="s">
        <v>435</v>
      </c>
      <c r="G357" s="81">
        <f t="shared" si="22"/>
        <v>0</v>
      </c>
      <c r="H357" s="77">
        <f t="shared" si="22"/>
        <v>0</v>
      </c>
      <c r="I357" s="81">
        <f t="shared" si="22"/>
        <v>0</v>
      </c>
      <c r="J357" s="82">
        <v>0</v>
      </c>
      <c r="K357" s="82">
        <v>0</v>
      </c>
      <c r="L357" s="82">
        <v>0</v>
      </c>
      <c r="M357" s="82">
        <v>0</v>
      </c>
      <c r="N357" s="82">
        <v>0</v>
      </c>
      <c r="O357" s="82">
        <v>0</v>
      </c>
      <c r="P357" s="82">
        <v>0</v>
      </c>
      <c r="Q357" s="82">
        <v>0</v>
      </c>
      <c r="R357" s="82">
        <v>0</v>
      </c>
      <c r="S357" s="82">
        <v>0</v>
      </c>
      <c r="T357" s="82">
        <v>0</v>
      </c>
    </row>
    <row r="358" spans="1:20" ht="15.75" customHeight="1" thickBot="1" x14ac:dyDescent="0.3">
      <c r="A358" s="321"/>
      <c r="B358" s="252"/>
      <c r="C358" s="256"/>
      <c r="D358" s="224"/>
      <c r="E358" s="225"/>
      <c r="F358" s="157" t="s">
        <v>436</v>
      </c>
      <c r="G358" s="81">
        <f t="shared" si="22"/>
        <v>0</v>
      </c>
      <c r="H358" s="77">
        <f t="shared" si="22"/>
        <v>0</v>
      </c>
      <c r="I358" s="100"/>
      <c r="J358" s="100"/>
      <c r="K358" s="100"/>
      <c r="L358" s="100"/>
      <c r="M358" s="100"/>
      <c r="N358" s="100"/>
      <c r="O358" s="100"/>
      <c r="P358" s="100"/>
      <c r="Q358" s="100"/>
      <c r="R358" s="100"/>
      <c r="S358" s="100"/>
      <c r="T358" s="101"/>
    </row>
    <row r="359" spans="1:20" ht="15.75" customHeight="1" thickBot="1" x14ac:dyDescent="0.3">
      <c r="A359" s="321"/>
      <c r="B359" s="252"/>
      <c r="C359" s="256"/>
      <c r="D359" s="224"/>
      <c r="E359" s="225"/>
      <c r="F359" s="157" t="s">
        <v>437</v>
      </c>
      <c r="G359" s="81">
        <f t="shared" si="22"/>
        <v>0</v>
      </c>
      <c r="H359" s="77">
        <f t="shared" si="22"/>
        <v>0</v>
      </c>
      <c r="I359" s="81">
        <f t="shared" si="22"/>
        <v>0</v>
      </c>
      <c r="J359" s="82">
        <v>0</v>
      </c>
      <c r="K359" s="82">
        <v>0</v>
      </c>
      <c r="L359" s="82">
        <v>0</v>
      </c>
      <c r="M359" s="82">
        <v>0</v>
      </c>
      <c r="N359" s="82">
        <v>0</v>
      </c>
      <c r="O359" s="82">
        <v>0</v>
      </c>
      <c r="P359" s="82">
        <v>0</v>
      </c>
      <c r="Q359" s="82">
        <v>0</v>
      </c>
      <c r="R359" s="82">
        <v>0</v>
      </c>
      <c r="S359" s="82">
        <v>0</v>
      </c>
      <c r="T359" s="82">
        <v>0</v>
      </c>
    </row>
    <row r="360" spans="1:20" ht="16.5" customHeight="1" thickBot="1" x14ac:dyDescent="0.3">
      <c r="A360" s="321"/>
      <c r="B360" s="252"/>
      <c r="C360" s="256"/>
      <c r="D360" s="224"/>
      <c r="E360" s="225"/>
      <c r="F360" s="157" t="s">
        <v>438</v>
      </c>
      <c r="G360" s="81">
        <f t="shared" si="22"/>
        <v>0</v>
      </c>
      <c r="H360" s="77">
        <f t="shared" si="22"/>
        <v>0</v>
      </c>
      <c r="I360" s="81">
        <f t="shared" si="22"/>
        <v>0</v>
      </c>
      <c r="J360" s="82">
        <v>0</v>
      </c>
      <c r="K360" s="82">
        <v>0</v>
      </c>
      <c r="L360" s="82">
        <v>0</v>
      </c>
      <c r="M360" s="82">
        <v>0</v>
      </c>
      <c r="N360" s="82">
        <v>0</v>
      </c>
      <c r="O360" s="82">
        <v>0</v>
      </c>
      <c r="P360" s="82">
        <v>0</v>
      </c>
      <c r="Q360" s="82">
        <v>0</v>
      </c>
      <c r="R360" s="82">
        <v>0</v>
      </c>
      <c r="S360" s="82">
        <v>0</v>
      </c>
      <c r="T360" s="82">
        <v>0</v>
      </c>
    </row>
    <row r="361" spans="1:20" ht="15.75" customHeight="1" thickBot="1" x14ac:dyDescent="0.3">
      <c r="A361" s="321"/>
      <c r="B361" s="252"/>
      <c r="C361" s="256"/>
      <c r="D361" s="224"/>
      <c r="E361" s="225"/>
      <c r="F361" s="157" t="s">
        <v>439</v>
      </c>
      <c r="G361" s="81">
        <f t="shared" si="22"/>
        <v>0</v>
      </c>
      <c r="H361" s="77">
        <f t="shared" si="22"/>
        <v>0</v>
      </c>
      <c r="I361" s="81">
        <f t="shared" si="22"/>
        <v>0</v>
      </c>
      <c r="J361" s="82">
        <v>0</v>
      </c>
      <c r="K361" s="82">
        <v>0</v>
      </c>
      <c r="L361" s="82">
        <v>0</v>
      </c>
      <c r="M361" s="82">
        <v>0</v>
      </c>
      <c r="N361" s="82">
        <v>0</v>
      </c>
      <c r="O361" s="82">
        <v>0</v>
      </c>
      <c r="P361" s="82">
        <v>0</v>
      </c>
      <c r="Q361" s="82">
        <v>0</v>
      </c>
      <c r="R361" s="82">
        <v>0</v>
      </c>
      <c r="S361" s="82">
        <v>0</v>
      </c>
      <c r="T361" s="82">
        <v>0</v>
      </c>
    </row>
    <row r="362" spans="1:20" ht="15.75" customHeight="1" thickBot="1" x14ac:dyDescent="0.3">
      <c r="A362" s="321"/>
      <c r="B362" s="252"/>
      <c r="C362" s="256"/>
      <c r="D362" s="224"/>
      <c r="E362" s="225"/>
      <c r="F362" s="157" t="s">
        <v>440</v>
      </c>
      <c r="G362" s="81">
        <f t="shared" si="22"/>
        <v>0</v>
      </c>
      <c r="H362" s="77">
        <f t="shared" si="22"/>
        <v>0</v>
      </c>
      <c r="I362" s="81">
        <f t="shared" si="22"/>
        <v>0</v>
      </c>
      <c r="J362" s="82">
        <v>0</v>
      </c>
      <c r="K362" s="82">
        <v>0</v>
      </c>
      <c r="L362" s="82">
        <v>0</v>
      </c>
      <c r="M362" s="82">
        <v>0</v>
      </c>
      <c r="N362" s="82">
        <v>0</v>
      </c>
      <c r="O362" s="82">
        <v>0</v>
      </c>
      <c r="P362" s="82">
        <v>0</v>
      </c>
      <c r="Q362" s="82">
        <v>0</v>
      </c>
      <c r="R362" s="82">
        <v>0</v>
      </c>
      <c r="S362" s="82">
        <v>0</v>
      </c>
      <c r="T362" s="82">
        <v>0</v>
      </c>
    </row>
    <row r="363" spans="1:20" ht="16.5" customHeight="1" thickBot="1" x14ac:dyDescent="0.3">
      <c r="A363" s="321"/>
      <c r="B363" s="252"/>
      <c r="C363" s="256"/>
      <c r="D363" s="224"/>
      <c r="E363" s="225"/>
      <c r="F363" s="157" t="s">
        <v>441</v>
      </c>
      <c r="G363" s="81">
        <f t="shared" si="22"/>
        <v>0</v>
      </c>
      <c r="H363" s="77">
        <f t="shared" si="22"/>
        <v>0</v>
      </c>
      <c r="I363" s="81">
        <f t="shared" si="22"/>
        <v>0</v>
      </c>
      <c r="J363" s="82">
        <v>0</v>
      </c>
      <c r="K363" s="82">
        <v>0</v>
      </c>
      <c r="L363" s="82">
        <v>0</v>
      </c>
      <c r="M363" s="82">
        <v>0</v>
      </c>
      <c r="N363" s="82">
        <v>0</v>
      </c>
      <c r="O363" s="82">
        <v>0</v>
      </c>
      <c r="P363" s="82">
        <v>0</v>
      </c>
      <c r="Q363" s="82">
        <v>0</v>
      </c>
      <c r="R363" s="82">
        <v>0</v>
      </c>
      <c r="S363" s="82">
        <v>0</v>
      </c>
      <c r="T363" s="82">
        <v>0</v>
      </c>
    </row>
    <row r="364" spans="1:20" ht="15.75" customHeight="1" thickBot="1" x14ac:dyDescent="0.3">
      <c r="A364" s="321"/>
      <c r="B364" s="252"/>
      <c r="C364" s="256"/>
      <c r="D364" s="224"/>
      <c r="E364" s="225"/>
      <c r="F364" s="157" t="s">
        <v>442</v>
      </c>
      <c r="G364" s="81">
        <f t="shared" si="22"/>
        <v>0</v>
      </c>
      <c r="H364" s="77">
        <f t="shared" si="22"/>
        <v>0</v>
      </c>
      <c r="I364" s="81">
        <f t="shared" si="22"/>
        <v>0</v>
      </c>
      <c r="J364" s="82">
        <v>0</v>
      </c>
      <c r="K364" s="82">
        <v>0</v>
      </c>
      <c r="L364" s="82">
        <v>0</v>
      </c>
      <c r="M364" s="82">
        <v>0</v>
      </c>
      <c r="N364" s="82">
        <v>0</v>
      </c>
      <c r="O364" s="82">
        <v>0</v>
      </c>
      <c r="P364" s="82">
        <v>0</v>
      </c>
      <c r="Q364" s="82">
        <v>0</v>
      </c>
      <c r="R364" s="82">
        <v>0</v>
      </c>
      <c r="S364" s="82">
        <v>0</v>
      </c>
      <c r="T364" s="82">
        <v>0</v>
      </c>
    </row>
    <row r="365" spans="1:20" ht="15.75" customHeight="1" thickBot="1" x14ac:dyDescent="0.3">
      <c r="A365" s="321"/>
      <c r="B365" s="252"/>
      <c r="C365" s="256"/>
      <c r="D365" s="224"/>
      <c r="E365" s="225"/>
      <c r="F365" s="157" t="s">
        <v>443</v>
      </c>
      <c r="G365" s="81">
        <f t="shared" si="22"/>
        <v>0</v>
      </c>
      <c r="H365" s="77">
        <f t="shared" si="22"/>
        <v>0</v>
      </c>
      <c r="I365" s="81">
        <f t="shared" si="22"/>
        <v>0</v>
      </c>
      <c r="J365" s="82">
        <v>0</v>
      </c>
      <c r="K365" s="82">
        <v>0</v>
      </c>
      <c r="L365" s="82">
        <v>0</v>
      </c>
      <c r="M365" s="82">
        <v>0</v>
      </c>
      <c r="N365" s="82">
        <v>0</v>
      </c>
      <c r="O365" s="82">
        <v>0</v>
      </c>
      <c r="P365" s="82">
        <v>0</v>
      </c>
      <c r="Q365" s="82">
        <v>0</v>
      </c>
      <c r="R365" s="82">
        <v>0</v>
      </c>
      <c r="S365" s="82">
        <v>0</v>
      </c>
      <c r="T365" s="82">
        <v>0</v>
      </c>
    </row>
    <row r="366" spans="1:20" ht="16.5" customHeight="1" thickBot="1" x14ac:dyDescent="0.3">
      <c r="A366" s="321"/>
      <c r="B366" s="252"/>
      <c r="C366" s="256"/>
      <c r="D366" s="224"/>
      <c r="E366" s="225"/>
      <c r="F366" s="157" t="s">
        <v>444</v>
      </c>
      <c r="G366" s="81">
        <f t="shared" si="22"/>
        <v>0</v>
      </c>
      <c r="H366" s="77">
        <f t="shared" si="22"/>
        <v>0</v>
      </c>
      <c r="I366" s="81">
        <f t="shared" si="22"/>
        <v>0</v>
      </c>
      <c r="J366" s="82">
        <v>0</v>
      </c>
      <c r="K366" s="82">
        <v>0</v>
      </c>
      <c r="L366" s="82">
        <v>0</v>
      </c>
      <c r="M366" s="82">
        <v>0</v>
      </c>
      <c r="N366" s="82">
        <v>0</v>
      </c>
      <c r="O366" s="82">
        <v>0</v>
      </c>
      <c r="P366" s="82">
        <v>0</v>
      </c>
      <c r="Q366" s="82">
        <v>0</v>
      </c>
      <c r="R366" s="82">
        <v>0</v>
      </c>
      <c r="S366" s="82">
        <v>0</v>
      </c>
      <c r="T366" s="82">
        <v>0</v>
      </c>
    </row>
    <row r="367" spans="1:20" ht="17.25" customHeight="1" thickBot="1" x14ac:dyDescent="0.3">
      <c r="A367" s="321"/>
      <c r="B367" s="252"/>
      <c r="C367" s="256"/>
      <c r="D367" s="224"/>
      <c r="E367" s="225"/>
      <c r="F367" s="157" t="s">
        <v>445</v>
      </c>
      <c r="G367" s="81">
        <f t="shared" si="22"/>
        <v>0</v>
      </c>
      <c r="H367" s="77">
        <f t="shared" si="22"/>
        <v>0</v>
      </c>
      <c r="I367" s="100"/>
      <c r="J367" s="100"/>
      <c r="K367" s="100"/>
      <c r="L367" s="100"/>
      <c r="M367" s="100"/>
      <c r="N367" s="100"/>
      <c r="O367" s="100"/>
      <c r="P367" s="100"/>
      <c r="Q367" s="100"/>
      <c r="R367" s="100"/>
      <c r="S367" s="100"/>
      <c r="T367" s="101"/>
    </row>
    <row r="368" spans="1:20" ht="31.5" customHeight="1" thickBot="1" x14ac:dyDescent="0.3">
      <c r="A368" s="321"/>
      <c r="B368" s="252"/>
      <c r="C368" s="256"/>
      <c r="D368" s="224"/>
      <c r="E368" s="225"/>
      <c r="F368" s="157" t="s">
        <v>446</v>
      </c>
      <c r="G368" s="81">
        <f t="shared" si="22"/>
        <v>0</v>
      </c>
      <c r="H368" s="77">
        <f t="shared" si="22"/>
        <v>0</v>
      </c>
      <c r="I368" s="81">
        <f t="shared" si="22"/>
        <v>0</v>
      </c>
      <c r="J368" s="82">
        <v>0</v>
      </c>
      <c r="K368" s="82">
        <v>0</v>
      </c>
      <c r="L368" s="82">
        <v>0</v>
      </c>
      <c r="M368" s="82">
        <v>0</v>
      </c>
      <c r="N368" s="82">
        <v>0</v>
      </c>
      <c r="O368" s="82">
        <v>0</v>
      </c>
      <c r="P368" s="82">
        <v>0</v>
      </c>
      <c r="Q368" s="82">
        <v>0</v>
      </c>
      <c r="R368" s="82">
        <v>0</v>
      </c>
      <c r="S368" s="82">
        <v>0</v>
      </c>
      <c r="T368" s="82">
        <v>0</v>
      </c>
    </row>
    <row r="369" spans="1:20" ht="33.75" customHeight="1" thickBot="1" x14ac:dyDescent="0.3">
      <c r="A369" s="321"/>
      <c r="B369" s="252"/>
      <c r="C369" s="256"/>
      <c r="D369" s="224"/>
      <c r="E369" s="225"/>
      <c r="F369" s="157" t="s">
        <v>447</v>
      </c>
      <c r="G369" s="81">
        <f t="shared" si="22"/>
        <v>0</v>
      </c>
      <c r="H369" s="77">
        <f t="shared" si="22"/>
        <v>0</v>
      </c>
      <c r="I369" s="81">
        <f t="shared" si="22"/>
        <v>0</v>
      </c>
      <c r="J369" s="82">
        <v>0</v>
      </c>
      <c r="K369" s="82">
        <v>0</v>
      </c>
      <c r="L369" s="82">
        <v>0</v>
      </c>
      <c r="M369" s="82">
        <v>0</v>
      </c>
      <c r="N369" s="82">
        <v>0</v>
      </c>
      <c r="O369" s="82">
        <v>0</v>
      </c>
      <c r="P369" s="82">
        <v>0</v>
      </c>
      <c r="Q369" s="82">
        <v>0</v>
      </c>
      <c r="R369" s="82">
        <v>0</v>
      </c>
      <c r="S369" s="82">
        <v>0</v>
      </c>
      <c r="T369" s="82">
        <v>0</v>
      </c>
    </row>
    <row r="370" spans="1:20" ht="15.75" customHeight="1" thickBot="1" x14ac:dyDescent="0.3">
      <c r="A370" s="321"/>
      <c r="B370" s="252"/>
      <c r="C370" s="256"/>
      <c r="D370" s="224"/>
      <c r="E370" s="225"/>
      <c r="F370" s="157" t="s">
        <v>448</v>
      </c>
      <c r="G370" s="81">
        <f t="shared" si="22"/>
        <v>0</v>
      </c>
      <c r="H370" s="77">
        <f t="shared" si="22"/>
        <v>0</v>
      </c>
      <c r="I370" s="81">
        <f t="shared" si="22"/>
        <v>0</v>
      </c>
      <c r="J370" s="82">
        <v>0</v>
      </c>
      <c r="K370" s="82">
        <v>0</v>
      </c>
      <c r="L370" s="82">
        <v>0</v>
      </c>
      <c r="M370" s="82">
        <v>0</v>
      </c>
      <c r="N370" s="82">
        <v>0</v>
      </c>
      <c r="O370" s="82">
        <v>0</v>
      </c>
      <c r="P370" s="82">
        <v>0</v>
      </c>
      <c r="Q370" s="82">
        <v>0</v>
      </c>
      <c r="R370" s="82">
        <v>0</v>
      </c>
      <c r="S370" s="82">
        <v>0</v>
      </c>
      <c r="T370" s="82">
        <v>0</v>
      </c>
    </row>
    <row r="371" spans="1:20" ht="15.75" customHeight="1" thickBot="1" x14ac:dyDescent="0.3">
      <c r="A371" s="321"/>
      <c r="B371" s="252"/>
      <c r="C371" s="256"/>
      <c r="D371" s="224"/>
      <c r="E371" s="225"/>
      <c r="F371" s="157" t="s">
        <v>449</v>
      </c>
      <c r="G371" s="81">
        <f t="shared" si="22"/>
        <v>0</v>
      </c>
      <c r="H371" s="77">
        <f t="shared" si="22"/>
        <v>0</v>
      </c>
      <c r="I371" s="81">
        <f t="shared" si="22"/>
        <v>0</v>
      </c>
      <c r="J371" s="82">
        <v>0</v>
      </c>
      <c r="K371" s="82">
        <v>0</v>
      </c>
      <c r="L371" s="82">
        <v>0</v>
      </c>
      <c r="M371" s="82">
        <v>0</v>
      </c>
      <c r="N371" s="82">
        <v>0</v>
      </c>
      <c r="O371" s="82">
        <v>0</v>
      </c>
      <c r="P371" s="82">
        <v>0</v>
      </c>
      <c r="Q371" s="82">
        <v>0</v>
      </c>
      <c r="R371" s="82">
        <v>0</v>
      </c>
      <c r="S371" s="82">
        <v>0</v>
      </c>
      <c r="T371" s="82">
        <v>0</v>
      </c>
    </row>
    <row r="372" spans="1:20" ht="31.5" customHeight="1" thickBot="1" x14ac:dyDescent="0.3">
      <c r="A372" s="321"/>
      <c r="B372" s="252"/>
      <c r="C372" s="256"/>
      <c r="D372" s="224"/>
      <c r="E372" s="225"/>
      <c r="F372" s="157" t="s">
        <v>450</v>
      </c>
      <c r="G372" s="81">
        <f t="shared" si="22"/>
        <v>0</v>
      </c>
      <c r="H372" s="77">
        <f t="shared" si="22"/>
        <v>0</v>
      </c>
      <c r="I372" s="81">
        <f t="shared" si="22"/>
        <v>0</v>
      </c>
      <c r="J372" s="82">
        <v>0</v>
      </c>
      <c r="K372" s="82">
        <v>0</v>
      </c>
      <c r="L372" s="82">
        <v>0</v>
      </c>
      <c r="M372" s="82">
        <v>0</v>
      </c>
      <c r="N372" s="82">
        <v>0</v>
      </c>
      <c r="O372" s="82">
        <v>0</v>
      </c>
      <c r="P372" s="82">
        <v>0</v>
      </c>
      <c r="Q372" s="82">
        <v>0</v>
      </c>
      <c r="R372" s="82">
        <v>0</v>
      </c>
      <c r="S372" s="82">
        <v>0</v>
      </c>
      <c r="T372" s="82">
        <v>0</v>
      </c>
    </row>
    <row r="373" spans="1:20" ht="33" customHeight="1" thickBot="1" x14ac:dyDescent="0.3">
      <c r="A373" s="321"/>
      <c r="B373" s="252"/>
      <c r="C373" s="256"/>
      <c r="D373" s="224"/>
      <c r="E373" s="225"/>
      <c r="F373" s="157" t="s">
        <v>451</v>
      </c>
      <c r="G373" s="81">
        <f t="shared" si="22"/>
        <v>0</v>
      </c>
      <c r="H373" s="399">
        <v>0</v>
      </c>
      <c r="I373" s="399">
        <v>0</v>
      </c>
      <c r="J373" s="399">
        <v>0</v>
      </c>
      <c r="K373" s="399">
        <v>0</v>
      </c>
      <c r="L373" s="399">
        <v>0</v>
      </c>
      <c r="M373" s="399">
        <v>0</v>
      </c>
      <c r="N373" s="399">
        <v>0</v>
      </c>
      <c r="O373" s="399">
        <v>0</v>
      </c>
      <c r="P373" s="399">
        <v>0</v>
      </c>
      <c r="Q373" s="399">
        <v>0</v>
      </c>
      <c r="R373" s="399">
        <v>0</v>
      </c>
      <c r="S373" s="399">
        <v>0</v>
      </c>
      <c r="T373" s="1"/>
    </row>
    <row r="374" spans="1:20" ht="15.75" customHeight="1" thickBot="1" x14ac:dyDescent="0.3">
      <c r="A374" s="321"/>
      <c r="B374" s="252"/>
      <c r="C374" s="256"/>
      <c r="D374" s="224"/>
      <c r="E374" s="225"/>
      <c r="F374" s="157" t="s">
        <v>452</v>
      </c>
      <c r="G374" s="81">
        <f t="shared" si="22"/>
        <v>5</v>
      </c>
      <c r="H374" s="399">
        <v>0</v>
      </c>
      <c r="I374" s="399">
        <v>0</v>
      </c>
      <c r="J374" s="399">
        <v>0</v>
      </c>
      <c r="K374" s="399">
        <v>1</v>
      </c>
      <c r="L374" s="399">
        <v>0</v>
      </c>
      <c r="M374" s="399">
        <v>0</v>
      </c>
      <c r="N374" s="399">
        <v>1</v>
      </c>
      <c r="O374" s="399">
        <v>1</v>
      </c>
      <c r="P374" s="399">
        <v>1</v>
      </c>
      <c r="Q374" s="399">
        <v>1</v>
      </c>
      <c r="R374" s="399">
        <v>0</v>
      </c>
      <c r="S374" s="399">
        <v>0</v>
      </c>
      <c r="T374" s="1"/>
    </row>
    <row r="375" spans="1:20" ht="16.5" customHeight="1" thickBot="1" x14ac:dyDescent="0.3">
      <c r="A375" s="321"/>
      <c r="B375" s="252"/>
      <c r="C375" s="256"/>
      <c r="D375" s="224"/>
      <c r="E375" s="225"/>
      <c r="F375" s="157" t="s">
        <v>453</v>
      </c>
      <c r="G375" s="81">
        <f t="shared" si="22"/>
        <v>0</v>
      </c>
      <c r="H375" s="399">
        <v>0</v>
      </c>
      <c r="I375" s="399">
        <v>0</v>
      </c>
      <c r="J375" s="399">
        <v>0</v>
      </c>
      <c r="K375" s="399">
        <v>0</v>
      </c>
      <c r="L375" s="399">
        <v>0</v>
      </c>
      <c r="M375" s="399">
        <v>0</v>
      </c>
      <c r="N375" s="399">
        <v>0</v>
      </c>
      <c r="O375" s="399">
        <v>0</v>
      </c>
      <c r="P375" s="399">
        <v>0</v>
      </c>
      <c r="Q375" s="399">
        <v>0</v>
      </c>
      <c r="R375" s="399">
        <v>0</v>
      </c>
      <c r="S375" s="399">
        <v>0</v>
      </c>
      <c r="T375" s="1"/>
    </row>
    <row r="376" spans="1:20" ht="15.75" customHeight="1" thickBot="1" x14ac:dyDescent="0.3">
      <c r="A376" s="321"/>
      <c r="B376" s="252"/>
      <c r="C376" s="256"/>
      <c r="D376" s="224"/>
      <c r="E376" s="225"/>
      <c r="F376" s="157" t="s">
        <v>454</v>
      </c>
      <c r="G376" s="81">
        <f t="shared" si="22"/>
        <v>0</v>
      </c>
      <c r="H376" s="399">
        <v>0</v>
      </c>
      <c r="I376" s="399">
        <v>0</v>
      </c>
      <c r="J376" s="399">
        <v>0</v>
      </c>
      <c r="K376" s="399">
        <v>0</v>
      </c>
      <c r="L376" s="399">
        <v>0</v>
      </c>
      <c r="M376" s="399">
        <v>0</v>
      </c>
      <c r="N376" s="399">
        <v>0</v>
      </c>
      <c r="O376" s="399">
        <v>0</v>
      </c>
      <c r="P376" s="399">
        <v>0</v>
      </c>
      <c r="Q376" s="399">
        <v>0</v>
      </c>
      <c r="R376" s="399">
        <v>0</v>
      </c>
      <c r="S376" s="399">
        <v>0</v>
      </c>
      <c r="T376" s="1"/>
    </row>
    <row r="377" spans="1:20" ht="15.75" customHeight="1" thickBot="1" x14ac:dyDescent="0.3">
      <c r="A377" s="321"/>
      <c r="B377" s="252"/>
      <c r="C377" s="256"/>
      <c r="D377" s="224"/>
      <c r="E377" s="225"/>
      <c r="F377" s="157" t="s">
        <v>455</v>
      </c>
      <c r="G377" s="81">
        <f t="shared" si="22"/>
        <v>0</v>
      </c>
      <c r="H377" s="399">
        <v>0</v>
      </c>
      <c r="I377" s="399">
        <v>0</v>
      </c>
      <c r="J377" s="399">
        <v>0</v>
      </c>
      <c r="K377" s="399">
        <v>0</v>
      </c>
      <c r="L377" s="399">
        <v>0</v>
      </c>
      <c r="M377" s="399">
        <v>0</v>
      </c>
      <c r="N377" s="399">
        <v>0</v>
      </c>
      <c r="O377" s="399">
        <v>0</v>
      </c>
      <c r="P377" s="399">
        <v>0</v>
      </c>
      <c r="Q377" s="399">
        <v>0</v>
      </c>
      <c r="R377" s="399">
        <v>0</v>
      </c>
      <c r="S377" s="399">
        <v>0</v>
      </c>
      <c r="T377" s="1"/>
    </row>
    <row r="378" spans="1:20" ht="16.5" customHeight="1" thickBot="1" x14ac:dyDescent="0.3">
      <c r="A378" s="321"/>
      <c r="B378" s="252"/>
      <c r="C378" s="256"/>
      <c r="D378" s="224"/>
      <c r="E378" s="225"/>
      <c r="F378" s="157" t="s">
        <v>456</v>
      </c>
      <c r="G378" s="81">
        <f t="shared" si="22"/>
        <v>0</v>
      </c>
      <c r="H378" s="399">
        <v>0</v>
      </c>
      <c r="I378" s="399">
        <v>0</v>
      </c>
      <c r="J378" s="399">
        <v>0</v>
      </c>
      <c r="K378" s="399">
        <v>0</v>
      </c>
      <c r="L378" s="399">
        <v>0</v>
      </c>
      <c r="M378" s="399">
        <v>0</v>
      </c>
      <c r="N378" s="399">
        <v>0</v>
      </c>
      <c r="O378" s="399">
        <v>0</v>
      </c>
      <c r="P378" s="399">
        <v>0</v>
      </c>
      <c r="Q378" s="399">
        <v>0</v>
      </c>
      <c r="R378" s="399">
        <v>0</v>
      </c>
      <c r="S378" s="399">
        <v>0</v>
      </c>
      <c r="T378" s="1"/>
    </row>
    <row r="379" spans="1:20" ht="15.75" customHeight="1" thickBot="1" x14ac:dyDescent="0.3">
      <c r="A379" s="321"/>
      <c r="B379" s="252"/>
      <c r="C379" s="256"/>
      <c r="D379" s="224"/>
      <c r="E379" s="225"/>
      <c r="F379" s="157" t="s">
        <v>457</v>
      </c>
      <c r="G379" s="81">
        <f t="shared" si="22"/>
        <v>0</v>
      </c>
      <c r="H379" s="399">
        <v>0</v>
      </c>
      <c r="I379" s="399">
        <v>0</v>
      </c>
      <c r="J379" s="399">
        <v>0</v>
      </c>
      <c r="K379" s="399">
        <v>0</v>
      </c>
      <c r="L379" s="399">
        <v>0</v>
      </c>
      <c r="M379" s="399">
        <v>0</v>
      </c>
      <c r="N379" s="399">
        <v>0</v>
      </c>
      <c r="O379" s="399">
        <v>0</v>
      </c>
      <c r="P379" s="399">
        <v>0</v>
      </c>
      <c r="Q379" s="399">
        <v>0</v>
      </c>
      <c r="R379" s="399">
        <v>0</v>
      </c>
      <c r="S379" s="399">
        <v>0</v>
      </c>
      <c r="T379" s="1"/>
    </row>
    <row r="380" spans="1:20" ht="15.75" customHeight="1" thickBot="1" x14ac:dyDescent="0.3">
      <c r="A380" s="321"/>
      <c r="B380" s="252"/>
      <c r="C380" s="256"/>
      <c r="D380" s="224"/>
      <c r="E380" s="225"/>
      <c r="F380" s="157" t="s">
        <v>458</v>
      </c>
      <c r="G380" s="81">
        <f t="shared" si="22"/>
        <v>0</v>
      </c>
      <c r="H380" s="399">
        <v>0</v>
      </c>
      <c r="I380" s="399">
        <v>0</v>
      </c>
      <c r="J380" s="399">
        <v>0</v>
      </c>
      <c r="K380" s="399">
        <v>0</v>
      </c>
      <c r="L380" s="399">
        <v>0</v>
      </c>
      <c r="M380" s="399">
        <v>0</v>
      </c>
      <c r="N380" s="399">
        <v>0</v>
      </c>
      <c r="O380" s="399">
        <v>0</v>
      </c>
      <c r="P380" s="399">
        <v>0</v>
      </c>
      <c r="Q380" s="399">
        <v>0</v>
      </c>
      <c r="R380" s="399">
        <v>0</v>
      </c>
      <c r="S380" s="399">
        <v>0</v>
      </c>
      <c r="T380" s="1"/>
    </row>
    <row r="381" spans="1:20" ht="33.75" customHeight="1" thickBot="1" x14ac:dyDescent="0.3">
      <c r="A381" s="321"/>
      <c r="B381" s="252"/>
      <c r="C381" s="256"/>
      <c r="D381" s="224"/>
      <c r="E381" s="225"/>
      <c r="F381" s="157" t="s">
        <v>459</v>
      </c>
      <c r="G381" s="81">
        <f t="shared" si="22"/>
        <v>0</v>
      </c>
      <c r="H381" s="399">
        <v>0</v>
      </c>
      <c r="I381" s="399">
        <v>0</v>
      </c>
      <c r="J381" s="399">
        <v>0</v>
      </c>
      <c r="K381" s="399">
        <v>0</v>
      </c>
      <c r="L381" s="399">
        <v>0</v>
      </c>
      <c r="M381" s="399">
        <v>0</v>
      </c>
      <c r="N381" s="399">
        <v>0</v>
      </c>
      <c r="O381" s="399">
        <v>0</v>
      </c>
      <c r="P381" s="399">
        <v>0</v>
      </c>
      <c r="Q381" s="399">
        <v>0</v>
      </c>
      <c r="R381" s="399">
        <v>0</v>
      </c>
      <c r="S381" s="399">
        <v>0</v>
      </c>
      <c r="T381" s="1"/>
    </row>
    <row r="382" spans="1:20" ht="31.5" customHeight="1" thickBot="1" x14ac:dyDescent="0.3">
      <c r="A382" s="321"/>
      <c r="B382" s="252"/>
      <c r="C382" s="256"/>
      <c r="D382" s="224"/>
      <c r="E382" s="225"/>
      <c r="F382" s="157" t="s">
        <v>460</v>
      </c>
      <c r="G382" s="81">
        <f t="shared" si="22"/>
        <v>0</v>
      </c>
      <c r="H382" s="399">
        <v>0</v>
      </c>
      <c r="I382" s="399">
        <v>0</v>
      </c>
      <c r="J382" s="399">
        <v>0</v>
      </c>
      <c r="K382" s="399">
        <v>0</v>
      </c>
      <c r="L382" s="399">
        <v>0</v>
      </c>
      <c r="M382" s="399">
        <v>0</v>
      </c>
      <c r="N382" s="399">
        <v>0</v>
      </c>
      <c r="O382" s="399">
        <v>0</v>
      </c>
      <c r="P382" s="399">
        <v>0</v>
      </c>
      <c r="Q382" s="399">
        <v>0</v>
      </c>
      <c r="R382" s="399">
        <v>0</v>
      </c>
      <c r="S382" s="399">
        <v>0</v>
      </c>
      <c r="T382" s="1"/>
    </row>
    <row r="383" spans="1:20" ht="15.75" customHeight="1" thickBot="1" x14ac:dyDescent="0.3">
      <c r="A383" s="321"/>
      <c r="B383" s="252"/>
      <c r="C383" s="256"/>
      <c r="D383" s="224"/>
      <c r="E383" s="225"/>
      <c r="F383" s="157" t="s">
        <v>461</v>
      </c>
      <c r="G383" s="81">
        <f t="shared" si="22"/>
        <v>0</v>
      </c>
      <c r="H383" s="399">
        <v>0</v>
      </c>
      <c r="I383" s="399">
        <v>0</v>
      </c>
      <c r="J383" s="399">
        <v>0</v>
      </c>
      <c r="K383" s="399">
        <v>0</v>
      </c>
      <c r="L383" s="399">
        <v>0</v>
      </c>
      <c r="M383" s="399">
        <v>0</v>
      </c>
      <c r="N383" s="399">
        <v>0</v>
      </c>
      <c r="O383" s="399">
        <v>0</v>
      </c>
      <c r="P383" s="399">
        <v>0</v>
      </c>
      <c r="Q383" s="399">
        <v>0</v>
      </c>
      <c r="R383" s="399">
        <v>0</v>
      </c>
      <c r="S383" s="399">
        <v>0</v>
      </c>
      <c r="T383" s="1"/>
    </row>
    <row r="384" spans="1:20" ht="16.5" customHeight="1" thickBot="1" x14ac:dyDescent="0.3">
      <c r="A384" s="321"/>
      <c r="B384" s="252"/>
      <c r="C384" s="256"/>
      <c r="D384" s="224"/>
      <c r="E384" s="225"/>
      <c r="F384" s="94" t="s">
        <v>462</v>
      </c>
      <c r="G384" s="81">
        <f t="shared" si="22"/>
        <v>0</v>
      </c>
      <c r="H384" s="399">
        <v>0</v>
      </c>
      <c r="I384" s="399">
        <v>0</v>
      </c>
      <c r="J384" s="399">
        <v>0</v>
      </c>
      <c r="K384" s="399">
        <v>0</v>
      </c>
      <c r="L384" s="399">
        <v>0</v>
      </c>
      <c r="M384" s="399">
        <v>0</v>
      </c>
      <c r="N384" s="399">
        <v>0</v>
      </c>
      <c r="O384" s="399">
        <v>0</v>
      </c>
      <c r="P384" s="399">
        <v>0</v>
      </c>
      <c r="Q384" s="399">
        <v>0</v>
      </c>
      <c r="R384" s="399">
        <v>0</v>
      </c>
      <c r="S384" s="399">
        <v>0</v>
      </c>
      <c r="T384" s="1"/>
    </row>
    <row r="385" spans="1:20" ht="15.75" customHeight="1" thickBot="1" x14ac:dyDescent="0.3">
      <c r="A385" s="321"/>
      <c r="B385" s="252"/>
      <c r="C385" s="256"/>
      <c r="D385" s="224"/>
      <c r="E385" s="225"/>
      <c r="F385" s="157" t="s">
        <v>463</v>
      </c>
      <c r="G385" s="81">
        <f t="shared" si="22"/>
        <v>0</v>
      </c>
      <c r="H385" s="399">
        <v>0</v>
      </c>
      <c r="I385" s="399">
        <v>0</v>
      </c>
      <c r="J385" s="399">
        <v>0</v>
      </c>
      <c r="K385" s="399">
        <v>0</v>
      </c>
      <c r="L385" s="399">
        <v>0</v>
      </c>
      <c r="M385" s="399">
        <v>0</v>
      </c>
      <c r="N385" s="399">
        <v>0</v>
      </c>
      <c r="O385" s="399"/>
      <c r="P385" s="399">
        <v>0</v>
      </c>
      <c r="Q385" s="399">
        <v>0</v>
      </c>
      <c r="R385" s="399">
        <v>0</v>
      </c>
      <c r="S385" s="399">
        <v>0</v>
      </c>
      <c r="T385" s="1"/>
    </row>
    <row r="386" spans="1:20" ht="19.5" customHeight="1" thickBot="1" x14ac:dyDescent="0.3">
      <c r="A386" s="321"/>
      <c r="B386" s="252"/>
      <c r="C386" s="256"/>
      <c r="D386" s="224"/>
      <c r="E386" s="225"/>
      <c r="F386" s="157" t="s">
        <v>464</v>
      </c>
      <c r="G386" s="81">
        <f t="shared" si="22"/>
        <v>0</v>
      </c>
      <c r="H386" s="399">
        <v>0</v>
      </c>
      <c r="I386" s="399">
        <v>0</v>
      </c>
      <c r="J386" s="399">
        <v>0</v>
      </c>
      <c r="K386" s="399">
        <v>0</v>
      </c>
      <c r="L386" s="399">
        <v>0</v>
      </c>
      <c r="M386" s="399">
        <v>0</v>
      </c>
      <c r="N386" s="399">
        <v>0</v>
      </c>
      <c r="O386" s="399">
        <v>0</v>
      </c>
      <c r="P386" s="399">
        <v>0</v>
      </c>
      <c r="Q386" s="399">
        <v>0</v>
      </c>
      <c r="R386" s="399">
        <v>0</v>
      </c>
      <c r="S386" s="399">
        <v>0</v>
      </c>
      <c r="T386" s="1"/>
    </row>
    <row r="387" spans="1:20" ht="16.5" customHeight="1" thickBot="1" x14ac:dyDescent="0.3">
      <c r="A387" s="321"/>
      <c r="B387" s="252"/>
      <c r="C387" s="256"/>
      <c r="D387" s="224"/>
      <c r="E387" s="225"/>
      <c r="F387" s="157" t="s">
        <v>465</v>
      </c>
      <c r="G387" s="81">
        <f t="shared" si="22"/>
        <v>0</v>
      </c>
      <c r="H387" s="399">
        <v>0</v>
      </c>
      <c r="I387" s="399">
        <v>0</v>
      </c>
      <c r="J387" s="399">
        <v>0</v>
      </c>
      <c r="K387" s="399">
        <v>0</v>
      </c>
      <c r="L387" s="399">
        <v>0</v>
      </c>
      <c r="M387" s="399">
        <v>0</v>
      </c>
      <c r="N387" s="399">
        <v>0</v>
      </c>
      <c r="O387" s="399">
        <v>0</v>
      </c>
      <c r="P387" s="399">
        <v>0</v>
      </c>
      <c r="Q387" s="399">
        <v>0</v>
      </c>
      <c r="R387" s="399">
        <v>0</v>
      </c>
      <c r="S387" s="399">
        <v>0</v>
      </c>
      <c r="T387" s="1"/>
    </row>
    <row r="388" spans="1:20" ht="21" customHeight="1" thickBot="1" x14ac:dyDescent="0.3">
      <c r="A388" s="321"/>
      <c r="B388" s="252"/>
      <c r="C388" s="256"/>
      <c r="D388" s="224"/>
      <c r="E388" s="225"/>
      <c r="F388" s="157" t="s">
        <v>466</v>
      </c>
      <c r="G388" s="81">
        <f t="shared" si="22"/>
        <v>0</v>
      </c>
      <c r="H388" s="399">
        <v>0</v>
      </c>
      <c r="I388" s="399">
        <v>0</v>
      </c>
      <c r="J388" s="399">
        <v>0</v>
      </c>
      <c r="K388" s="399">
        <v>0</v>
      </c>
      <c r="L388" s="399">
        <v>0</v>
      </c>
      <c r="M388" s="399">
        <v>0</v>
      </c>
      <c r="N388" s="399">
        <v>0</v>
      </c>
      <c r="O388" s="399">
        <v>0</v>
      </c>
      <c r="P388" s="399">
        <v>0</v>
      </c>
      <c r="Q388" s="399">
        <v>0</v>
      </c>
      <c r="R388" s="399">
        <v>0</v>
      </c>
      <c r="S388" s="399">
        <v>0</v>
      </c>
      <c r="T388" s="1"/>
    </row>
    <row r="389" spans="1:20" ht="19.5" customHeight="1" thickBot="1" x14ac:dyDescent="0.3">
      <c r="A389" s="321"/>
      <c r="B389" s="252"/>
      <c r="C389" s="256"/>
      <c r="D389" s="224"/>
      <c r="E389" s="225"/>
      <c r="F389" s="159" t="s">
        <v>467</v>
      </c>
      <c r="G389" s="86">
        <f t="shared" si="22"/>
        <v>0</v>
      </c>
      <c r="H389" s="507">
        <v>0</v>
      </c>
      <c r="I389" s="507">
        <v>0</v>
      </c>
      <c r="J389" s="507">
        <v>0</v>
      </c>
      <c r="K389" s="507">
        <v>0</v>
      </c>
      <c r="L389" s="507">
        <v>0</v>
      </c>
      <c r="M389" s="507">
        <v>0</v>
      </c>
      <c r="N389" s="507">
        <v>0</v>
      </c>
      <c r="O389" s="507">
        <v>0</v>
      </c>
      <c r="P389" s="507">
        <v>0</v>
      </c>
      <c r="Q389" s="507">
        <v>0</v>
      </c>
      <c r="R389" s="507">
        <v>0</v>
      </c>
      <c r="S389" s="507">
        <v>0</v>
      </c>
      <c r="T389" s="1"/>
    </row>
    <row r="390" spans="1:20" ht="16.5" customHeight="1" thickBot="1" x14ac:dyDescent="0.3">
      <c r="A390" s="321"/>
      <c r="B390" s="252"/>
      <c r="C390" s="256"/>
      <c r="D390" s="224"/>
      <c r="E390" s="226"/>
      <c r="F390" s="162" t="s">
        <v>468</v>
      </c>
      <c r="G390" s="89">
        <f>SUM(G337:G389)</f>
        <v>13</v>
      </c>
      <c r="H390" s="104">
        <f t="shared" ref="H390:S390" si="23">SUM(H337:H389)</f>
        <v>0</v>
      </c>
      <c r="I390" s="105">
        <f t="shared" si="23"/>
        <v>0</v>
      </c>
      <c r="J390" s="105">
        <f t="shared" si="23"/>
        <v>1</v>
      </c>
      <c r="K390" s="105">
        <f t="shared" si="23"/>
        <v>3</v>
      </c>
      <c r="L390" s="105">
        <f t="shared" si="23"/>
        <v>1</v>
      </c>
      <c r="M390" s="105">
        <f t="shared" si="23"/>
        <v>1</v>
      </c>
      <c r="N390" s="105">
        <f t="shared" si="23"/>
        <v>2</v>
      </c>
      <c r="O390" s="105">
        <f t="shared" si="23"/>
        <v>1</v>
      </c>
      <c r="P390" s="105">
        <f t="shared" si="23"/>
        <v>2</v>
      </c>
      <c r="Q390" s="105">
        <f t="shared" si="23"/>
        <v>2</v>
      </c>
      <c r="R390" s="105">
        <f t="shared" si="23"/>
        <v>0</v>
      </c>
      <c r="S390" s="105">
        <f t="shared" si="23"/>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330</v>
      </c>
      <c r="H393" s="107">
        <f t="shared" ref="H393:S393" si="24">+H228</f>
        <v>52</v>
      </c>
      <c r="I393" s="107">
        <f t="shared" si="24"/>
        <v>28</v>
      </c>
      <c r="J393" s="107">
        <f t="shared" si="24"/>
        <v>27</v>
      </c>
      <c r="K393" s="107">
        <f t="shared" si="24"/>
        <v>29</v>
      </c>
      <c r="L393" s="107">
        <f t="shared" si="24"/>
        <v>30</v>
      </c>
      <c r="M393" s="107">
        <f t="shared" si="24"/>
        <v>30</v>
      </c>
      <c r="N393" s="107">
        <f t="shared" si="24"/>
        <v>28</v>
      </c>
      <c r="O393" s="107">
        <f t="shared" si="24"/>
        <v>30</v>
      </c>
      <c r="P393" s="107">
        <f t="shared" si="24"/>
        <v>27</v>
      </c>
      <c r="Q393" s="107">
        <f t="shared" si="24"/>
        <v>28</v>
      </c>
      <c r="R393" s="107">
        <f t="shared" si="24"/>
        <v>29</v>
      </c>
      <c r="S393" s="107">
        <f t="shared" si="24"/>
        <v>22</v>
      </c>
      <c r="T393" s="1"/>
    </row>
    <row r="394" spans="1:20" ht="16.5" thickBot="1" x14ac:dyDescent="0.3">
      <c r="A394" s="321"/>
      <c r="B394" s="252"/>
      <c r="C394" s="232"/>
      <c r="D394" s="235"/>
      <c r="E394" s="191" t="s">
        <v>474</v>
      </c>
      <c r="F394" s="191"/>
      <c r="G394" s="107">
        <f>SUM(G395:G399)</f>
        <v>0</v>
      </c>
      <c r="H394" s="107">
        <f t="shared" ref="H394:S394" si="25">SUM(H395:H399)</f>
        <v>0</v>
      </c>
      <c r="I394" s="107">
        <f t="shared" si="25"/>
        <v>0</v>
      </c>
      <c r="J394" s="107">
        <f t="shared" si="25"/>
        <v>0</v>
      </c>
      <c r="K394" s="107">
        <f t="shared" si="25"/>
        <v>0</v>
      </c>
      <c r="L394" s="107">
        <f t="shared" si="25"/>
        <v>0</v>
      </c>
      <c r="M394" s="107">
        <f t="shared" si="25"/>
        <v>0</v>
      </c>
      <c r="N394" s="107">
        <f t="shared" si="25"/>
        <v>0</v>
      </c>
      <c r="O394" s="107">
        <f t="shared" si="25"/>
        <v>0</v>
      </c>
      <c r="P394" s="107">
        <f t="shared" si="25"/>
        <v>0</v>
      </c>
      <c r="Q394" s="107">
        <f t="shared" si="25"/>
        <v>0</v>
      </c>
      <c r="R394" s="107">
        <f t="shared" si="25"/>
        <v>0</v>
      </c>
      <c r="S394" s="107">
        <f t="shared" si="25"/>
        <v>0</v>
      </c>
      <c r="T394" s="1"/>
    </row>
    <row r="395" spans="1:20" ht="16.5" thickBot="1" x14ac:dyDescent="0.3">
      <c r="A395" s="321"/>
      <c r="B395" s="252"/>
      <c r="C395" s="232"/>
      <c r="D395" s="235"/>
      <c r="E395" s="210" t="s">
        <v>475</v>
      </c>
      <c r="F395" s="210"/>
      <c r="G395" s="29">
        <f>SUM(H395:S395)</f>
        <v>0</v>
      </c>
      <c r="H395" s="508">
        <v>0</v>
      </c>
      <c r="I395" s="508">
        <v>0</v>
      </c>
      <c r="J395" s="508">
        <v>0</v>
      </c>
      <c r="K395" s="508">
        <v>0</v>
      </c>
      <c r="L395" s="508">
        <v>0</v>
      </c>
      <c r="M395" s="508">
        <v>0</v>
      </c>
      <c r="N395" s="508">
        <v>0</v>
      </c>
      <c r="O395" s="508">
        <v>0</v>
      </c>
      <c r="P395" s="508">
        <v>0</v>
      </c>
      <c r="Q395" s="508">
        <v>0</v>
      </c>
      <c r="R395" s="508">
        <v>0</v>
      </c>
      <c r="S395" s="509">
        <v>0</v>
      </c>
      <c r="T395" s="1"/>
    </row>
    <row r="396" spans="1:20" ht="16.5" thickBot="1" x14ac:dyDescent="0.3">
      <c r="A396" s="321"/>
      <c r="B396" s="252"/>
      <c r="C396" s="232"/>
      <c r="D396" s="235"/>
      <c r="E396" s="190" t="s">
        <v>476</v>
      </c>
      <c r="F396" s="190"/>
      <c r="G396" s="29">
        <f t="shared" ref="G396:G398" si="26">SUM(H396:S396)</f>
        <v>0</v>
      </c>
      <c r="H396" s="508">
        <v>0</v>
      </c>
      <c r="I396" s="508">
        <v>0</v>
      </c>
      <c r="J396" s="508">
        <v>0</v>
      </c>
      <c r="K396" s="508">
        <v>0</v>
      </c>
      <c r="L396" s="508">
        <v>0</v>
      </c>
      <c r="M396" s="508">
        <v>0</v>
      </c>
      <c r="N396" s="508">
        <v>0</v>
      </c>
      <c r="O396" s="508">
        <v>0</v>
      </c>
      <c r="P396" s="508">
        <v>0</v>
      </c>
      <c r="Q396" s="508">
        <v>0</v>
      </c>
      <c r="R396" s="508">
        <v>0</v>
      </c>
      <c r="S396" s="509">
        <v>0</v>
      </c>
      <c r="T396" s="1"/>
    </row>
    <row r="397" spans="1:20" ht="16.5" thickBot="1" x14ac:dyDescent="0.3">
      <c r="A397" s="321"/>
      <c r="B397" s="252"/>
      <c r="C397" s="232"/>
      <c r="D397" s="235"/>
      <c r="E397" s="190" t="s">
        <v>477</v>
      </c>
      <c r="F397" s="190"/>
      <c r="G397" s="29">
        <f t="shared" si="26"/>
        <v>0</v>
      </c>
      <c r="H397" s="508">
        <v>0</v>
      </c>
      <c r="I397" s="508">
        <v>0</v>
      </c>
      <c r="J397" s="508">
        <v>0</v>
      </c>
      <c r="K397" s="508">
        <v>0</v>
      </c>
      <c r="L397" s="508">
        <v>0</v>
      </c>
      <c r="M397" s="508">
        <v>0</v>
      </c>
      <c r="N397" s="508">
        <v>0</v>
      </c>
      <c r="O397" s="508">
        <v>0</v>
      </c>
      <c r="P397" s="508">
        <v>0</v>
      </c>
      <c r="Q397" s="508">
        <v>0</v>
      </c>
      <c r="R397" s="508">
        <v>0</v>
      </c>
      <c r="S397" s="509">
        <v>0</v>
      </c>
      <c r="T397" s="1"/>
    </row>
    <row r="398" spans="1:20" ht="16.5" thickBot="1" x14ac:dyDescent="0.3">
      <c r="A398" s="321"/>
      <c r="B398" s="252"/>
      <c r="C398" s="233"/>
      <c r="D398" s="236"/>
      <c r="E398" s="190" t="s">
        <v>478</v>
      </c>
      <c r="F398" s="190"/>
      <c r="G398" s="29">
        <f t="shared" si="26"/>
        <v>0</v>
      </c>
      <c r="H398" s="510">
        <v>0</v>
      </c>
      <c r="I398" s="510">
        <v>0</v>
      </c>
      <c r="J398" s="510">
        <v>0</v>
      </c>
      <c r="K398" s="510">
        <v>0</v>
      </c>
      <c r="L398" s="510">
        <v>0</v>
      </c>
      <c r="M398" s="510">
        <v>0</v>
      </c>
      <c r="N398" s="510">
        <v>0</v>
      </c>
      <c r="O398" s="510">
        <v>0</v>
      </c>
      <c r="P398" s="510">
        <v>0</v>
      </c>
      <c r="Q398" s="510">
        <v>0</v>
      </c>
      <c r="R398" s="510">
        <v>0</v>
      </c>
      <c r="S398" s="511">
        <v>0</v>
      </c>
      <c r="T398" s="1"/>
    </row>
    <row r="399" spans="1:20" ht="16.5" thickBot="1" x14ac:dyDescent="0.3">
      <c r="A399" s="321"/>
      <c r="B399" s="252"/>
      <c r="C399" s="233"/>
      <c r="D399" s="237"/>
      <c r="E399" s="190" t="s">
        <v>479</v>
      </c>
      <c r="F399" s="190"/>
      <c r="G399" s="29">
        <v>0</v>
      </c>
      <c r="H399" s="508">
        <v>0</v>
      </c>
      <c r="I399" s="508">
        <v>0</v>
      </c>
      <c r="J399" s="508">
        <v>0</v>
      </c>
      <c r="K399" s="508">
        <v>0</v>
      </c>
      <c r="L399" s="508">
        <v>0</v>
      </c>
      <c r="M399" s="508">
        <v>0</v>
      </c>
      <c r="N399" s="508">
        <v>0</v>
      </c>
      <c r="O399" s="508">
        <v>0</v>
      </c>
      <c r="P399" s="508">
        <v>0</v>
      </c>
      <c r="Q399" s="508">
        <v>0</v>
      </c>
      <c r="R399" s="508">
        <v>0</v>
      </c>
      <c r="S399" s="509">
        <v>0</v>
      </c>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330</v>
      </c>
      <c r="H400" s="110">
        <f t="shared" ref="H400:S400" si="27">IF((H392+H393-H394)&lt;0,"Revise porque este valor no puede ser negativo",H392+H393-H394)</f>
        <v>52</v>
      </c>
      <c r="I400" s="110">
        <f t="shared" si="27"/>
        <v>28</v>
      </c>
      <c r="J400" s="110">
        <f t="shared" si="27"/>
        <v>27</v>
      </c>
      <c r="K400" s="110">
        <f t="shared" si="27"/>
        <v>29</v>
      </c>
      <c r="L400" s="110">
        <f t="shared" si="27"/>
        <v>30</v>
      </c>
      <c r="M400" s="110">
        <f t="shared" si="27"/>
        <v>30</v>
      </c>
      <c r="N400" s="110">
        <f t="shared" si="27"/>
        <v>28</v>
      </c>
      <c r="O400" s="110">
        <f t="shared" si="27"/>
        <v>30</v>
      </c>
      <c r="P400" s="110">
        <f t="shared" si="27"/>
        <v>27</v>
      </c>
      <c r="Q400" s="110">
        <f t="shared" si="27"/>
        <v>28</v>
      </c>
      <c r="R400" s="110">
        <f t="shared" si="27"/>
        <v>29</v>
      </c>
      <c r="S400" s="110">
        <f t="shared" si="27"/>
        <v>22</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v>0</v>
      </c>
      <c r="H403" s="30">
        <v>0</v>
      </c>
      <c r="I403" s="30">
        <v>0</v>
      </c>
      <c r="J403" s="30">
        <v>0</v>
      </c>
      <c r="K403" s="30">
        <v>0</v>
      </c>
      <c r="L403" s="30">
        <v>0</v>
      </c>
      <c r="M403" s="30">
        <v>0</v>
      </c>
      <c r="N403" s="30">
        <v>0</v>
      </c>
      <c r="O403" s="30">
        <v>0</v>
      </c>
      <c r="P403" s="30">
        <v>0</v>
      </c>
      <c r="Q403" s="30">
        <v>0</v>
      </c>
      <c r="R403" s="30">
        <v>0</v>
      </c>
      <c r="S403" s="30">
        <v>0</v>
      </c>
      <c r="T403" s="1">
        <v>0</v>
      </c>
    </row>
    <row r="404" spans="1:20" ht="16.5" thickBot="1" x14ac:dyDescent="0.3">
      <c r="A404" s="321"/>
      <c r="B404" s="252"/>
      <c r="C404" s="217"/>
      <c r="D404" s="212"/>
      <c r="E404" s="191" t="s">
        <v>486</v>
      </c>
      <c r="F404" s="191"/>
      <c r="G404" s="107">
        <v>52</v>
      </c>
      <c r="H404" s="107">
        <v>1</v>
      </c>
      <c r="I404" s="107">
        <v>5</v>
      </c>
      <c r="J404" s="107">
        <f t="shared" ref="J404:S404" si="28">+J282</f>
        <v>5</v>
      </c>
      <c r="K404" s="107">
        <f t="shared" si="28"/>
        <v>5</v>
      </c>
      <c r="L404" s="107">
        <f t="shared" si="28"/>
        <v>5</v>
      </c>
      <c r="M404" s="107">
        <f t="shared" si="28"/>
        <v>5</v>
      </c>
      <c r="N404" s="107">
        <f t="shared" si="28"/>
        <v>5</v>
      </c>
      <c r="O404" s="107">
        <f t="shared" si="28"/>
        <v>5</v>
      </c>
      <c r="P404" s="107">
        <f t="shared" si="28"/>
        <v>5</v>
      </c>
      <c r="Q404" s="107">
        <f t="shared" si="28"/>
        <v>5</v>
      </c>
      <c r="R404" s="107">
        <f t="shared" si="28"/>
        <v>5</v>
      </c>
      <c r="S404" s="107">
        <f t="shared" si="28"/>
        <v>1</v>
      </c>
      <c r="T404" s="1"/>
    </row>
    <row r="405" spans="1:20" ht="16.5" thickBot="1" x14ac:dyDescent="0.3">
      <c r="A405" s="321"/>
      <c r="B405" s="252"/>
      <c r="C405" s="217"/>
      <c r="D405" s="212"/>
      <c r="E405" s="191" t="s">
        <v>487</v>
      </c>
      <c r="F405" s="191"/>
      <c r="G405" s="107">
        <f>+G395</f>
        <v>0</v>
      </c>
      <c r="H405" s="107">
        <f t="shared" ref="H405:S405" si="29">+H395</f>
        <v>0</v>
      </c>
      <c r="I405" s="107">
        <f t="shared" si="29"/>
        <v>0</v>
      </c>
      <c r="J405" s="107">
        <f t="shared" si="29"/>
        <v>0</v>
      </c>
      <c r="K405" s="107">
        <f t="shared" si="29"/>
        <v>0</v>
      </c>
      <c r="L405" s="107">
        <f t="shared" si="29"/>
        <v>0</v>
      </c>
      <c r="M405" s="107">
        <f t="shared" si="29"/>
        <v>0</v>
      </c>
      <c r="N405" s="107">
        <f t="shared" si="29"/>
        <v>0</v>
      </c>
      <c r="O405" s="107">
        <f t="shared" si="29"/>
        <v>0</v>
      </c>
      <c r="P405" s="107">
        <f t="shared" si="29"/>
        <v>0</v>
      </c>
      <c r="Q405" s="107">
        <f t="shared" si="29"/>
        <v>0</v>
      </c>
      <c r="R405" s="107">
        <f t="shared" si="29"/>
        <v>0</v>
      </c>
      <c r="S405" s="107">
        <f t="shared" si="29"/>
        <v>0</v>
      </c>
      <c r="T405" s="1"/>
    </row>
    <row r="406" spans="1:20" ht="16.5" thickBot="1" x14ac:dyDescent="0.3">
      <c r="A406" s="321"/>
      <c r="B406" s="252"/>
      <c r="C406" s="217"/>
      <c r="D406" s="212"/>
      <c r="E406" s="191" t="s">
        <v>488</v>
      </c>
      <c r="F406" s="191"/>
      <c r="G406" s="107">
        <v>52</v>
      </c>
      <c r="H406" s="107">
        <v>1</v>
      </c>
      <c r="I406" s="107">
        <v>5</v>
      </c>
      <c r="J406" s="107">
        <v>5</v>
      </c>
      <c r="K406" s="107">
        <v>5</v>
      </c>
      <c r="L406" s="107">
        <v>5</v>
      </c>
      <c r="M406" s="107">
        <v>5</v>
      </c>
      <c r="N406" s="107">
        <v>5</v>
      </c>
      <c r="O406" s="107">
        <v>5</v>
      </c>
      <c r="P406" s="107">
        <v>5</v>
      </c>
      <c r="Q406" s="107">
        <v>5</v>
      </c>
      <c r="R406" s="107">
        <v>5</v>
      </c>
      <c r="S406" s="107">
        <v>1</v>
      </c>
      <c r="T406" s="1"/>
    </row>
    <row r="407" spans="1:20" ht="16.5" thickBot="1" x14ac:dyDescent="0.3">
      <c r="A407" s="321"/>
      <c r="B407" s="252"/>
      <c r="C407" s="217"/>
      <c r="D407" s="212"/>
      <c r="E407" s="210" t="s">
        <v>489</v>
      </c>
      <c r="F407" s="210"/>
      <c r="G407" s="33">
        <v>0</v>
      </c>
      <c r="H407" s="33">
        <v>0</v>
      </c>
      <c r="I407" s="33">
        <v>0</v>
      </c>
      <c r="J407" s="33">
        <v>0</v>
      </c>
      <c r="K407" s="33">
        <v>0</v>
      </c>
      <c r="L407" s="33">
        <v>0</v>
      </c>
      <c r="M407" s="33">
        <v>0</v>
      </c>
      <c r="N407" s="33">
        <v>0</v>
      </c>
      <c r="O407" s="33">
        <v>0</v>
      </c>
      <c r="P407" s="33">
        <v>0</v>
      </c>
      <c r="Q407" s="33">
        <v>0</v>
      </c>
      <c r="R407" s="33">
        <v>0</v>
      </c>
      <c r="S407" s="33">
        <v>0</v>
      </c>
      <c r="T407" s="1"/>
    </row>
    <row r="408" spans="1:20" ht="16.5" thickBot="1" x14ac:dyDescent="0.3">
      <c r="A408" s="321"/>
      <c r="B408" s="252"/>
      <c r="C408" s="217"/>
      <c r="D408" s="212"/>
      <c r="E408" s="190" t="s">
        <v>490</v>
      </c>
      <c r="F408" s="190"/>
      <c r="G408" s="33">
        <f t="shared" ref="G408:G410" si="30">SUM(H408:S408)</f>
        <v>0</v>
      </c>
      <c r="H408" s="33">
        <v>0</v>
      </c>
      <c r="I408" s="33">
        <v>0</v>
      </c>
      <c r="J408" s="33">
        <v>0</v>
      </c>
      <c r="K408" s="33">
        <v>0</v>
      </c>
      <c r="L408" s="33">
        <v>0</v>
      </c>
      <c r="M408" s="33">
        <v>0</v>
      </c>
      <c r="N408" s="33">
        <v>0</v>
      </c>
      <c r="O408" s="33">
        <v>0</v>
      </c>
      <c r="P408" s="33">
        <v>0</v>
      </c>
      <c r="Q408" s="33">
        <v>0</v>
      </c>
      <c r="R408" s="33">
        <v>0</v>
      </c>
      <c r="S408" s="33">
        <v>0</v>
      </c>
      <c r="T408" s="1"/>
    </row>
    <row r="409" spans="1:20" ht="16.5" thickBot="1" x14ac:dyDescent="0.3">
      <c r="A409" s="321"/>
      <c r="B409" s="252"/>
      <c r="C409" s="217"/>
      <c r="D409" s="212"/>
      <c r="E409" s="190" t="s">
        <v>491</v>
      </c>
      <c r="F409" s="190"/>
      <c r="G409" s="33">
        <f t="shared" si="30"/>
        <v>0</v>
      </c>
      <c r="H409" s="33">
        <v>0</v>
      </c>
      <c r="I409" s="33">
        <v>0</v>
      </c>
      <c r="J409" s="33">
        <v>0</v>
      </c>
      <c r="K409" s="33">
        <v>0</v>
      </c>
      <c r="L409" s="33">
        <v>0</v>
      </c>
      <c r="M409" s="33">
        <v>0</v>
      </c>
      <c r="N409" s="33">
        <v>0</v>
      </c>
      <c r="O409" s="33">
        <v>0</v>
      </c>
      <c r="P409" s="33">
        <v>0</v>
      </c>
      <c r="Q409" s="33">
        <v>0</v>
      </c>
      <c r="R409" s="33">
        <v>0</v>
      </c>
      <c r="S409" s="33">
        <v>0</v>
      </c>
      <c r="T409" s="1"/>
    </row>
    <row r="410" spans="1:20" ht="16.5" thickBot="1" x14ac:dyDescent="0.3">
      <c r="A410" s="321"/>
      <c r="B410" s="252"/>
      <c r="C410" s="217"/>
      <c r="D410" s="212"/>
      <c r="E410" s="190" t="s">
        <v>492</v>
      </c>
      <c r="F410" s="190"/>
      <c r="G410" s="33">
        <f t="shared" si="30"/>
        <v>0</v>
      </c>
      <c r="H410" s="33">
        <v>0</v>
      </c>
      <c r="I410" s="33">
        <v>0</v>
      </c>
      <c r="J410" s="33">
        <v>0</v>
      </c>
      <c r="K410" s="33">
        <v>0</v>
      </c>
      <c r="L410" s="33">
        <v>0</v>
      </c>
      <c r="M410" s="33">
        <v>0</v>
      </c>
      <c r="N410" s="33">
        <v>0</v>
      </c>
      <c r="O410" s="33">
        <v>0</v>
      </c>
      <c r="P410" s="33">
        <v>0</v>
      </c>
      <c r="Q410" s="33">
        <v>0</v>
      </c>
      <c r="R410" s="33">
        <v>0</v>
      </c>
      <c r="S410" s="33">
        <v>0</v>
      </c>
      <c r="T410" s="1"/>
    </row>
    <row r="411" spans="1:20" ht="58.5" customHeight="1" thickBot="1" x14ac:dyDescent="0.3">
      <c r="A411" s="321"/>
      <c r="B411" s="252"/>
      <c r="C411" s="217"/>
      <c r="D411" s="212"/>
      <c r="E411" s="191" t="s">
        <v>493</v>
      </c>
      <c r="F411" s="191"/>
      <c r="G411" s="110">
        <f>IF((G403+G404+G405-G406)&lt;0,"Revise porque este valor no puede ser negativo",G403+G404+G405-G406)</f>
        <v>0</v>
      </c>
      <c r="H411" s="110">
        <f t="shared" ref="H411:S411" si="31">IF((H403+H404+H405-H406)&lt;0,"Revise porque este valor no puede ser negativo",H403+H404+H405-H406)</f>
        <v>0</v>
      </c>
      <c r="I411" s="110">
        <f t="shared" si="31"/>
        <v>0</v>
      </c>
      <c r="J411" s="110">
        <f t="shared" si="31"/>
        <v>0</v>
      </c>
      <c r="K411" s="110">
        <f t="shared" si="31"/>
        <v>0</v>
      </c>
      <c r="L411" s="110">
        <f t="shared" si="31"/>
        <v>0</v>
      </c>
      <c r="M411" s="110">
        <f t="shared" si="31"/>
        <v>0</v>
      </c>
      <c r="N411" s="110">
        <f t="shared" si="31"/>
        <v>0</v>
      </c>
      <c r="O411" s="110">
        <f t="shared" si="31"/>
        <v>0</v>
      </c>
      <c r="P411" s="110">
        <f t="shared" si="31"/>
        <v>0</v>
      </c>
      <c r="Q411" s="110">
        <f t="shared" si="31"/>
        <v>0</v>
      </c>
      <c r="R411" s="110">
        <f t="shared" si="31"/>
        <v>0</v>
      </c>
      <c r="S411" s="110">
        <f t="shared" si="31"/>
        <v>0</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v>0</v>
      </c>
      <c r="H413" s="114">
        <v>0</v>
      </c>
      <c r="I413" s="114">
        <v>0</v>
      </c>
      <c r="J413" s="114">
        <v>0</v>
      </c>
      <c r="K413" s="114">
        <v>0</v>
      </c>
      <c r="L413" s="114">
        <v>0</v>
      </c>
      <c r="M413" s="114">
        <v>0</v>
      </c>
      <c r="N413" s="114">
        <v>0</v>
      </c>
      <c r="O413" s="114">
        <v>0</v>
      </c>
      <c r="P413" s="114">
        <v>0</v>
      </c>
      <c r="Q413" s="114">
        <v>0</v>
      </c>
      <c r="R413" s="114">
        <v>0</v>
      </c>
      <c r="S413" s="114">
        <v>0</v>
      </c>
      <c r="T413" s="1"/>
    </row>
    <row r="414" spans="1:20" ht="16.5" thickBot="1" x14ac:dyDescent="0.3">
      <c r="A414" s="321"/>
      <c r="B414" s="252"/>
      <c r="C414" s="217"/>
      <c r="D414" s="212"/>
      <c r="E414" s="191" t="s">
        <v>497</v>
      </c>
      <c r="F414" s="191"/>
      <c r="G414" s="107">
        <f>+G336</f>
        <v>12</v>
      </c>
      <c r="H414" s="107">
        <f t="shared" ref="H414:S414" si="32">+H336</f>
        <v>1</v>
      </c>
      <c r="I414" s="107">
        <f t="shared" si="32"/>
        <v>1</v>
      </c>
      <c r="J414" s="107">
        <f t="shared" si="32"/>
        <v>1</v>
      </c>
      <c r="K414" s="107">
        <f t="shared" si="32"/>
        <v>1</v>
      </c>
      <c r="L414" s="107">
        <f t="shared" si="32"/>
        <v>1</v>
      </c>
      <c r="M414" s="107">
        <f t="shared" si="32"/>
        <v>1</v>
      </c>
      <c r="N414" s="107">
        <f t="shared" si="32"/>
        <v>1</v>
      </c>
      <c r="O414" s="107">
        <f t="shared" si="32"/>
        <v>1</v>
      </c>
      <c r="P414" s="107">
        <f t="shared" si="32"/>
        <v>1</v>
      </c>
      <c r="Q414" s="107">
        <f t="shared" si="32"/>
        <v>1</v>
      </c>
      <c r="R414" s="107">
        <f t="shared" si="32"/>
        <v>1</v>
      </c>
      <c r="S414" s="107">
        <f t="shared" si="32"/>
        <v>1</v>
      </c>
      <c r="T414" s="1"/>
    </row>
    <row r="415" spans="1:20" ht="16.5" thickBot="1" x14ac:dyDescent="0.3">
      <c r="A415" s="321"/>
      <c r="B415" s="252"/>
      <c r="C415" s="217"/>
      <c r="D415" s="212"/>
      <c r="E415" s="191" t="s">
        <v>498</v>
      </c>
      <c r="F415" s="191"/>
      <c r="G415" s="107">
        <f>+G396</f>
        <v>0</v>
      </c>
      <c r="H415" s="107">
        <f t="shared" ref="H415:S415" si="33">+H396</f>
        <v>0</v>
      </c>
      <c r="I415" s="107">
        <f t="shared" si="33"/>
        <v>0</v>
      </c>
      <c r="J415" s="107">
        <f t="shared" si="33"/>
        <v>0</v>
      </c>
      <c r="K415" s="107">
        <f t="shared" si="33"/>
        <v>0</v>
      </c>
      <c r="L415" s="107">
        <f t="shared" si="33"/>
        <v>0</v>
      </c>
      <c r="M415" s="107">
        <f t="shared" si="33"/>
        <v>0</v>
      </c>
      <c r="N415" s="107">
        <f t="shared" si="33"/>
        <v>0</v>
      </c>
      <c r="O415" s="107">
        <f t="shared" si="33"/>
        <v>0</v>
      </c>
      <c r="P415" s="107">
        <f t="shared" si="33"/>
        <v>0</v>
      </c>
      <c r="Q415" s="107">
        <f t="shared" si="33"/>
        <v>0</v>
      </c>
      <c r="R415" s="107">
        <f t="shared" si="33"/>
        <v>0</v>
      </c>
      <c r="S415" s="107">
        <f t="shared" si="33"/>
        <v>0</v>
      </c>
      <c r="T415" s="1"/>
    </row>
    <row r="416" spans="1:20" ht="16.5" thickBot="1" x14ac:dyDescent="0.3">
      <c r="A416" s="321"/>
      <c r="B416" s="252"/>
      <c r="C416" s="217"/>
      <c r="D416" s="212"/>
      <c r="E416" s="191" t="s">
        <v>499</v>
      </c>
      <c r="F416" s="191"/>
      <c r="G416" s="107">
        <f>+G408</f>
        <v>0</v>
      </c>
      <c r="H416" s="107">
        <f t="shared" ref="H416:S416" si="34">+H408</f>
        <v>0</v>
      </c>
      <c r="I416" s="107">
        <f t="shared" si="34"/>
        <v>0</v>
      </c>
      <c r="J416" s="107">
        <f t="shared" si="34"/>
        <v>0</v>
      </c>
      <c r="K416" s="107">
        <f t="shared" si="34"/>
        <v>0</v>
      </c>
      <c r="L416" s="107">
        <f t="shared" si="34"/>
        <v>0</v>
      </c>
      <c r="M416" s="107">
        <f t="shared" si="34"/>
        <v>0</v>
      </c>
      <c r="N416" s="107">
        <f t="shared" si="34"/>
        <v>0</v>
      </c>
      <c r="O416" s="107">
        <f t="shared" si="34"/>
        <v>0</v>
      </c>
      <c r="P416" s="107">
        <f t="shared" si="34"/>
        <v>0</v>
      </c>
      <c r="Q416" s="107">
        <f t="shared" si="34"/>
        <v>0</v>
      </c>
      <c r="R416" s="107">
        <f t="shared" si="34"/>
        <v>0</v>
      </c>
      <c r="S416" s="107">
        <f t="shared" si="34"/>
        <v>0</v>
      </c>
      <c r="T416" s="1"/>
    </row>
    <row r="417" spans="1:20" ht="16.5" thickBot="1" x14ac:dyDescent="0.3">
      <c r="A417" s="321"/>
      <c r="B417" s="252"/>
      <c r="C417" s="217"/>
      <c r="D417" s="212"/>
      <c r="E417" s="191" t="s">
        <v>500</v>
      </c>
      <c r="F417" s="191"/>
      <c r="G417" s="115">
        <v>12</v>
      </c>
      <c r="H417" s="115">
        <v>1</v>
      </c>
      <c r="I417" s="115">
        <v>1</v>
      </c>
      <c r="J417" s="115">
        <v>1</v>
      </c>
      <c r="K417" s="115">
        <v>1</v>
      </c>
      <c r="L417" s="115">
        <v>1</v>
      </c>
      <c r="M417" s="115">
        <v>1</v>
      </c>
      <c r="N417" s="115">
        <v>1</v>
      </c>
      <c r="O417" s="115">
        <v>1</v>
      </c>
      <c r="P417" s="115">
        <v>1</v>
      </c>
      <c r="Q417" s="115">
        <v>1</v>
      </c>
      <c r="R417" s="115">
        <v>1</v>
      </c>
      <c r="S417" s="115">
        <v>1</v>
      </c>
      <c r="T417" s="1"/>
    </row>
    <row r="418" spans="1:20" ht="16.5" thickBot="1" x14ac:dyDescent="0.3">
      <c r="A418" s="321"/>
      <c r="B418" s="252"/>
      <c r="C418" s="217"/>
      <c r="D418" s="212"/>
      <c r="E418" s="210" t="s">
        <v>501</v>
      </c>
      <c r="F418" s="210"/>
      <c r="G418" s="33">
        <f>SUM(H418:S418)</f>
        <v>0</v>
      </c>
      <c r="H418" s="33">
        <v>0</v>
      </c>
      <c r="I418" s="33">
        <v>0</v>
      </c>
      <c r="J418" s="33">
        <v>0</v>
      </c>
      <c r="K418" s="33">
        <v>0</v>
      </c>
      <c r="L418" s="33">
        <v>0</v>
      </c>
      <c r="M418" s="33">
        <v>0</v>
      </c>
      <c r="N418" s="33">
        <v>0</v>
      </c>
      <c r="O418" s="33">
        <v>0</v>
      </c>
      <c r="P418" s="33">
        <v>0</v>
      </c>
      <c r="Q418" s="33">
        <v>0</v>
      </c>
      <c r="R418" s="33">
        <v>0</v>
      </c>
      <c r="S418" s="33">
        <v>0</v>
      </c>
      <c r="T418" s="1"/>
    </row>
    <row r="419" spans="1:20" ht="16.5" thickBot="1" x14ac:dyDescent="0.3">
      <c r="A419" s="321"/>
      <c r="B419" s="252"/>
      <c r="C419" s="217"/>
      <c r="D419" s="212"/>
      <c r="E419" s="190" t="s">
        <v>502</v>
      </c>
      <c r="F419" s="190"/>
      <c r="G419" s="33">
        <f t="shared" ref="G419:G420" si="35">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21"/>
      <c r="B420" s="252"/>
      <c r="C420" s="217"/>
      <c r="D420" s="212"/>
      <c r="E420" s="190" t="s">
        <v>503</v>
      </c>
      <c r="F420" s="190"/>
      <c r="G420" s="33">
        <f t="shared" si="35"/>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21"/>
      <c r="B421" s="252"/>
      <c r="C421" s="217"/>
      <c r="D421" s="212"/>
      <c r="E421" s="191" t="s">
        <v>504</v>
      </c>
      <c r="F421" s="191"/>
      <c r="G421" s="110">
        <f>IF((G413+G414+G415+G416-G417)&lt;0,"Revise porque este valor no puede ser negativo",G413+G414+G415+G416-G417)</f>
        <v>0</v>
      </c>
      <c r="H421" s="110">
        <f t="shared" ref="H421:S421" si="36">IF((H413+H414+H415+H416-H417)&lt;0,"Revise porque este valor no puede ser negativo",H413+H414+H415+H416-H417)</f>
        <v>0</v>
      </c>
      <c r="I421" s="110">
        <f t="shared" si="36"/>
        <v>0</v>
      </c>
      <c r="J421" s="110">
        <f t="shared" si="36"/>
        <v>0</v>
      </c>
      <c r="K421" s="110">
        <f t="shared" si="36"/>
        <v>0</v>
      </c>
      <c r="L421" s="110">
        <f t="shared" si="36"/>
        <v>0</v>
      </c>
      <c r="M421" s="110">
        <f t="shared" si="36"/>
        <v>0</v>
      </c>
      <c r="N421" s="110">
        <f t="shared" si="36"/>
        <v>0</v>
      </c>
      <c r="O421" s="110">
        <f t="shared" si="36"/>
        <v>0</v>
      </c>
      <c r="P421" s="110">
        <f t="shared" si="36"/>
        <v>0</v>
      </c>
      <c r="Q421" s="110">
        <f t="shared" si="36"/>
        <v>0</v>
      </c>
      <c r="R421" s="110">
        <f t="shared" si="36"/>
        <v>0</v>
      </c>
      <c r="S421" s="110">
        <f t="shared" si="36"/>
        <v>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v>0</v>
      </c>
      <c r="H424" s="114">
        <v>0</v>
      </c>
      <c r="I424" s="114">
        <v>0</v>
      </c>
      <c r="J424" s="114">
        <v>0</v>
      </c>
      <c r="K424" s="114">
        <v>0</v>
      </c>
      <c r="L424" s="114">
        <v>0</v>
      </c>
      <c r="M424" s="114">
        <v>0</v>
      </c>
      <c r="N424" s="114">
        <v>0</v>
      </c>
      <c r="O424" s="114">
        <v>0</v>
      </c>
      <c r="P424" s="114">
        <v>0</v>
      </c>
      <c r="Q424" s="114">
        <v>0</v>
      </c>
      <c r="R424" s="114">
        <v>0</v>
      </c>
      <c r="S424" s="114">
        <v>0</v>
      </c>
      <c r="T424" s="1"/>
    </row>
    <row r="425" spans="1:20" ht="16.5" thickBot="1" x14ac:dyDescent="0.3">
      <c r="A425" s="321"/>
      <c r="B425" s="252"/>
      <c r="C425" s="204"/>
      <c r="D425" s="209"/>
      <c r="E425" s="191" t="s">
        <v>510</v>
      </c>
      <c r="F425" s="191"/>
      <c r="G425" s="117">
        <f>+G390</f>
        <v>13</v>
      </c>
      <c r="H425" s="115">
        <f t="shared" ref="H425:S425" si="37">SUM(H337:H390)</f>
        <v>0</v>
      </c>
      <c r="I425" s="115">
        <f t="shared" si="37"/>
        <v>0</v>
      </c>
      <c r="J425" s="115">
        <f t="shared" si="37"/>
        <v>2</v>
      </c>
      <c r="K425" s="115">
        <f t="shared" si="37"/>
        <v>6</v>
      </c>
      <c r="L425" s="115">
        <f t="shared" si="37"/>
        <v>2</v>
      </c>
      <c r="M425" s="115">
        <f t="shared" si="37"/>
        <v>2</v>
      </c>
      <c r="N425" s="115">
        <f t="shared" si="37"/>
        <v>4</v>
      </c>
      <c r="O425" s="115">
        <f t="shared" si="37"/>
        <v>2</v>
      </c>
      <c r="P425" s="115">
        <f t="shared" si="37"/>
        <v>4</v>
      </c>
      <c r="Q425" s="115">
        <f t="shared" si="37"/>
        <v>4</v>
      </c>
      <c r="R425" s="115">
        <f t="shared" si="37"/>
        <v>0</v>
      </c>
      <c r="S425" s="115">
        <f t="shared" si="37"/>
        <v>0</v>
      </c>
      <c r="T425" s="1"/>
    </row>
    <row r="426" spans="1:20" ht="16.5" thickBot="1" x14ac:dyDescent="0.3">
      <c r="A426" s="321"/>
      <c r="B426" s="252"/>
      <c r="C426" s="204"/>
      <c r="D426" s="209"/>
      <c r="E426" s="191" t="s">
        <v>511</v>
      </c>
      <c r="F426" s="191"/>
      <c r="G426" s="117">
        <f>SUM(G427:G429)</f>
        <v>0</v>
      </c>
      <c r="H426" s="117">
        <f t="shared" ref="H426:S426" si="38">SUM(H427:H429)</f>
        <v>0</v>
      </c>
      <c r="I426" s="117">
        <f t="shared" si="38"/>
        <v>0</v>
      </c>
      <c r="J426" s="117">
        <v>2</v>
      </c>
      <c r="K426" s="117">
        <v>6</v>
      </c>
      <c r="L426" s="117">
        <v>2</v>
      </c>
      <c r="M426" s="117">
        <v>2</v>
      </c>
      <c r="N426" s="117">
        <v>4</v>
      </c>
      <c r="O426" s="117">
        <v>2</v>
      </c>
      <c r="P426" s="117">
        <v>4</v>
      </c>
      <c r="Q426" s="117">
        <v>4</v>
      </c>
      <c r="R426" s="117">
        <v>0</v>
      </c>
      <c r="S426" s="117">
        <f t="shared" si="38"/>
        <v>0</v>
      </c>
      <c r="T426" s="1"/>
    </row>
    <row r="427" spans="1:20" ht="16.5" thickBot="1" x14ac:dyDescent="0.3">
      <c r="A427" s="321"/>
      <c r="B427" s="252"/>
      <c r="C427" s="204"/>
      <c r="D427" s="209"/>
      <c r="E427" s="210" t="s">
        <v>512</v>
      </c>
      <c r="F427" s="210"/>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21"/>
      <c r="B428" s="252"/>
      <c r="C428" s="204"/>
      <c r="D428" s="209"/>
      <c r="E428" s="190" t="s">
        <v>513</v>
      </c>
      <c r="F428" s="190"/>
      <c r="G428" s="118">
        <f t="shared" ref="G428:G429" si="39">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f t="shared" si="39"/>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21"/>
      <c r="B430" s="252"/>
      <c r="C430" s="204"/>
      <c r="D430" s="209"/>
      <c r="E430" s="191" t="s">
        <v>515</v>
      </c>
      <c r="F430" s="191"/>
      <c r="G430" s="110">
        <f>IF((G424+G425-G426)&lt;0,"Revise porque este valor no puede ser negativo",G424+G425-G426)</f>
        <v>13</v>
      </c>
      <c r="H430" s="110">
        <f t="shared" ref="H430:S430" si="40">IF((H424+H425-H426)&lt;0,"Revise porque este valor no puede ser negativo",H424+H425-H426)</f>
        <v>0</v>
      </c>
      <c r="I430" s="110">
        <f t="shared" si="40"/>
        <v>0</v>
      </c>
      <c r="J430" s="110">
        <f t="shared" si="40"/>
        <v>0</v>
      </c>
      <c r="K430" s="110">
        <f t="shared" si="40"/>
        <v>0</v>
      </c>
      <c r="L430" s="110">
        <f t="shared" si="40"/>
        <v>0</v>
      </c>
      <c r="M430" s="110">
        <f t="shared" si="40"/>
        <v>0</v>
      </c>
      <c r="N430" s="110">
        <f t="shared" si="40"/>
        <v>0</v>
      </c>
      <c r="O430" s="110">
        <f t="shared" si="40"/>
        <v>0</v>
      </c>
      <c r="P430" s="110">
        <f t="shared" si="40"/>
        <v>0</v>
      </c>
      <c r="Q430" s="110">
        <f t="shared" si="40"/>
        <v>0</v>
      </c>
      <c r="R430" s="110">
        <f t="shared" si="40"/>
        <v>0</v>
      </c>
      <c r="S430" s="110">
        <f t="shared" si="40"/>
        <v>0</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f>+H432+I432+J432+K432+L432+M432+N432+O432+P432+Q432+R432+S432</f>
        <v>10</v>
      </c>
      <c r="H432" s="49">
        <v>0</v>
      </c>
      <c r="I432" s="49">
        <v>1</v>
      </c>
      <c r="J432" s="49">
        <v>1</v>
      </c>
      <c r="K432" s="49">
        <v>1</v>
      </c>
      <c r="L432" s="49">
        <v>1</v>
      </c>
      <c r="M432" s="49">
        <v>1</v>
      </c>
      <c r="N432" s="49">
        <v>1</v>
      </c>
      <c r="O432" s="49">
        <v>1</v>
      </c>
      <c r="P432" s="49">
        <v>1</v>
      </c>
      <c r="Q432" s="49">
        <v>1</v>
      </c>
      <c r="R432" s="49">
        <v>1</v>
      </c>
      <c r="S432" s="49">
        <v>0</v>
      </c>
      <c r="T432" s="1"/>
    </row>
    <row r="433" spans="1:20" s="3" customFormat="1" ht="16.5" thickBot="1" x14ac:dyDescent="0.3">
      <c r="A433" s="321"/>
      <c r="B433" s="252"/>
      <c r="C433" s="195"/>
      <c r="D433" s="179"/>
      <c r="E433" s="181" t="s">
        <v>520</v>
      </c>
      <c r="F433" s="181"/>
      <c r="G433" s="33">
        <f t="shared" ref="G433:G454" si="41">+H433+I433+J433+K433+L433+M433+N433+O433+P433+Q433+R433+S433</f>
        <v>208</v>
      </c>
      <c r="H433" s="119">
        <v>10</v>
      </c>
      <c r="I433" s="119">
        <v>101</v>
      </c>
      <c r="J433" s="119">
        <v>10</v>
      </c>
      <c r="K433" s="119">
        <v>10</v>
      </c>
      <c r="L433" s="119">
        <v>10</v>
      </c>
      <c r="M433" s="119">
        <v>12</v>
      </c>
      <c r="N433" s="119">
        <v>10</v>
      </c>
      <c r="O433" s="119">
        <v>10</v>
      </c>
      <c r="P433" s="119">
        <v>10</v>
      </c>
      <c r="Q433" s="119">
        <v>10</v>
      </c>
      <c r="R433" s="119">
        <v>10</v>
      </c>
      <c r="S433" s="119">
        <v>5</v>
      </c>
      <c r="T433" s="1">
        <v>5</v>
      </c>
    </row>
    <row r="434" spans="1:20" s="3" customFormat="1" ht="16.5" thickBot="1" x14ac:dyDescent="0.3">
      <c r="A434" s="321"/>
      <c r="B434" s="252"/>
      <c r="C434" s="195"/>
      <c r="D434" s="198" t="s">
        <v>521</v>
      </c>
      <c r="E434" s="181" t="s">
        <v>522</v>
      </c>
      <c r="F434" s="181"/>
      <c r="G434" s="33">
        <v>3</v>
      </c>
      <c r="H434" s="119">
        <v>0</v>
      </c>
      <c r="I434" s="119">
        <v>0</v>
      </c>
      <c r="J434" s="119">
        <v>0</v>
      </c>
      <c r="K434" s="119">
        <v>0</v>
      </c>
      <c r="L434" s="119">
        <v>0</v>
      </c>
      <c r="M434" s="119">
        <v>1</v>
      </c>
      <c r="N434" s="119">
        <v>1</v>
      </c>
      <c r="O434" s="119">
        <v>1</v>
      </c>
      <c r="P434" s="119">
        <v>0</v>
      </c>
      <c r="Q434" s="119">
        <v>0</v>
      </c>
      <c r="R434" s="119">
        <v>0</v>
      </c>
      <c r="S434" s="119">
        <v>0</v>
      </c>
      <c r="T434" s="1"/>
    </row>
    <row r="435" spans="1:20" s="3" customFormat="1" ht="16.5" thickBot="1" x14ac:dyDescent="0.3">
      <c r="A435" s="321"/>
      <c r="B435" s="252"/>
      <c r="C435" s="195"/>
      <c r="D435" s="198"/>
      <c r="E435" s="181" t="s">
        <v>523</v>
      </c>
      <c r="F435" s="181"/>
      <c r="G435" s="33">
        <f t="shared" si="41"/>
        <v>52</v>
      </c>
      <c r="H435" s="119">
        <v>0</v>
      </c>
      <c r="I435" s="119">
        <v>0</v>
      </c>
      <c r="J435" s="119">
        <v>0</v>
      </c>
      <c r="K435" s="119">
        <v>0</v>
      </c>
      <c r="L435" s="119">
        <v>0</v>
      </c>
      <c r="M435" s="119">
        <v>20</v>
      </c>
      <c r="N435" s="119">
        <v>16</v>
      </c>
      <c r="O435" s="119">
        <v>16</v>
      </c>
      <c r="P435" s="119">
        <v>0</v>
      </c>
      <c r="Q435" s="119">
        <v>0</v>
      </c>
      <c r="R435" s="119">
        <v>0</v>
      </c>
      <c r="S435" s="119">
        <v>0</v>
      </c>
      <c r="T435" s="1"/>
    </row>
    <row r="436" spans="1:20" s="3" customFormat="1" ht="16.5" thickBot="1" x14ac:dyDescent="0.3">
      <c r="A436" s="321"/>
      <c r="B436" s="252"/>
      <c r="C436" s="195"/>
      <c r="D436" s="198"/>
      <c r="E436" s="181" t="s">
        <v>524</v>
      </c>
      <c r="F436" s="181"/>
      <c r="G436" s="33">
        <f t="shared" si="41"/>
        <v>15</v>
      </c>
      <c r="H436" s="119">
        <v>0</v>
      </c>
      <c r="I436" s="119">
        <v>0</v>
      </c>
      <c r="J436" s="119">
        <v>0</v>
      </c>
      <c r="K436" s="119">
        <v>0</v>
      </c>
      <c r="L436" s="119">
        <v>0</v>
      </c>
      <c r="M436" s="119">
        <v>5</v>
      </c>
      <c r="N436" s="119">
        <v>5</v>
      </c>
      <c r="O436" s="119">
        <v>5</v>
      </c>
      <c r="P436" s="119">
        <v>0</v>
      </c>
      <c r="Q436" s="119">
        <v>0</v>
      </c>
      <c r="R436" s="119">
        <v>0</v>
      </c>
      <c r="S436" s="119">
        <v>0</v>
      </c>
      <c r="T436" s="1"/>
    </row>
    <row r="437" spans="1:20" s="3" customFormat="1" ht="16.5" thickBot="1" x14ac:dyDescent="0.3">
      <c r="A437" s="321"/>
      <c r="B437" s="252"/>
      <c r="C437" s="195"/>
      <c r="D437" s="120" t="s">
        <v>525</v>
      </c>
      <c r="E437" s="181" t="s">
        <v>526</v>
      </c>
      <c r="F437" s="181"/>
      <c r="G437" s="33">
        <v>36</v>
      </c>
      <c r="H437" s="119">
        <v>3</v>
      </c>
      <c r="I437" s="119">
        <v>3</v>
      </c>
      <c r="J437" s="119">
        <v>3</v>
      </c>
      <c r="K437" s="119">
        <v>3</v>
      </c>
      <c r="L437" s="119">
        <v>3</v>
      </c>
      <c r="M437" s="119">
        <v>3</v>
      </c>
      <c r="N437" s="119">
        <v>3</v>
      </c>
      <c r="O437" s="119">
        <v>3</v>
      </c>
      <c r="P437" s="119">
        <v>3</v>
      </c>
      <c r="Q437" s="119">
        <v>3</v>
      </c>
      <c r="R437" s="119">
        <v>3</v>
      </c>
      <c r="S437" s="119">
        <v>3</v>
      </c>
      <c r="T437" s="1"/>
    </row>
    <row r="438" spans="1:20" ht="16.5" thickBot="1" x14ac:dyDescent="0.3">
      <c r="A438" s="321"/>
      <c r="B438" s="252"/>
      <c r="C438" s="195"/>
      <c r="D438" s="179" t="s">
        <v>527</v>
      </c>
      <c r="E438" s="181" t="s">
        <v>528</v>
      </c>
      <c r="F438" s="181"/>
      <c r="G438" s="33">
        <f t="shared" si="41"/>
        <v>48</v>
      </c>
      <c r="H438" s="14">
        <v>0</v>
      </c>
      <c r="I438" s="14">
        <v>4</v>
      </c>
      <c r="J438" s="14">
        <v>5</v>
      </c>
      <c r="K438" s="14">
        <v>5</v>
      </c>
      <c r="L438" s="14">
        <v>5</v>
      </c>
      <c r="M438" s="14">
        <v>5</v>
      </c>
      <c r="N438" s="14">
        <v>5</v>
      </c>
      <c r="O438" s="14">
        <v>4</v>
      </c>
      <c r="P438" s="14">
        <v>5</v>
      </c>
      <c r="Q438" s="14">
        <v>5</v>
      </c>
      <c r="R438" s="14">
        <v>5</v>
      </c>
      <c r="S438" s="14">
        <v>0</v>
      </c>
      <c r="T438" s="1"/>
    </row>
    <row r="439" spans="1:20" ht="16.5" thickBot="1" x14ac:dyDescent="0.3">
      <c r="A439" s="321"/>
      <c r="B439" s="252"/>
      <c r="C439" s="195"/>
      <c r="D439" s="179"/>
      <c r="E439" s="181" t="s">
        <v>529</v>
      </c>
      <c r="F439" s="181"/>
      <c r="G439" s="33">
        <v>48</v>
      </c>
      <c r="H439" s="14">
        <v>0</v>
      </c>
      <c r="I439" s="14">
        <v>4</v>
      </c>
      <c r="J439" s="14">
        <v>3</v>
      </c>
      <c r="K439" s="14">
        <v>5</v>
      </c>
      <c r="L439" s="14">
        <v>9</v>
      </c>
      <c r="M439" s="14">
        <v>6</v>
      </c>
      <c r="N439" s="14">
        <v>5</v>
      </c>
      <c r="O439" s="14">
        <v>4</v>
      </c>
      <c r="P439" s="14">
        <v>3</v>
      </c>
      <c r="Q439" s="14">
        <v>3</v>
      </c>
      <c r="R439" s="14">
        <v>4</v>
      </c>
      <c r="S439" s="14">
        <v>2</v>
      </c>
      <c r="T439" s="1"/>
    </row>
    <row r="440" spans="1:20" ht="16.5" thickBot="1" x14ac:dyDescent="0.3">
      <c r="A440" s="321"/>
      <c r="B440" s="252"/>
      <c r="C440" s="195"/>
      <c r="D440" s="120" t="s">
        <v>530</v>
      </c>
      <c r="E440" s="181" t="s">
        <v>531</v>
      </c>
      <c r="F440" s="181"/>
      <c r="G440" s="33">
        <f t="shared" si="41"/>
        <v>8</v>
      </c>
      <c r="H440" s="14">
        <v>0</v>
      </c>
      <c r="I440" s="14">
        <v>0</v>
      </c>
      <c r="J440" s="14">
        <v>1</v>
      </c>
      <c r="K440" s="14">
        <v>1</v>
      </c>
      <c r="L440" s="14">
        <v>1</v>
      </c>
      <c r="M440" s="14">
        <v>1</v>
      </c>
      <c r="N440" s="14">
        <v>1</v>
      </c>
      <c r="O440" s="14">
        <v>1</v>
      </c>
      <c r="P440" s="14">
        <v>1</v>
      </c>
      <c r="Q440" s="14">
        <v>1</v>
      </c>
      <c r="R440" s="14">
        <v>0</v>
      </c>
      <c r="S440" s="14">
        <v>0</v>
      </c>
      <c r="T440" s="1"/>
    </row>
    <row r="441" spans="1:20" ht="16.5" thickBot="1" x14ac:dyDescent="0.3">
      <c r="A441" s="321"/>
      <c r="B441" s="252"/>
      <c r="C441" s="195"/>
      <c r="D441" s="179" t="s">
        <v>532</v>
      </c>
      <c r="E441" s="181" t="s">
        <v>533</v>
      </c>
      <c r="F441" s="181"/>
      <c r="G441" s="33">
        <f t="shared" si="41"/>
        <v>0</v>
      </c>
      <c r="H441" s="14">
        <v>0</v>
      </c>
      <c r="I441" s="14">
        <v>0</v>
      </c>
      <c r="J441" s="14">
        <v>0</v>
      </c>
      <c r="K441" s="14">
        <v>0</v>
      </c>
      <c r="L441" s="14">
        <v>0</v>
      </c>
      <c r="M441" s="14">
        <v>0</v>
      </c>
      <c r="N441" s="14">
        <v>0</v>
      </c>
      <c r="O441" s="14">
        <v>0</v>
      </c>
      <c r="P441" s="14">
        <v>0</v>
      </c>
      <c r="Q441" s="14">
        <v>0</v>
      </c>
      <c r="R441" s="14">
        <v>0</v>
      </c>
      <c r="S441" s="14">
        <v>0</v>
      </c>
      <c r="T441" s="1"/>
    </row>
    <row r="442" spans="1:20" ht="16.5" thickBot="1" x14ac:dyDescent="0.3">
      <c r="A442" s="321"/>
      <c r="B442" s="252"/>
      <c r="C442" s="195"/>
      <c r="D442" s="179"/>
      <c r="E442" s="181" t="s">
        <v>534</v>
      </c>
      <c r="F442" s="181"/>
      <c r="G442" s="33">
        <f t="shared" si="41"/>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21"/>
      <c r="B443" s="252"/>
      <c r="C443" s="195"/>
      <c r="D443" s="120" t="s">
        <v>535</v>
      </c>
      <c r="E443" s="181" t="s">
        <v>536</v>
      </c>
      <c r="F443" s="181"/>
      <c r="G443" s="33">
        <f t="shared" si="41"/>
        <v>12</v>
      </c>
      <c r="H443" s="14">
        <v>1</v>
      </c>
      <c r="I443" s="14">
        <v>1</v>
      </c>
      <c r="J443" s="14">
        <v>1</v>
      </c>
      <c r="K443" s="14">
        <v>1</v>
      </c>
      <c r="L443" s="14">
        <v>1</v>
      </c>
      <c r="M443" s="14">
        <v>1</v>
      </c>
      <c r="N443" s="14">
        <v>1</v>
      </c>
      <c r="O443" s="14">
        <v>1</v>
      </c>
      <c r="P443" s="14">
        <v>1</v>
      </c>
      <c r="Q443" s="14">
        <v>1</v>
      </c>
      <c r="R443" s="14">
        <v>1</v>
      </c>
      <c r="S443" s="14">
        <v>1</v>
      </c>
      <c r="T443" s="1"/>
    </row>
    <row r="444" spans="1:20" ht="16.5" thickBot="1" x14ac:dyDescent="0.3">
      <c r="A444" s="321"/>
      <c r="B444" s="252"/>
      <c r="C444" s="195"/>
      <c r="D444" s="179" t="s">
        <v>537</v>
      </c>
      <c r="E444" s="181" t="s">
        <v>538</v>
      </c>
      <c r="F444" s="181"/>
      <c r="G444" s="33">
        <f t="shared" si="41"/>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21"/>
      <c r="B445" s="252"/>
      <c r="C445" s="195"/>
      <c r="D445" s="179"/>
      <c r="E445" s="181" t="s">
        <v>539</v>
      </c>
      <c r="F445" s="181"/>
      <c r="G445" s="33">
        <f t="shared" si="41"/>
        <v>0</v>
      </c>
      <c r="H445" s="14"/>
      <c r="I445" s="14">
        <v>0</v>
      </c>
      <c r="J445" s="14">
        <v>0</v>
      </c>
      <c r="K445" s="14">
        <v>0</v>
      </c>
      <c r="L445" s="14">
        <v>0</v>
      </c>
      <c r="M445" s="14">
        <v>0</v>
      </c>
      <c r="N445" s="14">
        <v>0</v>
      </c>
      <c r="O445" s="14">
        <v>0</v>
      </c>
      <c r="P445" s="14">
        <v>0</v>
      </c>
      <c r="Q445" s="14">
        <v>0</v>
      </c>
      <c r="R445" s="14">
        <v>0</v>
      </c>
      <c r="S445" s="14">
        <v>0</v>
      </c>
      <c r="T445" s="1"/>
    </row>
    <row r="446" spans="1:20" ht="16.5" thickBot="1" x14ac:dyDescent="0.3">
      <c r="A446" s="321"/>
      <c r="B446" s="252"/>
      <c r="C446" s="195"/>
      <c r="D446" s="189" t="s">
        <v>540</v>
      </c>
      <c r="E446" s="181" t="s">
        <v>541</v>
      </c>
      <c r="F446" s="181"/>
      <c r="G446" s="33">
        <f t="shared" si="41"/>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21"/>
      <c r="B447" s="252"/>
      <c r="C447" s="195"/>
      <c r="D447" s="189"/>
      <c r="E447" s="181" t="s">
        <v>542</v>
      </c>
      <c r="F447" s="181"/>
      <c r="G447" s="33">
        <f t="shared" si="41"/>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21"/>
      <c r="B448" s="252"/>
      <c r="C448" s="195"/>
      <c r="D448" s="189"/>
      <c r="E448" s="181" t="s">
        <v>543</v>
      </c>
      <c r="F448" s="181"/>
      <c r="G448" s="33">
        <f t="shared" si="41"/>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21"/>
      <c r="B449" s="252"/>
      <c r="C449" s="195"/>
      <c r="D449" s="189"/>
      <c r="E449" s="181" t="s">
        <v>544</v>
      </c>
      <c r="F449" s="181"/>
      <c r="G449" s="33">
        <f t="shared" si="41"/>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21"/>
      <c r="B450" s="252"/>
      <c r="C450" s="195"/>
      <c r="D450" s="189"/>
      <c r="E450" s="181" t="s">
        <v>545</v>
      </c>
      <c r="F450" s="181"/>
      <c r="G450" s="33">
        <f t="shared" si="41"/>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21"/>
      <c r="B451" s="252"/>
      <c r="C451" s="195"/>
      <c r="D451" s="189"/>
      <c r="E451" s="181" t="s">
        <v>546</v>
      </c>
      <c r="F451" s="181"/>
      <c r="G451" s="33">
        <f t="shared" si="41"/>
        <v>0</v>
      </c>
      <c r="H451" s="14">
        <v>0</v>
      </c>
      <c r="I451" s="14">
        <v>0</v>
      </c>
      <c r="J451" s="14">
        <v>0</v>
      </c>
      <c r="K451" s="14">
        <v>0</v>
      </c>
      <c r="L451" s="14">
        <v>0</v>
      </c>
      <c r="M451" s="14">
        <v>0</v>
      </c>
      <c r="N451" s="14">
        <v>0</v>
      </c>
      <c r="O451" s="14">
        <v>0</v>
      </c>
      <c r="P451" s="14">
        <v>0</v>
      </c>
      <c r="Q451" s="14">
        <v>0</v>
      </c>
      <c r="R451" s="14">
        <v>0</v>
      </c>
      <c r="S451" s="14"/>
      <c r="T451" s="1"/>
    </row>
    <row r="452" spans="1:20" ht="16.5" thickBot="1" x14ac:dyDescent="0.3">
      <c r="A452" s="321"/>
      <c r="B452" s="252"/>
      <c r="C452" s="195"/>
      <c r="D452" s="179" t="s">
        <v>547</v>
      </c>
      <c r="E452" s="181" t="s">
        <v>548</v>
      </c>
      <c r="F452" s="181"/>
      <c r="G452" s="33">
        <f t="shared" si="41"/>
        <v>170</v>
      </c>
      <c r="H452" s="14">
        <v>10</v>
      </c>
      <c r="I452" s="14">
        <v>15</v>
      </c>
      <c r="J452" s="14">
        <v>15</v>
      </c>
      <c r="K452" s="14">
        <v>15</v>
      </c>
      <c r="L452" s="14">
        <v>15</v>
      </c>
      <c r="M452" s="14">
        <v>15</v>
      </c>
      <c r="N452" s="14">
        <v>15</v>
      </c>
      <c r="O452" s="14">
        <v>15</v>
      </c>
      <c r="P452" s="14">
        <v>15</v>
      </c>
      <c r="Q452" s="14">
        <v>15</v>
      </c>
      <c r="R452" s="14">
        <v>15</v>
      </c>
      <c r="S452" s="14">
        <v>10</v>
      </c>
      <c r="T452" s="1"/>
    </row>
    <row r="453" spans="1:20" ht="16.5" thickBot="1" x14ac:dyDescent="0.3">
      <c r="A453" s="321"/>
      <c r="B453" s="252"/>
      <c r="C453" s="195"/>
      <c r="D453" s="179"/>
      <c r="E453" s="181" t="s">
        <v>549</v>
      </c>
      <c r="F453" s="181"/>
      <c r="G453" s="33">
        <f t="shared" si="41"/>
        <v>0</v>
      </c>
      <c r="H453" s="14">
        <v>0</v>
      </c>
      <c r="I453" s="14">
        <v>0</v>
      </c>
      <c r="J453" s="14">
        <v>0</v>
      </c>
      <c r="K453" s="14">
        <v>0</v>
      </c>
      <c r="L453" s="14">
        <v>0</v>
      </c>
      <c r="M453" s="14">
        <v>0</v>
      </c>
      <c r="N453" s="14">
        <v>0</v>
      </c>
      <c r="O453" s="14">
        <v>0</v>
      </c>
      <c r="P453" s="14">
        <v>0</v>
      </c>
      <c r="Q453" s="14">
        <v>0</v>
      </c>
      <c r="R453" s="14">
        <v>0</v>
      </c>
      <c r="S453" s="14">
        <v>0</v>
      </c>
      <c r="T453" s="1"/>
    </row>
    <row r="454" spans="1:20" ht="16.5" thickBot="1" x14ac:dyDescent="0.3">
      <c r="A454" s="321"/>
      <c r="B454" s="252"/>
      <c r="C454" s="195"/>
      <c r="D454" s="180"/>
      <c r="E454" s="182" t="s">
        <v>550</v>
      </c>
      <c r="F454" s="182"/>
      <c r="G454" s="121">
        <f t="shared" si="41"/>
        <v>18</v>
      </c>
      <c r="H454" s="18">
        <v>0</v>
      </c>
      <c r="I454" s="18">
        <v>2</v>
      </c>
      <c r="J454" s="18">
        <v>2</v>
      </c>
      <c r="K454" s="18">
        <v>2</v>
      </c>
      <c r="L454" s="18">
        <v>2</v>
      </c>
      <c r="M454" s="18">
        <v>2</v>
      </c>
      <c r="N454" s="18">
        <v>2</v>
      </c>
      <c r="O454" s="18">
        <v>2</v>
      </c>
      <c r="P454" s="18">
        <v>2</v>
      </c>
      <c r="Q454" s="18">
        <v>2</v>
      </c>
      <c r="R454" s="18">
        <v>0</v>
      </c>
      <c r="S454" s="18">
        <v>0</v>
      </c>
      <c r="T454" s="1"/>
    </row>
    <row r="455" spans="1:20" ht="18.75" x14ac:dyDescent="0.25">
      <c r="A455" s="321"/>
      <c r="B455" s="183" t="s">
        <v>551</v>
      </c>
      <c r="C455" s="186" t="s">
        <v>552</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f>+H460+I460+J460+K460+L460+M460+N460+O460+P460+Q460+R460+S460</f>
        <v>45</v>
      </c>
      <c r="H460" s="14">
        <v>0</v>
      </c>
      <c r="I460" s="14">
        <v>3</v>
      </c>
      <c r="J460" s="14">
        <v>4</v>
      </c>
      <c r="K460" s="14">
        <v>2</v>
      </c>
      <c r="L460" s="14">
        <v>6</v>
      </c>
      <c r="M460" s="14">
        <v>4</v>
      </c>
      <c r="N460" s="14">
        <v>5</v>
      </c>
      <c r="O460" s="14">
        <v>4</v>
      </c>
      <c r="P460" s="14">
        <v>6</v>
      </c>
      <c r="Q460" s="14">
        <v>6</v>
      </c>
      <c r="R460" s="14">
        <v>3</v>
      </c>
      <c r="S460" s="14">
        <v>2</v>
      </c>
      <c r="T460" s="1"/>
    </row>
    <row r="461" spans="1:20" ht="15.75" x14ac:dyDescent="0.25">
      <c r="A461" s="321"/>
      <c r="B461" s="184"/>
      <c r="C461" s="188"/>
      <c r="D461" s="172"/>
      <c r="E461" s="172"/>
      <c r="F461" s="54" t="s">
        <v>564</v>
      </c>
      <c r="G461" s="66">
        <f t="shared" ref="G461:G466" si="42">+H461+I461+J461+K461+L461+M461+N461+O461+P461+Q461+R461+S461</f>
        <v>45</v>
      </c>
      <c r="H461" s="14">
        <v>2</v>
      </c>
      <c r="I461" s="14">
        <v>2</v>
      </c>
      <c r="J461" s="14">
        <v>5</v>
      </c>
      <c r="K461" s="14">
        <v>3</v>
      </c>
      <c r="L461" s="14">
        <v>5</v>
      </c>
      <c r="M461" s="14">
        <v>3</v>
      </c>
      <c r="N461" s="14">
        <v>4</v>
      </c>
      <c r="O461" s="14">
        <v>3</v>
      </c>
      <c r="P461" s="14">
        <v>5</v>
      </c>
      <c r="Q461" s="14">
        <v>5</v>
      </c>
      <c r="R461" s="14">
        <v>5</v>
      </c>
      <c r="S461" s="14">
        <v>3</v>
      </c>
      <c r="T461" s="1"/>
    </row>
    <row r="462" spans="1:20" ht="16.5" customHeight="1" x14ac:dyDescent="0.25">
      <c r="A462" s="321"/>
      <c r="B462" s="184"/>
      <c r="C462" s="188"/>
      <c r="D462" s="172" t="s">
        <v>565</v>
      </c>
      <c r="E462" s="172"/>
      <c r="F462" s="124" t="s">
        <v>566</v>
      </c>
      <c r="G462" s="66">
        <f t="shared" si="42"/>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21"/>
      <c r="B463" s="184"/>
      <c r="C463" s="188"/>
      <c r="D463" s="172"/>
      <c r="E463" s="172"/>
      <c r="F463" s="124" t="s">
        <v>567</v>
      </c>
      <c r="G463" s="66">
        <f t="shared" si="42"/>
        <v>3</v>
      </c>
      <c r="H463" s="14">
        <v>0</v>
      </c>
      <c r="I463" s="14">
        <v>0</v>
      </c>
      <c r="J463" s="14">
        <v>0</v>
      </c>
      <c r="K463" s="14">
        <v>1</v>
      </c>
      <c r="L463" s="14">
        <v>0</v>
      </c>
      <c r="M463" s="14">
        <v>0</v>
      </c>
      <c r="N463" s="14">
        <v>1</v>
      </c>
      <c r="O463" s="14">
        <v>0</v>
      </c>
      <c r="P463" s="14">
        <v>1</v>
      </c>
      <c r="Q463" s="14">
        <v>0</v>
      </c>
      <c r="R463" s="14">
        <v>0</v>
      </c>
      <c r="S463" s="14">
        <v>0</v>
      </c>
      <c r="T463" s="1"/>
    </row>
    <row r="464" spans="1:20" ht="15.75" x14ac:dyDescent="0.25">
      <c r="A464" s="321"/>
      <c r="B464" s="184"/>
      <c r="C464" s="188"/>
      <c r="D464" s="172" t="s">
        <v>568</v>
      </c>
      <c r="E464" s="172"/>
      <c r="F464" s="124" t="s">
        <v>569</v>
      </c>
      <c r="G464" s="66">
        <f t="shared" si="42"/>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21"/>
      <c r="B465" s="184"/>
      <c r="C465" s="188"/>
      <c r="D465" s="172" t="s">
        <v>570</v>
      </c>
      <c r="E465" s="172"/>
      <c r="F465" s="122" t="s">
        <v>571</v>
      </c>
      <c r="G465" s="66">
        <f t="shared" si="42"/>
        <v>1</v>
      </c>
      <c r="H465" s="119">
        <v>0</v>
      </c>
      <c r="I465" s="119">
        <v>0</v>
      </c>
      <c r="J465" s="119">
        <v>0</v>
      </c>
      <c r="K465" s="119">
        <v>0</v>
      </c>
      <c r="L465" s="119">
        <v>0</v>
      </c>
      <c r="M465" s="119">
        <v>1</v>
      </c>
      <c r="N465" s="119">
        <v>0</v>
      </c>
      <c r="O465" s="119">
        <v>0</v>
      </c>
      <c r="P465" s="119">
        <v>0</v>
      </c>
      <c r="Q465" s="119">
        <v>0</v>
      </c>
      <c r="R465" s="119">
        <v>0</v>
      </c>
      <c r="S465" s="119">
        <v>0</v>
      </c>
      <c r="T465" s="1"/>
    </row>
    <row r="466" spans="1:20" ht="16.5" customHeight="1" x14ac:dyDescent="0.25">
      <c r="A466" s="321"/>
      <c r="B466" s="184"/>
      <c r="C466" s="188"/>
      <c r="D466" s="172" t="s">
        <v>572</v>
      </c>
      <c r="E466" s="172"/>
      <c r="F466" s="124" t="s">
        <v>573</v>
      </c>
      <c r="G466" s="66">
        <f t="shared" si="42"/>
        <v>4</v>
      </c>
      <c r="H466" s="14">
        <v>0</v>
      </c>
      <c r="I466" s="14">
        <v>0</v>
      </c>
      <c r="J466" s="14">
        <v>1</v>
      </c>
      <c r="K466" s="14">
        <v>0</v>
      </c>
      <c r="L466" s="14">
        <v>0</v>
      </c>
      <c r="M466" s="14">
        <v>1</v>
      </c>
      <c r="N466" s="14">
        <v>1</v>
      </c>
      <c r="O466" s="14">
        <v>1</v>
      </c>
      <c r="P466" s="14">
        <v>0</v>
      </c>
      <c r="Q466" s="14">
        <v>0</v>
      </c>
      <c r="R466" s="14">
        <v>0</v>
      </c>
      <c r="S466" s="14">
        <v>0</v>
      </c>
      <c r="T466" s="1"/>
    </row>
    <row r="467" spans="1:20" ht="15.75" x14ac:dyDescent="0.25">
      <c r="A467" s="321"/>
      <c r="B467" s="184"/>
      <c r="C467" s="188"/>
      <c r="D467" s="172" t="s">
        <v>574</v>
      </c>
      <c r="E467" s="172"/>
      <c r="F467" s="122" t="s">
        <v>575</v>
      </c>
      <c r="G467" s="66">
        <v>6</v>
      </c>
      <c r="H467" s="125"/>
      <c r="I467" s="125"/>
      <c r="J467" s="125"/>
      <c r="K467" s="125"/>
      <c r="L467" s="125"/>
      <c r="M467" s="125"/>
      <c r="N467" s="125"/>
      <c r="O467" s="125"/>
      <c r="P467" s="125"/>
      <c r="Q467" s="125"/>
      <c r="R467" s="125"/>
      <c r="S467" s="125"/>
      <c r="T467" s="1"/>
    </row>
    <row r="468" spans="1:20" ht="15.75" x14ac:dyDescent="0.25">
      <c r="A468" s="321"/>
      <c r="B468" s="184"/>
      <c r="C468" s="188"/>
      <c r="D468" s="172"/>
      <c r="E468" s="172"/>
      <c r="F468" s="122" t="s">
        <v>576</v>
      </c>
      <c r="G468" s="66">
        <v>1</v>
      </c>
      <c r="H468" s="125"/>
      <c r="I468" s="125"/>
      <c r="J468" s="125"/>
      <c r="K468" s="125"/>
      <c r="L468" s="125"/>
      <c r="M468" s="125"/>
      <c r="N468" s="125"/>
      <c r="O468" s="125"/>
      <c r="P468" s="125"/>
      <c r="Q468" s="125"/>
      <c r="R468" s="125"/>
      <c r="S468" s="125"/>
      <c r="T468" s="1"/>
    </row>
    <row r="469" spans="1:20" ht="15.75" x14ac:dyDescent="0.25">
      <c r="A469" s="321"/>
      <c r="B469" s="184"/>
      <c r="C469" s="188"/>
      <c r="D469" s="172"/>
      <c r="E469" s="172"/>
      <c r="F469" s="122" t="s">
        <v>577</v>
      </c>
      <c r="G469" s="66">
        <v>6</v>
      </c>
      <c r="H469" s="125"/>
      <c r="I469" s="125"/>
      <c r="J469" s="125"/>
      <c r="K469" s="125"/>
      <c r="L469" s="125"/>
      <c r="M469" s="125"/>
      <c r="N469" s="125"/>
      <c r="O469" s="125"/>
      <c r="P469" s="125"/>
      <c r="Q469" s="125"/>
      <c r="R469" s="125"/>
      <c r="S469" s="125"/>
      <c r="T469" s="1"/>
    </row>
    <row r="470" spans="1:20" ht="15.75" x14ac:dyDescent="0.25">
      <c r="A470" s="321"/>
      <c r="B470" s="184"/>
      <c r="C470" s="188"/>
      <c r="D470" s="172"/>
      <c r="E470" s="172"/>
      <c r="F470" s="122" t="s">
        <v>578</v>
      </c>
      <c r="G470" s="66">
        <v>20</v>
      </c>
      <c r="H470" s="125"/>
      <c r="I470" s="125"/>
      <c r="J470" s="125"/>
      <c r="K470" s="125"/>
      <c r="L470" s="125"/>
      <c r="M470" s="125"/>
      <c r="N470" s="125"/>
      <c r="O470" s="125"/>
      <c r="P470" s="125"/>
      <c r="Q470" s="125"/>
      <c r="R470" s="125"/>
      <c r="S470" s="125"/>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287" priority="14" operator="equal">
      <formula>"REVISE PORQUE ESTE VALOR NO PUEDE SER NEGATIVO"</formula>
    </cfRule>
    <cfRule type="cellIs" dxfId="286" priority="18" operator="lessThan">
      <formula>0</formula>
    </cfRule>
  </conditionalFormatting>
  <conditionalFormatting sqref="G400:S400">
    <cfRule type="cellIs" dxfId="285" priority="17" operator="lessThan">
      <formula>0</formula>
    </cfRule>
  </conditionalFormatting>
  <conditionalFormatting sqref="G411:S411">
    <cfRule type="cellIs" dxfId="284" priority="13" operator="equal">
      <formula>"Revise porque este valor no puede ser negativo"</formula>
    </cfRule>
    <cfRule type="cellIs" dxfId="283" priority="16" operator="lessThan">
      <formula>0</formula>
    </cfRule>
  </conditionalFormatting>
  <conditionalFormatting sqref="G411:S411">
    <cfRule type="cellIs" dxfId="282" priority="15" operator="lessThan">
      <formula>0</formula>
    </cfRule>
  </conditionalFormatting>
  <conditionalFormatting sqref="G421:S421">
    <cfRule type="cellIs" dxfId="281" priority="10" operator="equal">
      <formula>"Revise porque este valor no puede ser negativo"</formula>
    </cfRule>
    <cfRule type="cellIs" dxfId="280" priority="12" operator="lessThan">
      <formula>0</formula>
    </cfRule>
  </conditionalFormatting>
  <conditionalFormatting sqref="G421:S421">
    <cfRule type="cellIs" dxfId="279" priority="11" operator="lessThan">
      <formula>0</formula>
    </cfRule>
  </conditionalFormatting>
  <conditionalFormatting sqref="G430 I430:S430">
    <cfRule type="cellIs" dxfId="278" priority="7" operator="equal">
      <formula>"Revise porque este valor no puede ser negativo"</formula>
    </cfRule>
    <cfRule type="cellIs" dxfId="277" priority="9" operator="lessThan">
      <formula>0</formula>
    </cfRule>
  </conditionalFormatting>
  <conditionalFormatting sqref="G430 I430:S430">
    <cfRule type="cellIs" dxfId="276" priority="8" operator="lessThan">
      <formula>0</formula>
    </cfRule>
  </conditionalFormatting>
  <conditionalFormatting sqref="H430">
    <cfRule type="cellIs" dxfId="275" priority="4" operator="equal">
      <formula>"Revise porque este valor no puede ser negativo"</formula>
    </cfRule>
    <cfRule type="cellIs" dxfId="274" priority="6" operator="lessThan">
      <formula>0</formula>
    </cfRule>
  </conditionalFormatting>
  <conditionalFormatting sqref="H430">
    <cfRule type="cellIs" dxfId="273" priority="5" operator="lessThan">
      <formula>0</formula>
    </cfRule>
  </conditionalFormatting>
  <conditionalFormatting sqref="G24:S24">
    <cfRule type="cellIs" dxfId="272" priority="1" operator="equal">
      <formula>"REVISE PORQUE ESTE VALOR NO PUEDE SER NEGATIVO"</formula>
    </cfRule>
    <cfRule type="cellIs" dxfId="271" priority="3" operator="lessThan">
      <formula>0</formula>
    </cfRule>
  </conditionalFormatting>
  <conditionalFormatting sqref="G24:S24">
    <cfRule type="cellIs" dxfId="270"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K388" zoomScale="79" zoomScaleNormal="79" workbookViewId="0">
      <selection activeCell="N407" sqref="N407"/>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42578125" style="2" customWidth="1"/>
    <col min="21" max="16384" width="11.42578125" style="2"/>
  </cols>
  <sheetData>
    <row r="1" spans="1:20" ht="6.75" customHeight="1" x14ac:dyDescent="0.25">
      <c r="A1" s="170"/>
      <c r="B1" s="171"/>
      <c r="C1" s="171"/>
      <c r="D1" s="171"/>
      <c r="E1" s="171"/>
      <c r="F1" s="171"/>
      <c r="G1" s="171"/>
      <c r="H1" s="171"/>
      <c r="I1" s="171"/>
      <c r="J1" s="171"/>
      <c r="K1" s="171"/>
      <c r="L1" s="171"/>
      <c r="M1" s="171"/>
      <c r="N1" s="171"/>
      <c r="O1" s="171"/>
      <c r="P1" s="171"/>
      <c r="Q1" s="171"/>
      <c r="R1" s="171"/>
      <c r="S1" s="171"/>
      <c r="T1" s="1"/>
    </row>
    <row r="2" spans="1:20" s="3" customFormat="1" ht="15.75" customHeight="1" x14ac:dyDescent="0.25">
      <c r="A2" s="320"/>
      <c r="B2" s="308" t="s">
        <v>0</v>
      </c>
      <c r="C2" s="309"/>
      <c r="D2" s="309"/>
      <c r="E2" s="309"/>
      <c r="F2" s="309"/>
      <c r="G2" s="309"/>
      <c r="H2" s="309"/>
      <c r="I2" s="309"/>
      <c r="J2" s="309"/>
      <c r="K2" s="309"/>
      <c r="L2" s="309"/>
      <c r="M2" s="311" t="s">
        <v>1</v>
      </c>
      <c r="N2" s="310"/>
      <c r="O2" s="310"/>
      <c r="P2" s="310"/>
      <c r="Q2" s="323">
        <v>40507</v>
      </c>
      <c r="R2" s="323"/>
      <c r="S2" s="323"/>
      <c r="T2" s="1"/>
    </row>
    <row r="3" spans="1:20" s="3" customFormat="1" ht="15" customHeight="1" x14ac:dyDescent="0.25">
      <c r="A3" s="321"/>
      <c r="B3" s="308" t="s">
        <v>2</v>
      </c>
      <c r="C3" s="309"/>
      <c r="D3" s="309"/>
      <c r="E3" s="309"/>
      <c r="F3" s="309"/>
      <c r="G3" s="309"/>
      <c r="H3" s="309"/>
      <c r="I3" s="309"/>
      <c r="J3" s="309"/>
      <c r="K3" s="309"/>
      <c r="L3" s="309"/>
      <c r="M3" s="311" t="s">
        <v>3</v>
      </c>
      <c r="N3" s="310"/>
      <c r="O3" s="310"/>
      <c r="P3" s="310"/>
      <c r="Q3" s="323">
        <v>40522</v>
      </c>
      <c r="R3" s="323"/>
      <c r="S3" s="323"/>
      <c r="T3" s="1"/>
    </row>
    <row r="4" spans="1:20" s="3" customFormat="1" ht="23.25" customHeight="1" x14ac:dyDescent="0.25">
      <c r="A4" s="321"/>
      <c r="B4" s="308" t="s">
        <v>4</v>
      </c>
      <c r="C4" s="309"/>
      <c r="D4" s="309"/>
      <c r="E4" s="309"/>
      <c r="F4" s="309"/>
      <c r="G4" s="309"/>
      <c r="H4" s="309"/>
      <c r="I4" s="309"/>
      <c r="J4" s="309"/>
      <c r="K4" s="309"/>
      <c r="L4" s="309"/>
      <c r="M4" s="311" t="s">
        <v>5</v>
      </c>
      <c r="N4" s="310"/>
      <c r="O4" s="310"/>
      <c r="P4" s="310"/>
      <c r="Q4" s="307">
        <v>1</v>
      </c>
      <c r="R4" s="307"/>
      <c r="S4" s="307"/>
      <c r="T4" s="1"/>
    </row>
    <row r="5" spans="1:20" s="3" customFormat="1" ht="22.5" customHeight="1" x14ac:dyDescent="0.25">
      <c r="A5" s="321"/>
      <c r="B5" s="308" t="s">
        <v>6</v>
      </c>
      <c r="C5" s="309"/>
      <c r="D5" s="309"/>
      <c r="E5" s="309"/>
      <c r="F5" s="309"/>
      <c r="G5" s="309"/>
      <c r="H5" s="309"/>
      <c r="I5" s="309"/>
      <c r="J5" s="309"/>
      <c r="K5" s="309"/>
      <c r="L5" s="310"/>
      <c r="M5" s="311" t="s">
        <v>7</v>
      </c>
      <c r="N5" s="310"/>
      <c r="O5" s="310"/>
      <c r="P5" s="310"/>
      <c r="Q5" s="307" t="s">
        <v>8</v>
      </c>
      <c r="R5" s="307"/>
      <c r="S5" s="307"/>
      <c r="T5" s="1"/>
    </row>
    <row r="6" spans="1:20" ht="27" customHeight="1" thickBot="1" x14ac:dyDescent="0.3">
      <c r="A6" s="321"/>
      <c r="B6" s="324" t="s">
        <v>610</v>
      </c>
      <c r="C6" s="325"/>
      <c r="D6" s="325"/>
      <c r="E6" s="325"/>
      <c r="F6" s="325"/>
      <c r="G6" s="325"/>
      <c r="H6" s="325"/>
      <c r="I6" s="325"/>
      <c r="J6" s="325"/>
      <c r="K6" s="325"/>
      <c r="L6" s="325"/>
      <c r="M6" s="325"/>
      <c r="N6" s="325"/>
      <c r="O6" s="325"/>
      <c r="P6" s="325"/>
      <c r="Q6" s="325"/>
      <c r="R6" s="325"/>
      <c r="S6" s="325"/>
      <c r="T6" s="1"/>
    </row>
    <row r="7" spans="1:20" ht="16.5" thickBot="1" x14ac:dyDescent="0.3">
      <c r="A7" s="321"/>
      <c r="B7" s="314" t="s">
        <v>10</v>
      </c>
      <c r="C7" s="315" t="s">
        <v>11</v>
      </c>
      <c r="D7" s="315"/>
      <c r="E7" s="315"/>
      <c r="F7" s="326" t="s">
        <v>12</v>
      </c>
      <c r="G7" s="318" t="s">
        <v>13</v>
      </c>
      <c r="H7" s="318" t="s">
        <v>14</v>
      </c>
      <c r="I7" s="319"/>
      <c r="J7" s="319"/>
      <c r="K7" s="319"/>
      <c r="L7" s="319"/>
      <c r="M7" s="319"/>
      <c r="N7" s="319"/>
      <c r="O7" s="319"/>
      <c r="P7" s="319"/>
      <c r="Q7" s="319"/>
      <c r="R7" s="319"/>
      <c r="S7" s="319"/>
      <c r="T7" s="1"/>
    </row>
    <row r="8" spans="1:20" ht="16.5" thickBot="1" x14ac:dyDescent="0.3">
      <c r="A8" s="321"/>
      <c r="B8" s="314"/>
      <c r="C8" s="315"/>
      <c r="D8" s="315"/>
      <c r="E8" s="315"/>
      <c r="F8" s="327"/>
      <c r="G8" s="318"/>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21"/>
      <c r="B9" s="5"/>
      <c r="C9" s="287" t="s">
        <v>27</v>
      </c>
      <c r="D9" s="302"/>
      <c r="E9" s="302"/>
      <c r="F9" s="302"/>
      <c r="G9" s="302"/>
      <c r="H9" s="302"/>
      <c r="I9" s="302"/>
      <c r="J9" s="302"/>
      <c r="K9" s="302"/>
      <c r="L9" s="302"/>
      <c r="M9" s="302"/>
      <c r="N9" s="302"/>
      <c r="O9" s="302"/>
      <c r="P9" s="302"/>
      <c r="Q9" s="302"/>
      <c r="R9" s="302"/>
      <c r="S9" s="303"/>
      <c r="T9" s="1"/>
    </row>
    <row r="10" spans="1:20" ht="18.75" x14ac:dyDescent="0.25">
      <c r="A10" s="321"/>
      <c r="B10" s="6"/>
      <c r="C10" s="261" t="s">
        <v>28</v>
      </c>
      <c r="D10" s="304" t="s">
        <v>29</v>
      </c>
      <c r="E10" s="304"/>
      <c r="F10" s="304"/>
      <c r="G10" s="304"/>
      <c r="H10" s="304"/>
      <c r="I10" s="304"/>
      <c r="J10" s="304"/>
      <c r="K10" s="304"/>
      <c r="L10" s="304"/>
      <c r="M10" s="304"/>
      <c r="N10" s="304"/>
      <c r="O10" s="304"/>
      <c r="P10" s="304"/>
      <c r="Q10" s="304"/>
      <c r="R10" s="304"/>
      <c r="S10" s="304"/>
      <c r="T10" s="1"/>
    </row>
    <row r="11" spans="1:20" ht="16.5" customHeight="1" x14ac:dyDescent="0.25">
      <c r="A11" s="321"/>
      <c r="B11" s="6"/>
      <c r="C11" s="224"/>
      <c r="D11" s="305" t="s">
        <v>30</v>
      </c>
      <c r="E11" s="305"/>
      <c r="F11" s="7" t="s">
        <v>31</v>
      </c>
      <c r="G11" s="8"/>
      <c r="H11" s="9"/>
      <c r="I11" s="9"/>
      <c r="J11" s="9"/>
      <c r="K11" s="9"/>
      <c r="L11" s="9"/>
      <c r="M11" s="9"/>
      <c r="N11" s="9"/>
      <c r="O11" s="9"/>
      <c r="P11" s="9"/>
      <c r="Q11" s="9"/>
      <c r="R11" s="9"/>
      <c r="S11" s="9"/>
      <c r="T11" s="1"/>
    </row>
    <row r="12" spans="1:20" ht="16.5" customHeight="1" x14ac:dyDescent="0.25">
      <c r="A12" s="321"/>
      <c r="B12" s="6"/>
      <c r="C12" s="224"/>
      <c r="D12" s="283"/>
      <c r="E12" s="283"/>
      <c r="F12" s="132" t="s">
        <v>32</v>
      </c>
      <c r="G12" s="11">
        <v>480</v>
      </c>
      <c r="H12" s="12">
        <v>40</v>
      </c>
      <c r="I12" s="12">
        <v>40</v>
      </c>
      <c r="J12" s="12">
        <v>40</v>
      </c>
      <c r="K12" s="12">
        <v>40</v>
      </c>
      <c r="L12" s="12">
        <v>40</v>
      </c>
      <c r="M12" s="12">
        <v>40</v>
      </c>
      <c r="N12" s="12">
        <v>40</v>
      </c>
      <c r="O12" s="12">
        <v>40</v>
      </c>
      <c r="P12" s="12">
        <v>40</v>
      </c>
      <c r="Q12" s="12">
        <v>40</v>
      </c>
      <c r="R12" s="12">
        <v>40</v>
      </c>
      <c r="S12" s="12">
        <v>40</v>
      </c>
      <c r="T12" s="1"/>
    </row>
    <row r="13" spans="1:20" ht="16.5" customHeight="1" x14ac:dyDescent="0.25">
      <c r="A13" s="321"/>
      <c r="B13" s="6"/>
      <c r="C13" s="224"/>
      <c r="D13" s="285" t="s">
        <v>33</v>
      </c>
      <c r="E13" s="285"/>
      <c r="F13" s="133" t="s">
        <v>34</v>
      </c>
      <c r="G13" s="11">
        <v>120</v>
      </c>
      <c r="H13" s="14">
        <v>10</v>
      </c>
      <c r="I13" s="14">
        <v>10</v>
      </c>
      <c r="J13" s="14">
        <v>10</v>
      </c>
      <c r="K13" s="14">
        <v>10</v>
      </c>
      <c r="L13" s="14">
        <v>10</v>
      </c>
      <c r="M13" s="14">
        <v>10</v>
      </c>
      <c r="N13" s="14">
        <v>10</v>
      </c>
      <c r="O13" s="14">
        <v>10</v>
      </c>
      <c r="P13" s="14">
        <v>10</v>
      </c>
      <c r="Q13" s="14">
        <v>10</v>
      </c>
      <c r="R13" s="14">
        <v>10</v>
      </c>
      <c r="S13" s="14">
        <v>10</v>
      </c>
      <c r="T13" s="1"/>
    </row>
    <row r="14" spans="1:20" ht="16.5" customHeight="1" x14ac:dyDescent="0.25">
      <c r="A14" s="321"/>
      <c r="B14" s="6"/>
      <c r="C14" s="224"/>
      <c r="D14" s="285"/>
      <c r="E14" s="285"/>
      <c r="F14" s="133" t="s">
        <v>35</v>
      </c>
      <c r="G14" s="11">
        <v>120</v>
      </c>
      <c r="H14" s="14">
        <v>10</v>
      </c>
      <c r="I14" s="14">
        <v>10</v>
      </c>
      <c r="J14" s="14">
        <v>10</v>
      </c>
      <c r="K14" s="14">
        <v>10</v>
      </c>
      <c r="L14" s="14">
        <v>10</v>
      </c>
      <c r="M14" s="14">
        <v>10</v>
      </c>
      <c r="N14" s="14">
        <v>10</v>
      </c>
      <c r="O14" s="14">
        <v>10</v>
      </c>
      <c r="P14" s="14">
        <v>10</v>
      </c>
      <c r="Q14" s="14">
        <v>10</v>
      </c>
      <c r="R14" s="14">
        <v>10</v>
      </c>
      <c r="S14" s="14">
        <v>10</v>
      </c>
      <c r="T14" s="1"/>
    </row>
    <row r="15" spans="1:20" ht="16.5" customHeight="1" x14ac:dyDescent="0.25">
      <c r="A15" s="321"/>
      <c r="B15" s="6"/>
      <c r="C15" s="224"/>
      <c r="D15" s="285"/>
      <c r="E15" s="285"/>
      <c r="F15" s="133" t="s">
        <v>36</v>
      </c>
      <c r="G15" s="11">
        <v>10</v>
      </c>
      <c r="H15" s="14">
        <v>0</v>
      </c>
      <c r="I15" s="14">
        <v>0</v>
      </c>
      <c r="J15" s="14">
        <v>1</v>
      </c>
      <c r="K15" s="14">
        <v>1</v>
      </c>
      <c r="L15" s="14">
        <v>1</v>
      </c>
      <c r="M15" s="14">
        <v>1</v>
      </c>
      <c r="N15" s="14">
        <v>1</v>
      </c>
      <c r="O15" s="14">
        <v>1</v>
      </c>
      <c r="P15" s="14">
        <v>1</v>
      </c>
      <c r="Q15" s="14">
        <v>1</v>
      </c>
      <c r="R15" s="14">
        <v>1</v>
      </c>
      <c r="S15" s="14">
        <v>1</v>
      </c>
      <c r="T15" s="1"/>
    </row>
    <row r="16" spans="1:20" ht="16.5" customHeight="1" x14ac:dyDescent="0.25">
      <c r="A16" s="321"/>
      <c r="B16" s="6"/>
      <c r="C16" s="224"/>
      <c r="D16" s="285"/>
      <c r="E16" s="285"/>
      <c r="F16" s="134" t="s">
        <v>37</v>
      </c>
      <c r="G16" s="11">
        <v>1</v>
      </c>
      <c r="H16" s="14">
        <v>0</v>
      </c>
      <c r="I16" s="14">
        <v>0</v>
      </c>
      <c r="J16" s="14">
        <v>0</v>
      </c>
      <c r="K16" s="14">
        <v>0</v>
      </c>
      <c r="L16" s="14">
        <v>0</v>
      </c>
      <c r="M16" s="14">
        <v>0</v>
      </c>
      <c r="N16" s="14">
        <v>0</v>
      </c>
      <c r="O16" s="14">
        <v>0</v>
      </c>
      <c r="P16" s="14">
        <v>0</v>
      </c>
      <c r="Q16" s="14">
        <v>1</v>
      </c>
      <c r="R16" s="14">
        <v>0</v>
      </c>
      <c r="S16" s="14">
        <v>0</v>
      </c>
      <c r="T16" s="1"/>
    </row>
    <row r="17" spans="1:20" ht="16.5" customHeight="1" x14ac:dyDescent="0.25">
      <c r="A17" s="321"/>
      <c r="B17" s="6"/>
      <c r="C17" s="224"/>
      <c r="D17" s="283" t="s">
        <v>38</v>
      </c>
      <c r="E17" s="283"/>
      <c r="F17" s="133" t="s">
        <v>39</v>
      </c>
      <c r="G17" s="11">
        <v>40</v>
      </c>
      <c r="H17" s="14">
        <v>0</v>
      </c>
      <c r="I17" s="14">
        <v>4</v>
      </c>
      <c r="J17" s="14">
        <v>4</v>
      </c>
      <c r="K17" s="14">
        <v>4</v>
      </c>
      <c r="L17" s="14">
        <v>4</v>
      </c>
      <c r="M17" s="14">
        <v>4</v>
      </c>
      <c r="N17" s="14">
        <v>4</v>
      </c>
      <c r="O17" s="14">
        <v>4</v>
      </c>
      <c r="P17" s="14">
        <v>4</v>
      </c>
      <c r="Q17" s="14">
        <v>0</v>
      </c>
      <c r="R17" s="14">
        <v>4</v>
      </c>
      <c r="S17" s="14">
        <v>4</v>
      </c>
      <c r="T17" s="1"/>
    </row>
    <row r="18" spans="1:20" ht="16.5" customHeight="1" x14ac:dyDescent="0.25">
      <c r="A18" s="321"/>
      <c r="B18" s="6"/>
      <c r="C18" s="224"/>
      <c r="D18" s="283" t="s">
        <v>40</v>
      </c>
      <c r="E18" s="283"/>
      <c r="F18" s="133" t="s">
        <v>41</v>
      </c>
      <c r="G18" s="11">
        <v>10</v>
      </c>
      <c r="H18" s="14">
        <v>0</v>
      </c>
      <c r="I18" s="14">
        <v>1</v>
      </c>
      <c r="J18" s="14">
        <v>0</v>
      </c>
      <c r="K18" s="14">
        <v>1</v>
      </c>
      <c r="L18" s="14">
        <v>1</v>
      </c>
      <c r="M18" s="14">
        <v>1</v>
      </c>
      <c r="N18" s="14">
        <v>1</v>
      </c>
      <c r="O18" s="14">
        <v>1</v>
      </c>
      <c r="P18" s="14">
        <v>1</v>
      </c>
      <c r="Q18" s="14">
        <v>1</v>
      </c>
      <c r="R18" s="14">
        <v>1</v>
      </c>
      <c r="S18" s="14">
        <v>1</v>
      </c>
      <c r="T18" s="1"/>
    </row>
    <row r="19" spans="1:20" ht="16.5" customHeight="1" x14ac:dyDescent="0.25">
      <c r="A19" s="321"/>
      <c r="B19" s="6"/>
      <c r="C19" s="224"/>
      <c r="D19" s="283" t="s">
        <v>42</v>
      </c>
      <c r="E19" s="283"/>
      <c r="F19" s="133" t="s">
        <v>43</v>
      </c>
      <c r="G19" s="11">
        <v>2</v>
      </c>
      <c r="H19" s="14">
        <v>0</v>
      </c>
      <c r="I19" s="14">
        <v>0</v>
      </c>
      <c r="J19" s="14">
        <v>0</v>
      </c>
      <c r="K19" s="14">
        <v>0</v>
      </c>
      <c r="L19" s="14">
        <v>0</v>
      </c>
      <c r="M19" s="14">
        <v>1</v>
      </c>
      <c r="N19" s="14">
        <v>0</v>
      </c>
      <c r="O19" s="14">
        <v>0</v>
      </c>
      <c r="P19" s="14">
        <v>0</v>
      </c>
      <c r="Q19" s="14">
        <v>0</v>
      </c>
      <c r="R19" s="14">
        <v>0</v>
      </c>
      <c r="S19" s="14">
        <v>1</v>
      </c>
      <c r="T19" s="1"/>
    </row>
    <row r="20" spans="1:20" ht="16.5" customHeight="1" x14ac:dyDescent="0.25">
      <c r="A20" s="321"/>
      <c r="B20" s="6"/>
      <c r="C20" s="224"/>
      <c r="D20" s="306" t="s">
        <v>44</v>
      </c>
      <c r="E20" s="306"/>
      <c r="F20" s="135" t="s">
        <v>45</v>
      </c>
      <c r="G20" s="11">
        <v>170</v>
      </c>
      <c r="H20" s="14">
        <v>0</v>
      </c>
      <c r="I20" s="14">
        <v>15</v>
      </c>
      <c r="J20" s="14">
        <v>15</v>
      </c>
      <c r="K20" s="14">
        <v>15</v>
      </c>
      <c r="L20" s="14">
        <v>15</v>
      </c>
      <c r="M20" s="14">
        <v>20</v>
      </c>
      <c r="N20" s="14">
        <v>15</v>
      </c>
      <c r="O20" s="14">
        <v>15</v>
      </c>
      <c r="P20" s="14">
        <v>15</v>
      </c>
      <c r="Q20" s="14">
        <v>15</v>
      </c>
      <c r="R20" s="14">
        <v>15</v>
      </c>
      <c r="S20" s="14">
        <v>15</v>
      </c>
      <c r="T20" s="1"/>
    </row>
    <row r="21" spans="1:20" ht="16.5" customHeight="1" x14ac:dyDescent="0.25">
      <c r="A21" s="321"/>
      <c r="B21" s="6"/>
      <c r="C21" s="224"/>
      <c r="D21" s="306"/>
      <c r="E21" s="306"/>
      <c r="F21" s="135" t="s">
        <v>46</v>
      </c>
      <c r="G21" s="11">
        <v>7</v>
      </c>
      <c r="H21" s="14">
        <v>0</v>
      </c>
      <c r="I21" s="14">
        <v>0</v>
      </c>
      <c r="J21" s="14">
        <v>0</v>
      </c>
      <c r="K21" s="14">
        <v>0</v>
      </c>
      <c r="L21" s="14">
        <v>1</v>
      </c>
      <c r="M21" s="14">
        <v>1</v>
      </c>
      <c r="N21" s="14">
        <v>1</v>
      </c>
      <c r="O21" s="14">
        <v>1</v>
      </c>
      <c r="P21" s="14">
        <v>1</v>
      </c>
      <c r="Q21" s="14">
        <v>1</v>
      </c>
      <c r="R21" s="14">
        <v>1</v>
      </c>
      <c r="S21" s="14">
        <v>0</v>
      </c>
      <c r="T21" s="1"/>
    </row>
    <row r="22" spans="1:20" ht="16.5" customHeight="1" thickBot="1" x14ac:dyDescent="0.3">
      <c r="A22" s="321"/>
      <c r="B22" s="6"/>
      <c r="C22" s="224"/>
      <c r="D22" s="306"/>
      <c r="E22" s="306"/>
      <c r="F22" s="136" t="s">
        <v>47</v>
      </c>
      <c r="G22" s="11">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21"/>
      <c r="B23" s="6"/>
      <c r="C23" s="224"/>
      <c r="D23" s="306" t="s">
        <v>48</v>
      </c>
      <c r="E23" s="306"/>
      <c r="F23" s="19" t="s">
        <v>49</v>
      </c>
      <c r="G23" s="20"/>
      <c r="H23" s="20"/>
      <c r="I23" s="20"/>
      <c r="J23" s="20"/>
      <c r="K23" s="20"/>
      <c r="L23" s="20"/>
      <c r="M23" s="20"/>
      <c r="N23" s="20"/>
      <c r="O23" s="20"/>
      <c r="P23" s="20"/>
      <c r="Q23" s="20"/>
      <c r="R23" s="20"/>
      <c r="S23" s="20"/>
      <c r="T23" s="1"/>
    </row>
    <row r="24" spans="1:20" ht="18.75" customHeight="1" thickBot="1" x14ac:dyDescent="0.3">
      <c r="A24" s="321"/>
      <c r="B24" s="6"/>
      <c r="C24" s="263"/>
      <c r="D24" s="306"/>
      <c r="E24" s="306"/>
      <c r="F24" s="21" t="s">
        <v>50</v>
      </c>
      <c r="G24" s="22"/>
      <c r="H24" s="22"/>
      <c r="I24" s="22"/>
      <c r="J24" s="22"/>
      <c r="K24" s="22"/>
      <c r="L24" s="22"/>
      <c r="M24" s="22"/>
      <c r="N24" s="22"/>
      <c r="O24" s="22"/>
      <c r="P24" s="22"/>
      <c r="Q24" s="22"/>
      <c r="R24" s="22"/>
      <c r="S24" s="22"/>
      <c r="T24" s="1"/>
    </row>
    <row r="25" spans="1:20" ht="15.75" x14ac:dyDescent="0.25">
      <c r="A25" s="321"/>
      <c r="B25" s="6"/>
      <c r="C25" s="291" t="s">
        <v>51</v>
      </c>
      <c r="D25" s="293" t="s">
        <v>52</v>
      </c>
      <c r="E25" s="240"/>
      <c r="F25" s="23" t="s">
        <v>53</v>
      </c>
      <c r="G25" s="24">
        <v>10</v>
      </c>
      <c r="H25" s="25">
        <v>0</v>
      </c>
      <c r="I25" s="25">
        <v>0</v>
      </c>
      <c r="J25" s="25">
        <v>1</v>
      </c>
      <c r="K25" s="25">
        <v>1</v>
      </c>
      <c r="L25" s="25">
        <v>1</v>
      </c>
      <c r="M25" s="25">
        <v>1</v>
      </c>
      <c r="N25" s="25">
        <v>1</v>
      </c>
      <c r="O25" s="25">
        <v>1</v>
      </c>
      <c r="P25" s="25">
        <v>1</v>
      </c>
      <c r="Q25" s="25">
        <v>1</v>
      </c>
      <c r="R25" s="25">
        <v>1</v>
      </c>
      <c r="S25" s="25">
        <v>1</v>
      </c>
      <c r="T25" s="1"/>
    </row>
    <row r="26" spans="1:20" ht="15.75" x14ac:dyDescent="0.25">
      <c r="A26" s="321"/>
      <c r="B26" s="6"/>
      <c r="C26" s="292"/>
      <c r="D26" s="294"/>
      <c r="E26" s="242"/>
      <c r="F26" s="26" t="s">
        <v>54</v>
      </c>
      <c r="G26" s="24">
        <v>10</v>
      </c>
      <c r="H26" s="14">
        <v>0</v>
      </c>
      <c r="I26" s="14">
        <v>0</v>
      </c>
      <c r="J26" s="14">
        <v>1</v>
      </c>
      <c r="K26" s="14">
        <v>1</v>
      </c>
      <c r="L26" s="14">
        <v>1</v>
      </c>
      <c r="M26" s="14">
        <v>1</v>
      </c>
      <c r="N26" s="14">
        <v>1</v>
      </c>
      <c r="O26" s="14">
        <v>1</v>
      </c>
      <c r="P26" s="14">
        <v>1</v>
      </c>
      <c r="Q26" s="14">
        <v>1</v>
      </c>
      <c r="R26" s="14">
        <v>1</v>
      </c>
      <c r="S26" s="14">
        <v>1</v>
      </c>
      <c r="T26" s="1"/>
    </row>
    <row r="27" spans="1:20" ht="15.75" x14ac:dyDescent="0.25">
      <c r="A27" s="321"/>
      <c r="B27" s="6"/>
      <c r="C27" s="292"/>
      <c r="D27" s="294"/>
      <c r="E27" s="242"/>
      <c r="F27" s="26" t="s">
        <v>55</v>
      </c>
      <c r="G27" s="24">
        <v>3</v>
      </c>
      <c r="H27" s="14">
        <v>0</v>
      </c>
      <c r="I27" s="14">
        <v>0</v>
      </c>
      <c r="J27" s="14">
        <v>0</v>
      </c>
      <c r="K27" s="14">
        <v>0</v>
      </c>
      <c r="L27" s="14">
        <v>1</v>
      </c>
      <c r="M27" s="14">
        <v>0</v>
      </c>
      <c r="N27" s="14">
        <v>1</v>
      </c>
      <c r="O27" s="14">
        <v>0</v>
      </c>
      <c r="P27" s="14">
        <v>0</v>
      </c>
      <c r="Q27" s="14">
        <v>1</v>
      </c>
      <c r="R27" s="14">
        <v>0</v>
      </c>
      <c r="S27" s="14">
        <v>0</v>
      </c>
      <c r="T27" s="1"/>
    </row>
    <row r="28" spans="1:20" ht="15.75" x14ac:dyDescent="0.25">
      <c r="A28" s="321"/>
      <c r="B28" s="6"/>
      <c r="C28" s="292"/>
      <c r="D28" s="294"/>
      <c r="E28" s="242"/>
      <c r="F28" s="26" t="s">
        <v>56</v>
      </c>
      <c r="G28" s="24">
        <v>7</v>
      </c>
      <c r="H28" s="14">
        <v>0</v>
      </c>
      <c r="I28" s="14">
        <v>0</v>
      </c>
      <c r="J28" s="14">
        <v>1</v>
      </c>
      <c r="K28" s="14">
        <v>1</v>
      </c>
      <c r="L28" s="14">
        <v>0</v>
      </c>
      <c r="M28" s="14">
        <v>1</v>
      </c>
      <c r="N28" s="14">
        <v>0</v>
      </c>
      <c r="O28" s="14">
        <v>1</v>
      </c>
      <c r="P28" s="14">
        <v>1</v>
      </c>
      <c r="Q28" s="14">
        <v>0</v>
      </c>
      <c r="R28" s="14">
        <v>1</v>
      </c>
      <c r="S28" s="14">
        <v>1</v>
      </c>
      <c r="T28" s="1"/>
    </row>
    <row r="29" spans="1:20" ht="16.5" thickBot="1" x14ac:dyDescent="0.3">
      <c r="A29" s="321"/>
      <c r="B29" s="6"/>
      <c r="C29" s="292"/>
      <c r="D29" s="294"/>
      <c r="E29" s="242"/>
      <c r="F29" s="27" t="s">
        <v>57</v>
      </c>
      <c r="G29" s="24">
        <v>4</v>
      </c>
      <c r="H29" s="18">
        <v>0</v>
      </c>
      <c r="I29" s="18">
        <v>0</v>
      </c>
      <c r="J29" s="18">
        <v>0</v>
      </c>
      <c r="K29" s="18">
        <v>0</v>
      </c>
      <c r="L29" s="18">
        <v>0</v>
      </c>
      <c r="M29" s="18">
        <v>0</v>
      </c>
      <c r="N29" s="18">
        <v>1</v>
      </c>
      <c r="O29" s="18">
        <v>0</v>
      </c>
      <c r="P29" s="18">
        <v>1</v>
      </c>
      <c r="Q29" s="18">
        <v>0</v>
      </c>
      <c r="R29" s="18">
        <v>1</v>
      </c>
      <c r="S29" s="18">
        <v>1</v>
      </c>
      <c r="T29" s="1"/>
    </row>
    <row r="30" spans="1:20" ht="19.5" thickBot="1" x14ac:dyDescent="0.3">
      <c r="A30" s="321"/>
      <c r="B30" s="6"/>
      <c r="C30" s="295" t="s">
        <v>58</v>
      </c>
      <c r="D30" s="269"/>
      <c r="E30" s="269"/>
      <c r="F30" s="269"/>
      <c r="G30" s="269"/>
      <c r="H30" s="269"/>
      <c r="I30" s="269"/>
      <c r="J30" s="269"/>
      <c r="K30" s="269"/>
      <c r="L30" s="269"/>
      <c r="M30" s="269"/>
      <c r="N30" s="269"/>
      <c r="O30" s="269"/>
      <c r="P30" s="269"/>
      <c r="Q30" s="269"/>
      <c r="R30" s="269"/>
      <c r="S30" s="270"/>
      <c r="T30" s="1"/>
    </row>
    <row r="31" spans="1:20" ht="19.5" thickBot="1" x14ac:dyDescent="0.3">
      <c r="A31" s="321"/>
      <c r="B31" s="6"/>
      <c r="C31" s="296" t="s">
        <v>59</v>
      </c>
      <c r="D31" s="298" t="s">
        <v>60</v>
      </c>
      <c r="E31" s="299"/>
      <c r="F31" s="299"/>
      <c r="G31" s="299"/>
      <c r="H31" s="299"/>
      <c r="I31" s="299"/>
      <c r="J31" s="299"/>
      <c r="K31" s="299"/>
      <c r="L31" s="299"/>
      <c r="M31" s="299"/>
      <c r="N31" s="299"/>
      <c r="O31" s="299"/>
      <c r="P31" s="299"/>
      <c r="Q31" s="299"/>
      <c r="R31" s="299"/>
      <c r="S31" s="300"/>
      <c r="T31" s="1"/>
    </row>
    <row r="32" spans="1:20" ht="16.5" customHeight="1" x14ac:dyDescent="0.25">
      <c r="A32" s="321"/>
      <c r="B32" s="6"/>
      <c r="C32" s="296"/>
      <c r="D32" s="301" t="s">
        <v>61</v>
      </c>
      <c r="E32" s="301"/>
      <c r="F32" s="28" t="s">
        <v>62</v>
      </c>
      <c r="G32" s="29"/>
      <c r="H32" s="9"/>
      <c r="I32" s="9"/>
      <c r="J32" s="9"/>
      <c r="K32" s="9"/>
      <c r="L32" s="9"/>
      <c r="M32" s="9"/>
      <c r="N32" s="9"/>
      <c r="O32" s="9"/>
      <c r="P32" s="9"/>
      <c r="Q32" s="9"/>
      <c r="R32" s="9"/>
      <c r="S32" s="9"/>
      <c r="T32" s="1"/>
    </row>
    <row r="33" spans="1:20" ht="16.5" customHeight="1" x14ac:dyDescent="0.25">
      <c r="A33" s="321"/>
      <c r="B33" s="6"/>
      <c r="C33" s="296"/>
      <c r="D33" s="301"/>
      <c r="E33" s="301"/>
      <c r="F33" s="31" t="s">
        <v>63</v>
      </c>
      <c r="G33" s="123">
        <f>G20</f>
        <v>170</v>
      </c>
      <c r="H33" s="123">
        <f t="shared" ref="H33:S33" si="0">H20</f>
        <v>0</v>
      </c>
      <c r="I33" s="123">
        <f t="shared" si="0"/>
        <v>15</v>
      </c>
      <c r="J33" s="123">
        <f t="shared" si="0"/>
        <v>15</v>
      </c>
      <c r="K33" s="123">
        <f t="shared" si="0"/>
        <v>15</v>
      </c>
      <c r="L33" s="123">
        <f t="shared" si="0"/>
        <v>15</v>
      </c>
      <c r="M33" s="123">
        <f t="shared" si="0"/>
        <v>20</v>
      </c>
      <c r="N33" s="123">
        <f t="shared" si="0"/>
        <v>15</v>
      </c>
      <c r="O33" s="123">
        <f t="shared" si="0"/>
        <v>15</v>
      </c>
      <c r="P33" s="123">
        <f t="shared" si="0"/>
        <v>15</v>
      </c>
      <c r="Q33" s="123">
        <f t="shared" si="0"/>
        <v>15</v>
      </c>
      <c r="R33" s="123">
        <f t="shared" si="0"/>
        <v>15</v>
      </c>
      <c r="S33" s="123">
        <f t="shared" si="0"/>
        <v>15</v>
      </c>
      <c r="T33" s="1"/>
    </row>
    <row r="34" spans="1:20" ht="16.5" customHeight="1" x14ac:dyDescent="0.25">
      <c r="A34" s="321"/>
      <c r="B34" s="6"/>
      <c r="C34" s="296"/>
      <c r="D34" s="301"/>
      <c r="E34" s="301"/>
      <c r="F34" s="31" t="s">
        <v>64</v>
      </c>
      <c r="G34" s="33"/>
      <c r="H34" s="14"/>
      <c r="I34" s="14"/>
      <c r="J34" s="14"/>
      <c r="K34" s="14"/>
      <c r="L34" s="14"/>
      <c r="M34" s="14"/>
      <c r="N34" s="14"/>
      <c r="O34" s="14"/>
      <c r="P34" s="14"/>
      <c r="Q34" s="14"/>
      <c r="R34" s="14"/>
      <c r="S34" s="14"/>
      <c r="T34" s="1"/>
    </row>
    <row r="35" spans="1:20" ht="16.5" customHeight="1" x14ac:dyDescent="0.25">
      <c r="A35" s="321"/>
      <c r="B35" s="6"/>
      <c r="C35" s="296"/>
      <c r="D35" s="301" t="s">
        <v>65</v>
      </c>
      <c r="E35" s="301"/>
      <c r="F35" s="133" t="s">
        <v>66</v>
      </c>
      <c r="G35" s="33">
        <v>5</v>
      </c>
      <c r="H35" s="14">
        <v>0</v>
      </c>
      <c r="I35" s="14">
        <v>0</v>
      </c>
      <c r="J35" s="14">
        <v>0</v>
      </c>
      <c r="K35" s="14">
        <v>0</v>
      </c>
      <c r="L35" s="14">
        <v>0</v>
      </c>
      <c r="M35" s="14">
        <v>0</v>
      </c>
      <c r="N35" s="14">
        <v>0</v>
      </c>
      <c r="O35" s="14">
        <v>1</v>
      </c>
      <c r="P35" s="14">
        <v>1</v>
      </c>
      <c r="Q35" s="14">
        <v>1</v>
      </c>
      <c r="R35" s="14">
        <v>1</v>
      </c>
      <c r="S35" s="14">
        <v>1</v>
      </c>
      <c r="T35" s="1"/>
    </row>
    <row r="36" spans="1:20" ht="16.5" customHeight="1" x14ac:dyDescent="0.25">
      <c r="A36" s="321"/>
      <c r="B36" s="6"/>
      <c r="C36" s="296"/>
      <c r="D36" s="301"/>
      <c r="E36" s="301"/>
      <c r="F36" s="133" t="s">
        <v>67</v>
      </c>
      <c r="G36" s="33">
        <v>5</v>
      </c>
      <c r="H36" s="14">
        <v>0</v>
      </c>
      <c r="I36" s="14">
        <v>0</v>
      </c>
      <c r="J36" s="14">
        <v>1</v>
      </c>
      <c r="K36" s="14">
        <v>0</v>
      </c>
      <c r="L36" s="14">
        <v>1</v>
      </c>
      <c r="M36" s="14">
        <v>0</v>
      </c>
      <c r="N36" s="14">
        <v>1</v>
      </c>
      <c r="O36" s="14">
        <v>0</v>
      </c>
      <c r="P36" s="14">
        <v>0</v>
      </c>
      <c r="Q36" s="14">
        <v>1</v>
      </c>
      <c r="R36" s="14">
        <v>0</v>
      </c>
      <c r="S36" s="14">
        <v>0</v>
      </c>
      <c r="T36" s="1"/>
    </row>
    <row r="37" spans="1:20" ht="16.5" customHeight="1" x14ac:dyDescent="0.25">
      <c r="A37" s="321"/>
      <c r="B37" s="6"/>
      <c r="C37" s="296"/>
      <c r="D37" s="283" t="s">
        <v>68</v>
      </c>
      <c r="E37" s="283"/>
      <c r="F37" s="133" t="s">
        <v>69</v>
      </c>
      <c r="G37" s="33">
        <v>140</v>
      </c>
      <c r="H37" s="14">
        <v>10</v>
      </c>
      <c r="I37" s="14">
        <v>10</v>
      </c>
      <c r="J37" s="14">
        <v>10</v>
      </c>
      <c r="K37" s="14">
        <v>10</v>
      </c>
      <c r="L37" s="14">
        <v>10</v>
      </c>
      <c r="M37" s="14">
        <v>15</v>
      </c>
      <c r="N37" s="14">
        <v>10</v>
      </c>
      <c r="O37" s="14">
        <v>15</v>
      </c>
      <c r="P37" s="14">
        <v>10</v>
      </c>
      <c r="Q37" s="14">
        <v>15</v>
      </c>
      <c r="R37" s="14">
        <v>15</v>
      </c>
      <c r="S37" s="14">
        <v>10</v>
      </c>
      <c r="T37" s="1"/>
    </row>
    <row r="38" spans="1:20" ht="16.5" customHeight="1" x14ac:dyDescent="0.25">
      <c r="A38" s="321"/>
      <c r="B38" s="6"/>
      <c r="C38" s="296"/>
      <c r="D38" s="283" t="s">
        <v>70</v>
      </c>
      <c r="E38" s="283"/>
      <c r="F38" s="133" t="s">
        <v>71</v>
      </c>
      <c r="G38" s="33">
        <v>1</v>
      </c>
      <c r="H38" s="14">
        <v>0</v>
      </c>
      <c r="I38" s="14">
        <v>0</v>
      </c>
      <c r="J38" s="14">
        <v>0</v>
      </c>
      <c r="K38" s="14">
        <v>0</v>
      </c>
      <c r="L38" s="14">
        <v>0</v>
      </c>
      <c r="M38" s="14">
        <v>0</v>
      </c>
      <c r="N38" s="14">
        <v>0</v>
      </c>
      <c r="O38" s="14">
        <v>0</v>
      </c>
      <c r="P38" s="14">
        <v>0</v>
      </c>
      <c r="Q38" s="14">
        <v>0</v>
      </c>
      <c r="R38" s="14">
        <v>1</v>
      </c>
      <c r="S38" s="14">
        <v>0</v>
      </c>
      <c r="T38" s="1"/>
    </row>
    <row r="39" spans="1:20" ht="16.5" customHeight="1" x14ac:dyDescent="0.25">
      <c r="A39" s="321"/>
      <c r="B39" s="6"/>
      <c r="C39" s="296"/>
      <c r="D39" s="172" t="s">
        <v>72</v>
      </c>
      <c r="E39" s="172"/>
      <c r="F39" s="133" t="s">
        <v>73</v>
      </c>
      <c r="G39" s="33">
        <v>10</v>
      </c>
      <c r="H39" s="14">
        <v>0</v>
      </c>
      <c r="I39" s="14">
        <v>1</v>
      </c>
      <c r="J39" s="14">
        <v>1</v>
      </c>
      <c r="K39" s="14">
        <v>1</v>
      </c>
      <c r="L39" s="14">
        <v>1</v>
      </c>
      <c r="M39" s="14">
        <v>1</v>
      </c>
      <c r="N39" s="14">
        <v>1</v>
      </c>
      <c r="O39" s="14">
        <v>1</v>
      </c>
      <c r="P39" s="14">
        <v>1</v>
      </c>
      <c r="Q39" s="14">
        <v>1</v>
      </c>
      <c r="R39" s="14">
        <v>1</v>
      </c>
      <c r="S39" s="14">
        <v>0</v>
      </c>
      <c r="T39" s="1"/>
    </row>
    <row r="40" spans="1:20" ht="16.5" customHeight="1" x14ac:dyDescent="0.25">
      <c r="A40" s="321"/>
      <c r="B40" s="6"/>
      <c r="C40" s="296"/>
      <c r="D40" s="283" t="s">
        <v>74</v>
      </c>
      <c r="E40" s="283"/>
      <c r="F40" s="35" t="s">
        <v>75</v>
      </c>
      <c r="G40" s="33">
        <v>5</v>
      </c>
      <c r="H40" s="14">
        <v>0</v>
      </c>
      <c r="I40" s="14">
        <v>0</v>
      </c>
      <c r="J40" s="14">
        <v>1</v>
      </c>
      <c r="K40" s="14">
        <v>0</v>
      </c>
      <c r="L40" s="14">
        <v>1</v>
      </c>
      <c r="M40" s="14">
        <v>0</v>
      </c>
      <c r="N40" s="14">
        <v>1</v>
      </c>
      <c r="O40" s="14">
        <v>0</v>
      </c>
      <c r="P40" s="14">
        <v>1</v>
      </c>
      <c r="Q40" s="14">
        <v>0</v>
      </c>
      <c r="R40" s="14">
        <v>1</v>
      </c>
      <c r="S40" s="14">
        <v>0</v>
      </c>
      <c r="T40" s="1"/>
    </row>
    <row r="41" spans="1:20" ht="16.5" customHeight="1" x14ac:dyDescent="0.25">
      <c r="A41" s="321"/>
      <c r="B41" s="6"/>
      <c r="C41" s="296"/>
      <c r="D41" s="284" t="s">
        <v>76</v>
      </c>
      <c r="E41" s="284"/>
      <c r="F41" s="135" t="s">
        <v>77</v>
      </c>
      <c r="G41" s="33">
        <v>50</v>
      </c>
      <c r="H41" s="14">
        <v>0</v>
      </c>
      <c r="I41" s="14">
        <v>5</v>
      </c>
      <c r="J41" s="14">
        <v>5</v>
      </c>
      <c r="K41" s="14">
        <v>5</v>
      </c>
      <c r="L41" s="14">
        <v>5</v>
      </c>
      <c r="M41" s="14">
        <v>5</v>
      </c>
      <c r="N41" s="14">
        <v>5</v>
      </c>
      <c r="O41" s="14">
        <v>5</v>
      </c>
      <c r="P41" s="14">
        <v>5</v>
      </c>
      <c r="Q41" s="14">
        <v>5</v>
      </c>
      <c r="R41" s="14">
        <v>5</v>
      </c>
      <c r="S41" s="14">
        <v>0</v>
      </c>
      <c r="T41" s="1"/>
    </row>
    <row r="42" spans="1:20" ht="16.5" customHeight="1" x14ac:dyDescent="0.25">
      <c r="A42" s="321"/>
      <c r="B42" s="6"/>
      <c r="C42" s="296"/>
      <c r="D42" s="284" t="s">
        <v>78</v>
      </c>
      <c r="E42" s="284"/>
      <c r="F42" s="135" t="s">
        <v>79</v>
      </c>
      <c r="G42" s="33">
        <v>5</v>
      </c>
      <c r="H42" s="14">
        <v>0</v>
      </c>
      <c r="I42" s="14">
        <v>0</v>
      </c>
      <c r="J42" s="14">
        <v>1</v>
      </c>
      <c r="K42" s="14">
        <v>0</v>
      </c>
      <c r="L42" s="14">
        <v>1</v>
      </c>
      <c r="M42" s="14">
        <v>0</v>
      </c>
      <c r="N42" s="14">
        <v>1</v>
      </c>
      <c r="O42" s="14">
        <v>0</v>
      </c>
      <c r="P42" s="14">
        <v>1</v>
      </c>
      <c r="Q42" s="14">
        <v>0</v>
      </c>
      <c r="R42" s="14">
        <v>1</v>
      </c>
      <c r="S42" s="14">
        <v>0</v>
      </c>
      <c r="T42" s="1"/>
    </row>
    <row r="43" spans="1:20" ht="16.5" customHeight="1" x14ac:dyDescent="0.25">
      <c r="A43" s="321"/>
      <c r="B43" s="6"/>
      <c r="C43" s="296"/>
      <c r="D43" s="285" t="s">
        <v>80</v>
      </c>
      <c r="E43" s="285"/>
      <c r="F43" s="137" t="s">
        <v>81</v>
      </c>
      <c r="G43" s="3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21"/>
      <c r="B44" s="6"/>
      <c r="C44" s="296"/>
      <c r="D44" s="285"/>
      <c r="E44" s="285"/>
      <c r="F44" s="137" t="s">
        <v>82</v>
      </c>
      <c r="G44" s="3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21"/>
      <c r="B45" s="6"/>
      <c r="C45" s="296"/>
      <c r="D45" s="285"/>
      <c r="E45" s="285"/>
      <c r="F45" s="137" t="s">
        <v>83</v>
      </c>
      <c r="G45" s="3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21"/>
      <c r="B46" s="6"/>
      <c r="C46" s="296"/>
      <c r="D46" s="273" t="s">
        <v>84</v>
      </c>
      <c r="E46" s="273"/>
      <c r="F46" s="19" t="s">
        <v>85</v>
      </c>
      <c r="G46" s="20"/>
      <c r="H46" s="20"/>
      <c r="I46" s="20"/>
      <c r="J46" s="20"/>
      <c r="K46" s="20"/>
      <c r="L46" s="20"/>
      <c r="M46" s="20"/>
      <c r="N46" s="20"/>
      <c r="O46" s="20"/>
      <c r="P46" s="20"/>
      <c r="Q46" s="20"/>
      <c r="R46" s="20"/>
      <c r="S46" s="20"/>
      <c r="T46" s="1"/>
    </row>
    <row r="47" spans="1:20" ht="16.5" customHeight="1" thickBot="1" x14ac:dyDescent="0.3">
      <c r="A47" s="321"/>
      <c r="B47" s="6"/>
      <c r="C47" s="297"/>
      <c r="D47" s="274"/>
      <c r="E47" s="274"/>
      <c r="F47" s="37" t="s">
        <v>86</v>
      </c>
      <c r="G47" s="38"/>
      <c r="H47" s="38"/>
      <c r="I47" s="38"/>
      <c r="J47" s="38"/>
      <c r="K47" s="38"/>
      <c r="L47" s="38"/>
      <c r="M47" s="38"/>
      <c r="N47" s="38"/>
      <c r="O47" s="38"/>
      <c r="P47" s="38"/>
      <c r="Q47" s="38"/>
      <c r="R47" s="38"/>
      <c r="S47" s="38"/>
      <c r="T47" s="1"/>
    </row>
    <row r="48" spans="1:20" ht="19.5" thickBot="1" x14ac:dyDescent="0.3">
      <c r="A48" s="321"/>
      <c r="B48" s="6"/>
      <c r="C48" s="286" t="s">
        <v>87</v>
      </c>
      <c r="D48" s="287" t="s">
        <v>88</v>
      </c>
      <c r="E48" s="288"/>
      <c r="F48" s="288"/>
      <c r="G48" s="288"/>
      <c r="H48" s="288"/>
      <c r="I48" s="288"/>
      <c r="J48" s="288"/>
      <c r="K48" s="288"/>
      <c r="L48" s="288"/>
      <c r="M48" s="288"/>
      <c r="N48" s="288"/>
      <c r="O48" s="288"/>
      <c r="P48" s="288"/>
      <c r="Q48" s="288"/>
      <c r="R48" s="288"/>
      <c r="S48" s="289"/>
      <c r="T48" s="1"/>
    </row>
    <row r="49" spans="1:20" ht="15.75" x14ac:dyDescent="0.25">
      <c r="A49" s="321"/>
      <c r="B49" s="6"/>
      <c r="C49" s="286"/>
      <c r="D49" s="290" t="s">
        <v>89</v>
      </c>
      <c r="E49" s="290"/>
      <c r="F49" s="39" t="s">
        <v>90</v>
      </c>
      <c r="G49" s="29"/>
      <c r="H49" s="9"/>
      <c r="I49" s="9"/>
      <c r="J49" s="9"/>
      <c r="K49" s="9"/>
      <c r="L49" s="9"/>
      <c r="M49" s="9"/>
      <c r="N49" s="9"/>
      <c r="O49" s="9"/>
      <c r="P49" s="9"/>
      <c r="Q49" s="9"/>
      <c r="R49" s="9"/>
      <c r="S49" s="9"/>
      <c r="T49" s="1"/>
    </row>
    <row r="50" spans="1:20" ht="15.75" x14ac:dyDescent="0.25">
      <c r="A50" s="321"/>
      <c r="B50" s="6"/>
      <c r="C50" s="286"/>
      <c r="D50" s="246"/>
      <c r="E50" s="246"/>
      <c r="F50" s="40" t="s">
        <v>91</v>
      </c>
      <c r="G50" s="123">
        <f t="shared" ref="G50:S50" si="1">G21</f>
        <v>7</v>
      </c>
      <c r="H50" s="123">
        <f t="shared" si="1"/>
        <v>0</v>
      </c>
      <c r="I50" s="123">
        <f t="shared" si="1"/>
        <v>0</v>
      </c>
      <c r="J50" s="123">
        <f t="shared" si="1"/>
        <v>0</v>
      </c>
      <c r="K50" s="123">
        <f t="shared" si="1"/>
        <v>0</v>
      </c>
      <c r="L50" s="123">
        <f t="shared" si="1"/>
        <v>1</v>
      </c>
      <c r="M50" s="123">
        <f t="shared" si="1"/>
        <v>1</v>
      </c>
      <c r="N50" s="123">
        <f t="shared" si="1"/>
        <v>1</v>
      </c>
      <c r="O50" s="123">
        <f t="shared" si="1"/>
        <v>1</v>
      </c>
      <c r="P50" s="123">
        <f t="shared" si="1"/>
        <v>1</v>
      </c>
      <c r="Q50" s="123">
        <f t="shared" si="1"/>
        <v>1</v>
      </c>
      <c r="R50" s="123">
        <f t="shared" si="1"/>
        <v>1</v>
      </c>
      <c r="S50" s="123">
        <f t="shared" si="1"/>
        <v>0</v>
      </c>
      <c r="T50" s="1"/>
    </row>
    <row r="51" spans="1:20" ht="15.75" x14ac:dyDescent="0.25">
      <c r="A51" s="321"/>
      <c r="B51" s="6"/>
      <c r="C51" s="286"/>
      <c r="D51" s="246"/>
      <c r="E51" s="246"/>
      <c r="F51" s="40" t="s">
        <v>92</v>
      </c>
      <c r="G51" s="123">
        <f t="shared" ref="G51:S51" si="2">G41</f>
        <v>50</v>
      </c>
      <c r="H51" s="123">
        <f t="shared" si="2"/>
        <v>0</v>
      </c>
      <c r="I51" s="123">
        <f t="shared" si="2"/>
        <v>5</v>
      </c>
      <c r="J51" s="123">
        <f t="shared" si="2"/>
        <v>5</v>
      </c>
      <c r="K51" s="123">
        <f t="shared" si="2"/>
        <v>5</v>
      </c>
      <c r="L51" s="123">
        <f t="shared" si="2"/>
        <v>5</v>
      </c>
      <c r="M51" s="123">
        <f t="shared" si="2"/>
        <v>5</v>
      </c>
      <c r="N51" s="123">
        <f t="shared" si="2"/>
        <v>5</v>
      </c>
      <c r="O51" s="123">
        <f t="shared" si="2"/>
        <v>5</v>
      </c>
      <c r="P51" s="123">
        <f t="shared" si="2"/>
        <v>5</v>
      </c>
      <c r="Q51" s="123">
        <f t="shared" si="2"/>
        <v>5</v>
      </c>
      <c r="R51" s="123">
        <f t="shared" si="2"/>
        <v>5</v>
      </c>
      <c r="S51" s="123">
        <f t="shared" si="2"/>
        <v>0</v>
      </c>
      <c r="T51" s="1"/>
    </row>
    <row r="52" spans="1:20" ht="15.75" x14ac:dyDescent="0.25">
      <c r="A52" s="321"/>
      <c r="B52" s="6"/>
      <c r="C52" s="286"/>
      <c r="D52" s="246"/>
      <c r="E52" s="246"/>
      <c r="F52" s="26" t="s">
        <v>93</v>
      </c>
      <c r="G52" s="33"/>
      <c r="H52" s="14"/>
      <c r="I52" s="14"/>
      <c r="J52" s="14"/>
      <c r="K52" s="14"/>
      <c r="L52" s="14"/>
      <c r="M52" s="14"/>
      <c r="N52" s="14"/>
      <c r="O52" s="14"/>
      <c r="P52" s="14"/>
      <c r="Q52" s="14"/>
      <c r="R52" s="14"/>
      <c r="S52" s="14"/>
      <c r="T52" s="1"/>
    </row>
    <row r="53" spans="1:20" ht="15.75" x14ac:dyDescent="0.25">
      <c r="A53" s="321"/>
      <c r="B53" s="6"/>
      <c r="C53" s="286"/>
      <c r="D53" s="246" t="s">
        <v>94</v>
      </c>
      <c r="E53" s="246"/>
      <c r="F53" s="137" t="s">
        <v>95</v>
      </c>
      <c r="G53" s="33">
        <v>0</v>
      </c>
      <c r="H53" s="14">
        <v>0</v>
      </c>
      <c r="I53" s="14">
        <v>0</v>
      </c>
      <c r="J53" s="14">
        <v>0</v>
      </c>
      <c r="K53" s="14">
        <v>0</v>
      </c>
      <c r="L53" s="14">
        <v>0</v>
      </c>
      <c r="M53" s="14">
        <v>0</v>
      </c>
      <c r="N53" s="14">
        <v>0</v>
      </c>
      <c r="O53" s="14">
        <v>0</v>
      </c>
      <c r="P53" s="14">
        <v>0</v>
      </c>
      <c r="Q53" s="14">
        <v>0</v>
      </c>
      <c r="R53" s="14">
        <v>0</v>
      </c>
      <c r="S53" s="14">
        <v>0</v>
      </c>
      <c r="T53" s="1"/>
    </row>
    <row r="54" spans="1:20" ht="15.75" x14ac:dyDescent="0.25">
      <c r="A54" s="321"/>
      <c r="B54" s="6"/>
      <c r="C54" s="286"/>
      <c r="D54" s="246"/>
      <c r="E54" s="246"/>
      <c r="F54" s="137" t="s">
        <v>96</v>
      </c>
      <c r="G54" s="33">
        <v>1</v>
      </c>
      <c r="H54" s="14">
        <v>0</v>
      </c>
      <c r="I54" s="14">
        <v>0</v>
      </c>
      <c r="J54" s="14">
        <v>0</v>
      </c>
      <c r="K54" s="14">
        <v>0</v>
      </c>
      <c r="L54" s="14">
        <v>0</v>
      </c>
      <c r="M54" s="14">
        <v>0</v>
      </c>
      <c r="N54" s="14">
        <v>0</v>
      </c>
      <c r="O54" s="14">
        <v>0</v>
      </c>
      <c r="P54" s="14">
        <v>1</v>
      </c>
      <c r="Q54" s="14">
        <v>0</v>
      </c>
      <c r="R54" s="14">
        <v>0</v>
      </c>
      <c r="S54" s="14">
        <v>0</v>
      </c>
      <c r="T54" s="1"/>
    </row>
    <row r="55" spans="1:20" ht="15.75" x14ac:dyDescent="0.25">
      <c r="A55" s="321"/>
      <c r="B55" s="6"/>
      <c r="C55" s="286"/>
      <c r="D55" s="282" t="s">
        <v>97</v>
      </c>
      <c r="E55" s="282"/>
      <c r="F55" s="137" t="s">
        <v>98</v>
      </c>
      <c r="G55" s="33">
        <v>40</v>
      </c>
      <c r="H55" s="14">
        <v>0</v>
      </c>
      <c r="I55" s="14">
        <v>5</v>
      </c>
      <c r="J55" s="14">
        <v>2</v>
      </c>
      <c r="K55" s="14">
        <v>3</v>
      </c>
      <c r="L55" s="14">
        <v>5</v>
      </c>
      <c r="M55" s="14">
        <v>3</v>
      </c>
      <c r="N55" s="14">
        <v>2</v>
      </c>
      <c r="O55" s="14">
        <v>2</v>
      </c>
      <c r="P55" s="14">
        <v>5</v>
      </c>
      <c r="Q55" s="14">
        <v>3</v>
      </c>
      <c r="R55" s="14">
        <v>5</v>
      </c>
      <c r="S55" s="14">
        <v>5</v>
      </c>
      <c r="T55" s="1"/>
    </row>
    <row r="56" spans="1:20" ht="15.75" x14ac:dyDescent="0.25">
      <c r="A56" s="321"/>
      <c r="B56" s="6"/>
      <c r="C56" s="286"/>
      <c r="D56" s="282" t="s">
        <v>99</v>
      </c>
      <c r="E56" s="282"/>
      <c r="F56" s="137" t="s">
        <v>100</v>
      </c>
      <c r="G56" s="33">
        <v>0</v>
      </c>
      <c r="H56" s="14">
        <v>0</v>
      </c>
      <c r="I56" s="14">
        <v>0</v>
      </c>
      <c r="J56" s="14">
        <v>0</v>
      </c>
      <c r="K56" s="14">
        <v>0</v>
      </c>
      <c r="L56" s="14">
        <v>0</v>
      </c>
      <c r="M56" s="14">
        <v>0</v>
      </c>
      <c r="N56" s="14">
        <v>0</v>
      </c>
      <c r="O56" s="14">
        <v>0</v>
      </c>
      <c r="P56" s="14">
        <v>0</v>
      </c>
      <c r="Q56" s="14">
        <v>0</v>
      </c>
      <c r="R56" s="14">
        <v>0</v>
      </c>
      <c r="S56" s="14">
        <v>0</v>
      </c>
      <c r="T56" s="1"/>
    </row>
    <row r="57" spans="1:20" ht="15.75" x14ac:dyDescent="0.25">
      <c r="A57" s="321"/>
      <c r="B57" s="6"/>
      <c r="C57" s="286"/>
      <c r="D57" s="282" t="s">
        <v>101</v>
      </c>
      <c r="E57" s="282"/>
      <c r="F57" s="137" t="s">
        <v>102</v>
      </c>
      <c r="G57" s="33">
        <v>10</v>
      </c>
      <c r="H57" s="14">
        <v>0</v>
      </c>
      <c r="I57" s="14">
        <v>0</v>
      </c>
      <c r="J57" s="14">
        <v>1</v>
      </c>
      <c r="K57" s="14">
        <v>1</v>
      </c>
      <c r="L57" s="14">
        <v>1</v>
      </c>
      <c r="M57" s="14">
        <v>1</v>
      </c>
      <c r="N57" s="14">
        <v>1</v>
      </c>
      <c r="O57" s="14">
        <v>1</v>
      </c>
      <c r="P57" s="14">
        <v>1</v>
      </c>
      <c r="Q57" s="14">
        <v>1</v>
      </c>
      <c r="R57" s="14">
        <v>1</v>
      </c>
      <c r="S57" s="14">
        <v>1</v>
      </c>
      <c r="T57" s="1"/>
    </row>
    <row r="58" spans="1:20" ht="15.75" x14ac:dyDescent="0.25">
      <c r="A58" s="321"/>
      <c r="B58" s="6"/>
      <c r="C58" s="286"/>
      <c r="D58" s="282" t="s">
        <v>103</v>
      </c>
      <c r="E58" s="282"/>
      <c r="F58" s="26" t="s">
        <v>104</v>
      </c>
      <c r="G58" s="33">
        <v>4</v>
      </c>
      <c r="H58" s="14">
        <v>0</v>
      </c>
      <c r="I58" s="14">
        <v>0</v>
      </c>
      <c r="J58" s="14">
        <v>0</v>
      </c>
      <c r="K58" s="14">
        <v>0</v>
      </c>
      <c r="L58" s="14">
        <v>1</v>
      </c>
      <c r="M58" s="14">
        <v>1</v>
      </c>
      <c r="N58" s="14">
        <v>0</v>
      </c>
      <c r="O58" s="14">
        <v>1</v>
      </c>
      <c r="P58" s="14">
        <v>0</v>
      </c>
      <c r="Q58" s="14">
        <v>1</v>
      </c>
      <c r="R58" s="14">
        <v>0</v>
      </c>
      <c r="S58" s="14">
        <v>0</v>
      </c>
      <c r="T58" s="1"/>
    </row>
    <row r="59" spans="1:20" ht="15.75" x14ac:dyDescent="0.25">
      <c r="A59" s="321"/>
      <c r="B59" s="6"/>
      <c r="C59" s="286"/>
      <c r="D59" s="282" t="s">
        <v>105</v>
      </c>
      <c r="E59" s="282"/>
      <c r="F59" s="26" t="s">
        <v>106</v>
      </c>
      <c r="G59" s="33">
        <v>20</v>
      </c>
      <c r="H59" s="14">
        <v>0</v>
      </c>
      <c r="I59" s="14">
        <v>2</v>
      </c>
      <c r="J59" s="14">
        <v>2</v>
      </c>
      <c r="K59" s="14">
        <v>2</v>
      </c>
      <c r="L59" s="14">
        <v>2</v>
      </c>
      <c r="M59" s="14">
        <v>2</v>
      </c>
      <c r="N59" s="14">
        <v>2</v>
      </c>
      <c r="O59" s="14">
        <v>2</v>
      </c>
      <c r="P59" s="14">
        <v>2</v>
      </c>
      <c r="Q59" s="14">
        <v>2</v>
      </c>
      <c r="R59" s="14">
        <v>2</v>
      </c>
      <c r="S59" s="14">
        <v>0</v>
      </c>
      <c r="T59" s="1"/>
    </row>
    <row r="60" spans="1:20" ht="17.25" customHeight="1" x14ac:dyDescent="0.25">
      <c r="A60" s="321"/>
      <c r="B60" s="6"/>
      <c r="C60" s="286"/>
      <c r="D60" s="172" t="s">
        <v>107</v>
      </c>
      <c r="E60" s="172"/>
      <c r="F60" s="138" t="s">
        <v>108</v>
      </c>
      <c r="G60" s="33">
        <v>3</v>
      </c>
      <c r="H60" s="14">
        <v>0</v>
      </c>
      <c r="I60" s="14">
        <v>0</v>
      </c>
      <c r="J60" s="14">
        <v>0</v>
      </c>
      <c r="K60" s="14">
        <v>0</v>
      </c>
      <c r="L60" s="14">
        <v>1</v>
      </c>
      <c r="M60" s="14">
        <v>0</v>
      </c>
      <c r="N60" s="14">
        <v>0</v>
      </c>
      <c r="O60" s="14">
        <v>1</v>
      </c>
      <c r="P60" s="14">
        <v>0</v>
      </c>
      <c r="Q60" s="14">
        <v>0</v>
      </c>
      <c r="R60" s="14">
        <v>1</v>
      </c>
      <c r="S60" s="14">
        <v>0</v>
      </c>
      <c r="T60" s="1"/>
    </row>
    <row r="61" spans="1:20" ht="15.75" x14ac:dyDescent="0.25">
      <c r="A61" s="321"/>
      <c r="B61" s="6"/>
      <c r="C61" s="286"/>
      <c r="D61" s="246" t="s">
        <v>109</v>
      </c>
      <c r="E61" s="246"/>
      <c r="F61" s="139" t="s">
        <v>110</v>
      </c>
      <c r="G61" s="33">
        <v>12</v>
      </c>
      <c r="H61" s="14">
        <v>1</v>
      </c>
      <c r="I61" s="14">
        <v>1</v>
      </c>
      <c r="J61" s="14">
        <v>1</v>
      </c>
      <c r="K61" s="14">
        <v>1</v>
      </c>
      <c r="L61" s="14">
        <v>1</v>
      </c>
      <c r="M61" s="14">
        <v>1</v>
      </c>
      <c r="N61" s="14">
        <v>1</v>
      </c>
      <c r="O61" s="14">
        <v>1</v>
      </c>
      <c r="P61" s="14">
        <v>1</v>
      </c>
      <c r="Q61" s="14">
        <v>1</v>
      </c>
      <c r="R61" s="14">
        <v>1</v>
      </c>
      <c r="S61" s="14">
        <v>1</v>
      </c>
      <c r="T61" s="1"/>
    </row>
    <row r="62" spans="1:20" ht="15.75" x14ac:dyDescent="0.25">
      <c r="A62" s="321"/>
      <c r="B62" s="6"/>
      <c r="C62" s="286"/>
      <c r="D62" s="246"/>
      <c r="E62" s="246"/>
      <c r="F62" s="139" t="s">
        <v>111</v>
      </c>
      <c r="G62" s="33">
        <v>0</v>
      </c>
      <c r="H62" s="14">
        <v>0</v>
      </c>
      <c r="I62" s="14">
        <v>0</v>
      </c>
      <c r="J62" s="14">
        <v>0</v>
      </c>
      <c r="K62" s="14">
        <v>0</v>
      </c>
      <c r="L62" s="14">
        <v>0</v>
      </c>
      <c r="M62" s="14">
        <v>0</v>
      </c>
      <c r="N62" s="14">
        <v>0</v>
      </c>
      <c r="O62" s="14">
        <v>0</v>
      </c>
      <c r="P62" s="14">
        <v>0</v>
      </c>
      <c r="Q62" s="14">
        <v>0</v>
      </c>
      <c r="R62" s="14">
        <v>0</v>
      </c>
      <c r="S62" s="14"/>
      <c r="T62" s="1"/>
    </row>
    <row r="63" spans="1:20" ht="15.75" x14ac:dyDescent="0.25">
      <c r="A63" s="321"/>
      <c r="B63" s="6"/>
      <c r="C63" s="286"/>
      <c r="D63" s="246"/>
      <c r="E63" s="246"/>
      <c r="F63" s="139" t="s">
        <v>112</v>
      </c>
      <c r="G63" s="33">
        <v>15</v>
      </c>
      <c r="H63" s="14">
        <v>1</v>
      </c>
      <c r="I63" s="14">
        <v>1</v>
      </c>
      <c r="J63" s="14">
        <v>1</v>
      </c>
      <c r="K63" s="14">
        <v>1</v>
      </c>
      <c r="L63" s="14">
        <v>1</v>
      </c>
      <c r="M63" s="14">
        <v>2</v>
      </c>
      <c r="N63" s="14">
        <v>2</v>
      </c>
      <c r="O63" s="14">
        <v>1</v>
      </c>
      <c r="P63" s="14">
        <v>1</v>
      </c>
      <c r="Q63" s="14">
        <v>2</v>
      </c>
      <c r="R63" s="14">
        <v>1</v>
      </c>
      <c r="S63" s="14">
        <v>1</v>
      </c>
      <c r="T63" s="1"/>
    </row>
    <row r="64" spans="1:20" ht="15.75" x14ac:dyDescent="0.25">
      <c r="A64" s="321"/>
      <c r="B64" s="6"/>
      <c r="C64" s="286"/>
      <c r="D64" s="246"/>
      <c r="E64" s="246"/>
      <c r="F64" s="139" t="s">
        <v>113</v>
      </c>
      <c r="G64" s="33">
        <v>7</v>
      </c>
      <c r="H64" s="14">
        <v>0</v>
      </c>
      <c r="I64" s="14">
        <v>0</v>
      </c>
      <c r="J64" s="14">
        <v>1</v>
      </c>
      <c r="K64" s="14">
        <v>1</v>
      </c>
      <c r="L64" s="14">
        <v>1</v>
      </c>
      <c r="M64" s="14">
        <v>1</v>
      </c>
      <c r="N64" s="14">
        <v>1</v>
      </c>
      <c r="O64" s="14">
        <v>1</v>
      </c>
      <c r="P64" s="14">
        <v>1</v>
      </c>
      <c r="Q64" s="14">
        <v>0</v>
      </c>
      <c r="R64" s="14">
        <v>0</v>
      </c>
      <c r="S64" s="14">
        <v>0</v>
      </c>
      <c r="T64" s="1"/>
    </row>
    <row r="65" spans="1:20" ht="15.75" x14ac:dyDescent="0.25">
      <c r="A65" s="321"/>
      <c r="B65" s="6"/>
      <c r="C65" s="286"/>
      <c r="D65" s="246"/>
      <c r="E65" s="246"/>
      <c r="F65" s="140" t="s">
        <v>114</v>
      </c>
      <c r="G65" s="33">
        <v>12</v>
      </c>
      <c r="H65" s="14">
        <v>1</v>
      </c>
      <c r="I65" s="14">
        <v>1</v>
      </c>
      <c r="J65" s="14">
        <v>1</v>
      </c>
      <c r="K65" s="14">
        <v>1</v>
      </c>
      <c r="L65" s="14">
        <v>1</v>
      </c>
      <c r="M65" s="14">
        <v>1</v>
      </c>
      <c r="N65" s="14">
        <v>1</v>
      </c>
      <c r="O65" s="14">
        <v>1</v>
      </c>
      <c r="P65" s="14">
        <v>1</v>
      </c>
      <c r="Q65" s="14">
        <v>1</v>
      </c>
      <c r="R65" s="14">
        <v>1</v>
      </c>
      <c r="S65" s="14">
        <v>1</v>
      </c>
      <c r="T65" s="1"/>
    </row>
    <row r="66" spans="1:20" ht="15.75" x14ac:dyDescent="0.25">
      <c r="A66" s="321"/>
      <c r="B66" s="6"/>
      <c r="C66" s="286"/>
      <c r="D66" s="281" t="s">
        <v>115</v>
      </c>
      <c r="E66" s="281"/>
      <c r="F66" s="137" t="s">
        <v>116</v>
      </c>
      <c r="G66" s="33">
        <v>5</v>
      </c>
      <c r="H66" s="14">
        <v>0</v>
      </c>
      <c r="I66" s="14">
        <v>0</v>
      </c>
      <c r="J66" s="14">
        <v>0</v>
      </c>
      <c r="K66" s="14">
        <v>1</v>
      </c>
      <c r="L66" s="14">
        <v>1</v>
      </c>
      <c r="M66" s="14">
        <v>0</v>
      </c>
      <c r="N66" s="14">
        <v>0</v>
      </c>
      <c r="O66" s="14">
        <v>0</v>
      </c>
      <c r="P66" s="14">
        <v>1</v>
      </c>
      <c r="Q66" s="14">
        <v>0</v>
      </c>
      <c r="R66" s="14">
        <v>1</v>
      </c>
      <c r="S66" s="14">
        <v>1</v>
      </c>
      <c r="T66" s="1"/>
    </row>
    <row r="67" spans="1:20" ht="15.75" x14ac:dyDescent="0.25">
      <c r="A67" s="321"/>
      <c r="B67" s="6"/>
      <c r="C67" s="286"/>
      <c r="D67" s="281"/>
      <c r="E67" s="281"/>
      <c r="F67" s="137" t="s">
        <v>117</v>
      </c>
      <c r="G67" s="33">
        <v>3</v>
      </c>
      <c r="H67" s="14">
        <v>0</v>
      </c>
      <c r="I67" s="14">
        <v>0</v>
      </c>
      <c r="J67" s="14">
        <v>0</v>
      </c>
      <c r="K67" s="14">
        <v>0</v>
      </c>
      <c r="L67" s="14">
        <v>0</v>
      </c>
      <c r="M67" s="14">
        <v>0</v>
      </c>
      <c r="N67" s="14">
        <v>0</v>
      </c>
      <c r="O67" s="14">
        <v>1</v>
      </c>
      <c r="P67" s="14">
        <v>0</v>
      </c>
      <c r="Q67" s="14">
        <v>0</v>
      </c>
      <c r="R67" s="14">
        <v>1</v>
      </c>
      <c r="S67" s="14">
        <v>1</v>
      </c>
      <c r="T67" s="1"/>
    </row>
    <row r="68" spans="1:20" ht="15.75" x14ac:dyDescent="0.25">
      <c r="A68" s="321"/>
      <c r="B68" s="6"/>
      <c r="C68" s="286"/>
      <c r="D68" s="281"/>
      <c r="E68" s="281"/>
      <c r="F68" s="46" t="s">
        <v>118</v>
      </c>
      <c r="G68" s="33">
        <v>3</v>
      </c>
      <c r="H68" s="14">
        <v>0</v>
      </c>
      <c r="I68" s="14">
        <v>0</v>
      </c>
      <c r="J68" s="14">
        <v>0</v>
      </c>
      <c r="K68" s="14">
        <v>0</v>
      </c>
      <c r="L68" s="14">
        <v>1</v>
      </c>
      <c r="M68" s="14">
        <v>0</v>
      </c>
      <c r="N68" s="14">
        <v>0</v>
      </c>
      <c r="O68" s="14">
        <v>0</v>
      </c>
      <c r="P68" s="14">
        <v>1</v>
      </c>
      <c r="Q68" s="14">
        <v>0</v>
      </c>
      <c r="R68" s="14">
        <v>0</v>
      </c>
      <c r="S68" s="14">
        <v>0</v>
      </c>
      <c r="T68" s="1"/>
    </row>
    <row r="69" spans="1:20" ht="15.75" x14ac:dyDescent="0.25">
      <c r="A69" s="321"/>
      <c r="B69" s="6"/>
      <c r="C69" s="286"/>
      <c r="D69" s="281"/>
      <c r="E69" s="281"/>
      <c r="F69" s="46" t="s">
        <v>119</v>
      </c>
      <c r="G69" s="33">
        <v>2</v>
      </c>
      <c r="H69" s="14">
        <v>0</v>
      </c>
      <c r="I69" s="14">
        <v>0</v>
      </c>
      <c r="J69" s="14">
        <v>0</v>
      </c>
      <c r="K69" s="14">
        <v>0</v>
      </c>
      <c r="L69" s="14">
        <v>0</v>
      </c>
      <c r="M69" s="14">
        <v>0</v>
      </c>
      <c r="N69" s="14">
        <v>0</v>
      </c>
      <c r="O69" s="14">
        <v>0</v>
      </c>
      <c r="P69" s="14">
        <v>0</v>
      </c>
      <c r="Q69" s="14">
        <v>0</v>
      </c>
      <c r="R69" s="14">
        <v>1</v>
      </c>
      <c r="S69" s="14">
        <v>1</v>
      </c>
      <c r="T69" s="1"/>
    </row>
    <row r="70" spans="1:20" ht="15.75" x14ac:dyDescent="0.25">
      <c r="A70" s="321"/>
      <c r="B70" s="6"/>
      <c r="C70" s="286"/>
      <c r="D70" s="282" t="s">
        <v>120</v>
      </c>
      <c r="E70" s="282"/>
      <c r="F70" s="26" t="s">
        <v>121</v>
      </c>
      <c r="G70" s="33">
        <v>0</v>
      </c>
      <c r="H70" s="14">
        <v>0</v>
      </c>
      <c r="I70" s="14">
        <v>0</v>
      </c>
      <c r="J70" s="14">
        <v>0</v>
      </c>
      <c r="K70" s="14">
        <v>0</v>
      </c>
      <c r="L70" s="14">
        <v>0</v>
      </c>
      <c r="M70" s="14">
        <v>0</v>
      </c>
      <c r="N70" s="14"/>
      <c r="O70" s="14">
        <v>0</v>
      </c>
      <c r="P70" s="14">
        <v>0</v>
      </c>
      <c r="Q70" s="14">
        <v>0</v>
      </c>
      <c r="R70" s="14">
        <v>0</v>
      </c>
      <c r="S70" s="14">
        <v>0</v>
      </c>
      <c r="T70" s="1"/>
    </row>
    <row r="71" spans="1:20" ht="15.75" x14ac:dyDescent="0.25">
      <c r="A71" s="321"/>
      <c r="B71" s="6"/>
      <c r="C71" s="286"/>
      <c r="D71" s="282" t="s">
        <v>122</v>
      </c>
      <c r="E71" s="282"/>
      <c r="F71" s="137" t="s">
        <v>123</v>
      </c>
      <c r="G71" s="33">
        <v>0</v>
      </c>
      <c r="H71" s="14">
        <v>0</v>
      </c>
      <c r="I71" s="14">
        <v>0</v>
      </c>
      <c r="J71" s="14">
        <v>0</v>
      </c>
      <c r="K71" s="14">
        <v>0</v>
      </c>
      <c r="L71" s="14">
        <v>0</v>
      </c>
      <c r="M71" s="14">
        <v>0</v>
      </c>
      <c r="N71" s="14">
        <v>0</v>
      </c>
      <c r="O71" s="14">
        <v>0</v>
      </c>
      <c r="P71" s="14">
        <v>0</v>
      </c>
      <c r="Q71" s="14">
        <v>0</v>
      </c>
      <c r="R71" s="14">
        <v>0</v>
      </c>
      <c r="S71" s="14">
        <v>0</v>
      </c>
      <c r="T71" s="1"/>
    </row>
    <row r="72" spans="1:20" ht="15.75" x14ac:dyDescent="0.25">
      <c r="A72" s="321"/>
      <c r="B72" s="6"/>
      <c r="C72" s="286"/>
      <c r="D72" s="246" t="s">
        <v>124</v>
      </c>
      <c r="E72" s="246"/>
      <c r="F72" s="137" t="s">
        <v>125</v>
      </c>
      <c r="G72" s="33">
        <v>0</v>
      </c>
      <c r="H72" s="14">
        <v>0</v>
      </c>
      <c r="I72" s="14">
        <v>0</v>
      </c>
      <c r="J72" s="14">
        <v>0</v>
      </c>
      <c r="K72" s="14">
        <v>0</v>
      </c>
      <c r="L72" s="14">
        <v>0</v>
      </c>
      <c r="M72" s="14">
        <v>0</v>
      </c>
      <c r="N72" s="14">
        <v>0</v>
      </c>
      <c r="O72" s="14">
        <v>0</v>
      </c>
      <c r="P72" s="14">
        <v>0</v>
      </c>
      <c r="Q72" s="14">
        <v>0</v>
      </c>
      <c r="R72" s="14">
        <v>0</v>
      </c>
      <c r="S72" s="14">
        <v>0</v>
      </c>
      <c r="T72" s="1"/>
    </row>
    <row r="73" spans="1:20" ht="15.75" x14ac:dyDescent="0.25">
      <c r="A73" s="321"/>
      <c r="B73" s="6"/>
      <c r="C73" s="286"/>
      <c r="D73" s="246"/>
      <c r="E73" s="246"/>
      <c r="F73" s="137" t="s">
        <v>126</v>
      </c>
      <c r="G73" s="33">
        <v>0</v>
      </c>
      <c r="H73" s="14">
        <v>0</v>
      </c>
      <c r="I73" s="14">
        <v>0</v>
      </c>
      <c r="J73" s="14">
        <v>0</v>
      </c>
      <c r="K73" s="14">
        <v>0</v>
      </c>
      <c r="L73" s="14">
        <v>0</v>
      </c>
      <c r="M73" s="14">
        <v>0</v>
      </c>
      <c r="N73" s="14">
        <v>0</v>
      </c>
      <c r="O73" s="14">
        <v>0</v>
      </c>
      <c r="P73" s="14">
        <v>0</v>
      </c>
      <c r="Q73" s="14">
        <v>0</v>
      </c>
      <c r="R73" s="14">
        <v>0</v>
      </c>
      <c r="S73" s="14">
        <v>0</v>
      </c>
      <c r="T73" s="1"/>
    </row>
    <row r="74" spans="1:20" ht="15.75" x14ac:dyDescent="0.25">
      <c r="A74" s="321"/>
      <c r="B74" s="6"/>
      <c r="C74" s="286"/>
      <c r="D74" s="246" t="s">
        <v>127</v>
      </c>
      <c r="E74" s="246"/>
      <c r="F74" s="31" t="s">
        <v>128</v>
      </c>
      <c r="G74" s="33">
        <v>1</v>
      </c>
      <c r="H74" s="14">
        <v>0</v>
      </c>
      <c r="I74" s="14">
        <v>0</v>
      </c>
      <c r="J74" s="14">
        <v>0</v>
      </c>
      <c r="K74" s="14">
        <v>0</v>
      </c>
      <c r="L74" s="14">
        <v>0</v>
      </c>
      <c r="M74" s="14">
        <v>0</v>
      </c>
      <c r="N74" s="14">
        <v>1</v>
      </c>
      <c r="O74" s="14">
        <v>0</v>
      </c>
      <c r="P74" s="14">
        <v>0</v>
      </c>
      <c r="Q74" s="14">
        <v>0</v>
      </c>
      <c r="R74" s="14">
        <v>0</v>
      </c>
      <c r="S74" s="14">
        <v>0</v>
      </c>
      <c r="T74" s="1"/>
    </row>
    <row r="75" spans="1:20" ht="15.75" x14ac:dyDescent="0.25">
      <c r="A75" s="321"/>
      <c r="B75" s="6"/>
      <c r="C75" s="286"/>
      <c r="D75" s="246"/>
      <c r="E75" s="246"/>
      <c r="F75" s="26" t="s">
        <v>129</v>
      </c>
      <c r="G75" s="33">
        <v>2</v>
      </c>
      <c r="H75" s="14">
        <v>0</v>
      </c>
      <c r="I75" s="14">
        <v>0</v>
      </c>
      <c r="J75" s="14">
        <v>0</v>
      </c>
      <c r="K75" s="14">
        <v>0</v>
      </c>
      <c r="L75" s="14">
        <v>1</v>
      </c>
      <c r="M75" s="14">
        <v>0</v>
      </c>
      <c r="N75" s="14">
        <v>0</v>
      </c>
      <c r="O75" s="14">
        <v>0</v>
      </c>
      <c r="P75" s="14">
        <v>1</v>
      </c>
      <c r="Q75" s="14">
        <v>0</v>
      </c>
      <c r="R75" s="14">
        <v>0</v>
      </c>
      <c r="S75" s="14">
        <v>0</v>
      </c>
      <c r="T75" s="1"/>
    </row>
    <row r="76" spans="1:20" ht="15.75" x14ac:dyDescent="0.25">
      <c r="A76" s="321"/>
      <c r="B76" s="6"/>
      <c r="C76" s="286"/>
      <c r="D76" s="246"/>
      <c r="E76" s="246"/>
      <c r="F76" s="26" t="s">
        <v>130</v>
      </c>
      <c r="G76" s="33">
        <v>0</v>
      </c>
      <c r="H76" s="14">
        <v>0</v>
      </c>
      <c r="I76" s="14">
        <v>0</v>
      </c>
      <c r="J76" s="14">
        <v>0</v>
      </c>
      <c r="K76" s="14">
        <v>0</v>
      </c>
      <c r="L76" s="14">
        <v>0</v>
      </c>
      <c r="M76" s="14">
        <v>0</v>
      </c>
      <c r="N76" s="14">
        <v>0</v>
      </c>
      <c r="O76" s="14">
        <v>0</v>
      </c>
      <c r="P76" s="14">
        <v>0</v>
      </c>
      <c r="Q76" s="14">
        <v>0</v>
      </c>
      <c r="R76" s="14">
        <v>0</v>
      </c>
      <c r="S76" s="14">
        <v>0</v>
      </c>
      <c r="T76" s="1"/>
    </row>
    <row r="77" spans="1:20" ht="15.75" x14ac:dyDescent="0.25">
      <c r="A77" s="321"/>
      <c r="B77" s="6"/>
      <c r="C77" s="286"/>
      <c r="D77" s="282" t="s">
        <v>131</v>
      </c>
      <c r="E77" s="282"/>
      <c r="F77" s="31" t="s">
        <v>132</v>
      </c>
      <c r="G77" s="33">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21"/>
      <c r="B78" s="6"/>
      <c r="C78" s="286"/>
      <c r="D78" s="246" t="s">
        <v>133</v>
      </c>
      <c r="E78" s="246"/>
      <c r="F78" s="137" t="s">
        <v>134</v>
      </c>
      <c r="G78" s="33">
        <v>0</v>
      </c>
      <c r="H78" s="14">
        <v>0</v>
      </c>
      <c r="I78" s="14">
        <v>0</v>
      </c>
      <c r="J78" s="14">
        <v>0</v>
      </c>
      <c r="K78" s="14">
        <v>0</v>
      </c>
      <c r="L78" s="14">
        <v>0</v>
      </c>
      <c r="M78" s="14">
        <v>0</v>
      </c>
      <c r="N78" s="14">
        <v>0</v>
      </c>
      <c r="O78" s="14">
        <v>0</v>
      </c>
      <c r="P78" s="14">
        <v>0</v>
      </c>
      <c r="Q78" s="14">
        <v>0</v>
      </c>
      <c r="R78" s="14">
        <v>0</v>
      </c>
      <c r="S78" s="14">
        <v>0</v>
      </c>
      <c r="T78" s="1"/>
    </row>
    <row r="79" spans="1:20" ht="15.75" x14ac:dyDescent="0.25">
      <c r="A79" s="321"/>
      <c r="B79" s="6"/>
      <c r="C79" s="286"/>
      <c r="D79" s="273" t="s">
        <v>135</v>
      </c>
      <c r="E79" s="273"/>
      <c r="F79" s="19" t="s">
        <v>136</v>
      </c>
      <c r="G79" s="20"/>
      <c r="H79" s="20"/>
      <c r="I79" s="20"/>
      <c r="J79" s="20"/>
      <c r="K79" s="20"/>
      <c r="L79" s="20"/>
      <c r="M79" s="20"/>
      <c r="N79" s="20"/>
      <c r="O79" s="20"/>
      <c r="P79" s="20"/>
      <c r="Q79" s="20"/>
      <c r="R79" s="20"/>
      <c r="S79" s="20"/>
      <c r="T79" s="1"/>
    </row>
    <row r="80" spans="1:20" ht="16.5" thickBot="1" x14ac:dyDescent="0.3">
      <c r="A80" s="321"/>
      <c r="B80" s="6"/>
      <c r="C80" s="286"/>
      <c r="D80" s="273"/>
      <c r="E80" s="273"/>
      <c r="F80" s="21" t="s">
        <v>137</v>
      </c>
      <c r="G80" s="47"/>
      <c r="H80" s="47"/>
      <c r="I80" s="47"/>
      <c r="J80" s="47"/>
      <c r="K80" s="47"/>
      <c r="L80" s="47"/>
      <c r="M80" s="47"/>
      <c r="N80" s="47"/>
      <c r="O80" s="47"/>
      <c r="P80" s="47"/>
      <c r="Q80" s="47"/>
      <c r="R80" s="47"/>
      <c r="S80" s="47"/>
      <c r="T80" s="1"/>
    </row>
    <row r="81" spans="1:20" ht="15.75" x14ac:dyDescent="0.25">
      <c r="A81" s="321"/>
      <c r="B81" s="6"/>
      <c r="C81" s="286"/>
      <c r="D81" s="273" t="s">
        <v>138</v>
      </c>
      <c r="E81" s="273"/>
      <c r="F81" s="48" t="s">
        <v>139</v>
      </c>
      <c r="G81" s="8"/>
      <c r="H81" s="49"/>
      <c r="I81" s="49"/>
      <c r="J81" s="49"/>
      <c r="K81" s="49"/>
      <c r="L81" s="49"/>
      <c r="M81" s="49"/>
      <c r="N81" s="49"/>
      <c r="O81" s="49"/>
      <c r="P81" s="49"/>
      <c r="Q81" s="49"/>
      <c r="R81" s="49"/>
      <c r="S81" s="49"/>
      <c r="T81" s="1"/>
    </row>
    <row r="82" spans="1:20" ht="16.5" thickBot="1" x14ac:dyDescent="0.3">
      <c r="A82" s="321"/>
      <c r="B82" s="6"/>
      <c r="C82" s="286"/>
      <c r="D82" s="274"/>
      <c r="E82" s="274"/>
      <c r="F82" s="50" t="s">
        <v>140</v>
      </c>
      <c r="G82" s="8"/>
      <c r="H82" s="51"/>
      <c r="I82" s="51"/>
      <c r="J82" s="51"/>
      <c r="K82" s="51"/>
      <c r="L82" s="51"/>
      <c r="M82" s="51"/>
      <c r="N82" s="51"/>
      <c r="O82" s="51"/>
      <c r="P82" s="51"/>
      <c r="Q82" s="51"/>
      <c r="R82" s="51"/>
      <c r="S82" s="51"/>
      <c r="T82" s="1"/>
    </row>
    <row r="83" spans="1:20" ht="19.5" thickBot="1" x14ac:dyDescent="0.3">
      <c r="A83" s="321"/>
      <c r="B83" s="6"/>
      <c r="C83" s="275" t="s">
        <v>141</v>
      </c>
      <c r="D83" s="276" t="s">
        <v>142</v>
      </c>
      <c r="E83" s="277"/>
      <c r="F83" s="277"/>
      <c r="G83" s="277"/>
      <c r="H83" s="277"/>
      <c r="I83" s="277"/>
      <c r="J83" s="277"/>
      <c r="K83" s="277"/>
      <c r="L83" s="277"/>
      <c r="M83" s="277"/>
      <c r="N83" s="277"/>
      <c r="O83" s="277"/>
      <c r="P83" s="277"/>
      <c r="Q83" s="277"/>
      <c r="R83" s="277"/>
      <c r="S83" s="278"/>
      <c r="T83" s="1"/>
    </row>
    <row r="84" spans="1:20" s="3" customFormat="1" ht="19.5" customHeight="1" x14ac:dyDescent="0.25">
      <c r="A84" s="321"/>
      <c r="B84" s="6"/>
      <c r="C84" s="275"/>
      <c r="D84" s="271" t="s">
        <v>143</v>
      </c>
      <c r="E84" s="272"/>
      <c r="F84" s="141" t="s">
        <v>144</v>
      </c>
      <c r="G84" s="29"/>
      <c r="H84" s="53"/>
      <c r="I84" s="53"/>
      <c r="J84" s="53"/>
      <c r="K84" s="53"/>
      <c r="L84" s="53"/>
      <c r="M84" s="53"/>
      <c r="N84" s="53"/>
      <c r="O84" s="53"/>
      <c r="P84" s="53"/>
      <c r="Q84" s="53"/>
      <c r="R84" s="53"/>
      <c r="S84" s="53"/>
      <c r="T84" s="1"/>
    </row>
    <row r="85" spans="1:20" ht="36" customHeight="1" x14ac:dyDescent="0.25">
      <c r="A85" s="321"/>
      <c r="B85" s="6"/>
      <c r="C85" s="275"/>
      <c r="D85" s="241"/>
      <c r="E85" s="242"/>
      <c r="F85" s="142" t="s">
        <v>145</v>
      </c>
      <c r="G85" s="33">
        <v>0</v>
      </c>
      <c r="H85" s="119"/>
      <c r="I85" s="119"/>
      <c r="J85" s="119"/>
      <c r="K85" s="119"/>
      <c r="L85" s="119"/>
      <c r="M85" s="119"/>
      <c r="N85" s="119"/>
      <c r="O85" s="119"/>
      <c r="P85" s="119"/>
      <c r="Q85" s="119"/>
      <c r="R85" s="119"/>
      <c r="S85" s="119"/>
      <c r="T85" s="55">
        <f>+T86+T87+T88</f>
        <v>0</v>
      </c>
    </row>
    <row r="86" spans="1:20" ht="16.5" customHeight="1" x14ac:dyDescent="0.25">
      <c r="A86" s="321"/>
      <c r="B86" s="6"/>
      <c r="C86" s="275"/>
      <c r="D86" s="241"/>
      <c r="E86" s="242"/>
      <c r="F86" s="143" t="s">
        <v>146</v>
      </c>
      <c r="G86" s="33">
        <v>0</v>
      </c>
      <c r="H86" s="14"/>
      <c r="I86" s="14"/>
      <c r="J86" s="14"/>
      <c r="K86" s="14"/>
      <c r="L86" s="14"/>
      <c r="M86" s="14"/>
      <c r="N86" s="14"/>
      <c r="O86" s="14"/>
      <c r="P86" s="14"/>
      <c r="Q86" s="14"/>
      <c r="R86" s="14"/>
      <c r="S86" s="14"/>
      <c r="T86" s="1"/>
    </row>
    <row r="87" spans="1:20" ht="16.5" customHeight="1" x14ac:dyDescent="0.25">
      <c r="A87" s="321"/>
      <c r="B87" s="6"/>
      <c r="C87" s="275"/>
      <c r="D87" s="241"/>
      <c r="E87" s="242"/>
      <c r="F87" s="143" t="s">
        <v>147</v>
      </c>
      <c r="G87" s="33">
        <v>0</v>
      </c>
      <c r="H87" s="14"/>
      <c r="I87" s="14"/>
      <c r="J87" s="14"/>
      <c r="K87" s="14"/>
      <c r="L87" s="14"/>
      <c r="M87" s="14"/>
      <c r="N87" s="14"/>
      <c r="O87" s="14"/>
      <c r="P87" s="14"/>
      <c r="Q87" s="14"/>
      <c r="R87" s="14"/>
      <c r="S87" s="14"/>
      <c r="T87" s="1"/>
    </row>
    <row r="88" spans="1:20" ht="16.5" customHeight="1" x14ac:dyDescent="0.25">
      <c r="A88" s="321"/>
      <c r="B88" s="6"/>
      <c r="C88" s="275"/>
      <c r="D88" s="241"/>
      <c r="E88" s="242"/>
      <c r="F88" s="143" t="s">
        <v>148</v>
      </c>
      <c r="G88" s="33">
        <v>0</v>
      </c>
      <c r="H88" s="14"/>
      <c r="I88" s="14"/>
      <c r="J88" s="14"/>
      <c r="K88" s="14"/>
      <c r="L88" s="14"/>
      <c r="M88" s="14"/>
      <c r="N88" s="14"/>
      <c r="O88" s="14"/>
      <c r="P88" s="14"/>
      <c r="Q88" s="14"/>
      <c r="R88" s="14"/>
      <c r="S88" s="14"/>
      <c r="T88" s="1"/>
    </row>
    <row r="89" spans="1:20" ht="16.5" customHeight="1" x14ac:dyDescent="0.25">
      <c r="A89" s="321"/>
      <c r="B89" s="6"/>
      <c r="C89" s="275"/>
      <c r="D89" s="241"/>
      <c r="E89" s="242"/>
      <c r="F89" s="144" t="s">
        <v>149</v>
      </c>
      <c r="G89" s="33">
        <v>0</v>
      </c>
      <c r="H89" s="14"/>
      <c r="I89" s="14"/>
      <c r="J89" s="14"/>
      <c r="K89" s="14"/>
      <c r="L89" s="14"/>
      <c r="M89" s="14"/>
      <c r="N89" s="14"/>
      <c r="O89" s="14"/>
      <c r="P89" s="14"/>
      <c r="Q89" s="14"/>
      <c r="R89" s="14"/>
      <c r="S89" s="14"/>
      <c r="T89" s="1"/>
    </row>
    <row r="90" spans="1:20" ht="16.5" customHeight="1" x14ac:dyDescent="0.25">
      <c r="A90" s="321"/>
      <c r="B90" s="6"/>
      <c r="C90" s="275"/>
      <c r="D90" s="241"/>
      <c r="E90" s="242"/>
      <c r="F90" s="144" t="s">
        <v>150</v>
      </c>
      <c r="G90" s="33">
        <v>0</v>
      </c>
      <c r="H90" s="14"/>
      <c r="I90" s="14"/>
      <c r="J90" s="14"/>
      <c r="K90" s="14"/>
      <c r="L90" s="14"/>
      <c r="M90" s="14"/>
      <c r="N90" s="14"/>
      <c r="O90" s="14"/>
      <c r="P90" s="14"/>
      <c r="Q90" s="14"/>
      <c r="R90" s="14"/>
      <c r="S90" s="14"/>
      <c r="T90" s="1"/>
    </row>
    <row r="91" spans="1:20" ht="16.5" customHeight="1" x14ac:dyDescent="0.25">
      <c r="A91" s="321"/>
      <c r="B91" s="6"/>
      <c r="C91" s="275"/>
      <c r="D91" s="241"/>
      <c r="E91" s="242"/>
      <c r="F91" s="144" t="s">
        <v>151</v>
      </c>
      <c r="G91" s="33">
        <v>0</v>
      </c>
      <c r="H91" s="14"/>
      <c r="I91" s="14"/>
      <c r="J91" s="14"/>
      <c r="K91" s="14"/>
      <c r="L91" s="14"/>
      <c r="M91" s="14"/>
      <c r="N91" s="14"/>
      <c r="O91" s="14"/>
      <c r="P91" s="14"/>
      <c r="Q91" s="14"/>
      <c r="R91" s="14"/>
      <c r="S91" s="14"/>
      <c r="T91" s="1"/>
    </row>
    <row r="92" spans="1:20" ht="16.5" customHeight="1" x14ac:dyDescent="0.25">
      <c r="A92" s="321"/>
      <c r="B92" s="6"/>
      <c r="C92" s="275"/>
      <c r="D92" s="241"/>
      <c r="E92" s="242"/>
      <c r="F92" s="145" t="s">
        <v>152</v>
      </c>
      <c r="G92" s="33">
        <v>0</v>
      </c>
      <c r="H92" s="14"/>
      <c r="I92" s="14"/>
      <c r="J92" s="14"/>
      <c r="K92" s="14"/>
      <c r="L92" s="14"/>
      <c r="M92" s="14"/>
      <c r="N92" s="14"/>
      <c r="O92" s="14"/>
      <c r="P92" s="14"/>
      <c r="Q92" s="14"/>
      <c r="R92" s="14"/>
      <c r="S92" s="14"/>
      <c r="T92" s="1"/>
    </row>
    <row r="93" spans="1:20" ht="16.5" customHeight="1" x14ac:dyDescent="0.25">
      <c r="A93" s="321"/>
      <c r="B93" s="6"/>
      <c r="C93" s="275"/>
      <c r="D93" s="241"/>
      <c r="E93" s="242"/>
      <c r="F93" s="145" t="s">
        <v>153</v>
      </c>
      <c r="G93" s="33">
        <v>0</v>
      </c>
      <c r="H93" s="14"/>
      <c r="I93" s="14"/>
      <c r="J93" s="14"/>
      <c r="K93" s="14"/>
      <c r="L93" s="14"/>
      <c r="M93" s="14"/>
      <c r="N93" s="14"/>
      <c r="O93" s="14"/>
      <c r="P93" s="14"/>
      <c r="Q93" s="14"/>
      <c r="R93" s="14"/>
      <c r="S93" s="14"/>
      <c r="T93" s="1"/>
    </row>
    <row r="94" spans="1:20" ht="16.5" customHeight="1" x14ac:dyDescent="0.25">
      <c r="A94" s="321"/>
      <c r="B94" s="6"/>
      <c r="C94" s="275"/>
      <c r="D94" s="241"/>
      <c r="E94" s="242"/>
      <c r="F94" s="145" t="s">
        <v>154</v>
      </c>
      <c r="G94" s="33">
        <v>0</v>
      </c>
      <c r="H94" s="14"/>
      <c r="I94" s="14"/>
      <c r="J94" s="14"/>
      <c r="K94" s="14"/>
      <c r="L94" s="14"/>
      <c r="M94" s="14"/>
      <c r="N94" s="14"/>
      <c r="O94" s="14"/>
      <c r="P94" s="14"/>
      <c r="Q94" s="14"/>
      <c r="R94" s="14"/>
      <c r="S94" s="14"/>
      <c r="T94" s="1"/>
    </row>
    <row r="95" spans="1:20" ht="16.5" customHeight="1" x14ac:dyDescent="0.25">
      <c r="A95" s="321"/>
      <c r="B95" s="6"/>
      <c r="C95" s="275"/>
      <c r="D95" s="241"/>
      <c r="E95" s="242"/>
      <c r="F95" s="145" t="s">
        <v>155</v>
      </c>
      <c r="G95" s="33">
        <v>0</v>
      </c>
      <c r="H95" s="14"/>
      <c r="I95" s="14"/>
      <c r="J95" s="14"/>
      <c r="K95" s="14"/>
      <c r="L95" s="14"/>
      <c r="M95" s="14"/>
      <c r="N95" s="14"/>
      <c r="O95" s="14"/>
      <c r="P95" s="14"/>
      <c r="Q95" s="14"/>
      <c r="R95" s="14"/>
      <c r="S95" s="14"/>
      <c r="T95" s="1"/>
    </row>
    <row r="96" spans="1:20" ht="16.5" customHeight="1" x14ac:dyDescent="0.25">
      <c r="A96" s="321"/>
      <c r="B96" s="6"/>
      <c r="C96" s="275"/>
      <c r="D96" s="241"/>
      <c r="E96" s="242"/>
      <c r="F96" s="145" t="s">
        <v>156</v>
      </c>
      <c r="G96" s="33">
        <v>0</v>
      </c>
      <c r="H96" s="14"/>
      <c r="I96" s="14"/>
      <c r="J96" s="14"/>
      <c r="K96" s="14"/>
      <c r="L96" s="14"/>
      <c r="M96" s="14"/>
      <c r="N96" s="14"/>
      <c r="O96" s="14"/>
      <c r="P96" s="14"/>
      <c r="Q96" s="14"/>
      <c r="R96" s="14"/>
      <c r="S96" s="14"/>
      <c r="T96" s="1"/>
    </row>
    <row r="97" spans="1:20" ht="16.5" customHeight="1" x14ac:dyDescent="0.25">
      <c r="A97" s="321"/>
      <c r="B97" s="6"/>
      <c r="C97" s="275"/>
      <c r="D97" s="243"/>
      <c r="E97" s="244"/>
      <c r="F97" s="145" t="s">
        <v>157</v>
      </c>
      <c r="G97" s="33">
        <v>0</v>
      </c>
      <c r="H97" s="14"/>
      <c r="I97" s="14"/>
      <c r="J97" s="14"/>
      <c r="K97" s="14"/>
      <c r="L97" s="14"/>
      <c r="M97" s="14"/>
      <c r="N97" s="14"/>
      <c r="O97" s="14"/>
      <c r="P97" s="14"/>
      <c r="Q97" s="14"/>
      <c r="R97" s="14"/>
      <c r="S97" s="14"/>
      <c r="T97" s="1"/>
    </row>
    <row r="98" spans="1:20" ht="16.5" customHeight="1" x14ac:dyDescent="0.25">
      <c r="A98" s="321"/>
      <c r="B98" s="6"/>
      <c r="C98" s="275"/>
      <c r="D98" s="279" t="s">
        <v>158</v>
      </c>
      <c r="E98" s="273"/>
      <c r="F98" s="144" t="s">
        <v>159</v>
      </c>
      <c r="G98" s="33">
        <v>0</v>
      </c>
      <c r="H98" s="14"/>
      <c r="I98" s="14"/>
      <c r="J98" s="14"/>
      <c r="K98" s="14"/>
      <c r="L98" s="14"/>
      <c r="M98" s="14"/>
      <c r="N98" s="14"/>
      <c r="O98" s="14"/>
      <c r="P98" s="14"/>
      <c r="Q98" s="14"/>
      <c r="R98" s="14"/>
      <c r="S98" s="14"/>
      <c r="T98" s="1"/>
    </row>
    <row r="99" spans="1:20" ht="16.5" customHeight="1" x14ac:dyDescent="0.25">
      <c r="A99" s="321"/>
      <c r="B99" s="6"/>
      <c r="C99" s="275"/>
      <c r="D99" s="279"/>
      <c r="E99" s="273"/>
      <c r="F99" s="144" t="s">
        <v>160</v>
      </c>
      <c r="G99" s="33">
        <v>0</v>
      </c>
      <c r="H99" s="14"/>
      <c r="I99" s="14"/>
      <c r="J99" s="14"/>
      <c r="K99" s="14"/>
      <c r="L99" s="14"/>
      <c r="M99" s="14"/>
      <c r="N99" s="14"/>
      <c r="O99" s="14"/>
      <c r="P99" s="14"/>
      <c r="Q99" s="14"/>
      <c r="R99" s="14"/>
      <c r="S99" s="14"/>
      <c r="T99" s="1"/>
    </row>
    <row r="100" spans="1:20" ht="16.5" customHeight="1" x14ac:dyDescent="0.25">
      <c r="A100" s="321"/>
      <c r="B100" s="6"/>
      <c r="C100" s="275"/>
      <c r="D100" s="239" t="s">
        <v>161</v>
      </c>
      <c r="E100" s="240"/>
      <c r="F100" s="142" t="s">
        <v>162</v>
      </c>
      <c r="G100" s="59"/>
      <c r="H100" s="60"/>
      <c r="I100" s="60"/>
      <c r="J100" s="60"/>
      <c r="K100" s="60"/>
      <c r="L100" s="60"/>
      <c r="M100" s="60"/>
      <c r="N100" s="60"/>
      <c r="O100" s="60"/>
      <c r="P100" s="60"/>
      <c r="Q100" s="60"/>
      <c r="R100" s="60"/>
      <c r="S100" s="60"/>
      <c r="T100" s="1"/>
    </row>
    <row r="101" spans="1:20" ht="31.5" x14ac:dyDescent="0.25">
      <c r="A101" s="321"/>
      <c r="B101" s="6"/>
      <c r="C101" s="275"/>
      <c r="D101" s="241"/>
      <c r="E101" s="242"/>
      <c r="F101" s="54" t="s">
        <v>163</v>
      </c>
      <c r="G101" s="33">
        <v>0</v>
      </c>
      <c r="H101" s="119"/>
      <c r="I101" s="119"/>
      <c r="J101" s="119"/>
      <c r="K101" s="119"/>
      <c r="L101" s="119"/>
      <c r="M101" s="119"/>
      <c r="N101" s="119"/>
      <c r="O101" s="119"/>
      <c r="P101" s="119"/>
      <c r="Q101" s="119"/>
      <c r="R101" s="119"/>
      <c r="S101" s="119"/>
      <c r="T101" s="1"/>
    </row>
    <row r="102" spans="1:20" ht="16.5" customHeight="1" x14ac:dyDescent="0.25">
      <c r="A102" s="321"/>
      <c r="B102" s="6"/>
      <c r="C102" s="275"/>
      <c r="D102" s="241"/>
      <c r="E102" s="242"/>
      <c r="F102" s="146" t="s">
        <v>164</v>
      </c>
      <c r="G102" s="33">
        <v>0</v>
      </c>
      <c r="H102" s="14"/>
      <c r="I102" s="14"/>
      <c r="J102" s="14"/>
      <c r="K102" s="14"/>
      <c r="L102" s="14"/>
      <c r="M102" s="14"/>
      <c r="N102" s="14"/>
      <c r="O102" s="14"/>
      <c r="P102" s="14"/>
      <c r="Q102" s="14"/>
      <c r="R102" s="14"/>
      <c r="S102" s="14"/>
      <c r="T102" s="1"/>
    </row>
    <row r="103" spans="1:20" ht="16.5" customHeight="1" x14ac:dyDescent="0.25">
      <c r="A103" s="321"/>
      <c r="B103" s="6"/>
      <c r="C103" s="275"/>
      <c r="D103" s="241"/>
      <c r="E103" s="242"/>
      <c r="F103" s="146" t="s">
        <v>165</v>
      </c>
      <c r="G103" s="33">
        <v>0</v>
      </c>
      <c r="H103" s="14"/>
      <c r="I103" s="14"/>
      <c r="J103" s="14"/>
      <c r="K103" s="14"/>
      <c r="L103" s="14"/>
      <c r="M103" s="14"/>
      <c r="N103" s="14"/>
      <c r="O103" s="14"/>
      <c r="P103" s="14"/>
      <c r="Q103" s="14"/>
      <c r="R103" s="14"/>
      <c r="S103" s="14"/>
      <c r="T103" s="1"/>
    </row>
    <row r="104" spans="1:20" ht="16.5" customHeight="1" x14ac:dyDescent="0.25">
      <c r="A104" s="321"/>
      <c r="B104" s="6"/>
      <c r="C104" s="275"/>
      <c r="D104" s="241"/>
      <c r="E104" s="242"/>
      <c r="F104" s="146" t="s">
        <v>166</v>
      </c>
      <c r="G104" s="33">
        <v>0</v>
      </c>
      <c r="H104" s="14"/>
      <c r="I104" s="14"/>
      <c r="J104" s="14"/>
      <c r="K104" s="14"/>
      <c r="L104" s="14"/>
      <c r="M104" s="14"/>
      <c r="N104" s="14"/>
      <c r="O104" s="14"/>
      <c r="P104" s="14"/>
      <c r="Q104" s="14"/>
      <c r="R104" s="14"/>
      <c r="S104" s="14"/>
      <c r="T104" s="1"/>
    </row>
    <row r="105" spans="1:20" ht="16.5" customHeight="1" x14ac:dyDescent="0.25">
      <c r="A105" s="321"/>
      <c r="B105" s="6"/>
      <c r="C105" s="275"/>
      <c r="D105" s="241"/>
      <c r="E105" s="242"/>
      <c r="F105" s="146" t="s">
        <v>167</v>
      </c>
      <c r="G105" s="33">
        <v>0</v>
      </c>
      <c r="H105" s="14"/>
      <c r="I105" s="14"/>
      <c r="J105" s="14"/>
      <c r="K105" s="14"/>
      <c r="L105" s="14"/>
      <c r="M105" s="14"/>
      <c r="N105" s="14"/>
      <c r="O105" s="14"/>
      <c r="P105" s="14"/>
      <c r="Q105" s="14"/>
      <c r="R105" s="14"/>
      <c r="S105" s="14"/>
      <c r="T105" s="1"/>
    </row>
    <row r="106" spans="1:20" ht="16.5" customHeight="1" x14ac:dyDescent="0.25">
      <c r="A106" s="321"/>
      <c r="B106" s="6"/>
      <c r="C106" s="275"/>
      <c r="D106" s="241"/>
      <c r="E106" s="242"/>
      <c r="F106" s="146" t="s">
        <v>168</v>
      </c>
      <c r="G106" s="33">
        <v>0</v>
      </c>
      <c r="H106" s="14"/>
      <c r="I106" s="14"/>
      <c r="J106" s="14"/>
      <c r="K106" s="14"/>
      <c r="L106" s="14"/>
      <c r="M106" s="14"/>
      <c r="N106" s="14"/>
      <c r="O106" s="14"/>
      <c r="P106" s="14"/>
      <c r="Q106" s="14"/>
      <c r="R106" s="14"/>
      <c r="S106" s="14"/>
      <c r="T106" s="1"/>
    </row>
    <row r="107" spans="1:20" ht="16.5" customHeight="1" x14ac:dyDescent="0.25">
      <c r="A107" s="321"/>
      <c r="B107" s="6"/>
      <c r="C107" s="275"/>
      <c r="D107" s="241"/>
      <c r="E107" s="242"/>
      <c r="F107" s="146" t="s">
        <v>169</v>
      </c>
      <c r="G107" s="33">
        <v>0</v>
      </c>
      <c r="H107" s="14"/>
      <c r="I107" s="14"/>
      <c r="J107" s="14"/>
      <c r="K107" s="14"/>
      <c r="L107" s="14"/>
      <c r="M107" s="14"/>
      <c r="N107" s="14"/>
      <c r="O107" s="14"/>
      <c r="P107" s="14"/>
      <c r="Q107" s="14"/>
      <c r="R107" s="14"/>
      <c r="S107" s="14"/>
      <c r="T107" s="1"/>
    </row>
    <row r="108" spans="1:20" ht="16.5" customHeight="1" x14ac:dyDescent="0.25">
      <c r="A108" s="321"/>
      <c r="B108" s="6"/>
      <c r="C108" s="275"/>
      <c r="D108" s="241"/>
      <c r="E108" s="242"/>
      <c r="F108" s="146" t="s">
        <v>170</v>
      </c>
      <c r="G108" s="33">
        <v>0</v>
      </c>
      <c r="H108" s="14"/>
      <c r="I108" s="14"/>
      <c r="J108" s="14"/>
      <c r="K108" s="14"/>
      <c r="L108" s="14"/>
      <c r="M108" s="14"/>
      <c r="N108" s="14"/>
      <c r="O108" s="14"/>
      <c r="P108" s="14"/>
      <c r="Q108" s="14"/>
      <c r="R108" s="14"/>
      <c r="S108" s="14"/>
      <c r="T108" s="1"/>
    </row>
    <row r="109" spans="1:20" ht="16.5" customHeight="1" x14ac:dyDescent="0.25">
      <c r="A109" s="321"/>
      <c r="B109" s="6"/>
      <c r="C109" s="275"/>
      <c r="D109" s="241"/>
      <c r="E109" s="242"/>
      <c r="F109" s="146" t="s">
        <v>171</v>
      </c>
      <c r="G109" s="33">
        <v>0</v>
      </c>
      <c r="H109" s="14"/>
      <c r="I109" s="14"/>
      <c r="J109" s="14"/>
      <c r="K109" s="14"/>
      <c r="L109" s="14"/>
      <c r="M109" s="14"/>
      <c r="N109" s="14"/>
      <c r="O109" s="14"/>
      <c r="P109" s="14"/>
      <c r="Q109" s="14"/>
      <c r="R109" s="14"/>
      <c r="S109" s="14"/>
      <c r="T109" s="1"/>
    </row>
    <row r="110" spans="1:20" ht="16.5" customHeight="1" x14ac:dyDescent="0.25">
      <c r="A110" s="321"/>
      <c r="B110" s="6"/>
      <c r="C110" s="275"/>
      <c r="D110" s="241"/>
      <c r="E110" s="242"/>
      <c r="F110" s="146" t="s">
        <v>172</v>
      </c>
      <c r="G110" s="33">
        <v>0</v>
      </c>
      <c r="H110" s="14"/>
      <c r="I110" s="14"/>
      <c r="J110" s="14"/>
      <c r="K110" s="14"/>
      <c r="L110" s="14"/>
      <c r="M110" s="14"/>
      <c r="N110" s="14"/>
      <c r="O110" s="14"/>
      <c r="P110" s="14"/>
      <c r="Q110" s="14"/>
      <c r="R110" s="14"/>
      <c r="S110" s="14"/>
      <c r="T110" s="1"/>
    </row>
    <row r="111" spans="1:20" ht="16.5" customHeight="1" x14ac:dyDescent="0.25">
      <c r="A111" s="321"/>
      <c r="B111" s="6"/>
      <c r="C111" s="275"/>
      <c r="D111" s="241"/>
      <c r="E111" s="242"/>
      <c r="F111" s="146" t="s">
        <v>173</v>
      </c>
      <c r="G111" s="33">
        <v>0</v>
      </c>
      <c r="H111" s="14"/>
      <c r="I111" s="14"/>
      <c r="J111" s="14"/>
      <c r="K111" s="14"/>
      <c r="L111" s="14"/>
      <c r="M111" s="14"/>
      <c r="N111" s="14"/>
      <c r="O111" s="14"/>
      <c r="P111" s="14"/>
      <c r="Q111" s="14"/>
      <c r="R111" s="14"/>
      <c r="S111" s="14"/>
      <c r="T111" s="1"/>
    </row>
    <row r="112" spans="1:20" ht="16.5" customHeight="1" x14ac:dyDescent="0.25">
      <c r="A112" s="321"/>
      <c r="B112" s="6"/>
      <c r="C112" s="275"/>
      <c r="D112" s="241"/>
      <c r="E112" s="242"/>
      <c r="F112" s="146" t="s">
        <v>174</v>
      </c>
      <c r="G112" s="33">
        <v>0</v>
      </c>
      <c r="H112" s="14"/>
      <c r="I112" s="14"/>
      <c r="J112" s="14"/>
      <c r="K112" s="14"/>
      <c r="L112" s="14"/>
      <c r="M112" s="14"/>
      <c r="N112" s="14"/>
      <c r="O112" s="14"/>
      <c r="P112" s="14"/>
      <c r="Q112" s="14"/>
      <c r="R112" s="14"/>
      <c r="S112" s="14"/>
      <c r="T112" s="1"/>
    </row>
    <row r="113" spans="1:20" ht="16.5" customHeight="1" x14ac:dyDescent="0.25">
      <c r="A113" s="321"/>
      <c r="B113" s="6"/>
      <c r="C113" s="275"/>
      <c r="D113" s="241"/>
      <c r="E113" s="242"/>
      <c r="F113" s="146" t="s">
        <v>175</v>
      </c>
      <c r="G113" s="33">
        <v>0</v>
      </c>
      <c r="H113" s="14"/>
      <c r="I113" s="14"/>
      <c r="J113" s="14"/>
      <c r="K113" s="14"/>
      <c r="L113" s="14"/>
      <c r="M113" s="14"/>
      <c r="N113" s="14"/>
      <c r="O113" s="14"/>
      <c r="P113" s="14"/>
      <c r="Q113" s="14"/>
      <c r="R113" s="14"/>
      <c r="S113" s="14"/>
      <c r="T113" s="1"/>
    </row>
    <row r="114" spans="1:20" ht="16.5" customHeight="1" x14ac:dyDescent="0.25">
      <c r="A114" s="321"/>
      <c r="B114" s="6"/>
      <c r="C114" s="275"/>
      <c r="D114" s="241"/>
      <c r="E114" s="242"/>
      <c r="F114" s="146" t="s">
        <v>176</v>
      </c>
      <c r="G114" s="33">
        <v>0</v>
      </c>
      <c r="H114" s="14"/>
      <c r="I114" s="14"/>
      <c r="J114" s="14"/>
      <c r="K114" s="14"/>
      <c r="L114" s="14"/>
      <c r="M114" s="14"/>
      <c r="N114" s="14"/>
      <c r="O114" s="14"/>
      <c r="P114" s="14"/>
      <c r="Q114" s="14"/>
      <c r="R114" s="14"/>
      <c r="S114" s="14"/>
      <c r="T114" s="1"/>
    </row>
    <row r="115" spans="1:20" ht="16.5" customHeight="1" x14ac:dyDescent="0.25">
      <c r="A115" s="321"/>
      <c r="B115" s="6"/>
      <c r="C115" s="275"/>
      <c r="D115" s="241"/>
      <c r="E115" s="242"/>
      <c r="F115" s="146" t="s">
        <v>177</v>
      </c>
      <c r="G115" s="33">
        <v>0</v>
      </c>
      <c r="H115" s="14"/>
      <c r="I115" s="14"/>
      <c r="J115" s="14"/>
      <c r="K115" s="14"/>
      <c r="L115" s="14"/>
      <c r="M115" s="14"/>
      <c r="N115" s="14"/>
      <c r="O115" s="14"/>
      <c r="P115" s="14"/>
      <c r="Q115" s="14"/>
      <c r="R115" s="14"/>
      <c r="S115" s="14"/>
      <c r="T115" s="1"/>
    </row>
    <row r="116" spans="1:20" ht="21" customHeight="1" x14ac:dyDescent="0.25">
      <c r="A116" s="321"/>
      <c r="B116" s="6"/>
      <c r="C116" s="275"/>
      <c r="D116" s="241"/>
      <c r="E116" s="242"/>
      <c r="F116" s="147" t="s">
        <v>178</v>
      </c>
      <c r="G116" s="33">
        <v>0</v>
      </c>
      <c r="H116" s="14"/>
      <c r="I116" s="14"/>
      <c r="J116" s="14"/>
      <c r="K116" s="14"/>
      <c r="L116" s="14"/>
      <c r="M116" s="14"/>
      <c r="N116" s="14"/>
      <c r="O116" s="14"/>
      <c r="P116" s="14"/>
      <c r="Q116" s="14"/>
      <c r="R116" s="14"/>
      <c r="S116" s="14"/>
      <c r="T116" s="1"/>
    </row>
    <row r="117" spans="1:20" ht="16.5" customHeight="1" x14ac:dyDescent="0.25">
      <c r="A117" s="321"/>
      <c r="B117" s="6"/>
      <c r="C117" s="275"/>
      <c r="D117" s="241"/>
      <c r="E117" s="242"/>
      <c r="F117" s="148" t="s">
        <v>179</v>
      </c>
      <c r="G117" s="33">
        <v>0</v>
      </c>
      <c r="H117" s="14"/>
      <c r="I117" s="14"/>
      <c r="J117" s="14"/>
      <c r="K117" s="14"/>
      <c r="L117" s="14"/>
      <c r="M117" s="14"/>
      <c r="N117" s="14"/>
      <c r="O117" s="14"/>
      <c r="P117" s="14"/>
      <c r="Q117" s="14"/>
      <c r="R117" s="14"/>
      <c r="S117" s="14"/>
      <c r="T117" s="1"/>
    </row>
    <row r="118" spans="1:20" ht="16.5" customHeight="1" x14ac:dyDescent="0.25">
      <c r="A118" s="321"/>
      <c r="B118" s="6"/>
      <c r="C118" s="275"/>
      <c r="D118" s="241"/>
      <c r="E118" s="242"/>
      <c r="F118" s="146" t="s">
        <v>180</v>
      </c>
      <c r="G118" s="33">
        <v>0</v>
      </c>
      <c r="H118" s="14"/>
      <c r="I118" s="14"/>
      <c r="J118" s="14"/>
      <c r="K118" s="14"/>
      <c r="L118" s="14"/>
      <c r="M118" s="14"/>
      <c r="N118" s="14"/>
      <c r="O118" s="14"/>
      <c r="P118" s="14"/>
      <c r="Q118" s="14"/>
      <c r="R118" s="14"/>
      <c r="S118" s="14"/>
      <c r="T118" s="1"/>
    </row>
    <row r="119" spans="1:20" ht="16.5" customHeight="1" x14ac:dyDescent="0.25">
      <c r="A119" s="321"/>
      <c r="B119" s="6"/>
      <c r="C119" s="275"/>
      <c r="D119" s="243"/>
      <c r="E119" s="244"/>
      <c r="F119" s="146" t="s">
        <v>181</v>
      </c>
      <c r="G119" s="33">
        <v>0</v>
      </c>
      <c r="H119" s="14"/>
      <c r="I119" s="14"/>
      <c r="J119" s="14"/>
      <c r="K119" s="14"/>
      <c r="L119" s="14"/>
      <c r="M119" s="14"/>
      <c r="N119" s="14"/>
      <c r="O119" s="14"/>
      <c r="P119" s="14"/>
      <c r="Q119" s="14"/>
      <c r="R119" s="14"/>
      <c r="S119" s="14"/>
      <c r="T119" s="1"/>
    </row>
    <row r="120" spans="1:20" ht="16.5" customHeight="1" x14ac:dyDescent="0.25">
      <c r="A120" s="321"/>
      <c r="B120" s="6"/>
      <c r="C120" s="275"/>
      <c r="D120" s="245" t="s">
        <v>182</v>
      </c>
      <c r="E120" s="246"/>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21"/>
      <c r="B121" s="6"/>
      <c r="C121" s="275"/>
      <c r="D121" s="240"/>
      <c r="E121" s="280"/>
      <c r="F121" s="65" t="s">
        <v>184</v>
      </c>
      <c r="G121" s="38"/>
      <c r="H121" s="38"/>
      <c r="I121" s="38"/>
      <c r="J121" s="38"/>
      <c r="K121" s="38"/>
      <c r="L121" s="38"/>
      <c r="M121" s="38"/>
      <c r="N121" s="38"/>
      <c r="O121" s="38"/>
      <c r="P121" s="38"/>
      <c r="Q121" s="38"/>
      <c r="R121" s="38"/>
      <c r="S121" s="38"/>
      <c r="T121" s="1"/>
    </row>
    <row r="122" spans="1:20" ht="19.5" thickBot="1" x14ac:dyDescent="0.3">
      <c r="A122" s="321"/>
      <c r="B122" s="6"/>
      <c r="C122" s="265" t="s">
        <v>185</v>
      </c>
      <c r="D122" s="266"/>
      <c r="E122" s="266"/>
      <c r="F122" s="266"/>
      <c r="G122" s="266"/>
      <c r="H122" s="266"/>
      <c r="I122" s="266"/>
      <c r="J122" s="266"/>
      <c r="K122" s="266"/>
      <c r="L122" s="266"/>
      <c r="M122" s="266"/>
      <c r="N122" s="266"/>
      <c r="O122" s="266"/>
      <c r="P122" s="266"/>
      <c r="Q122" s="266"/>
      <c r="R122" s="266"/>
      <c r="S122" s="267"/>
      <c r="T122" s="1"/>
    </row>
    <row r="123" spans="1:20" ht="19.5" thickBot="1" x14ac:dyDescent="0.3">
      <c r="A123" s="321"/>
      <c r="B123" s="6"/>
      <c r="C123" s="268" t="s">
        <v>186</v>
      </c>
      <c r="D123" s="269" t="s">
        <v>88</v>
      </c>
      <c r="E123" s="269"/>
      <c r="F123" s="269"/>
      <c r="G123" s="269"/>
      <c r="H123" s="269"/>
      <c r="I123" s="269"/>
      <c r="J123" s="269"/>
      <c r="K123" s="269"/>
      <c r="L123" s="269"/>
      <c r="M123" s="269"/>
      <c r="N123" s="269"/>
      <c r="O123" s="269"/>
      <c r="P123" s="269"/>
      <c r="Q123" s="269"/>
      <c r="R123" s="269"/>
      <c r="S123" s="270"/>
      <c r="T123" s="1"/>
    </row>
    <row r="124" spans="1:20" ht="16.5" customHeight="1" x14ac:dyDescent="0.25">
      <c r="A124" s="321"/>
      <c r="B124" s="6"/>
      <c r="C124" s="268"/>
      <c r="D124" s="271" t="s">
        <v>187</v>
      </c>
      <c r="E124" s="272"/>
      <c r="F124" s="52" t="s">
        <v>188</v>
      </c>
      <c r="G124" s="29"/>
      <c r="H124" s="9"/>
      <c r="I124" s="9"/>
      <c r="J124" s="9"/>
      <c r="K124" s="9"/>
      <c r="L124" s="9"/>
      <c r="M124" s="9"/>
      <c r="N124" s="9"/>
      <c r="O124" s="9"/>
      <c r="P124" s="9"/>
      <c r="Q124" s="9"/>
      <c r="R124" s="9"/>
      <c r="S124" s="9"/>
      <c r="T124" s="1"/>
    </row>
    <row r="125" spans="1:20" ht="16.5" customHeight="1" x14ac:dyDescent="0.25">
      <c r="A125" s="321"/>
      <c r="B125" s="6"/>
      <c r="C125" s="268"/>
      <c r="D125" s="241"/>
      <c r="E125" s="242"/>
      <c r="F125" s="54" t="s">
        <v>189</v>
      </c>
      <c r="G125" s="123">
        <f t="shared" ref="G125:S125" si="3">G22+G42+G60</f>
        <v>8</v>
      </c>
      <c r="H125" s="123">
        <f t="shared" si="3"/>
        <v>0</v>
      </c>
      <c r="I125" s="123">
        <f t="shared" si="3"/>
        <v>0</v>
      </c>
      <c r="J125" s="123">
        <f t="shared" si="3"/>
        <v>1</v>
      </c>
      <c r="K125" s="123">
        <f t="shared" si="3"/>
        <v>0</v>
      </c>
      <c r="L125" s="123">
        <f t="shared" si="3"/>
        <v>2</v>
      </c>
      <c r="M125" s="123">
        <f t="shared" si="3"/>
        <v>0</v>
      </c>
      <c r="N125" s="123">
        <f t="shared" si="3"/>
        <v>1</v>
      </c>
      <c r="O125" s="123">
        <f t="shared" si="3"/>
        <v>1</v>
      </c>
      <c r="P125" s="123">
        <f t="shared" si="3"/>
        <v>1</v>
      </c>
      <c r="Q125" s="123">
        <f t="shared" si="3"/>
        <v>0</v>
      </c>
      <c r="R125" s="123">
        <f t="shared" si="3"/>
        <v>2</v>
      </c>
      <c r="S125" s="123">
        <f t="shared" si="3"/>
        <v>0</v>
      </c>
      <c r="T125" s="1"/>
    </row>
    <row r="126" spans="1:20" ht="16.5" customHeight="1" x14ac:dyDescent="0.25">
      <c r="A126" s="321"/>
      <c r="B126" s="6"/>
      <c r="C126" s="268"/>
      <c r="D126" s="243"/>
      <c r="E126" s="244"/>
      <c r="F126" s="57" t="s">
        <v>190</v>
      </c>
      <c r="G126" s="66">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21"/>
      <c r="B127" s="6"/>
      <c r="C127" s="268"/>
      <c r="D127" s="239" t="s">
        <v>191</v>
      </c>
      <c r="E127" s="240"/>
      <c r="F127" s="146" t="s">
        <v>192</v>
      </c>
      <c r="G127" s="66">
        <v>3</v>
      </c>
      <c r="H127" s="14">
        <v>0</v>
      </c>
      <c r="I127" s="14"/>
      <c r="J127" s="14">
        <v>0</v>
      </c>
      <c r="K127" s="14">
        <v>1</v>
      </c>
      <c r="L127" s="14">
        <v>0</v>
      </c>
      <c r="M127" s="14">
        <v>1</v>
      </c>
      <c r="N127" s="14">
        <v>0</v>
      </c>
      <c r="O127" s="14">
        <v>0</v>
      </c>
      <c r="P127" s="14">
        <v>0</v>
      </c>
      <c r="Q127" s="14">
        <v>1</v>
      </c>
      <c r="R127" s="14">
        <v>0</v>
      </c>
      <c r="S127" s="14">
        <v>0</v>
      </c>
      <c r="T127" s="1"/>
    </row>
    <row r="128" spans="1:20" ht="16.5" customHeight="1" x14ac:dyDescent="0.25">
      <c r="A128" s="321"/>
      <c r="B128" s="6"/>
      <c r="C128" s="268"/>
      <c r="D128" s="241"/>
      <c r="E128" s="242"/>
      <c r="F128" s="146" t="s">
        <v>193</v>
      </c>
      <c r="G128" s="66">
        <v>5</v>
      </c>
      <c r="H128" s="14">
        <v>0</v>
      </c>
      <c r="I128" s="14">
        <v>0</v>
      </c>
      <c r="J128" s="14">
        <v>0</v>
      </c>
      <c r="K128" s="14">
        <v>0</v>
      </c>
      <c r="L128" s="14">
        <v>1</v>
      </c>
      <c r="M128" s="14">
        <v>0</v>
      </c>
      <c r="N128" s="14">
        <v>0</v>
      </c>
      <c r="O128" s="14">
        <v>0</v>
      </c>
      <c r="P128" s="14">
        <v>1</v>
      </c>
      <c r="Q128" s="14">
        <v>0</v>
      </c>
      <c r="R128" s="14">
        <v>1</v>
      </c>
      <c r="S128" s="14">
        <v>2</v>
      </c>
      <c r="T128" s="1"/>
    </row>
    <row r="129" spans="1:20" ht="16.5" customHeight="1" x14ac:dyDescent="0.25">
      <c r="A129" s="321"/>
      <c r="B129" s="6"/>
      <c r="C129" s="268"/>
      <c r="D129" s="241"/>
      <c r="E129" s="242"/>
      <c r="F129" s="57" t="s">
        <v>194</v>
      </c>
      <c r="G129" s="66">
        <v>3</v>
      </c>
      <c r="H129" s="14">
        <v>0</v>
      </c>
      <c r="I129" s="14">
        <v>0</v>
      </c>
      <c r="J129" s="14">
        <v>0</v>
      </c>
      <c r="K129" s="14">
        <v>0</v>
      </c>
      <c r="L129" s="14">
        <v>1</v>
      </c>
      <c r="M129" s="14">
        <v>0</v>
      </c>
      <c r="N129" s="14">
        <v>0</v>
      </c>
      <c r="O129" s="14">
        <v>0</v>
      </c>
      <c r="P129" s="14">
        <v>1</v>
      </c>
      <c r="Q129" s="14">
        <v>0</v>
      </c>
      <c r="R129" s="14">
        <v>1</v>
      </c>
      <c r="S129" s="14">
        <v>0</v>
      </c>
      <c r="T129" s="1"/>
    </row>
    <row r="130" spans="1:20" ht="16.5" customHeight="1" x14ac:dyDescent="0.25">
      <c r="A130" s="321"/>
      <c r="B130" s="6"/>
      <c r="C130" s="268"/>
      <c r="D130" s="243"/>
      <c r="E130" s="244"/>
      <c r="F130" s="57" t="s">
        <v>195</v>
      </c>
      <c r="G130" s="66">
        <v>2</v>
      </c>
      <c r="H130" s="14">
        <v>0</v>
      </c>
      <c r="I130" s="14">
        <v>0</v>
      </c>
      <c r="J130" s="14">
        <v>0</v>
      </c>
      <c r="K130" s="14">
        <v>0</v>
      </c>
      <c r="L130" s="14">
        <v>0</v>
      </c>
      <c r="M130" s="14">
        <v>0</v>
      </c>
      <c r="N130" s="14">
        <v>0</v>
      </c>
      <c r="O130" s="14">
        <v>0</v>
      </c>
      <c r="P130" s="14">
        <v>0</v>
      </c>
      <c r="Q130" s="14">
        <v>0</v>
      </c>
      <c r="R130" s="14">
        <v>0</v>
      </c>
      <c r="S130" s="14">
        <v>2</v>
      </c>
      <c r="T130" s="1"/>
    </row>
    <row r="131" spans="1:20" ht="16.5" customHeight="1" x14ac:dyDescent="0.25">
      <c r="A131" s="321"/>
      <c r="B131" s="6"/>
      <c r="C131" s="268"/>
      <c r="D131" s="239" t="s">
        <v>196</v>
      </c>
      <c r="E131" s="240"/>
      <c r="F131" s="146" t="s">
        <v>197</v>
      </c>
      <c r="G131" s="66">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21"/>
      <c r="B132" s="6"/>
      <c r="C132" s="268"/>
      <c r="D132" s="241"/>
      <c r="E132" s="242"/>
      <c r="F132" s="146" t="s">
        <v>198</v>
      </c>
      <c r="G132" s="66">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21"/>
      <c r="B133" s="6"/>
      <c r="C133" s="268"/>
      <c r="D133" s="241"/>
      <c r="E133" s="242"/>
      <c r="F133" s="146" t="s">
        <v>199</v>
      </c>
      <c r="G133" s="66">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21"/>
      <c r="B134" s="6"/>
      <c r="C134" s="268"/>
      <c r="D134" s="241"/>
      <c r="E134" s="242"/>
      <c r="F134" s="54" t="s">
        <v>200</v>
      </c>
      <c r="G134" s="66">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21"/>
      <c r="B135" s="6"/>
      <c r="C135" s="268"/>
      <c r="D135" s="241"/>
      <c r="E135" s="242"/>
      <c r="F135" s="146" t="s">
        <v>201</v>
      </c>
      <c r="G135" s="66">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21"/>
      <c r="B136" s="6"/>
      <c r="C136" s="268"/>
      <c r="D136" s="243"/>
      <c r="E136" s="244"/>
      <c r="F136" s="146" t="s">
        <v>202</v>
      </c>
      <c r="G136" s="66">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21"/>
      <c r="B137" s="6"/>
      <c r="C137" s="268"/>
      <c r="D137" s="239" t="s">
        <v>203</v>
      </c>
      <c r="E137" s="240"/>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21"/>
      <c r="B138" s="6"/>
      <c r="C138" s="268"/>
      <c r="D138" s="241"/>
      <c r="E138" s="242"/>
      <c r="F138" s="65" t="s">
        <v>205</v>
      </c>
      <c r="G138" s="38"/>
      <c r="H138" s="38"/>
      <c r="I138" s="38"/>
      <c r="J138" s="38"/>
      <c r="K138" s="38"/>
      <c r="L138" s="38"/>
      <c r="M138" s="38"/>
      <c r="N138" s="38"/>
      <c r="O138" s="38"/>
      <c r="P138" s="38"/>
      <c r="Q138" s="38"/>
      <c r="R138" s="38"/>
      <c r="S138" s="38"/>
      <c r="T138" s="1"/>
    </row>
    <row r="139" spans="1:20" ht="19.5" thickBot="1" x14ac:dyDescent="0.3">
      <c r="A139" s="321"/>
      <c r="B139" s="6"/>
      <c r="C139" s="268"/>
      <c r="D139" s="269" t="s">
        <v>142</v>
      </c>
      <c r="E139" s="269"/>
      <c r="F139" s="269"/>
      <c r="G139" s="269"/>
      <c r="H139" s="269"/>
      <c r="I139" s="269"/>
      <c r="J139" s="269"/>
      <c r="K139" s="269"/>
      <c r="L139" s="269"/>
      <c r="M139" s="269"/>
      <c r="N139" s="269"/>
      <c r="O139" s="269"/>
      <c r="P139" s="269"/>
      <c r="Q139" s="269"/>
      <c r="R139" s="269"/>
      <c r="S139" s="270"/>
      <c r="T139" s="1"/>
    </row>
    <row r="140" spans="1:20" ht="16.5" customHeight="1" x14ac:dyDescent="0.25">
      <c r="A140" s="321"/>
      <c r="B140" s="6"/>
      <c r="C140" s="268"/>
      <c r="D140" s="271" t="s">
        <v>206</v>
      </c>
      <c r="E140" s="272"/>
      <c r="F140" s="52" t="s">
        <v>207</v>
      </c>
      <c r="G140" s="29">
        <v>0</v>
      </c>
      <c r="H140" s="9"/>
      <c r="I140" s="9"/>
      <c r="J140" s="9"/>
      <c r="K140" s="9"/>
      <c r="L140" s="9"/>
      <c r="M140" s="9"/>
      <c r="N140" s="9"/>
      <c r="O140" s="9"/>
      <c r="P140" s="9"/>
      <c r="Q140" s="9"/>
      <c r="R140" s="9"/>
      <c r="S140" s="9"/>
      <c r="T140" s="1"/>
    </row>
    <row r="141" spans="1:20" ht="34.5" customHeight="1" x14ac:dyDescent="0.25">
      <c r="A141" s="321"/>
      <c r="B141" s="6"/>
      <c r="C141" s="268"/>
      <c r="D141" s="241"/>
      <c r="E141" s="242"/>
      <c r="F141" s="54" t="s">
        <v>208</v>
      </c>
      <c r="G141" s="66">
        <v>0</v>
      </c>
      <c r="H141" s="14"/>
      <c r="I141" s="14"/>
      <c r="J141" s="14"/>
      <c r="K141" s="14"/>
      <c r="L141" s="14"/>
      <c r="M141" s="14"/>
      <c r="N141" s="14"/>
      <c r="O141" s="14"/>
      <c r="P141" s="14"/>
      <c r="Q141" s="14"/>
      <c r="R141" s="14"/>
      <c r="S141" s="14"/>
      <c r="T141" s="1"/>
    </row>
    <row r="142" spans="1:20" ht="16.5" customHeight="1" x14ac:dyDescent="0.25">
      <c r="A142" s="321"/>
      <c r="B142" s="6"/>
      <c r="C142" s="268"/>
      <c r="D142" s="241"/>
      <c r="E142" s="242"/>
      <c r="F142" s="146" t="s">
        <v>209</v>
      </c>
      <c r="G142" s="66">
        <v>0</v>
      </c>
      <c r="H142" s="14"/>
      <c r="I142" s="14"/>
      <c r="J142" s="14"/>
      <c r="K142" s="14"/>
      <c r="L142" s="14"/>
      <c r="M142" s="14"/>
      <c r="N142" s="14"/>
      <c r="O142" s="14"/>
      <c r="P142" s="14"/>
      <c r="Q142" s="14"/>
      <c r="R142" s="14"/>
      <c r="S142" s="14"/>
      <c r="T142" s="1"/>
    </row>
    <row r="143" spans="1:20" ht="16.5" customHeight="1" x14ac:dyDescent="0.25">
      <c r="A143" s="321"/>
      <c r="B143" s="6"/>
      <c r="C143" s="268"/>
      <c r="D143" s="241"/>
      <c r="E143" s="242"/>
      <c r="F143" s="146" t="s">
        <v>210</v>
      </c>
      <c r="G143" s="66">
        <v>0</v>
      </c>
      <c r="H143" s="14"/>
      <c r="I143" s="14"/>
      <c r="J143" s="14"/>
      <c r="K143" s="14"/>
      <c r="L143" s="14"/>
      <c r="M143" s="14"/>
      <c r="N143" s="14"/>
      <c r="O143" s="14"/>
      <c r="P143" s="14"/>
      <c r="Q143" s="14"/>
      <c r="R143" s="14"/>
      <c r="S143" s="14"/>
      <c r="T143" s="1"/>
    </row>
    <row r="144" spans="1:20" ht="16.5" customHeight="1" x14ac:dyDescent="0.25">
      <c r="A144" s="321"/>
      <c r="B144" s="6"/>
      <c r="C144" s="268"/>
      <c r="D144" s="241"/>
      <c r="E144" s="242"/>
      <c r="F144" s="146" t="s">
        <v>211</v>
      </c>
      <c r="G144" s="66">
        <v>0</v>
      </c>
      <c r="H144" s="14"/>
      <c r="I144" s="14"/>
      <c r="J144" s="14"/>
      <c r="K144" s="14"/>
      <c r="L144" s="14"/>
      <c r="M144" s="14"/>
      <c r="N144" s="14"/>
      <c r="O144" s="14"/>
      <c r="P144" s="14"/>
      <c r="Q144" s="14"/>
      <c r="R144" s="14"/>
      <c r="S144" s="14"/>
      <c r="T144" s="1"/>
    </row>
    <row r="145" spans="1:20" ht="16.5" customHeight="1" x14ac:dyDescent="0.25">
      <c r="A145" s="321"/>
      <c r="B145" s="6"/>
      <c r="C145" s="268"/>
      <c r="D145" s="241"/>
      <c r="E145" s="242"/>
      <c r="F145" s="57" t="s">
        <v>212</v>
      </c>
      <c r="G145" s="66">
        <v>0</v>
      </c>
      <c r="H145" s="14"/>
      <c r="I145" s="14"/>
      <c r="J145" s="14"/>
      <c r="K145" s="14"/>
      <c r="L145" s="14"/>
      <c r="M145" s="14"/>
      <c r="N145" s="14"/>
      <c r="O145" s="14"/>
      <c r="P145" s="14"/>
      <c r="Q145" s="14"/>
      <c r="R145" s="14"/>
      <c r="S145" s="14"/>
      <c r="T145" s="1"/>
    </row>
    <row r="146" spans="1:20" ht="16.5" customHeight="1" x14ac:dyDescent="0.25">
      <c r="A146" s="321"/>
      <c r="B146" s="6"/>
      <c r="C146" s="268"/>
      <c r="D146" s="241"/>
      <c r="E146" s="242"/>
      <c r="F146" s="57" t="s">
        <v>213</v>
      </c>
      <c r="G146" s="66">
        <v>0</v>
      </c>
      <c r="H146" s="14"/>
      <c r="I146" s="14"/>
      <c r="J146" s="14"/>
      <c r="K146" s="14"/>
      <c r="L146" s="14"/>
      <c r="M146" s="14"/>
      <c r="N146" s="14"/>
      <c r="O146" s="14"/>
      <c r="P146" s="14"/>
      <c r="Q146" s="14"/>
      <c r="R146" s="14"/>
      <c r="S146" s="14"/>
      <c r="T146" s="1"/>
    </row>
    <row r="147" spans="1:20" ht="16.5" customHeight="1" x14ac:dyDescent="0.25">
      <c r="A147" s="321"/>
      <c r="B147" s="6"/>
      <c r="C147" s="268"/>
      <c r="D147" s="241"/>
      <c r="E147" s="242"/>
      <c r="F147" s="57" t="s">
        <v>214</v>
      </c>
      <c r="G147" s="66">
        <v>0</v>
      </c>
      <c r="H147" s="14"/>
      <c r="I147" s="14"/>
      <c r="J147" s="14"/>
      <c r="K147" s="14"/>
      <c r="L147" s="14"/>
      <c r="M147" s="14"/>
      <c r="N147" s="14"/>
      <c r="O147" s="14"/>
      <c r="P147" s="14"/>
      <c r="Q147" s="14"/>
      <c r="R147" s="14"/>
      <c r="S147" s="14"/>
      <c r="T147" s="1"/>
    </row>
    <row r="148" spans="1:20" ht="16.5" customHeight="1" x14ac:dyDescent="0.25">
      <c r="A148" s="321"/>
      <c r="B148" s="6"/>
      <c r="C148" s="268"/>
      <c r="D148" s="241"/>
      <c r="E148" s="242"/>
      <c r="F148" s="148" t="s">
        <v>215</v>
      </c>
      <c r="G148" s="66">
        <v>0</v>
      </c>
      <c r="H148" s="14"/>
      <c r="I148" s="14"/>
      <c r="J148" s="14"/>
      <c r="K148" s="14"/>
      <c r="L148" s="14"/>
      <c r="M148" s="14"/>
      <c r="N148" s="14"/>
      <c r="O148" s="14"/>
      <c r="P148" s="14"/>
      <c r="Q148" s="14"/>
      <c r="R148" s="14"/>
      <c r="S148" s="14"/>
      <c r="T148" s="1"/>
    </row>
    <row r="149" spans="1:20" ht="16.5" customHeight="1" x14ac:dyDescent="0.25">
      <c r="A149" s="321"/>
      <c r="B149" s="6"/>
      <c r="C149" s="268"/>
      <c r="D149" s="241"/>
      <c r="E149" s="242"/>
      <c r="F149" s="148" t="s">
        <v>216</v>
      </c>
      <c r="G149" s="66">
        <v>0</v>
      </c>
      <c r="H149" s="14"/>
      <c r="I149" s="14"/>
      <c r="J149" s="14"/>
      <c r="K149" s="14"/>
      <c r="L149" s="14"/>
      <c r="M149" s="14"/>
      <c r="N149" s="14"/>
      <c r="O149" s="14"/>
      <c r="P149" s="14"/>
      <c r="Q149" s="14"/>
      <c r="R149" s="14"/>
      <c r="S149" s="14"/>
      <c r="T149" s="1"/>
    </row>
    <row r="150" spans="1:20" ht="16.5" customHeight="1" x14ac:dyDescent="0.25">
      <c r="A150" s="321"/>
      <c r="B150" s="6"/>
      <c r="C150" s="268"/>
      <c r="D150" s="241"/>
      <c r="E150" s="242"/>
      <c r="F150" s="149" t="s">
        <v>217</v>
      </c>
      <c r="G150" s="66">
        <v>0</v>
      </c>
      <c r="H150" s="14"/>
      <c r="I150" s="14"/>
      <c r="J150" s="14"/>
      <c r="K150" s="14"/>
      <c r="L150" s="14"/>
      <c r="M150" s="14"/>
      <c r="N150" s="14"/>
      <c r="O150" s="14"/>
      <c r="P150" s="14"/>
      <c r="Q150" s="14"/>
      <c r="R150" s="14"/>
      <c r="S150" s="14"/>
      <c r="T150" s="1"/>
    </row>
    <row r="151" spans="1:20" ht="16.5" customHeight="1" x14ac:dyDescent="0.25">
      <c r="A151" s="321"/>
      <c r="B151" s="6"/>
      <c r="C151" s="268"/>
      <c r="D151" s="241"/>
      <c r="E151" s="242"/>
      <c r="F151" s="148" t="s">
        <v>218</v>
      </c>
      <c r="G151" s="66">
        <v>0</v>
      </c>
      <c r="H151" s="14"/>
      <c r="I151" s="14"/>
      <c r="J151" s="14"/>
      <c r="K151" s="14"/>
      <c r="L151" s="14"/>
      <c r="M151" s="14"/>
      <c r="N151" s="14"/>
      <c r="O151" s="14"/>
      <c r="P151" s="14"/>
      <c r="Q151" s="14"/>
      <c r="R151" s="14"/>
      <c r="S151" s="14"/>
      <c r="T151" s="1"/>
    </row>
    <row r="152" spans="1:20" ht="16.5" customHeight="1" x14ac:dyDescent="0.25">
      <c r="A152" s="321"/>
      <c r="B152" s="6"/>
      <c r="C152" s="268"/>
      <c r="D152" s="241"/>
      <c r="E152" s="242"/>
      <c r="F152" s="148" t="s">
        <v>219</v>
      </c>
      <c r="G152" s="66">
        <v>0</v>
      </c>
      <c r="H152" s="14"/>
      <c r="I152" s="14"/>
      <c r="J152" s="14"/>
      <c r="K152" s="14"/>
      <c r="L152" s="14"/>
      <c r="M152" s="14"/>
      <c r="N152" s="14"/>
      <c r="O152" s="14"/>
      <c r="P152" s="14"/>
      <c r="Q152" s="14"/>
      <c r="R152" s="14"/>
      <c r="S152" s="14"/>
      <c r="T152" s="1"/>
    </row>
    <row r="153" spans="1:20" ht="16.5" customHeight="1" x14ac:dyDescent="0.25">
      <c r="A153" s="321"/>
      <c r="B153" s="6"/>
      <c r="C153" s="268"/>
      <c r="D153" s="243"/>
      <c r="E153" s="244"/>
      <c r="F153" s="148" t="s">
        <v>220</v>
      </c>
      <c r="G153" s="66">
        <v>0</v>
      </c>
      <c r="H153" s="14"/>
      <c r="I153" s="14"/>
      <c r="J153" s="14"/>
      <c r="K153" s="14"/>
      <c r="L153" s="14"/>
      <c r="M153" s="14"/>
      <c r="N153" s="14"/>
      <c r="O153" s="14"/>
      <c r="P153" s="14"/>
      <c r="Q153" s="14"/>
      <c r="R153" s="14"/>
      <c r="S153" s="14"/>
      <c r="T153" s="1"/>
    </row>
    <row r="154" spans="1:20" ht="16.5" customHeight="1" x14ac:dyDescent="0.25">
      <c r="A154" s="321"/>
      <c r="B154" s="6"/>
      <c r="C154" s="268"/>
      <c r="D154" s="239" t="s">
        <v>221</v>
      </c>
      <c r="E154" s="240"/>
      <c r="F154" s="64" t="s">
        <v>222</v>
      </c>
      <c r="G154" s="123"/>
      <c r="H154" s="123"/>
      <c r="I154" s="123"/>
      <c r="J154" s="123"/>
      <c r="K154" s="123"/>
      <c r="L154" s="123"/>
      <c r="M154" s="123"/>
      <c r="N154" s="123"/>
      <c r="O154" s="123"/>
      <c r="P154" s="123"/>
      <c r="Q154" s="123"/>
      <c r="R154" s="123"/>
      <c r="S154" s="123"/>
      <c r="T154" s="1"/>
    </row>
    <row r="155" spans="1:20" ht="16.5" customHeight="1" x14ac:dyDescent="0.25">
      <c r="A155" s="321"/>
      <c r="B155" s="6"/>
      <c r="C155" s="268"/>
      <c r="D155" s="241"/>
      <c r="E155" s="242"/>
      <c r="F155" s="65" t="s">
        <v>223</v>
      </c>
      <c r="G155" s="38"/>
      <c r="H155" s="38"/>
      <c r="I155" s="38"/>
      <c r="J155" s="38"/>
      <c r="K155" s="38"/>
      <c r="L155" s="38"/>
      <c r="M155" s="38"/>
      <c r="N155" s="38"/>
      <c r="O155" s="38"/>
      <c r="P155" s="38"/>
      <c r="Q155" s="38"/>
      <c r="R155" s="38"/>
      <c r="S155" s="38"/>
      <c r="T155" s="1"/>
    </row>
    <row r="156" spans="1:20" ht="16.5" customHeight="1" x14ac:dyDescent="0.25">
      <c r="A156" s="321"/>
      <c r="B156" s="6"/>
      <c r="C156" s="268"/>
      <c r="D156" s="239" t="s">
        <v>224</v>
      </c>
      <c r="E156" s="240"/>
      <c r="F156" s="54" t="s">
        <v>225</v>
      </c>
      <c r="G156" s="59"/>
      <c r="H156" s="59"/>
      <c r="I156" s="59"/>
      <c r="J156" s="59"/>
      <c r="K156" s="59"/>
      <c r="L156" s="59"/>
      <c r="M156" s="59"/>
      <c r="N156" s="59"/>
      <c r="O156" s="59"/>
      <c r="P156" s="59"/>
      <c r="Q156" s="59"/>
      <c r="R156" s="59"/>
      <c r="S156" s="59"/>
      <c r="T156" s="1"/>
    </row>
    <row r="157" spans="1:20" ht="31.5" x14ac:dyDescent="0.25">
      <c r="A157" s="321"/>
      <c r="B157" s="6"/>
      <c r="C157" s="268"/>
      <c r="D157" s="241"/>
      <c r="E157" s="242"/>
      <c r="F157" s="54" t="s">
        <v>226</v>
      </c>
      <c r="G157" s="66">
        <v>0</v>
      </c>
      <c r="H157" s="14"/>
      <c r="I157" s="14"/>
      <c r="J157" s="14"/>
      <c r="K157" s="14"/>
      <c r="L157" s="14"/>
      <c r="M157" s="14"/>
      <c r="N157" s="14"/>
      <c r="O157" s="14"/>
      <c r="P157" s="14"/>
      <c r="Q157" s="14"/>
      <c r="R157" s="14"/>
      <c r="S157" s="14"/>
      <c r="T157" s="1"/>
    </row>
    <row r="158" spans="1:20" ht="16.5" customHeight="1" x14ac:dyDescent="0.25">
      <c r="A158" s="321"/>
      <c r="B158" s="6"/>
      <c r="C158" s="268"/>
      <c r="D158" s="241"/>
      <c r="E158" s="242"/>
      <c r="F158" s="146" t="s">
        <v>227</v>
      </c>
      <c r="G158" s="66">
        <v>0</v>
      </c>
      <c r="H158" s="14"/>
      <c r="I158" s="14"/>
      <c r="J158" s="14"/>
      <c r="K158" s="14"/>
      <c r="L158" s="14"/>
      <c r="M158" s="14"/>
      <c r="N158" s="14"/>
      <c r="O158" s="14"/>
      <c r="P158" s="14"/>
      <c r="Q158" s="14"/>
      <c r="R158" s="14"/>
      <c r="S158" s="14"/>
      <c r="T158" s="1"/>
    </row>
    <row r="159" spans="1:20" ht="16.5" customHeight="1" x14ac:dyDescent="0.25">
      <c r="A159" s="321"/>
      <c r="B159" s="6"/>
      <c r="C159" s="268"/>
      <c r="D159" s="241"/>
      <c r="E159" s="242"/>
      <c r="F159" s="146" t="s">
        <v>228</v>
      </c>
      <c r="G159" s="66">
        <v>0</v>
      </c>
      <c r="H159" s="14"/>
      <c r="I159" s="14"/>
      <c r="J159" s="14"/>
      <c r="K159" s="14"/>
      <c r="L159" s="14"/>
      <c r="M159" s="14"/>
      <c r="N159" s="14"/>
      <c r="O159" s="14"/>
      <c r="P159" s="14"/>
      <c r="Q159" s="14"/>
      <c r="R159" s="14"/>
      <c r="S159" s="14"/>
      <c r="T159" s="1"/>
    </row>
    <row r="160" spans="1:20" ht="16.5" customHeight="1" x14ac:dyDescent="0.25">
      <c r="A160" s="321"/>
      <c r="B160" s="6"/>
      <c r="C160" s="268"/>
      <c r="D160" s="241"/>
      <c r="E160" s="242"/>
      <c r="F160" s="146" t="s">
        <v>229</v>
      </c>
      <c r="G160" s="66">
        <v>0</v>
      </c>
      <c r="H160" s="14"/>
      <c r="I160" s="14"/>
      <c r="J160" s="14"/>
      <c r="K160" s="14"/>
      <c r="L160" s="14"/>
      <c r="M160" s="14"/>
      <c r="N160" s="14"/>
      <c r="O160" s="14"/>
      <c r="P160" s="14"/>
      <c r="Q160" s="14"/>
      <c r="R160" s="14"/>
      <c r="S160" s="14"/>
      <c r="T160" s="1"/>
    </row>
    <row r="161" spans="1:20" ht="16.5" customHeight="1" x14ac:dyDescent="0.25">
      <c r="A161" s="321"/>
      <c r="B161" s="6"/>
      <c r="C161" s="268"/>
      <c r="D161" s="241"/>
      <c r="E161" s="242"/>
      <c r="F161" s="146" t="s">
        <v>230</v>
      </c>
      <c r="G161" s="66">
        <v>0</v>
      </c>
      <c r="H161" s="14"/>
      <c r="I161" s="14"/>
      <c r="J161" s="14"/>
      <c r="K161" s="14"/>
      <c r="L161" s="14"/>
      <c r="M161" s="14"/>
      <c r="N161" s="14"/>
      <c r="O161" s="14"/>
      <c r="P161" s="14"/>
      <c r="Q161" s="14"/>
      <c r="R161" s="14"/>
      <c r="S161" s="14"/>
      <c r="T161" s="1"/>
    </row>
    <row r="162" spans="1:20" ht="16.5" customHeight="1" x14ac:dyDescent="0.25">
      <c r="A162" s="321"/>
      <c r="B162" s="6"/>
      <c r="C162" s="268"/>
      <c r="D162" s="241"/>
      <c r="E162" s="242"/>
      <c r="F162" s="54" t="s">
        <v>231</v>
      </c>
      <c r="G162" s="66">
        <v>0</v>
      </c>
      <c r="H162" s="14"/>
      <c r="I162" s="14"/>
      <c r="J162" s="14"/>
      <c r="K162" s="14"/>
      <c r="L162" s="14"/>
      <c r="M162" s="14"/>
      <c r="N162" s="14"/>
      <c r="O162" s="14"/>
      <c r="P162" s="14"/>
      <c r="Q162" s="14"/>
      <c r="R162" s="14"/>
      <c r="S162" s="14"/>
      <c r="T162" s="1"/>
    </row>
    <row r="163" spans="1:20" ht="16.5" customHeight="1" x14ac:dyDescent="0.25">
      <c r="A163" s="321"/>
      <c r="B163" s="6"/>
      <c r="C163" s="268"/>
      <c r="D163" s="241"/>
      <c r="E163" s="242"/>
      <c r="F163" s="54" t="s">
        <v>232</v>
      </c>
      <c r="G163" s="66">
        <v>0</v>
      </c>
      <c r="H163" s="14"/>
      <c r="I163" s="14"/>
      <c r="J163" s="14"/>
      <c r="K163" s="14"/>
      <c r="L163" s="14"/>
      <c r="M163" s="14"/>
      <c r="N163" s="14"/>
      <c r="O163" s="14"/>
      <c r="P163" s="14"/>
      <c r="Q163" s="14"/>
      <c r="R163" s="14"/>
      <c r="S163" s="14"/>
      <c r="T163" s="1"/>
    </row>
    <row r="164" spans="1:20" ht="16.5" customHeight="1" x14ac:dyDescent="0.25">
      <c r="A164" s="321"/>
      <c r="B164" s="6"/>
      <c r="C164" s="268"/>
      <c r="D164" s="241"/>
      <c r="E164" s="242"/>
      <c r="F164" s="54" t="s">
        <v>233</v>
      </c>
      <c r="G164" s="66">
        <v>0</v>
      </c>
      <c r="H164" s="14"/>
      <c r="I164" s="14"/>
      <c r="J164" s="14"/>
      <c r="K164" s="14"/>
      <c r="L164" s="14"/>
      <c r="M164" s="14"/>
      <c r="N164" s="14"/>
      <c r="O164" s="14"/>
      <c r="P164" s="14"/>
      <c r="Q164" s="14"/>
      <c r="R164" s="14"/>
      <c r="S164" s="14"/>
      <c r="T164" s="1"/>
    </row>
    <row r="165" spans="1:20" ht="16.5" customHeight="1" x14ac:dyDescent="0.25">
      <c r="A165" s="321"/>
      <c r="B165" s="6"/>
      <c r="C165" s="268"/>
      <c r="D165" s="241"/>
      <c r="E165" s="242"/>
      <c r="F165" s="146" t="s">
        <v>234</v>
      </c>
      <c r="G165" s="66">
        <v>0</v>
      </c>
      <c r="H165" s="14"/>
      <c r="I165" s="14"/>
      <c r="J165" s="14"/>
      <c r="K165" s="14"/>
      <c r="L165" s="14"/>
      <c r="M165" s="14"/>
      <c r="N165" s="14"/>
      <c r="O165" s="14"/>
      <c r="P165" s="14"/>
      <c r="Q165" s="14"/>
      <c r="R165" s="14"/>
      <c r="S165" s="14"/>
      <c r="T165" s="1"/>
    </row>
    <row r="166" spans="1:20" ht="16.5" customHeight="1" x14ac:dyDescent="0.25">
      <c r="A166" s="321"/>
      <c r="B166" s="6"/>
      <c r="C166" s="268"/>
      <c r="D166" s="243"/>
      <c r="E166" s="244"/>
      <c r="F166" s="146" t="s">
        <v>235</v>
      </c>
      <c r="G166" s="66">
        <v>0</v>
      </c>
      <c r="H166" s="14"/>
      <c r="I166" s="14"/>
      <c r="J166" s="14"/>
      <c r="K166" s="14"/>
      <c r="L166" s="14"/>
      <c r="M166" s="14"/>
      <c r="N166" s="14"/>
      <c r="O166" s="14"/>
      <c r="P166" s="14"/>
      <c r="Q166" s="14"/>
      <c r="R166" s="14"/>
      <c r="S166" s="14"/>
      <c r="T166" s="1"/>
    </row>
    <row r="167" spans="1:20" ht="16.5" customHeight="1" x14ac:dyDescent="0.25">
      <c r="A167" s="321"/>
      <c r="B167" s="6"/>
      <c r="C167" s="268"/>
      <c r="D167" s="245" t="s">
        <v>236</v>
      </c>
      <c r="E167" s="246"/>
      <c r="F167" s="64" t="s">
        <v>237</v>
      </c>
      <c r="G167" s="123"/>
      <c r="H167" s="123"/>
      <c r="I167" s="123"/>
      <c r="J167" s="123"/>
      <c r="K167" s="123"/>
      <c r="L167" s="123"/>
      <c r="M167" s="123"/>
      <c r="N167" s="123"/>
      <c r="O167" s="123"/>
      <c r="P167" s="123"/>
      <c r="Q167" s="123"/>
      <c r="R167" s="123"/>
      <c r="S167" s="123"/>
      <c r="T167" s="1"/>
    </row>
    <row r="168" spans="1:20" ht="16.5" customHeight="1" x14ac:dyDescent="0.25">
      <c r="A168" s="321"/>
      <c r="B168" s="6"/>
      <c r="C168" s="268"/>
      <c r="D168" s="245"/>
      <c r="E168" s="246"/>
      <c r="F168" s="64" t="s">
        <v>238</v>
      </c>
      <c r="G168" s="123"/>
      <c r="H168" s="123"/>
      <c r="I168" s="123"/>
      <c r="J168" s="123"/>
      <c r="K168" s="123"/>
      <c r="L168" s="123"/>
      <c r="M168" s="123"/>
      <c r="N168" s="123"/>
      <c r="O168" s="123"/>
      <c r="P168" s="123"/>
      <c r="Q168" s="123"/>
      <c r="R168" s="123"/>
      <c r="S168" s="123"/>
      <c r="T168" s="1"/>
    </row>
    <row r="169" spans="1:20" ht="15.75" x14ac:dyDescent="0.25">
      <c r="A169" s="321"/>
      <c r="B169" s="6"/>
      <c r="C169" s="247" t="s">
        <v>239</v>
      </c>
      <c r="D169" s="250" t="s">
        <v>240</v>
      </c>
      <c r="E169" s="250"/>
      <c r="F169" s="68" t="s">
        <v>241</v>
      </c>
      <c r="G169" s="69">
        <v>0</v>
      </c>
      <c r="H169" s="69"/>
      <c r="I169" s="70"/>
      <c r="J169" s="70"/>
      <c r="K169" s="70"/>
      <c r="L169" s="70"/>
      <c r="M169" s="70"/>
      <c r="N169" s="70"/>
      <c r="O169" s="70"/>
      <c r="P169" s="70"/>
      <c r="Q169" s="70"/>
      <c r="R169" s="70"/>
      <c r="S169" s="70"/>
      <c r="T169" s="1"/>
    </row>
    <row r="170" spans="1:20" ht="15.75" x14ac:dyDescent="0.25">
      <c r="A170" s="321"/>
      <c r="B170" s="6"/>
      <c r="C170" s="248"/>
      <c r="D170" s="250"/>
      <c r="E170" s="250"/>
      <c r="F170" s="71" t="s">
        <v>242</v>
      </c>
      <c r="G170" s="69">
        <v>0</v>
      </c>
      <c r="H170" s="72"/>
      <c r="I170" s="72"/>
      <c r="J170" s="72"/>
      <c r="K170" s="72"/>
      <c r="L170" s="72"/>
      <c r="M170" s="72"/>
      <c r="N170" s="72"/>
      <c r="O170" s="72"/>
      <c r="P170" s="72"/>
      <c r="Q170" s="72"/>
      <c r="R170" s="72"/>
      <c r="S170" s="72"/>
      <c r="T170" s="1"/>
    </row>
    <row r="171" spans="1:20" ht="15.75" x14ac:dyDescent="0.25">
      <c r="A171" s="321"/>
      <c r="B171" s="6"/>
      <c r="C171" s="248"/>
      <c r="D171" s="250"/>
      <c r="E171" s="250"/>
      <c r="F171" s="73" t="s">
        <v>243</v>
      </c>
      <c r="G171" s="69">
        <v>0</v>
      </c>
      <c r="H171" s="72"/>
      <c r="I171" s="72"/>
      <c r="J171" s="72"/>
      <c r="K171" s="72"/>
      <c r="L171" s="72"/>
      <c r="M171" s="72"/>
      <c r="N171" s="72"/>
      <c r="O171" s="72"/>
      <c r="P171" s="72"/>
      <c r="Q171" s="72"/>
      <c r="R171" s="72"/>
      <c r="S171" s="72"/>
      <c r="T171" s="1"/>
    </row>
    <row r="172" spans="1:20" ht="16.5" thickBot="1" x14ac:dyDescent="0.3">
      <c r="A172" s="321"/>
      <c r="B172" s="6"/>
      <c r="C172" s="249"/>
      <c r="D172" s="251"/>
      <c r="E172" s="251"/>
      <c r="F172" s="74" t="s">
        <v>244</v>
      </c>
      <c r="G172" s="69">
        <v>0</v>
      </c>
      <c r="H172" s="75"/>
      <c r="I172" s="75"/>
      <c r="J172" s="75"/>
      <c r="K172" s="75"/>
      <c r="L172" s="75"/>
      <c r="M172" s="75"/>
      <c r="N172" s="75"/>
      <c r="O172" s="75"/>
      <c r="P172" s="75"/>
      <c r="Q172" s="75"/>
      <c r="R172" s="75"/>
      <c r="S172" s="75"/>
      <c r="T172" s="1"/>
    </row>
    <row r="173" spans="1:20" ht="19.5" thickBot="1" x14ac:dyDescent="0.3">
      <c r="A173" s="321"/>
      <c r="B173" s="252" t="s">
        <v>245</v>
      </c>
      <c r="C173" s="254">
        <v>0</v>
      </c>
      <c r="D173" s="254"/>
      <c r="E173" s="254"/>
      <c r="F173" s="254"/>
      <c r="G173" s="254"/>
      <c r="H173" s="254"/>
      <c r="I173" s="254"/>
      <c r="J173" s="254"/>
      <c r="K173" s="254"/>
      <c r="L173" s="254"/>
      <c r="M173" s="254"/>
      <c r="N173" s="254"/>
      <c r="O173" s="254"/>
      <c r="P173" s="254"/>
      <c r="Q173" s="254"/>
      <c r="R173" s="254"/>
      <c r="S173" s="255"/>
      <c r="T173" s="1"/>
    </row>
    <row r="174" spans="1:20" ht="19.5" thickBot="1" x14ac:dyDescent="0.3">
      <c r="A174" s="321"/>
      <c r="B174" s="253"/>
      <c r="C174" s="256" t="s">
        <v>247</v>
      </c>
      <c r="D174" s="257" t="s">
        <v>248</v>
      </c>
      <c r="E174" s="258"/>
      <c r="F174" s="258"/>
      <c r="G174" s="258"/>
      <c r="H174" s="258"/>
      <c r="I174" s="258"/>
      <c r="J174" s="258"/>
      <c r="K174" s="258"/>
      <c r="L174" s="258"/>
      <c r="M174" s="258"/>
      <c r="N174" s="258"/>
      <c r="O174" s="258"/>
      <c r="P174" s="258"/>
      <c r="Q174" s="258"/>
      <c r="R174" s="258"/>
      <c r="S174" s="259"/>
      <c r="T174" s="1"/>
    </row>
    <row r="175" spans="1:20" ht="19.5" thickBot="1" x14ac:dyDescent="0.3">
      <c r="A175" s="321"/>
      <c r="B175" s="253"/>
      <c r="C175" s="256"/>
      <c r="D175" s="260" t="s">
        <v>249</v>
      </c>
      <c r="E175" s="221"/>
      <c r="F175" s="150" t="s">
        <v>250</v>
      </c>
      <c r="G175" s="77">
        <v>10</v>
      </c>
      <c r="H175" s="78">
        <v>0</v>
      </c>
      <c r="I175" s="78">
        <v>1</v>
      </c>
      <c r="J175" s="78">
        <v>1</v>
      </c>
      <c r="K175" s="78">
        <v>1</v>
      </c>
      <c r="L175" s="78">
        <v>1</v>
      </c>
      <c r="M175" s="78">
        <v>1</v>
      </c>
      <c r="N175" s="78">
        <v>1</v>
      </c>
      <c r="O175" s="78">
        <v>1</v>
      </c>
      <c r="P175" s="78">
        <v>1</v>
      </c>
      <c r="Q175" s="78">
        <v>1</v>
      </c>
      <c r="R175" s="78">
        <v>1</v>
      </c>
      <c r="S175" s="79">
        <v>0</v>
      </c>
      <c r="T175" s="1"/>
    </row>
    <row r="176" spans="1:20" ht="19.5" thickBot="1" x14ac:dyDescent="0.3">
      <c r="A176" s="321"/>
      <c r="B176" s="253"/>
      <c r="C176" s="256"/>
      <c r="D176" s="220"/>
      <c r="E176" s="221"/>
      <c r="F176" s="151" t="s">
        <v>251</v>
      </c>
      <c r="G176" s="81">
        <v>10</v>
      </c>
      <c r="H176" s="82">
        <v>0</v>
      </c>
      <c r="I176" s="82">
        <v>0</v>
      </c>
      <c r="J176" s="82">
        <v>1</v>
      </c>
      <c r="K176" s="82">
        <v>1</v>
      </c>
      <c r="L176" s="82">
        <v>1</v>
      </c>
      <c r="M176" s="82">
        <v>1</v>
      </c>
      <c r="N176" s="82">
        <v>1</v>
      </c>
      <c r="O176" s="82">
        <v>1</v>
      </c>
      <c r="P176" s="82">
        <v>1</v>
      </c>
      <c r="Q176" s="82">
        <v>1</v>
      </c>
      <c r="R176" s="82">
        <v>1</v>
      </c>
      <c r="S176" s="83">
        <v>1</v>
      </c>
      <c r="T176" s="1"/>
    </row>
    <row r="177" spans="1:20" ht="19.5" thickBot="1" x14ac:dyDescent="0.3">
      <c r="A177" s="321"/>
      <c r="B177" s="253"/>
      <c r="C177" s="256"/>
      <c r="D177" s="220"/>
      <c r="E177" s="221"/>
      <c r="F177" s="151" t="s">
        <v>252</v>
      </c>
      <c r="G177" s="81">
        <v>0</v>
      </c>
      <c r="H177" s="82"/>
      <c r="I177" s="82"/>
      <c r="J177" s="82"/>
      <c r="K177" s="82"/>
      <c r="L177" s="82"/>
      <c r="M177" s="82"/>
      <c r="N177" s="82"/>
      <c r="O177" s="82"/>
      <c r="P177" s="82"/>
      <c r="Q177" s="82"/>
      <c r="R177" s="82"/>
      <c r="S177" s="83"/>
      <c r="T177" s="1"/>
    </row>
    <row r="178" spans="1:20" ht="19.5" thickBot="1" x14ac:dyDescent="0.3">
      <c r="A178" s="321"/>
      <c r="B178" s="253"/>
      <c r="C178" s="256"/>
      <c r="D178" s="220"/>
      <c r="E178" s="221"/>
      <c r="F178" s="151" t="s">
        <v>253</v>
      </c>
      <c r="G178" s="81">
        <v>0</v>
      </c>
      <c r="H178" s="82"/>
      <c r="I178" s="82"/>
      <c r="J178" s="82"/>
      <c r="K178" s="82"/>
      <c r="L178" s="82"/>
      <c r="M178" s="82"/>
      <c r="N178" s="82"/>
      <c r="O178" s="82"/>
      <c r="P178" s="82"/>
      <c r="Q178" s="82"/>
      <c r="R178" s="82"/>
      <c r="S178" s="83"/>
      <c r="T178" s="1"/>
    </row>
    <row r="179" spans="1:20" ht="19.5" thickBot="1" x14ac:dyDescent="0.3">
      <c r="A179" s="321"/>
      <c r="B179" s="253"/>
      <c r="C179" s="256"/>
      <c r="D179" s="220"/>
      <c r="E179" s="221"/>
      <c r="F179" s="151" t="s">
        <v>254</v>
      </c>
      <c r="G179" s="81">
        <v>20</v>
      </c>
      <c r="H179" s="82">
        <v>0</v>
      </c>
      <c r="I179" s="82">
        <v>2</v>
      </c>
      <c r="J179" s="82">
        <v>2</v>
      </c>
      <c r="K179" s="82">
        <v>2</v>
      </c>
      <c r="L179" s="82">
        <v>2</v>
      </c>
      <c r="M179" s="82">
        <v>2</v>
      </c>
      <c r="N179" s="82">
        <v>2</v>
      </c>
      <c r="O179" s="82">
        <v>2</v>
      </c>
      <c r="P179" s="82">
        <v>2</v>
      </c>
      <c r="Q179" s="82">
        <v>2</v>
      </c>
      <c r="R179" s="82">
        <v>2</v>
      </c>
      <c r="S179" s="83">
        <v>0</v>
      </c>
      <c r="T179" s="1"/>
    </row>
    <row r="180" spans="1:20" ht="33.75" customHeight="1" thickBot="1" x14ac:dyDescent="0.3">
      <c r="A180" s="321"/>
      <c r="B180" s="253"/>
      <c r="C180" s="256"/>
      <c r="D180" s="220"/>
      <c r="E180" s="221"/>
      <c r="F180" s="152" t="s">
        <v>255</v>
      </c>
      <c r="G180" s="81">
        <v>0</v>
      </c>
      <c r="H180" s="82"/>
      <c r="I180" s="82"/>
      <c r="J180" s="82"/>
      <c r="K180" s="82"/>
      <c r="L180" s="82"/>
      <c r="M180" s="82"/>
      <c r="N180" s="82"/>
      <c r="O180" s="82"/>
      <c r="P180" s="82"/>
      <c r="Q180" s="82"/>
      <c r="R180" s="82"/>
      <c r="S180" s="83"/>
      <c r="T180" s="1"/>
    </row>
    <row r="181" spans="1:20" ht="30.75" thickBot="1" x14ac:dyDescent="0.3">
      <c r="A181" s="321"/>
      <c r="B181" s="253"/>
      <c r="C181" s="256"/>
      <c r="D181" s="220"/>
      <c r="E181" s="221"/>
      <c r="F181" s="152" t="s">
        <v>256</v>
      </c>
      <c r="G181" s="81">
        <v>4</v>
      </c>
      <c r="H181" s="82">
        <v>0</v>
      </c>
      <c r="I181" s="82">
        <v>0</v>
      </c>
      <c r="J181" s="82">
        <v>0</v>
      </c>
      <c r="K181" s="82">
        <v>0</v>
      </c>
      <c r="L181" s="82">
        <v>0</v>
      </c>
      <c r="M181" s="82">
        <v>0</v>
      </c>
      <c r="N181" s="82">
        <v>1</v>
      </c>
      <c r="O181" s="82">
        <v>1</v>
      </c>
      <c r="P181" s="82">
        <v>1</v>
      </c>
      <c r="Q181" s="82">
        <v>1</v>
      </c>
      <c r="R181" s="82">
        <v>0</v>
      </c>
      <c r="S181" s="83">
        <v>0</v>
      </c>
      <c r="T181" s="1"/>
    </row>
    <row r="182" spans="1:20" ht="19.5" thickBot="1" x14ac:dyDescent="0.3">
      <c r="A182" s="321"/>
      <c r="B182" s="253"/>
      <c r="C182" s="256"/>
      <c r="D182" s="220"/>
      <c r="E182" s="221"/>
      <c r="F182" s="152" t="s">
        <v>257</v>
      </c>
      <c r="G182" s="81">
        <v>0</v>
      </c>
      <c r="H182" s="82"/>
      <c r="I182" s="82"/>
      <c r="J182" s="82"/>
      <c r="K182" s="82"/>
      <c r="L182" s="82"/>
      <c r="M182" s="82"/>
      <c r="N182" s="82"/>
      <c r="O182" s="82"/>
      <c r="P182" s="82"/>
      <c r="Q182" s="82"/>
      <c r="R182" s="82"/>
      <c r="S182" s="83"/>
      <c r="T182" s="1"/>
    </row>
    <row r="183" spans="1:20" ht="30.75" thickBot="1" x14ac:dyDescent="0.3">
      <c r="A183" s="321"/>
      <c r="B183" s="253"/>
      <c r="C183" s="256"/>
      <c r="D183" s="220"/>
      <c r="E183" s="221"/>
      <c r="F183" s="152" t="s">
        <v>258</v>
      </c>
      <c r="G183" s="81">
        <v>0</v>
      </c>
      <c r="H183" s="82"/>
      <c r="I183" s="82"/>
      <c r="J183" s="82"/>
      <c r="K183" s="82"/>
      <c r="L183" s="82"/>
      <c r="M183" s="82"/>
      <c r="N183" s="82"/>
      <c r="O183" s="82"/>
      <c r="P183" s="82"/>
      <c r="Q183" s="82"/>
      <c r="R183" s="82"/>
      <c r="S183" s="83"/>
      <c r="T183" s="1"/>
    </row>
    <row r="184" spans="1:20" ht="19.5" thickBot="1" x14ac:dyDescent="0.3">
      <c r="A184" s="321"/>
      <c r="B184" s="253"/>
      <c r="C184" s="256"/>
      <c r="D184" s="220"/>
      <c r="E184" s="221"/>
      <c r="F184" s="152" t="s">
        <v>259</v>
      </c>
      <c r="G184" s="81">
        <v>2</v>
      </c>
      <c r="H184" s="82">
        <v>0</v>
      </c>
      <c r="I184" s="82">
        <v>0</v>
      </c>
      <c r="J184" s="82">
        <v>0</v>
      </c>
      <c r="K184" s="82">
        <v>0</v>
      </c>
      <c r="L184" s="82">
        <v>1</v>
      </c>
      <c r="M184" s="82">
        <v>0</v>
      </c>
      <c r="N184" s="82">
        <v>1</v>
      </c>
      <c r="O184" s="82">
        <v>0</v>
      </c>
      <c r="P184" s="82">
        <v>0</v>
      </c>
      <c r="Q184" s="82">
        <v>0</v>
      </c>
      <c r="R184" s="82">
        <v>0</v>
      </c>
      <c r="S184" s="83">
        <v>0</v>
      </c>
      <c r="T184" s="1"/>
    </row>
    <row r="185" spans="1:20" ht="30.75" thickBot="1" x14ac:dyDescent="0.3">
      <c r="A185" s="321"/>
      <c r="B185" s="253"/>
      <c r="C185" s="256"/>
      <c r="D185" s="220"/>
      <c r="E185" s="221"/>
      <c r="F185" s="152" t="s">
        <v>260</v>
      </c>
      <c r="G185" s="81">
        <v>0</v>
      </c>
      <c r="H185" s="82"/>
      <c r="I185" s="82"/>
      <c r="J185" s="82"/>
      <c r="K185" s="82"/>
      <c r="L185" s="82"/>
      <c r="M185" s="82"/>
      <c r="N185" s="82"/>
      <c r="O185" s="82"/>
      <c r="P185" s="82"/>
      <c r="Q185" s="82"/>
      <c r="R185" s="82"/>
      <c r="S185" s="83"/>
      <c r="T185" s="1"/>
    </row>
    <row r="186" spans="1:20" ht="30.75" thickBot="1" x14ac:dyDescent="0.3">
      <c r="A186" s="321"/>
      <c r="B186" s="253"/>
      <c r="C186" s="256"/>
      <c r="D186" s="220"/>
      <c r="E186" s="221"/>
      <c r="F186" s="152" t="s">
        <v>261</v>
      </c>
      <c r="G186" s="81">
        <v>0</v>
      </c>
      <c r="H186" s="82"/>
      <c r="I186" s="82"/>
      <c r="J186" s="82"/>
      <c r="K186" s="82"/>
      <c r="L186" s="82"/>
      <c r="M186" s="82"/>
      <c r="N186" s="82"/>
      <c r="O186" s="82"/>
      <c r="P186" s="82"/>
      <c r="Q186" s="82"/>
      <c r="R186" s="82"/>
      <c r="S186" s="83"/>
      <c r="T186" s="1"/>
    </row>
    <row r="187" spans="1:20" ht="19.5" thickBot="1" x14ac:dyDescent="0.3">
      <c r="A187" s="321"/>
      <c r="B187" s="253"/>
      <c r="C187" s="256"/>
      <c r="D187" s="220"/>
      <c r="E187" s="221"/>
      <c r="F187" s="152" t="s">
        <v>262</v>
      </c>
      <c r="G187" s="81">
        <v>0</v>
      </c>
      <c r="H187" s="82"/>
      <c r="I187" s="82"/>
      <c r="J187" s="82"/>
      <c r="K187" s="82"/>
      <c r="L187" s="82"/>
      <c r="M187" s="82"/>
      <c r="N187" s="82"/>
      <c r="O187" s="82"/>
      <c r="P187" s="82"/>
      <c r="Q187" s="82"/>
      <c r="R187" s="82"/>
      <c r="S187" s="83"/>
      <c r="T187" s="1"/>
    </row>
    <row r="188" spans="1:20" ht="19.5" thickBot="1" x14ac:dyDescent="0.3">
      <c r="A188" s="321"/>
      <c r="B188" s="253"/>
      <c r="C188" s="256"/>
      <c r="D188" s="220"/>
      <c r="E188" s="221"/>
      <c r="F188" s="152" t="s">
        <v>263</v>
      </c>
      <c r="G188" s="81">
        <v>0</v>
      </c>
      <c r="H188" s="82"/>
      <c r="I188" s="82"/>
      <c r="J188" s="82"/>
      <c r="K188" s="82"/>
      <c r="L188" s="82"/>
      <c r="M188" s="82"/>
      <c r="N188" s="82"/>
      <c r="O188" s="82"/>
      <c r="P188" s="82"/>
      <c r="Q188" s="82"/>
      <c r="R188" s="82"/>
      <c r="S188" s="83"/>
      <c r="T188" s="1"/>
    </row>
    <row r="189" spans="1:20" ht="30.75" thickBot="1" x14ac:dyDescent="0.3">
      <c r="A189" s="321"/>
      <c r="B189" s="253"/>
      <c r="C189" s="256"/>
      <c r="D189" s="220"/>
      <c r="E189" s="221"/>
      <c r="F189" s="152" t="s">
        <v>264</v>
      </c>
      <c r="G189" s="81">
        <v>0</v>
      </c>
      <c r="H189" s="82"/>
      <c r="I189" s="82"/>
      <c r="J189" s="82"/>
      <c r="K189" s="82"/>
      <c r="L189" s="82"/>
      <c r="M189" s="82"/>
      <c r="N189" s="82"/>
      <c r="O189" s="82"/>
      <c r="P189" s="82"/>
      <c r="Q189" s="82"/>
      <c r="R189" s="82"/>
      <c r="S189" s="83"/>
      <c r="T189" s="1"/>
    </row>
    <row r="190" spans="1:20" ht="31.5" customHeight="1" thickBot="1" x14ac:dyDescent="0.3">
      <c r="A190" s="321"/>
      <c r="B190" s="253"/>
      <c r="C190" s="256"/>
      <c r="D190" s="220"/>
      <c r="E190" s="221"/>
      <c r="F190" s="152" t="s">
        <v>265</v>
      </c>
      <c r="G190" s="81">
        <v>0</v>
      </c>
      <c r="H190" s="82"/>
      <c r="I190" s="82"/>
      <c r="J190" s="82"/>
      <c r="K190" s="82"/>
      <c r="L190" s="82"/>
      <c r="M190" s="82"/>
      <c r="N190" s="82"/>
      <c r="O190" s="82"/>
      <c r="P190" s="82"/>
      <c r="Q190" s="82"/>
      <c r="R190" s="82"/>
      <c r="S190" s="83"/>
      <c r="T190" s="1"/>
    </row>
    <row r="191" spans="1:20" ht="19.5" thickBot="1" x14ac:dyDescent="0.3">
      <c r="A191" s="321"/>
      <c r="B191" s="253"/>
      <c r="C191" s="256"/>
      <c r="D191" s="220"/>
      <c r="E191" s="221"/>
      <c r="F191" s="152" t="s">
        <v>266</v>
      </c>
      <c r="G191" s="81">
        <v>10</v>
      </c>
      <c r="H191" s="82">
        <v>0</v>
      </c>
      <c r="I191" s="82">
        <v>1</v>
      </c>
      <c r="J191" s="82">
        <v>1</v>
      </c>
      <c r="K191" s="82">
        <v>1</v>
      </c>
      <c r="L191" s="82">
        <v>1</v>
      </c>
      <c r="M191" s="82">
        <v>1</v>
      </c>
      <c r="N191" s="82">
        <v>1</v>
      </c>
      <c r="O191" s="82">
        <v>1</v>
      </c>
      <c r="P191" s="82">
        <v>1</v>
      </c>
      <c r="Q191" s="82">
        <v>1</v>
      </c>
      <c r="R191" s="82">
        <v>1</v>
      </c>
      <c r="S191" s="83">
        <v>0</v>
      </c>
      <c r="T191" s="1"/>
    </row>
    <row r="192" spans="1:20" ht="22.5" customHeight="1" thickBot="1" x14ac:dyDescent="0.3">
      <c r="A192" s="321"/>
      <c r="B192" s="253"/>
      <c r="C192" s="256"/>
      <c r="D192" s="220"/>
      <c r="E192" s="221"/>
      <c r="F192" s="152" t="s">
        <v>267</v>
      </c>
      <c r="G192" s="81">
        <v>0</v>
      </c>
      <c r="H192" s="82"/>
      <c r="I192" s="82"/>
      <c r="J192" s="82"/>
      <c r="K192" s="82"/>
      <c r="L192" s="82"/>
      <c r="M192" s="82"/>
      <c r="N192" s="82"/>
      <c r="O192" s="82"/>
      <c r="P192" s="82"/>
      <c r="Q192" s="82"/>
      <c r="R192" s="82"/>
      <c r="S192" s="83"/>
      <c r="T192" s="1"/>
    </row>
    <row r="193" spans="1:20" ht="19.5" thickBot="1" x14ac:dyDescent="0.3">
      <c r="A193" s="321"/>
      <c r="B193" s="253"/>
      <c r="C193" s="256"/>
      <c r="D193" s="220"/>
      <c r="E193" s="221"/>
      <c r="F193" s="152" t="s">
        <v>268</v>
      </c>
      <c r="G193" s="81">
        <v>0</v>
      </c>
      <c r="H193" s="82"/>
      <c r="I193" s="82"/>
      <c r="J193" s="82"/>
      <c r="K193" s="82"/>
      <c r="L193" s="82"/>
      <c r="M193" s="82"/>
      <c r="N193" s="82"/>
      <c r="O193" s="82"/>
      <c r="P193" s="82"/>
      <c r="Q193" s="82"/>
      <c r="R193" s="82"/>
      <c r="S193" s="83"/>
      <c r="T193" s="1"/>
    </row>
    <row r="194" spans="1:20" ht="19.5" thickBot="1" x14ac:dyDescent="0.3">
      <c r="A194" s="321"/>
      <c r="B194" s="253"/>
      <c r="C194" s="256"/>
      <c r="D194" s="220"/>
      <c r="E194" s="221"/>
      <c r="F194" s="152" t="s">
        <v>269</v>
      </c>
      <c r="G194" s="81">
        <v>0</v>
      </c>
      <c r="H194" s="82"/>
      <c r="I194" s="82"/>
      <c r="J194" s="82"/>
      <c r="K194" s="82"/>
      <c r="L194" s="82"/>
      <c r="M194" s="82"/>
      <c r="N194" s="82"/>
      <c r="O194" s="82"/>
      <c r="P194" s="82"/>
      <c r="Q194" s="82"/>
      <c r="R194" s="82"/>
      <c r="S194" s="83"/>
      <c r="T194" s="1"/>
    </row>
    <row r="195" spans="1:20" ht="19.5" thickBot="1" x14ac:dyDescent="0.3">
      <c r="A195" s="321"/>
      <c r="B195" s="253"/>
      <c r="C195" s="256"/>
      <c r="D195" s="220"/>
      <c r="E195" s="221"/>
      <c r="F195" s="152" t="s">
        <v>270</v>
      </c>
      <c r="G195" s="81">
        <v>5</v>
      </c>
      <c r="H195" s="82">
        <v>0</v>
      </c>
      <c r="I195" s="82">
        <v>0</v>
      </c>
      <c r="J195" s="82">
        <v>1</v>
      </c>
      <c r="K195" s="82">
        <v>1</v>
      </c>
      <c r="L195" s="82">
        <v>1</v>
      </c>
      <c r="M195" s="82">
        <v>0</v>
      </c>
      <c r="N195" s="82">
        <v>0</v>
      </c>
      <c r="O195" s="82">
        <v>0</v>
      </c>
      <c r="P195" s="82">
        <v>0</v>
      </c>
      <c r="Q195" s="82">
        <v>1</v>
      </c>
      <c r="R195" s="82">
        <v>1</v>
      </c>
      <c r="S195" s="83">
        <v>0</v>
      </c>
      <c r="T195" s="1"/>
    </row>
    <row r="196" spans="1:20" ht="19.5" thickBot="1" x14ac:dyDescent="0.3">
      <c r="A196" s="321"/>
      <c r="B196" s="253"/>
      <c r="C196" s="256"/>
      <c r="D196" s="220"/>
      <c r="E196" s="221"/>
      <c r="F196" s="152" t="s">
        <v>271</v>
      </c>
      <c r="G196" s="81">
        <v>10</v>
      </c>
      <c r="H196" s="82">
        <v>0</v>
      </c>
      <c r="I196" s="82">
        <v>1</v>
      </c>
      <c r="J196" s="82">
        <v>1</v>
      </c>
      <c r="K196" s="82">
        <v>1</v>
      </c>
      <c r="L196" s="82">
        <v>1</v>
      </c>
      <c r="M196" s="82">
        <v>1</v>
      </c>
      <c r="N196" s="82">
        <v>1</v>
      </c>
      <c r="O196" s="82">
        <v>1</v>
      </c>
      <c r="P196" s="82">
        <v>1</v>
      </c>
      <c r="Q196" s="82">
        <v>1</v>
      </c>
      <c r="R196" s="82">
        <v>1</v>
      </c>
      <c r="S196" s="83">
        <v>0</v>
      </c>
      <c r="T196" s="1"/>
    </row>
    <row r="197" spans="1:20" ht="19.5" thickBot="1" x14ac:dyDescent="0.3">
      <c r="A197" s="321"/>
      <c r="B197" s="253"/>
      <c r="C197" s="256"/>
      <c r="D197" s="220"/>
      <c r="E197" s="221"/>
      <c r="F197" s="152" t="s">
        <v>272</v>
      </c>
      <c r="G197" s="81">
        <v>0</v>
      </c>
      <c r="H197" s="82"/>
      <c r="I197" s="82"/>
      <c r="J197" s="82"/>
      <c r="K197" s="82"/>
      <c r="L197" s="82"/>
      <c r="M197" s="82"/>
      <c r="N197" s="82"/>
      <c r="O197" s="82"/>
      <c r="P197" s="82"/>
      <c r="Q197" s="82"/>
      <c r="R197" s="82"/>
      <c r="S197" s="83"/>
      <c r="T197" s="1"/>
    </row>
    <row r="198" spans="1:20" ht="19.5" thickBot="1" x14ac:dyDescent="0.3">
      <c r="A198" s="321"/>
      <c r="B198" s="253"/>
      <c r="C198" s="256"/>
      <c r="D198" s="220"/>
      <c r="E198" s="221"/>
      <c r="F198" s="152" t="s">
        <v>273</v>
      </c>
      <c r="G198" s="81">
        <v>2</v>
      </c>
      <c r="H198" s="82">
        <v>0</v>
      </c>
      <c r="I198" s="82">
        <v>0</v>
      </c>
      <c r="J198" s="82">
        <v>0</v>
      </c>
      <c r="K198" s="82">
        <v>0</v>
      </c>
      <c r="L198" s="82">
        <v>1</v>
      </c>
      <c r="M198" s="82">
        <v>0</v>
      </c>
      <c r="N198" s="82">
        <v>0</v>
      </c>
      <c r="O198" s="82">
        <v>1</v>
      </c>
      <c r="P198" s="82">
        <v>0</v>
      </c>
      <c r="Q198" s="82">
        <v>0</v>
      </c>
      <c r="R198" s="82">
        <v>0</v>
      </c>
      <c r="S198" s="83">
        <v>0</v>
      </c>
      <c r="T198" s="1"/>
    </row>
    <row r="199" spans="1:20" ht="19.5" thickBot="1" x14ac:dyDescent="0.3">
      <c r="A199" s="321"/>
      <c r="B199" s="253"/>
      <c r="C199" s="256"/>
      <c r="D199" s="220"/>
      <c r="E199" s="221"/>
      <c r="F199" s="152" t="s">
        <v>274</v>
      </c>
      <c r="G199" s="81">
        <v>0</v>
      </c>
      <c r="H199" s="82"/>
      <c r="I199" s="82"/>
      <c r="J199" s="82"/>
      <c r="K199" s="82"/>
      <c r="L199" s="82"/>
      <c r="M199" s="82"/>
      <c r="N199" s="82"/>
      <c r="O199" s="82"/>
      <c r="P199" s="82"/>
      <c r="Q199" s="82"/>
      <c r="R199" s="82"/>
      <c r="S199" s="83"/>
      <c r="T199" s="1"/>
    </row>
    <row r="200" spans="1:20" ht="19.5" thickBot="1" x14ac:dyDescent="0.3">
      <c r="A200" s="321"/>
      <c r="B200" s="253"/>
      <c r="C200" s="256"/>
      <c r="D200" s="220"/>
      <c r="E200" s="221"/>
      <c r="F200" s="152" t="s">
        <v>275</v>
      </c>
      <c r="G200" s="81">
        <v>0</v>
      </c>
      <c r="H200" s="82"/>
      <c r="I200" s="82"/>
      <c r="J200" s="82"/>
      <c r="K200" s="82"/>
      <c r="L200" s="82"/>
      <c r="M200" s="82"/>
      <c r="N200" s="82"/>
      <c r="O200" s="82"/>
      <c r="P200" s="82"/>
      <c r="Q200" s="82"/>
      <c r="R200" s="82"/>
      <c r="S200" s="83"/>
      <c r="T200" s="1"/>
    </row>
    <row r="201" spans="1:20" ht="19.5" thickBot="1" x14ac:dyDescent="0.3">
      <c r="A201" s="321"/>
      <c r="B201" s="253"/>
      <c r="C201" s="256"/>
      <c r="D201" s="220"/>
      <c r="E201" s="221"/>
      <c r="F201" s="152" t="s">
        <v>276</v>
      </c>
      <c r="G201" s="81">
        <v>0</v>
      </c>
      <c r="H201" s="82"/>
      <c r="I201" s="82"/>
      <c r="J201" s="82"/>
      <c r="K201" s="82"/>
      <c r="L201" s="82"/>
      <c r="M201" s="82"/>
      <c r="N201" s="82"/>
      <c r="O201" s="82"/>
      <c r="P201" s="82"/>
      <c r="Q201" s="82"/>
      <c r="R201" s="82"/>
      <c r="S201" s="83"/>
      <c r="T201" s="1"/>
    </row>
    <row r="202" spans="1:20" ht="19.5" thickBot="1" x14ac:dyDescent="0.3">
      <c r="A202" s="321"/>
      <c r="B202" s="253"/>
      <c r="C202" s="256"/>
      <c r="D202" s="220"/>
      <c r="E202" s="221"/>
      <c r="F202" s="152" t="s">
        <v>277</v>
      </c>
      <c r="G202" s="81">
        <v>0</v>
      </c>
      <c r="H202" s="82"/>
      <c r="I202" s="82"/>
      <c r="J202" s="82"/>
      <c r="K202" s="82"/>
      <c r="L202" s="82"/>
      <c r="M202" s="82"/>
      <c r="N202" s="82"/>
      <c r="O202" s="82"/>
      <c r="P202" s="82"/>
      <c r="Q202" s="82"/>
      <c r="R202" s="82"/>
      <c r="S202" s="83"/>
      <c r="T202" s="1"/>
    </row>
    <row r="203" spans="1:20" ht="19.5" thickBot="1" x14ac:dyDescent="0.3">
      <c r="A203" s="321"/>
      <c r="B203" s="253"/>
      <c r="C203" s="256"/>
      <c r="D203" s="220"/>
      <c r="E203" s="221"/>
      <c r="F203" s="152" t="s">
        <v>278</v>
      </c>
      <c r="G203" s="81">
        <v>0</v>
      </c>
      <c r="H203" s="82"/>
      <c r="I203" s="82"/>
      <c r="J203" s="82"/>
      <c r="K203" s="82"/>
      <c r="L203" s="82"/>
      <c r="M203" s="82"/>
      <c r="N203" s="82"/>
      <c r="O203" s="82"/>
      <c r="P203" s="82"/>
      <c r="Q203" s="82"/>
      <c r="R203" s="82"/>
      <c r="S203" s="83"/>
      <c r="T203" s="1"/>
    </row>
    <row r="204" spans="1:20" ht="19.5" thickBot="1" x14ac:dyDescent="0.3">
      <c r="A204" s="321"/>
      <c r="B204" s="253"/>
      <c r="C204" s="256"/>
      <c r="D204" s="220"/>
      <c r="E204" s="221"/>
      <c r="F204" s="152" t="s">
        <v>279</v>
      </c>
      <c r="G204" s="81">
        <v>0</v>
      </c>
      <c r="H204" s="82"/>
      <c r="I204" s="82"/>
      <c r="J204" s="82"/>
      <c r="K204" s="82"/>
      <c r="L204" s="82"/>
      <c r="M204" s="82"/>
      <c r="N204" s="82"/>
      <c r="O204" s="82"/>
      <c r="P204" s="82"/>
      <c r="Q204" s="82"/>
      <c r="R204" s="82"/>
      <c r="S204" s="83"/>
      <c r="T204" s="1"/>
    </row>
    <row r="205" spans="1:20" ht="33" customHeight="1" thickBot="1" x14ac:dyDescent="0.3">
      <c r="A205" s="321"/>
      <c r="B205" s="253"/>
      <c r="C205" s="256"/>
      <c r="D205" s="220"/>
      <c r="E205" s="221"/>
      <c r="F205" s="152" t="s">
        <v>280</v>
      </c>
      <c r="G205" s="81">
        <v>0</v>
      </c>
      <c r="H205" s="82"/>
      <c r="I205" s="82"/>
      <c r="J205" s="82"/>
      <c r="K205" s="82"/>
      <c r="L205" s="82"/>
      <c r="M205" s="82"/>
      <c r="N205" s="82"/>
      <c r="O205" s="82"/>
      <c r="P205" s="82"/>
      <c r="Q205" s="82"/>
      <c r="R205" s="82"/>
      <c r="S205" s="83"/>
      <c r="T205" s="1"/>
    </row>
    <row r="206" spans="1:20" ht="30.75" thickBot="1" x14ac:dyDescent="0.3">
      <c r="A206" s="321"/>
      <c r="B206" s="253"/>
      <c r="C206" s="256"/>
      <c r="D206" s="220"/>
      <c r="E206" s="221"/>
      <c r="F206" s="152" t="s">
        <v>281</v>
      </c>
      <c r="G206" s="81">
        <v>0</v>
      </c>
      <c r="H206" s="82"/>
      <c r="I206" s="82"/>
      <c r="J206" s="82"/>
      <c r="K206" s="82"/>
      <c r="L206" s="82"/>
      <c r="M206" s="82"/>
      <c r="N206" s="82"/>
      <c r="O206" s="82"/>
      <c r="P206" s="82"/>
      <c r="Q206" s="82"/>
      <c r="R206" s="82"/>
      <c r="S206" s="83"/>
      <c r="T206" s="1"/>
    </row>
    <row r="207" spans="1:20" ht="30.75" thickBot="1" x14ac:dyDescent="0.3">
      <c r="A207" s="321"/>
      <c r="B207" s="253"/>
      <c r="C207" s="256"/>
      <c r="D207" s="220"/>
      <c r="E207" s="221"/>
      <c r="F207" s="152" t="s">
        <v>282</v>
      </c>
      <c r="G207" s="81">
        <v>2</v>
      </c>
      <c r="H207" s="82">
        <v>0</v>
      </c>
      <c r="I207" s="82">
        <v>0</v>
      </c>
      <c r="J207" s="82">
        <v>0</v>
      </c>
      <c r="K207" s="82">
        <v>0</v>
      </c>
      <c r="L207" s="82">
        <v>0</v>
      </c>
      <c r="M207" s="82">
        <v>1</v>
      </c>
      <c r="N207" s="82">
        <v>0</v>
      </c>
      <c r="O207" s="82">
        <v>0</v>
      </c>
      <c r="P207" s="82">
        <v>1</v>
      </c>
      <c r="Q207" s="82">
        <v>0</v>
      </c>
      <c r="R207" s="82">
        <v>0</v>
      </c>
      <c r="S207" s="83">
        <v>0</v>
      </c>
      <c r="T207" s="1"/>
    </row>
    <row r="208" spans="1:20" ht="19.5" thickBot="1" x14ac:dyDescent="0.3">
      <c r="A208" s="321"/>
      <c r="B208" s="253"/>
      <c r="C208" s="256"/>
      <c r="D208" s="220"/>
      <c r="E208" s="221"/>
      <c r="F208" s="152" t="s">
        <v>283</v>
      </c>
      <c r="G208" s="81">
        <v>0</v>
      </c>
      <c r="H208" s="82"/>
      <c r="I208" s="82"/>
      <c r="J208" s="82"/>
      <c r="K208" s="82"/>
      <c r="L208" s="82"/>
      <c r="M208" s="82"/>
      <c r="N208" s="82"/>
      <c r="O208" s="82"/>
      <c r="P208" s="82"/>
      <c r="Q208" s="82"/>
      <c r="R208" s="82"/>
      <c r="S208" s="83"/>
      <c r="T208" s="1"/>
    </row>
    <row r="209" spans="1:20" ht="19.5" thickBot="1" x14ac:dyDescent="0.3">
      <c r="A209" s="321"/>
      <c r="B209" s="253"/>
      <c r="C209" s="256"/>
      <c r="D209" s="220"/>
      <c r="E209" s="221"/>
      <c r="F209" s="152" t="s">
        <v>284</v>
      </c>
      <c r="G209" s="81">
        <v>0</v>
      </c>
      <c r="H209" s="82"/>
      <c r="I209" s="82"/>
      <c r="J209" s="82"/>
      <c r="K209" s="82"/>
      <c r="L209" s="82"/>
      <c r="M209" s="82"/>
      <c r="N209" s="82"/>
      <c r="O209" s="82"/>
      <c r="P209" s="82"/>
      <c r="Q209" s="82"/>
      <c r="R209" s="82"/>
      <c r="S209" s="83"/>
      <c r="T209" s="1"/>
    </row>
    <row r="210" spans="1:20" ht="30.75" thickBot="1" x14ac:dyDescent="0.3">
      <c r="A210" s="321"/>
      <c r="B210" s="253"/>
      <c r="C210" s="256"/>
      <c r="D210" s="220"/>
      <c r="E210" s="221"/>
      <c r="F210" s="152" t="s">
        <v>285</v>
      </c>
      <c r="G210" s="81">
        <v>0</v>
      </c>
      <c r="H210" s="82"/>
      <c r="I210" s="82"/>
      <c r="J210" s="82"/>
      <c r="K210" s="82"/>
      <c r="L210" s="82"/>
      <c r="M210" s="82"/>
      <c r="N210" s="82"/>
      <c r="O210" s="82"/>
      <c r="P210" s="82"/>
      <c r="Q210" s="82"/>
      <c r="R210" s="82"/>
      <c r="S210" s="83"/>
      <c r="T210" s="1"/>
    </row>
    <row r="211" spans="1:20" ht="30.75" thickBot="1" x14ac:dyDescent="0.3">
      <c r="A211" s="321"/>
      <c r="B211" s="253"/>
      <c r="C211" s="256"/>
      <c r="D211" s="220"/>
      <c r="E211" s="221"/>
      <c r="F211" s="152" t="s">
        <v>286</v>
      </c>
      <c r="G211" s="81">
        <v>0</v>
      </c>
      <c r="H211" s="82"/>
      <c r="I211" s="82"/>
      <c r="J211" s="82"/>
      <c r="K211" s="82"/>
      <c r="L211" s="82"/>
      <c r="M211" s="82"/>
      <c r="N211" s="82"/>
      <c r="O211" s="82"/>
      <c r="P211" s="82"/>
      <c r="Q211" s="82"/>
      <c r="R211" s="82"/>
      <c r="S211" s="83"/>
      <c r="T211" s="1"/>
    </row>
    <row r="212" spans="1:20" ht="19.5" thickBot="1" x14ac:dyDescent="0.3">
      <c r="A212" s="321"/>
      <c r="B212" s="253"/>
      <c r="C212" s="256"/>
      <c r="D212" s="220"/>
      <c r="E212" s="221"/>
      <c r="F212" s="152" t="s">
        <v>287</v>
      </c>
      <c r="G212" s="81">
        <v>10</v>
      </c>
      <c r="H212" s="82">
        <v>0</v>
      </c>
      <c r="I212" s="82">
        <v>0</v>
      </c>
      <c r="J212" s="82">
        <v>1</v>
      </c>
      <c r="K212" s="82">
        <v>1</v>
      </c>
      <c r="L212" s="82">
        <v>1</v>
      </c>
      <c r="M212" s="82">
        <v>1</v>
      </c>
      <c r="N212" s="82">
        <v>1</v>
      </c>
      <c r="O212" s="82">
        <v>1</v>
      </c>
      <c r="P212" s="82">
        <v>1</v>
      </c>
      <c r="Q212" s="82">
        <v>1</v>
      </c>
      <c r="R212" s="82">
        <v>1</v>
      </c>
      <c r="S212" s="83">
        <v>1</v>
      </c>
      <c r="T212" s="1"/>
    </row>
    <row r="213" spans="1:20" ht="19.5" thickBot="1" x14ac:dyDescent="0.3">
      <c r="A213" s="321"/>
      <c r="B213" s="253"/>
      <c r="C213" s="256"/>
      <c r="D213" s="220"/>
      <c r="E213" s="221"/>
      <c r="F213" s="152" t="s">
        <v>288</v>
      </c>
      <c r="G213" s="81">
        <v>0</v>
      </c>
      <c r="H213" s="82"/>
      <c r="I213" s="82"/>
      <c r="J213" s="82"/>
      <c r="K213" s="82"/>
      <c r="L213" s="82"/>
      <c r="M213" s="82"/>
      <c r="N213" s="82"/>
      <c r="O213" s="82"/>
      <c r="P213" s="82"/>
      <c r="Q213" s="82"/>
      <c r="R213" s="82"/>
      <c r="S213" s="83"/>
      <c r="T213" s="1"/>
    </row>
    <row r="214" spans="1:20" ht="19.5" thickBot="1" x14ac:dyDescent="0.3">
      <c r="A214" s="321"/>
      <c r="B214" s="253"/>
      <c r="C214" s="256"/>
      <c r="D214" s="220"/>
      <c r="E214" s="221"/>
      <c r="F214" s="152" t="s">
        <v>289</v>
      </c>
      <c r="G214" s="81">
        <v>5</v>
      </c>
      <c r="H214" s="82">
        <v>0</v>
      </c>
      <c r="I214" s="82">
        <v>0</v>
      </c>
      <c r="J214" s="82">
        <v>1</v>
      </c>
      <c r="K214" s="82">
        <v>0</v>
      </c>
      <c r="L214" s="82">
        <v>0</v>
      </c>
      <c r="M214" s="82">
        <v>1</v>
      </c>
      <c r="N214" s="82">
        <v>0</v>
      </c>
      <c r="O214" s="82">
        <v>0</v>
      </c>
      <c r="P214" s="82">
        <v>1</v>
      </c>
      <c r="Q214" s="82">
        <v>1</v>
      </c>
      <c r="R214" s="82">
        <v>1</v>
      </c>
      <c r="S214" s="83">
        <v>0</v>
      </c>
      <c r="T214" s="1"/>
    </row>
    <row r="215" spans="1:20" ht="19.5" thickBot="1" x14ac:dyDescent="0.3">
      <c r="A215" s="321"/>
      <c r="B215" s="253"/>
      <c r="C215" s="256"/>
      <c r="D215" s="220"/>
      <c r="E215" s="221"/>
      <c r="F215" s="152" t="s">
        <v>290</v>
      </c>
      <c r="G215" s="81">
        <v>0</v>
      </c>
      <c r="H215" s="82"/>
      <c r="I215" s="82"/>
      <c r="J215" s="82"/>
      <c r="K215" s="82"/>
      <c r="L215" s="82"/>
      <c r="M215" s="82"/>
      <c r="N215" s="82"/>
      <c r="O215" s="82"/>
      <c r="P215" s="82"/>
      <c r="Q215" s="82"/>
      <c r="R215" s="82"/>
      <c r="S215" s="83"/>
      <c r="T215" s="1"/>
    </row>
    <row r="216" spans="1:20" ht="19.5" thickBot="1" x14ac:dyDescent="0.3">
      <c r="A216" s="321"/>
      <c r="B216" s="253"/>
      <c r="C216" s="256"/>
      <c r="D216" s="220"/>
      <c r="E216" s="221"/>
      <c r="F216" s="152" t="s">
        <v>291</v>
      </c>
      <c r="G216" s="81">
        <v>0</v>
      </c>
      <c r="H216" s="82"/>
      <c r="I216" s="82"/>
      <c r="J216" s="82"/>
      <c r="K216" s="82"/>
      <c r="L216" s="82"/>
      <c r="M216" s="82"/>
      <c r="N216" s="82"/>
      <c r="O216" s="82"/>
      <c r="P216" s="82"/>
      <c r="Q216" s="82"/>
      <c r="R216" s="82"/>
      <c r="S216" s="83"/>
      <c r="T216" s="1"/>
    </row>
    <row r="217" spans="1:20" ht="19.5" thickBot="1" x14ac:dyDescent="0.3">
      <c r="A217" s="321"/>
      <c r="B217" s="253"/>
      <c r="C217" s="256"/>
      <c r="D217" s="220"/>
      <c r="E217" s="221"/>
      <c r="F217" s="152" t="s">
        <v>292</v>
      </c>
      <c r="G217" s="81">
        <v>0</v>
      </c>
      <c r="H217" s="82"/>
      <c r="I217" s="82"/>
      <c r="J217" s="82"/>
      <c r="K217" s="82"/>
      <c r="L217" s="82"/>
      <c r="M217" s="82"/>
      <c r="N217" s="82"/>
      <c r="O217" s="82"/>
      <c r="P217" s="82"/>
      <c r="Q217" s="82"/>
      <c r="R217" s="82"/>
      <c r="S217" s="83"/>
      <c r="T217" s="1"/>
    </row>
    <row r="218" spans="1:20" ht="19.5" thickBot="1" x14ac:dyDescent="0.3">
      <c r="A218" s="321"/>
      <c r="B218" s="253"/>
      <c r="C218" s="256"/>
      <c r="D218" s="220"/>
      <c r="E218" s="221"/>
      <c r="F218" s="152" t="s">
        <v>293</v>
      </c>
      <c r="G218" s="81">
        <v>0</v>
      </c>
      <c r="H218" s="82"/>
      <c r="I218" s="82"/>
      <c r="J218" s="82"/>
      <c r="K218" s="82"/>
      <c r="L218" s="82"/>
      <c r="M218" s="82"/>
      <c r="N218" s="82"/>
      <c r="O218" s="82"/>
      <c r="P218" s="82"/>
      <c r="Q218" s="82"/>
      <c r="R218" s="82"/>
      <c r="S218" s="83"/>
      <c r="T218" s="1"/>
    </row>
    <row r="219" spans="1:20" ht="30.75" thickBot="1" x14ac:dyDescent="0.3">
      <c r="A219" s="321"/>
      <c r="B219" s="253"/>
      <c r="C219" s="256"/>
      <c r="D219" s="220"/>
      <c r="E219" s="221"/>
      <c r="F219" s="152" t="s">
        <v>294</v>
      </c>
      <c r="G219" s="81">
        <v>0</v>
      </c>
      <c r="H219" s="82"/>
      <c r="I219" s="82"/>
      <c r="J219" s="82"/>
      <c r="K219" s="82"/>
      <c r="L219" s="82"/>
      <c r="M219" s="82"/>
      <c r="N219" s="82"/>
      <c r="O219" s="82"/>
      <c r="P219" s="82"/>
      <c r="Q219" s="82"/>
      <c r="R219" s="82"/>
      <c r="S219" s="83"/>
      <c r="T219" s="1"/>
    </row>
    <row r="220" spans="1:20" ht="30.75" thickBot="1" x14ac:dyDescent="0.3">
      <c r="A220" s="321"/>
      <c r="B220" s="253"/>
      <c r="C220" s="256"/>
      <c r="D220" s="220"/>
      <c r="E220" s="221"/>
      <c r="F220" s="152" t="s">
        <v>295</v>
      </c>
      <c r="G220" s="81">
        <v>0</v>
      </c>
      <c r="H220" s="82"/>
      <c r="I220" s="82"/>
      <c r="J220" s="82"/>
      <c r="K220" s="82"/>
      <c r="L220" s="82"/>
      <c r="M220" s="82"/>
      <c r="N220" s="82"/>
      <c r="O220" s="82"/>
      <c r="P220" s="82"/>
      <c r="Q220" s="82"/>
      <c r="R220" s="82"/>
      <c r="S220" s="83"/>
      <c r="T220" s="1"/>
    </row>
    <row r="221" spans="1:20" ht="19.5" thickBot="1" x14ac:dyDescent="0.3">
      <c r="A221" s="321"/>
      <c r="B221" s="253"/>
      <c r="C221" s="256"/>
      <c r="D221" s="220"/>
      <c r="E221" s="221"/>
      <c r="F221" s="152" t="s">
        <v>296</v>
      </c>
      <c r="G221" s="81">
        <v>5</v>
      </c>
      <c r="H221" s="82">
        <v>0</v>
      </c>
      <c r="I221" s="82">
        <v>0</v>
      </c>
      <c r="J221" s="82">
        <v>0</v>
      </c>
      <c r="K221" s="82">
        <v>0</v>
      </c>
      <c r="L221" s="82">
        <v>0</v>
      </c>
      <c r="M221" s="82">
        <v>1</v>
      </c>
      <c r="N221" s="82">
        <v>1</v>
      </c>
      <c r="O221" s="82">
        <v>1</v>
      </c>
      <c r="P221" s="82">
        <v>1</v>
      </c>
      <c r="Q221" s="82">
        <v>1</v>
      </c>
      <c r="R221" s="82">
        <v>0</v>
      </c>
      <c r="S221" s="83">
        <v>0</v>
      </c>
      <c r="T221" s="1"/>
    </row>
    <row r="222" spans="1:20" ht="19.5" thickBot="1" x14ac:dyDescent="0.3">
      <c r="A222" s="321"/>
      <c r="B222" s="253"/>
      <c r="C222" s="256"/>
      <c r="D222" s="220"/>
      <c r="E222" s="221"/>
      <c r="F222" s="152" t="s">
        <v>297</v>
      </c>
      <c r="G222" s="81">
        <v>20</v>
      </c>
      <c r="H222" s="82">
        <v>0</v>
      </c>
      <c r="I222" s="82">
        <v>0</v>
      </c>
      <c r="J222" s="82">
        <v>2</v>
      </c>
      <c r="K222" s="82">
        <v>2</v>
      </c>
      <c r="L222" s="82">
        <v>2</v>
      </c>
      <c r="M222" s="82">
        <v>2</v>
      </c>
      <c r="N222" s="82">
        <v>2</v>
      </c>
      <c r="O222" s="82">
        <v>2</v>
      </c>
      <c r="P222" s="82">
        <v>2</v>
      </c>
      <c r="Q222" s="82">
        <v>2</v>
      </c>
      <c r="R222" s="82">
        <v>2</v>
      </c>
      <c r="S222" s="83">
        <v>2</v>
      </c>
      <c r="T222" s="1"/>
    </row>
    <row r="223" spans="1:20" ht="19.5" thickBot="1" x14ac:dyDescent="0.3">
      <c r="A223" s="321"/>
      <c r="B223" s="253"/>
      <c r="C223" s="256"/>
      <c r="D223" s="220"/>
      <c r="E223" s="221"/>
      <c r="F223" s="152" t="s">
        <v>298</v>
      </c>
      <c r="G223" s="81">
        <v>0</v>
      </c>
      <c r="H223" s="82"/>
      <c r="I223" s="82"/>
      <c r="J223" s="82"/>
      <c r="K223" s="82"/>
      <c r="L223" s="82"/>
      <c r="M223" s="82"/>
      <c r="N223" s="82"/>
      <c r="O223" s="82"/>
      <c r="P223" s="82"/>
      <c r="Q223" s="82"/>
      <c r="R223" s="82"/>
      <c r="S223" s="83"/>
      <c r="T223" s="1"/>
    </row>
    <row r="224" spans="1:20" ht="30" customHeight="1" thickBot="1" x14ac:dyDescent="0.3">
      <c r="A224" s="321"/>
      <c r="B224" s="253"/>
      <c r="C224" s="256"/>
      <c r="D224" s="220"/>
      <c r="E224" s="221"/>
      <c r="F224" s="152" t="s">
        <v>299</v>
      </c>
      <c r="G224" s="81">
        <v>0</v>
      </c>
      <c r="H224" s="82"/>
      <c r="I224" s="82"/>
      <c r="J224" s="82"/>
      <c r="K224" s="82"/>
      <c r="L224" s="82"/>
      <c r="M224" s="82"/>
      <c r="N224" s="82"/>
      <c r="O224" s="82"/>
      <c r="P224" s="82"/>
      <c r="Q224" s="82"/>
      <c r="R224" s="82"/>
      <c r="S224" s="83"/>
      <c r="T224" s="1"/>
    </row>
    <row r="225" spans="1:20" ht="19.5" thickBot="1" x14ac:dyDescent="0.3">
      <c r="A225" s="321"/>
      <c r="B225" s="253"/>
      <c r="C225" s="256"/>
      <c r="D225" s="220"/>
      <c r="E225" s="221"/>
      <c r="F225" s="152" t="s">
        <v>300</v>
      </c>
      <c r="G225" s="81">
        <v>10</v>
      </c>
      <c r="H225" s="82">
        <v>0</v>
      </c>
      <c r="I225" s="82">
        <v>1</v>
      </c>
      <c r="J225" s="82">
        <v>1</v>
      </c>
      <c r="K225" s="82">
        <v>1</v>
      </c>
      <c r="L225" s="82">
        <v>1</v>
      </c>
      <c r="M225" s="82">
        <v>1</v>
      </c>
      <c r="N225" s="82">
        <v>1</v>
      </c>
      <c r="O225" s="82">
        <v>1</v>
      </c>
      <c r="P225" s="82">
        <v>1</v>
      </c>
      <c r="Q225" s="82">
        <v>1</v>
      </c>
      <c r="R225" s="82">
        <v>1</v>
      </c>
      <c r="S225" s="83">
        <v>0</v>
      </c>
      <c r="T225" s="1"/>
    </row>
    <row r="226" spans="1:20" ht="19.5" customHeight="1" thickBot="1" x14ac:dyDescent="0.3">
      <c r="A226" s="321"/>
      <c r="B226" s="253"/>
      <c r="C226" s="256"/>
      <c r="D226" s="220"/>
      <c r="E226" s="221"/>
      <c r="F226" s="152" t="s">
        <v>301</v>
      </c>
      <c r="G226" s="81">
        <v>0</v>
      </c>
      <c r="H226" s="82"/>
      <c r="I226" s="82"/>
      <c r="J226" s="82"/>
      <c r="K226" s="82"/>
      <c r="L226" s="82"/>
      <c r="M226" s="82"/>
      <c r="N226" s="82"/>
      <c r="O226" s="82"/>
      <c r="P226" s="82"/>
      <c r="Q226" s="82"/>
      <c r="R226" s="82"/>
      <c r="S226" s="83"/>
      <c r="T226" s="1"/>
    </row>
    <row r="227" spans="1:20" ht="19.5" customHeight="1" thickBot="1" x14ac:dyDescent="0.3">
      <c r="A227" s="321"/>
      <c r="B227" s="253"/>
      <c r="C227" s="256"/>
      <c r="D227" s="220"/>
      <c r="E227" s="221"/>
      <c r="F227" s="153" t="s">
        <v>302</v>
      </c>
      <c r="G227" s="86">
        <v>0</v>
      </c>
      <c r="H227" s="154"/>
      <c r="I227" s="154"/>
      <c r="J227" s="154"/>
      <c r="K227" s="154"/>
      <c r="L227" s="154"/>
      <c r="M227" s="154"/>
      <c r="N227" s="154"/>
      <c r="O227" s="154"/>
      <c r="P227" s="154"/>
      <c r="Q227" s="154"/>
      <c r="R227" s="154"/>
      <c r="S227" s="477"/>
      <c r="T227" s="1"/>
    </row>
    <row r="228" spans="1:20" ht="16.5" thickBot="1" x14ac:dyDescent="0.3">
      <c r="A228" s="321"/>
      <c r="B228" s="253"/>
      <c r="C228" s="256"/>
      <c r="D228" s="222"/>
      <c r="E228" s="223"/>
      <c r="F228" s="155" t="s">
        <v>303</v>
      </c>
      <c r="G228" s="88">
        <f>SUM(G175:G227)</f>
        <v>125</v>
      </c>
      <c r="H228" s="88">
        <f t="shared" ref="H228:S228" si="4">SUM(H175:H227)</f>
        <v>0</v>
      </c>
      <c r="I228" s="88">
        <f t="shared" si="4"/>
        <v>6</v>
      </c>
      <c r="J228" s="88">
        <f t="shared" si="4"/>
        <v>12</v>
      </c>
      <c r="K228" s="88">
        <f t="shared" si="4"/>
        <v>11</v>
      </c>
      <c r="L228" s="88">
        <f t="shared" si="4"/>
        <v>13</v>
      </c>
      <c r="M228" s="88">
        <f t="shared" si="4"/>
        <v>13</v>
      </c>
      <c r="N228" s="88">
        <f t="shared" si="4"/>
        <v>13</v>
      </c>
      <c r="O228" s="88">
        <f t="shared" si="4"/>
        <v>13</v>
      </c>
      <c r="P228" s="88">
        <f t="shared" si="4"/>
        <v>14</v>
      </c>
      <c r="Q228" s="88">
        <f t="shared" si="4"/>
        <v>14</v>
      </c>
      <c r="R228" s="88">
        <f t="shared" si="4"/>
        <v>12</v>
      </c>
      <c r="S228" s="89">
        <f t="shared" si="4"/>
        <v>4</v>
      </c>
      <c r="T228" s="1"/>
    </row>
    <row r="229" spans="1:20" ht="19.5" thickBot="1" x14ac:dyDescent="0.3">
      <c r="A229" s="321"/>
      <c r="B229" s="253"/>
      <c r="C229" s="256"/>
      <c r="D229" s="261" t="s">
        <v>304</v>
      </c>
      <c r="E229" s="262"/>
      <c r="F229" s="156" t="s">
        <v>305</v>
      </c>
      <c r="G229" s="77">
        <v>8</v>
      </c>
      <c r="H229" s="78">
        <v>0</v>
      </c>
      <c r="I229" s="78">
        <v>0</v>
      </c>
      <c r="J229" s="78">
        <v>1</v>
      </c>
      <c r="K229" s="78">
        <v>1</v>
      </c>
      <c r="L229" s="78">
        <v>1</v>
      </c>
      <c r="M229" s="78">
        <v>1</v>
      </c>
      <c r="N229" s="78">
        <v>1</v>
      </c>
      <c r="O229" s="78">
        <v>1</v>
      </c>
      <c r="P229" s="78">
        <v>1</v>
      </c>
      <c r="Q229" s="78">
        <v>1</v>
      </c>
      <c r="R229" s="78">
        <v>0</v>
      </c>
      <c r="S229" s="79">
        <v>0</v>
      </c>
      <c r="T229" s="1"/>
    </row>
    <row r="230" spans="1:20" ht="19.5" thickBot="1" x14ac:dyDescent="0.3">
      <c r="A230" s="321"/>
      <c r="B230" s="253"/>
      <c r="C230" s="256"/>
      <c r="D230" s="224"/>
      <c r="E230" s="225"/>
      <c r="F230" s="157" t="s">
        <v>306</v>
      </c>
      <c r="G230" s="81">
        <v>0</v>
      </c>
      <c r="H230" s="82"/>
      <c r="I230" s="82"/>
      <c r="J230" s="82"/>
      <c r="K230" s="82"/>
      <c r="L230" s="82"/>
      <c r="M230" s="82"/>
      <c r="N230" s="82"/>
      <c r="O230" s="82"/>
      <c r="P230" s="82"/>
      <c r="Q230" s="82"/>
      <c r="R230" s="82"/>
      <c r="S230" s="83"/>
      <c r="T230" s="1"/>
    </row>
    <row r="231" spans="1:20" ht="19.5" thickBot="1" x14ac:dyDescent="0.3">
      <c r="A231" s="321"/>
      <c r="B231" s="253"/>
      <c r="C231" s="256"/>
      <c r="D231" s="224"/>
      <c r="E231" s="225"/>
      <c r="F231" s="157" t="s">
        <v>307</v>
      </c>
      <c r="G231" s="81">
        <v>0</v>
      </c>
      <c r="H231" s="82"/>
      <c r="I231" s="82"/>
      <c r="J231" s="82"/>
      <c r="K231" s="82"/>
      <c r="L231" s="82"/>
      <c r="M231" s="82"/>
      <c r="N231" s="82"/>
      <c r="O231" s="82"/>
      <c r="P231" s="82"/>
      <c r="Q231" s="82"/>
      <c r="R231" s="82"/>
      <c r="S231" s="83"/>
      <c r="T231" s="1"/>
    </row>
    <row r="232" spans="1:20" ht="19.5" thickBot="1" x14ac:dyDescent="0.3">
      <c r="A232" s="321"/>
      <c r="B232" s="253"/>
      <c r="C232" s="256"/>
      <c r="D232" s="224"/>
      <c r="E232" s="225"/>
      <c r="F232" s="157" t="s">
        <v>308</v>
      </c>
      <c r="G232" s="81">
        <v>0</v>
      </c>
      <c r="H232" s="82"/>
      <c r="I232" s="82"/>
      <c r="J232" s="82"/>
      <c r="K232" s="82"/>
      <c r="L232" s="82"/>
      <c r="M232" s="82"/>
      <c r="N232" s="82"/>
      <c r="O232" s="82"/>
      <c r="P232" s="82"/>
      <c r="Q232" s="82"/>
      <c r="R232" s="82"/>
      <c r="S232" s="83"/>
      <c r="T232" s="1"/>
    </row>
    <row r="233" spans="1:20" ht="19.5" thickBot="1" x14ac:dyDescent="0.3">
      <c r="A233" s="321"/>
      <c r="B233" s="253"/>
      <c r="C233" s="256"/>
      <c r="D233" s="224"/>
      <c r="E233" s="225"/>
      <c r="F233" s="157" t="s">
        <v>309</v>
      </c>
      <c r="G233" s="81">
        <v>25</v>
      </c>
      <c r="H233" s="82">
        <v>1</v>
      </c>
      <c r="I233" s="82">
        <v>2</v>
      </c>
      <c r="J233" s="82">
        <v>2</v>
      </c>
      <c r="K233" s="82">
        <v>2</v>
      </c>
      <c r="L233" s="82">
        <v>3</v>
      </c>
      <c r="M233" s="82">
        <v>2</v>
      </c>
      <c r="N233" s="82">
        <v>2</v>
      </c>
      <c r="O233" s="82">
        <v>2</v>
      </c>
      <c r="P233" s="82">
        <v>3</v>
      </c>
      <c r="Q233" s="82">
        <v>2</v>
      </c>
      <c r="R233" s="82">
        <v>2</v>
      </c>
      <c r="S233" s="83">
        <v>2</v>
      </c>
      <c r="T233" s="1">
        <v>2</v>
      </c>
    </row>
    <row r="234" spans="1:20" ht="30" customHeight="1" thickBot="1" x14ac:dyDescent="0.3">
      <c r="A234" s="321"/>
      <c r="B234" s="252"/>
      <c r="C234" s="256"/>
      <c r="D234" s="224"/>
      <c r="E234" s="225"/>
      <c r="F234" s="157" t="s">
        <v>310</v>
      </c>
      <c r="G234" s="81">
        <v>0</v>
      </c>
      <c r="H234" s="100"/>
      <c r="I234" s="100"/>
      <c r="J234" s="100"/>
      <c r="K234" s="100"/>
      <c r="L234" s="100"/>
      <c r="M234" s="100"/>
      <c r="N234" s="100"/>
      <c r="O234" s="100"/>
      <c r="P234" s="100"/>
      <c r="Q234" s="100"/>
      <c r="R234" s="100"/>
      <c r="S234" s="101"/>
      <c r="T234" s="1"/>
    </row>
    <row r="235" spans="1:20" ht="35.25" customHeight="1" thickBot="1" x14ac:dyDescent="0.3">
      <c r="A235" s="321"/>
      <c r="B235" s="252"/>
      <c r="C235" s="256"/>
      <c r="D235" s="224"/>
      <c r="E235" s="225"/>
      <c r="F235" s="157" t="s">
        <v>311</v>
      </c>
      <c r="G235" s="81">
        <v>0</v>
      </c>
      <c r="H235" s="100"/>
      <c r="I235" s="100"/>
      <c r="J235" s="100"/>
      <c r="K235" s="100"/>
      <c r="L235" s="100"/>
      <c r="M235" s="100"/>
      <c r="N235" s="100"/>
      <c r="O235" s="100"/>
      <c r="P235" s="100"/>
      <c r="Q235" s="100"/>
      <c r="R235" s="100"/>
      <c r="S235" s="101"/>
      <c r="T235" s="1"/>
    </row>
    <row r="236" spans="1:20" ht="15.75" customHeight="1" thickBot="1" x14ac:dyDescent="0.3">
      <c r="A236" s="321"/>
      <c r="B236" s="252"/>
      <c r="C236" s="256"/>
      <c r="D236" s="224"/>
      <c r="E236" s="225"/>
      <c r="F236" s="157" t="s">
        <v>312</v>
      </c>
      <c r="G236" s="81">
        <v>0</v>
      </c>
      <c r="H236" s="100"/>
      <c r="I236" s="100"/>
      <c r="J236" s="100"/>
      <c r="K236" s="100"/>
      <c r="L236" s="100"/>
      <c r="M236" s="100"/>
      <c r="N236" s="100"/>
      <c r="O236" s="100"/>
      <c r="P236" s="100"/>
      <c r="Q236" s="100"/>
      <c r="R236" s="100"/>
      <c r="S236" s="101"/>
      <c r="T236" s="1"/>
    </row>
    <row r="237" spans="1:20" ht="33.75" customHeight="1" thickBot="1" x14ac:dyDescent="0.3">
      <c r="A237" s="321"/>
      <c r="B237" s="252"/>
      <c r="C237" s="256"/>
      <c r="D237" s="224"/>
      <c r="E237" s="225"/>
      <c r="F237" s="157" t="s">
        <v>313</v>
      </c>
      <c r="G237" s="81">
        <v>0</v>
      </c>
      <c r="H237" s="100"/>
      <c r="I237" s="100"/>
      <c r="J237" s="100"/>
      <c r="K237" s="100"/>
      <c r="L237" s="100"/>
      <c r="M237" s="100"/>
      <c r="N237" s="100"/>
      <c r="O237" s="100"/>
      <c r="P237" s="100"/>
      <c r="Q237" s="100"/>
      <c r="R237" s="100"/>
      <c r="S237" s="101"/>
      <c r="T237" s="1"/>
    </row>
    <row r="238" spans="1:20" ht="15.75" customHeight="1" thickBot="1" x14ac:dyDescent="0.3">
      <c r="A238" s="321"/>
      <c r="B238" s="252"/>
      <c r="C238" s="256"/>
      <c r="D238" s="224"/>
      <c r="E238" s="225"/>
      <c r="F238" s="157" t="s">
        <v>314</v>
      </c>
      <c r="G238" s="81">
        <v>0</v>
      </c>
      <c r="H238" s="100"/>
      <c r="I238" s="100"/>
      <c r="J238" s="100"/>
      <c r="K238" s="100"/>
      <c r="L238" s="100"/>
      <c r="M238" s="100"/>
      <c r="N238" s="100"/>
      <c r="O238" s="100"/>
      <c r="P238" s="100"/>
      <c r="Q238" s="100"/>
      <c r="R238" s="100"/>
      <c r="S238" s="101"/>
      <c r="T238" s="1"/>
    </row>
    <row r="239" spans="1:20" ht="31.5" customHeight="1" thickBot="1" x14ac:dyDescent="0.3">
      <c r="A239" s="321"/>
      <c r="B239" s="252"/>
      <c r="C239" s="256"/>
      <c r="D239" s="224"/>
      <c r="E239" s="225"/>
      <c r="F239" s="157" t="s">
        <v>315</v>
      </c>
      <c r="G239" s="81">
        <v>0</v>
      </c>
      <c r="H239" s="100"/>
      <c r="I239" s="100"/>
      <c r="J239" s="100"/>
      <c r="K239" s="100"/>
      <c r="L239" s="100"/>
      <c r="M239" s="100"/>
      <c r="N239" s="100"/>
      <c r="O239" s="100"/>
      <c r="P239" s="100"/>
      <c r="Q239" s="100"/>
      <c r="R239" s="100"/>
      <c r="S239" s="101"/>
      <c r="T239" s="1"/>
    </row>
    <row r="240" spans="1:20" ht="31.5" customHeight="1" thickBot="1" x14ac:dyDescent="0.3">
      <c r="A240" s="321"/>
      <c r="B240" s="252"/>
      <c r="C240" s="256"/>
      <c r="D240" s="224"/>
      <c r="E240" s="225"/>
      <c r="F240" s="157" t="s">
        <v>316</v>
      </c>
      <c r="G240" s="81">
        <v>0</v>
      </c>
      <c r="H240" s="100"/>
      <c r="I240" s="100"/>
      <c r="J240" s="100"/>
      <c r="K240" s="100"/>
      <c r="L240" s="100"/>
      <c r="M240" s="100"/>
      <c r="N240" s="100"/>
      <c r="O240" s="100"/>
      <c r="P240" s="100"/>
      <c r="Q240" s="100"/>
      <c r="R240" s="100"/>
      <c r="S240" s="101"/>
      <c r="T240" s="1"/>
    </row>
    <row r="241" spans="1:20" ht="15.75" customHeight="1" thickBot="1" x14ac:dyDescent="0.3">
      <c r="A241" s="321"/>
      <c r="B241" s="252"/>
      <c r="C241" s="256"/>
      <c r="D241" s="224"/>
      <c r="E241" s="225"/>
      <c r="F241" s="157" t="s">
        <v>317</v>
      </c>
      <c r="G241" s="81">
        <v>0</v>
      </c>
      <c r="H241" s="100"/>
      <c r="I241" s="100"/>
      <c r="J241" s="100"/>
      <c r="K241" s="100"/>
      <c r="L241" s="100"/>
      <c r="M241" s="100"/>
      <c r="N241" s="100"/>
      <c r="O241" s="100"/>
      <c r="P241" s="100"/>
      <c r="Q241" s="100"/>
      <c r="R241" s="100"/>
      <c r="S241" s="101"/>
      <c r="T241" s="1"/>
    </row>
    <row r="242" spans="1:20" ht="15.75" customHeight="1" thickBot="1" x14ac:dyDescent="0.3">
      <c r="A242" s="321"/>
      <c r="B242" s="252"/>
      <c r="C242" s="256"/>
      <c r="D242" s="224"/>
      <c r="E242" s="225"/>
      <c r="F242" s="157" t="s">
        <v>318</v>
      </c>
      <c r="G242" s="81">
        <v>0</v>
      </c>
      <c r="H242" s="100"/>
      <c r="I242" s="100"/>
      <c r="J242" s="100"/>
      <c r="K242" s="100"/>
      <c r="L242" s="100"/>
      <c r="M242" s="100"/>
      <c r="N242" s="100"/>
      <c r="O242" s="100"/>
      <c r="P242" s="100"/>
      <c r="Q242" s="100"/>
      <c r="R242" s="100"/>
      <c r="S242" s="101"/>
      <c r="T242" s="1"/>
    </row>
    <row r="243" spans="1:20" ht="31.5" customHeight="1" thickBot="1" x14ac:dyDescent="0.3">
      <c r="A243" s="321"/>
      <c r="B243" s="252"/>
      <c r="C243" s="256"/>
      <c r="D243" s="224"/>
      <c r="E243" s="225"/>
      <c r="F243" s="157" t="s">
        <v>319</v>
      </c>
      <c r="G243" s="81">
        <v>0</v>
      </c>
      <c r="H243" s="100"/>
      <c r="I243" s="100"/>
      <c r="J243" s="100"/>
      <c r="K243" s="100"/>
      <c r="L243" s="100"/>
      <c r="M243" s="100"/>
      <c r="N243" s="100"/>
      <c r="O243" s="100"/>
      <c r="P243" s="100"/>
      <c r="Q243" s="100"/>
      <c r="R243" s="100"/>
      <c r="S243" s="101"/>
      <c r="T243" s="1"/>
    </row>
    <row r="244" spans="1:20" ht="20.25" customHeight="1" thickBot="1" x14ac:dyDescent="0.3">
      <c r="A244" s="321"/>
      <c r="B244" s="252"/>
      <c r="C244" s="256"/>
      <c r="D244" s="224"/>
      <c r="E244" s="225"/>
      <c r="F244" s="157" t="s">
        <v>320</v>
      </c>
      <c r="G244" s="81">
        <v>0</v>
      </c>
      <c r="H244" s="100"/>
      <c r="I244" s="100"/>
      <c r="J244" s="100"/>
      <c r="K244" s="100"/>
      <c r="L244" s="100"/>
      <c r="M244" s="100"/>
      <c r="N244" s="100"/>
      <c r="O244" s="100"/>
      <c r="P244" s="100"/>
      <c r="Q244" s="100"/>
      <c r="R244" s="100"/>
      <c r="S244" s="101"/>
      <c r="T244" s="1"/>
    </row>
    <row r="245" spans="1:20" ht="15.75" customHeight="1" thickBot="1" x14ac:dyDescent="0.3">
      <c r="A245" s="321"/>
      <c r="B245" s="252"/>
      <c r="C245" s="256"/>
      <c r="D245" s="224"/>
      <c r="E245" s="225"/>
      <c r="F245" s="157" t="s">
        <v>321</v>
      </c>
      <c r="G245" s="81">
        <v>20</v>
      </c>
      <c r="H245" s="100">
        <v>0</v>
      </c>
      <c r="I245" s="100">
        <v>2</v>
      </c>
      <c r="J245" s="100">
        <v>2</v>
      </c>
      <c r="K245" s="100">
        <v>2</v>
      </c>
      <c r="L245" s="100">
        <v>2</v>
      </c>
      <c r="M245" s="100">
        <v>2</v>
      </c>
      <c r="N245" s="100">
        <v>2</v>
      </c>
      <c r="O245" s="100">
        <v>2</v>
      </c>
      <c r="P245" s="100">
        <v>2</v>
      </c>
      <c r="Q245" s="100">
        <v>2</v>
      </c>
      <c r="R245" s="100">
        <v>2</v>
      </c>
      <c r="S245" s="101">
        <v>0</v>
      </c>
      <c r="T245" s="1"/>
    </row>
    <row r="246" spans="1:20" ht="18" customHeight="1" thickBot="1" x14ac:dyDescent="0.3">
      <c r="A246" s="321"/>
      <c r="B246" s="252"/>
      <c r="C246" s="256"/>
      <c r="D246" s="224"/>
      <c r="E246" s="225"/>
      <c r="F246" s="157" t="s">
        <v>322</v>
      </c>
      <c r="G246" s="81">
        <v>30</v>
      </c>
      <c r="H246" s="100">
        <v>0</v>
      </c>
      <c r="I246" s="100">
        <v>0</v>
      </c>
      <c r="J246" s="100">
        <v>3</v>
      </c>
      <c r="K246" s="100">
        <v>3</v>
      </c>
      <c r="L246" s="100">
        <v>3</v>
      </c>
      <c r="M246" s="100">
        <v>3</v>
      </c>
      <c r="N246" s="100">
        <v>3</v>
      </c>
      <c r="O246" s="100">
        <v>3</v>
      </c>
      <c r="P246" s="100">
        <v>3</v>
      </c>
      <c r="Q246" s="100">
        <v>3</v>
      </c>
      <c r="R246" s="100">
        <v>3</v>
      </c>
      <c r="S246" s="101">
        <v>3</v>
      </c>
      <c r="T246" s="1"/>
    </row>
    <row r="247" spans="1:20" ht="15.75" customHeight="1" thickBot="1" x14ac:dyDescent="0.3">
      <c r="A247" s="321"/>
      <c r="B247" s="252"/>
      <c r="C247" s="256"/>
      <c r="D247" s="224"/>
      <c r="E247" s="225"/>
      <c r="F247" s="157" t="s">
        <v>323</v>
      </c>
      <c r="G247" s="81">
        <v>0</v>
      </c>
      <c r="H247" s="100"/>
      <c r="I247" s="100"/>
      <c r="J247" s="100"/>
      <c r="K247" s="100"/>
      <c r="L247" s="100"/>
      <c r="M247" s="100"/>
      <c r="N247" s="100"/>
      <c r="O247" s="100"/>
      <c r="P247" s="100"/>
      <c r="Q247" s="100"/>
      <c r="R247" s="100"/>
      <c r="S247" s="101"/>
      <c r="T247" s="1"/>
    </row>
    <row r="248" spans="1:20" ht="15.75" customHeight="1" thickBot="1" x14ac:dyDescent="0.3">
      <c r="A248" s="321"/>
      <c r="B248" s="252"/>
      <c r="C248" s="256"/>
      <c r="D248" s="224"/>
      <c r="E248" s="225"/>
      <c r="F248" s="157" t="s">
        <v>324</v>
      </c>
      <c r="G248" s="81">
        <v>0</v>
      </c>
      <c r="H248" s="100"/>
      <c r="I248" s="100"/>
      <c r="J248" s="100"/>
      <c r="K248" s="100"/>
      <c r="L248" s="100"/>
      <c r="M248" s="100"/>
      <c r="N248" s="100"/>
      <c r="O248" s="100"/>
      <c r="P248" s="100"/>
      <c r="Q248" s="100"/>
      <c r="R248" s="100"/>
      <c r="S248" s="101"/>
      <c r="T248" s="1"/>
    </row>
    <row r="249" spans="1:20" ht="16.5" customHeight="1" thickBot="1" x14ac:dyDescent="0.3">
      <c r="A249" s="321"/>
      <c r="B249" s="252"/>
      <c r="C249" s="256"/>
      <c r="D249" s="224"/>
      <c r="E249" s="225"/>
      <c r="F249" s="157" t="s">
        <v>325</v>
      </c>
      <c r="G249" s="81">
        <v>0</v>
      </c>
      <c r="H249" s="100"/>
      <c r="I249" s="100"/>
      <c r="J249" s="100"/>
      <c r="K249" s="100"/>
      <c r="L249" s="100"/>
      <c r="M249" s="100"/>
      <c r="N249" s="100"/>
      <c r="O249" s="100"/>
      <c r="P249" s="100"/>
      <c r="Q249" s="100"/>
      <c r="R249" s="100"/>
      <c r="S249" s="101"/>
      <c r="T249" s="1"/>
    </row>
    <row r="250" spans="1:20" ht="22.5" customHeight="1" thickBot="1" x14ac:dyDescent="0.3">
      <c r="A250" s="321"/>
      <c r="B250" s="252"/>
      <c r="C250" s="256"/>
      <c r="D250" s="224"/>
      <c r="E250" s="225"/>
      <c r="F250" s="157" t="s">
        <v>326</v>
      </c>
      <c r="G250" s="81">
        <v>0</v>
      </c>
      <c r="H250" s="100"/>
      <c r="I250" s="100"/>
      <c r="J250" s="100"/>
      <c r="K250" s="100"/>
      <c r="L250" s="100"/>
      <c r="M250" s="100"/>
      <c r="N250" s="100"/>
      <c r="O250" s="100"/>
      <c r="P250" s="100"/>
      <c r="Q250" s="100"/>
      <c r="R250" s="100"/>
      <c r="S250" s="101"/>
      <c r="T250" s="1"/>
    </row>
    <row r="251" spans="1:20" ht="19.5" customHeight="1" thickBot="1" x14ac:dyDescent="0.3">
      <c r="A251" s="321"/>
      <c r="B251" s="252"/>
      <c r="C251" s="256"/>
      <c r="D251" s="224"/>
      <c r="E251" s="225"/>
      <c r="F251" s="157" t="s">
        <v>327</v>
      </c>
      <c r="G251" s="81">
        <v>0</v>
      </c>
      <c r="H251" s="100"/>
      <c r="I251" s="100"/>
      <c r="J251" s="100"/>
      <c r="K251" s="100"/>
      <c r="L251" s="100"/>
      <c r="M251" s="100"/>
      <c r="N251" s="100"/>
      <c r="O251" s="100"/>
      <c r="P251" s="100"/>
      <c r="Q251" s="100"/>
      <c r="R251" s="100"/>
      <c r="S251" s="101"/>
      <c r="T251" s="1"/>
    </row>
    <row r="252" spans="1:20" ht="16.5" customHeight="1" thickBot="1" x14ac:dyDescent="0.3">
      <c r="A252" s="321"/>
      <c r="B252" s="252"/>
      <c r="C252" s="256"/>
      <c r="D252" s="224"/>
      <c r="E252" s="225"/>
      <c r="F252" s="157" t="s">
        <v>328</v>
      </c>
      <c r="G252" s="81">
        <v>5</v>
      </c>
      <c r="H252" s="100">
        <v>0</v>
      </c>
      <c r="I252" s="100">
        <v>0</v>
      </c>
      <c r="J252" s="100">
        <v>0</v>
      </c>
      <c r="K252" s="100">
        <v>1</v>
      </c>
      <c r="L252" s="100">
        <v>1</v>
      </c>
      <c r="M252" s="100">
        <v>1</v>
      </c>
      <c r="N252" s="100">
        <v>1</v>
      </c>
      <c r="O252" s="100">
        <v>0</v>
      </c>
      <c r="P252" s="100">
        <v>0</v>
      </c>
      <c r="Q252" s="100">
        <v>0</v>
      </c>
      <c r="R252" s="100">
        <v>1</v>
      </c>
      <c r="S252" s="101">
        <v>0</v>
      </c>
      <c r="T252" s="1"/>
    </row>
    <row r="253" spans="1:20" ht="15.75" customHeight="1" thickBot="1" x14ac:dyDescent="0.3">
      <c r="A253" s="321"/>
      <c r="B253" s="252"/>
      <c r="C253" s="256"/>
      <c r="D253" s="224"/>
      <c r="E253" s="225"/>
      <c r="F253" s="157" t="s">
        <v>329</v>
      </c>
      <c r="G253" s="81">
        <v>0</v>
      </c>
      <c r="H253" s="100"/>
      <c r="I253" s="100"/>
      <c r="J253" s="100"/>
      <c r="K253" s="100"/>
      <c r="L253" s="100"/>
      <c r="M253" s="100"/>
      <c r="N253" s="100"/>
      <c r="O253" s="100"/>
      <c r="P253" s="100"/>
      <c r="Q253" s="100"/>
      <c r="R253" s="100"/>
      <c r="S253" s="101"/>
      <c r="T253" s="1"/>
    </row>
    <row r="254" spans="1:20" ht="15.75" customHeight="1" thickBot="1" x14ac:dyDescent="0.3">
      <c r="A254" s="321"/>
      <c r="B254" s="252"/>
      <c r="C254" s="256"/>
      <c r="D254" s="224"/>
      <c r="E254" s="225"/>
      <c r="F254" s="157" t="s">
        <v>330</v>
      </c>
      <c r="G254" s="81">
        <v>3</v>
      </c>
      <c r="H254" s="100">
        <v>0</v>
      </c>
      <c r="I254" s="100">
        <v>0</v>
      </c>
      <c r="J254" s="100">
        <v>0</v>
      </c>
      <c r="K254" s="100">
        <v>0</v>
      </c>
      <c r="L254" s="100">
        <v>1</v>
      </c>
      <c r="M254" s="100">
        <v>0</v>
      </c>
      <c r="N254" s="100">
        <v>0</v>
      </c>
      <c r="O254" s="100">
        <v>1</v>
      </c>
      <c r="P254" s="100">
        <v>0</v>
      </c>
      <c r="Q254" s="100">
        <v>0</v>
      </c>
      <c r="R254" s="100">
        <v>0</v>
      </c>
      <c r="S254" s="101">
        <v>1</v>
      </c>
      <c r="T254" s="1"/>
    </row>
    <row r="255" spans="1:20" ht="16.5" customHeight="1" thickBot="1" x14ac:dyDescent="0.3">
      <c r="A255" s="321"/>
      <c r="B255" s="252"/>
      <c r="C255" s="256"/>
      <c r="D255" s="224"/>
      <c r="E255" s="225"/>
      <c r="F255" s="157" t="s">
        <v>331</v>
      </c>
      <c r="G255" s="81">
        <v>0</v>
      </c>
      <c r="H255" s="100"/>
      <c r="I255" s="100"/>
      <c r="J255" s="100"/>
      <c r="K255" s="100"/>
      <c r="L255" s="100"/>
      <c r="M255" s="100"/>
      <c r="N255" s="100"/>
      <c r="O255" s="100"/>
      <c r="P255" s="100"/>
      <c r="Q255" s="100"/>
      <c r="R255" s="100"/>
      <c r="S255" s="101"/>
      <c r="T255" s="1"/>
    </row>
    <row r="256" spans="1:20" ht="15.75" customHeight="1" thickBot="1" x14ac:dyDescent="0.3">
      <c r="A256" s="321"/>
      <c r="B256" s="252"/>
      <c r="C256" s="256"/>
      <c r="D256" s="224"/>
      <c r="E256" s="225"/>
      <c r="F256" s="157" t="s">
        <v>332</v>
      </c>
      <c r="G256" s="81">
        <v>0</v>
      </c>
      <c r="H256" s="100"/>
      <c r="I256" s="100"/>
      <c r="J256" s="100"/>
      <c r="K256" s="100"/>
      <c r="L256" s="100"/>
      <c r="M256" s="100"/>
      <c r="N256" s="100"/>
      <c r="O256" s="100"/>
      <c r="P256" s="100"/>
      <c r="Q256" s="100"/>
      <c r="R256" s="100"/>
      <c r="S256" s="101"/>
      <c r="T256" s="1"/>
    </row>
    <row r="257" spans="1:20" ht="15.75" customHeight="1" thickBot="1" x14ac:dyDescent="0.3">
      <c r="A257" s="321"/>
      <c r="B257" s="252"/>
      <c r="C257" s="256"/>
      <c r="D257" s="224"/>
      <c r="E257" s="225"/>
      <c r="F257" s="157" t="s">
        <v>333</v>
      </c>
      <c r="G257" s="81">
        <v>0</v>
      </c>
      <c r="H257" s="100"/>
      <c r="I257" s="100"/>
      <c r="J257" s="100"/>
      <c r="K257" s="100"/>
      <c r="L257" s="100"/>
      <c r="M257" s="100"/>
      <c r="N257" s="100"/>
      <c r="O257" s="100"/>
      <c r="P257" s="100"/>
      <c r="Q257" s="100"/>
      <c r="R257" s="100"/>
      <c r="S257" s="101"/>
      <c r="T257" s="1"/>
    </row>
    <row r="258" spans="1:20" ht="16.5" customHeight="1" thickBot="1" x14ac:dyDescent="0.3">
      <c r="A258" s="321"/>
      <c r="B258" s="252"/>
      <c r="C258" s="256"/>
      <c r="D258" s="224"/>
      <c r="E258" s="225"/>
      <c r="F258" s="157" t="s">
        <v>334</v>
      </c>
      <c r="G258" s="81">
        <v>0</v>
      </c>
      <c r="H258" s="100"/>
      <c r="I258" s="100"/>
      <c r="J258" s="100"/>
      <c r="K258" s="100"/>
      <c r="L258" s="100"/>
      <c r="M258" s="100"/>
      <c r="N258" s="100"/>
      <c r="O258" s="100"/>
      <c r="P258" s="100"/>
      <c r="Q258" s="100"/>
      <c r="R258" s="100"/>
      <c r="S258" s="101"/>
      <c r="T258" s="1"/>
    </row>
    <row r="259" spans="1:20" ht="33.75" customHeight="1" thickBot="1" x14ac:dyDescent="0.3">
      <c r="A259" s="321"/>
      <c r="B259" s="252"/>
      <c r="C259" s="256"/>
      <c r="D259" s="224"/>
      <c r="E259" s="225"/>
      <c r="F259" s="157" t="s">
        <v>335</v>
      </c>
      <c r="G259" s="81">
        <v>0</v>
      </c>
      <c r="H259" s="100"/>
      <c r="I259" s="100"/>
      <c r="J259" s="100"/>
      <c r="K259" s="100"/>
      <c r="L259" s="100"/>
      <c r="M259" s="100"/>
      <c r="N259" s="100"/>
      <c r="O259" s="100"/>
      <c r="P259" s="100"/>
      <c r="Q259" s="100"/>
      <c r="R259" s="100"/>
      <c r="S259" s="101"/>
      <c r="T259" s="1"/>
    </row>
    <row r="260" spans="1:20" ht="31.5" customHeight="1" thickBot="1" x14ac:dyDescent="0.3">
      <c r="A260" s="321"/>
      <c r="B260" s="252"/>
      <c r="C260" s="256"/>
      <c r="D260" s="224"/>
      <c r="E260" s="225"/>
      <c r="F260" s="157" t="s">
        <v>336</v>
      </c>
      <c r="G260" s="81">
        <v>0</v>
      </c>
      <c r="H260" s="100"/>
      <c r="I260" s="100"/>
      <c r="J260" s="100"/>
      <c r="K260" s="100"/>
      <c r="L260" s="100"/>
      <c r="M260" s="100"/>
      <c r="N260" s="100"/>
      <c r="O260" s="100"/>
      <c r="P260" s="100"/>
      <c r="Q260" s="100"/>
      <c r="R260" s="100"/>
      <c r="S260" s="101"/>
      <c r="T260" s="1"/>
    </row>
    <row r="261" spans="1:20" ht="34.5" customHeight="1" thickBot="1" x14ac:dyDescent="0.3">
      <c r="A261" s="321"/>
      <c r="B261" s="252"/>
      <c r="C261" s="256"/>
      <c r="D261" s="224"/>
      <c r="E261" s="225"/>
      <c r="F261" s="157" t="s">
        <v>337</v>
      </c>
      <c r="G261" s="81">
        <v>0</v>
      </c>
      <c r="H261" s="100"/>
      <c r="I261" s="100"/>
      <c r="J261" s="100"/>
      <c r="K261" s="100"/>
      <c r="L261" s="100"/>
      <c r="M261" s="100"/>
      <c r="N261" s="100"/>
      <c r="O261" s="100"/>
      <c r="P261" s="100"/>
      <c r="Q261" s="100"/>
      <c r="R261" s="100"/>
      <c r="S261" s="101"/>
      <c r="T261" s="1"/>
    </row>
    <row r="262" spans="1:20" ht="15.75" customHeight="1" thickBot="1" x14ac:dyDescent="0.3">
      <c r="A262" s="321"/>
      <c r="B262" s="252"/>
      <c r="C262" s="256"/>
      <c r="D262" s="224"/>
      <c r="E262" s="225"/>
      <c r="F262" s="157" t="s">
        <v>338</v>
      </c>
      <c r="G262" s="81">
        <v>0</v>
      </c>
      <c r="H262" s="100"/>
      <c r="I262" s="100"/>
      <c r="J262" s="100"/>
      <c r="K262" s="100"/>
      <c r="L262" s="100"/>
      <c r="M262" s="100"/>
      <c r="N262" s="100"/>
      <c r="O262" s="100"/>
      <c r="P262" s="100"/>
      <c r="Q262" s="100"/>
      <c r="R262" s="100"/>
      <c r="S262" s="101"/>
      <c r="T262" s="1"/>
    </row>
    <row r="263" spans="1:20" ht="15.75" customHeight="1" thickBot="1" x14ac:dyDescent="0.3">
      <c r="A263" s="321"/>
      <c r="B263" s="252"/>
      <c r="C263" s="256"/>
      <c r="D263" s="224"/>
      <c r="E263" s="225"/>
      <c r="F263" s="157" t="s">
        <v>339</v>
      </c>
      <c r="G263" s="81">
        <v>0</v>
      </c>
      <c r="H263" s="100"/>
      <c r="I263" s="100"/>
      <c r="J263" s="100"/>
      <c r="K263" s="100"/>
      <c r="L263" s="100"/>
      <c r="M263" s="100"/>
      <c r="N263" s="100"/>
      <c r="O263" s="100"/>
      <c r="P263" s="100"/>
      <c r="Q263" s="100"/>
      <c r="R263" s="100"/>
      <c r="S263" s="101"/>
      <c r="T263" s="1"/>
    </row>
    <row r="264" spans="1:20" ht="34.5" customHeight="1" thickBot="1" x14ac:dyDescent="0.3">
      <c r="A264" s="321"/>
      <c r="B264" s="252"/>
      <c r="C264" s="256"/>
      <c r="D264" s="224"/>
      <c r="E264" s="225"/>
      <c r="F264" s="157" t="s">
        <v>340</v>
      </c>
      <c r="G264" s="81">
        <v>0</v>
      </c>
      <c r="H264" s="100"/>
      <c r="I264" s="100"/>
      <c r="J264" s="100"/>
      <c r="K264" s="100"/>
      <c r="L264" s="100"/>
      <c r="M264" s="100"/>
      <c r="N264" s="100"/>
      <c r="O264" s="100"/>
      <c r="P264" s="100"/>
      <c r="Q264" s="100"/>
      <c r="R264" s="100"/>
      <c r="S264" s="101"/>
      <c r="T264" s="1"/>
    </row>
    <row r="265" spans="1:20" ht="35.25" customHeight="1" thickBot="1" x14ac:dyDescent="0.3">
      <c r="A265" s="321"/>
      <c r="B265" s="252"/>
      <c r="C265" s="256"/>
      <c r="D265" s="224"/>
      <c r="E265" s="225"/>
      <c r="F265" s="157" t="s">
        <v>341</v>
      </c>
      <c r="G265" s="81">
        <v>0</v>
      </c>
      <c r="H265" s="100"/>
      <c r="I265" s="100"/>
      <c r="J265" s="100"/>
      <c r="K265" s="100"/>
      <c r="L265" s="100"/>
      <c r="M265" s="100"/>
      <c r="N265" s="100"/>
      <c r="O265" s="100"/>
      <c r="P265" s="100"/>
      <c r="Q265" s="100"/>
      <c r="R265" s="100"/>
      <c r="S265" s="101"/>
      <c r="T265" s="1"/>
    </row>
    <row r="266" spans="1:20" ht="18" customHeight="1" thickBot="1" x14ac:dyDescent="0.3">
      <c r="A266" s="321"/>
      <c r="B266" s="252"/>
      <c r="C266" s="256"/>
      <c r="D266" s="224"/>
      <c r="E266" s="225"/>
      <c r="F266" s="157" t="s">
        <v>342</v>
      </c>
      <c r="G266" s="81">
        <v>10</v>
      </c>
      <c r="H266" s="100">
        <v>0</v>
      </c>
      <c r="I266" s="100">
        <v>0</v>
      </c>
      <c r="J266" s="100">
        <v>1</v>
      </c>
      <c r="K266" s="100">
        <v>1</v>
      </c>
      <c r="L266" s="100">
        <v>1</v>
      </c>
      <c r="M266" s="100">
        <v>1</v>
      </c>
      <c r="N266" s="100">
        <v>1</v>
      </c>
      <c r="O266" s="100">
        <v>1</v>
      </c>
      <c r="P266" s="100">
        <v>1</v>
      </c>
      <c r="Q266" s="100">
        <v>1</v>
      </c>
      <c r="R266" s="100">
        <v>1</v>
      </c>
      <c r="S266" s="101">
        <v>1</v>
      </c>
      <c r="T266" s="1"/>
    </row>
    <row r="267" spans="1:20" ht="16.5" customHeight="1" thickBot="1" x14ac:dyDescent="0.3">
      <c r="A267" s="321"/>
      <c r="B267" s="252"/>
      <c r="C267" s="256"/>
      <c r="D267" s="224"/>
      <c r="E267" s="225"/>
      <c r="F267" s="157" t="s">
        <v>343</v>
      </c>
      <c r="G267" s="81">
        <v>0</v>
      </c>
      <c r="H267" s="100"/>
      <c r="I267" s="100"/>
      <c r="J267" s="100"/>
      <c r="K267" s="100"/>
      <c r="L267" s="100"/>
      <c r="M267" s="100"/>
      <c r="N267" s="100"/>
      <c r="O267" s="100"/>
      <c r="P267" s="100"/>
      <c r="Q267" s="100"/>
      <c r="R267" s="100"/>
      <c r="S267" s="101"/>
      <c r="T267" s="1"/>
    </row>
    <row r="268" spans="1:20" ht="15.75" customHeight="1" thickBot="1" x14ac:dyDescent="0.3">
      <c r="A268" s="321"/>
      <c r="B268" s="252"/>
      <c r="C268" s="256"/>
      <c r="D268" s="224"/>
      <c r="E268" s="225"/>
      <c r="F268" s="157" t="s">
        <v>344</v>
      </c>
      <c r="G268" s="81">
        <v>5</v>
      </c>
      <c r="H268" s="100">
        <v>0</v>
      </c>
      <c r="I268" s="100">
        <v>0</v>
      </c>
      <c r="J268" s="100">
        <v>0</v>
      </c>
      <c r="K268" s="100">
        <v>1</v>
      </c>
      <c r="L268" s="100">
        <v>0</v>
      </c>
      <c r="M268" s="100">
        <v>1</v>
      </c>
      <c r="N268" s="100">
        <v>0</v>
      </c>
      <c r="O268" s="100">
        <v>1</v>
      </c>
      <c r="P268" s="100">
        <v>0</v>
      </c>
      <c r="Q268" s="100">
        <v>1</v>
      </c>
      <c r="R268" s="100">
        <v>0</v>
      </c>
      <c r="S268" s="101">
        <v>1</v>
      </c>
      <c r="T268" s="1"/>
    </row>
    <row r="269" spans="1:20" ht="15.75" customHeight="1" thickBot="1" x14ac:dyDescent="0.3">
      <c r="A269" s="321"/>
      <c r="B269" s="252"/>
      <c r="C269" s="256"/>
      <c r="D269" s="224"/>
      <c r="E269" s="225"/>
      <c r="F269" s="157" t="s">
        <v>345</v>
      </c>
      <c r="G269" s="81">
        <v>0</v>
      </c>
      <c r="H269" s="100"/>
      <c r="I269" s="100"/>
      <c r="J269" s="100"/>
      <c r="K269" s="100"/>
      <c r="L269" s="100"/>
      <c r="M269" s="100"/>
      <c r="N269" s="100"/>
      <c r="O269" s="100"/>
      <c r="P269" s="100"/>
      <c r="Q269" s="100"/>
      <c r="R269" s="100"/>
      <c r="S269" s="101"/>
      <c r="T269" s="1"/>
    </row>
    <row r="270" spans="1:20" ht="16.5" customHeight="1" thickBot="1" x14ac:dyDescent="0.3">
      <c r="A270" s="321"/>
      <c r="B270" s="252"/>
      <c r="C270" s="256"/>
      <c r="D270" s="224"/>
      <c r="E270" s="225"/>
      <c r="F270" s="157" t="s">
        <v>346</v>
      </c>
      <c r="G270" s="81">
        <v>0</v>
      </c>
      <c r="H270" s="100"/>
      <c r="I270" s="100"/>
      <c r="J270" s="100"/>
      <c r="K270" s="100"/>
      <c r="L270" s="100"/>
      <c r="M270" s="100"/>
      <c r="N270" s="100"/>
      <c r="O270" s="100"/>
      <c r="P270" s="100"/>
      <c r="Q270" s="100"/>
      <c r="R270" s="100"/>
      <c r="S270" s="101"/>
      <c r="T270" s="1"/>
    </row>
    <row r="271" spans="1:20" ht="15.75" customHeight="1" thickBot="1" x14ac:dyDescent="0.3">
      <c r="A271" s="321"/>
      <c r="B271" s="252"/>
      <c r="C271" s="256"/>
      <c r="D271" s="224"/>
      <c r="E271" s="225"/>
      <c r="F271" s="157" t="s">
        <v>347</v>
      </c>
      <c r="G271" s="81">
        <v>0</v>
      </c>
      <c r="H271" s="100"/>
      <c r="I271" s="100"/>
      <c r="J271" s="100"/>
      <c r="K271" s="100"/>
      <c r="L271" s="100"/>
      <c r="M271" s="100"/>
      <c r="N271" s="100"/>
      <c r="O271" s="100"/>
      <c r="P271" s="100"/>
      <c r="Q271" s="100"/>
      <c r="R271" s="100"/>
      <c r="S271" s="101"/>
      <c r="T271" s="1"/>
    </row>
    <row r="272" spans="1:20" ht="15.75" customHeight="1" thickBot="1" x14ac:dyDescent="0.3">
      <c r="A272" s="321"/>
      <c r="B272" s="252"/>
      <c r="C272" s="256"/>
      <c r="D272" s="224"/>
      <c r="E272" s="225"/>
      <c r="F272" s="157" t="s">
        <v>348</v>
      </c>
      <c r="G272" s="81">
        <v>0</v>
      </c>
      <c r="H272" s="100"/>
      <c r="I272" s="100"/>
      <c r="J272" s="100"/>
      <c r="K272" s="100"/>
      <c r="L272" s="100"/>
      <c r="M272" s="100"/>
      <c r="N272" s="100"/>
      <c r="O272" s="100"/>
      <c r="P272" s="100"/>
      <c r="Q272" s="100"/>
      <c r="R272" s="100"/>
      <c r="S272" s="101"/>
      <c r="T272" s="1"/>
    </row>
    <row r="273" spans="1:20" ht="32.25" customHeight="1" thickBot="1" x14ac:dyDescent="0.3">
      <c r="A273" s="321"/>
      <c r="B273" s="252"/>
      <c r="C273" s="256"/>
      <c r="D273" s="224"/>
      <c r="E273" s="225"/>
      <c r="F273" s="157" t="s">
        <v>349</v>
      </c>
      <c r="G273" s="81">
        <v>0</v>
      </c>
      <c r="H273" s="100"/>
      <c r="I273" s="100"/>
      <c r="J273" s="100"/>
      <c r="K273" s="100"/>
      <c r="L273" s="100"/>
      <c r="M273" s="100"/>
      <c r="N273" s="100"/>
      <c r="O273" s="100"/>
      <c r="P273" s="100"/>
      <c r="Q273" s="100"/>
      <c r="R273" s="100"/>
      <c r="S273" s="101"/>
      <c r="T273" s="1"/>
    </row>
    <row r="274" spans="1:20" ht="31.5" customHeight="1" thickBot="1" x14ac:dyDescent="0.3">
      <c r="A274" s="321"/>
      <c r="B274" s="252"/>
      <c r="C274" s="256"/>
      <c r="D274" s="224"/>
      <c r="E274" s="225"/>
      <c r="F274" s="157" t="s">
        <v>350</v>
      </c>
      <c r="G274" s="81">
        <v>0</v>
      </c>
      <c r="H274" s="100"/>
      <c r="I274" s="100"/>
      <c r="J274" s="100"/>
      <c r="K274" s="100"/>
      <c r="L274" s="100"/>
      <c r="M274" s="100"/>
      <c r="N274" s="100"/>
      <c r="O274" s="100"/>
      <c r="P274" s="100"/>
      <c r="Q274" s="100"/>
      <c r="R274" s="100"/>
      <c r="S274" s="101"/>
      <c r="T274" s="1"/>
    </row>
    <row r="275" spans="1:20" ht="15.75" customHeight="1" thickBot="1" x14ac:dyDescent="0.3">
      <c r="A275" s="321"/>
      <c r="B275" s="252"/>
      <c r="C275" s="256"/>
      <c r="D275" s="224"/>
      <c r="E275" s="225"/>
      <c r="F275" s="157" t="s">
        <v>351</v>
      </c>
      <c r="G275" s="81">
        <v>10</v>
      </c>
      <c r="H275" s="100">
        <v>0</v>
      </c>
      <c r="I275" s="100">
        <v>0</v>
      </c>
      <c r="J275" s="100">
        <v>0</v>
      </c>
      <c r="K275" s="100">
        <v>0</v>
      </c>
      <c r="L275" s="100">
        <v>0</v>
      </c>
      <c r="M275" s="100">
        <v>3</v>
      </c>
      <c r="N275" s="100">
        <v>3</v>
      </c>
      <c r="O275" s="100">
        <v>3</v>
      </c>
      <c r="P275" s="100">
        <v>1</v>
      </c>
      <c r="Q275" s="100">
        <v>0</v>
      </c>
      <c r="R275" s="100">
        <v>0</v>
      </c>
      <c r="S275" s="101">
        <v>0</v>
      </c>
      <c r="T275" s="1"/>
    </row>
    <row r="276" spans="1:20" ht="16.5" customHeight="1" thickBot="1" x14ac:dyDescent="0.3">
      <c r="A276" s="321"/>
      <c r="B276" s="252"/>
      <c r="C276" s="256"/>
      <c r="D276" s="224"/>
      <c r="E276" s="225"/>
      <c r="F276" s="94" t="s">
        <v>352</v>
      </c>
      <c r="G276" s="81">
        <v>15</v>
      </c>
      <c r="H276" s="100">
        <v>0</v>
      </c>
      <c r="I276" s="100">
        <v>0</v>
      </c>
      <c r="J276" s="100">
        <v>0</v>
      </c>
      <c r="K276" s="100">
        <v>0</v>
      </c>
      <c r="L276" s="100">
        <v>0</v>
      </c>
      <c r="M276" s="100">
        <v>0</v>
      </c>
      <c r="N276" s="100">
        <v>0</v>
      </c>
      <c r="O276" s="100">
        <v>3</v>
      </c>
      <c r="P276" s="100">
        <v>3</v>
      </c>
      <c r="Q276" s="100">
        <v>3</v>
      </c>
      <c r="R276" s="100">
        <v>3</v>
      </c>
      <c r="S276" s="101">
        <v>3</v>
      </c>
      <c r="T276" s="1"/>
    </row>
    <row r="277" spans="1:20" ht="15.75" customHeight="1" thickBot="1" x14ac:dyDescent="0.3">
      <c r="A277" s="321"/>
      <c r="B277" s="252"/>
      <c r="C277" s="256"/>
      <c r="D277" s="224"/>
      <c r="E277" s="225"/>
      <c r="F277" s="157" t="s">
        <v>353</v>
      </c>
      <c r="G277" s="81">
        <v>0</v>
      </c>
      <c r="H277" s="100"/>
      <c r="I277" s="100"/>
      <c r="J277" s="100"/>
      <c r="K277" s="100"/>
      <c r="L277" s="100"/>
      <c r="M277" s="100"/>
      <c r="N277" s="100"/>
      <c r="O277" s="100"/>
      <c r="P277" s="100"/>
      <c r="Q277" s="100"/>
      <c r="R277" s="100"/>
      <c r="S277" s="101"/>
      <c r="T277" s="1"/>
    </row>
    <row r="278" spans="1:20" ht="16.5" customHeight="1" thickBot="1" x14ac:dyDescent="0.3">
      <c r="A278" s="321"/>
      <c r="B278" s="252"/>
      <c r="C278" s="256"/>
      <c r="D278" s="224"/>
      <c r="E278" s="225"/>
      <c r="F278" s="158" t="s">
        <v>354</v>
      </c>
      <c r="G278" s="81">
        <v>0</v>
      </c>
      <c r="H278" s="100"/>
      <c r="I278" s="100"/>
      <c r="J278" s="100"/>
      <c r="K278" s="100"/>
      <c r="L278" s="100"/>
      <c r="M278" s="100"/>
      <c r="N278" s="100"/>
      <c r="O278" s="100"/>
      <c r="P278" s="100"/>
      <c r="Q278" s="100"/>
      <c r="R278" s="100"/>
      <c r="S278" s="101"/>
      <c r="T278" s="1"/>
    </row>
    <row r="279" spans="1:20" ht="16.5" customHeight="1" thickBot="1" x14ac:dyDescent="0.3">
      <c r="A279" s="321"/>
      <c r="B279" s="252"/>
      <c r="C279" s="256"/>
      <c r="D279" s="224"/>
      <c r="E279" s="225"/>
      <c r="F279" s="157" t="s">
        <v>355</v>
      </c>
      <c r="G279" s="81">
        <v>0</v>
      </c>
      <c r="H279" s="100"/>
      <c r="I279" s="100"/>
      <c r="J279" s="100"/>
      <c r="K279" s="100"/>
      <c r="L279" s="100"/>
      <c r="M279" s="100"/>
      <c r="N279" s="100"/>
      <c r="O279" s="100"/>
      <c r="P279" s="100"/>
      <c r="Q279" s="100"/>
      <c r="R279" s="100"/>
      <c r="S279" s="101"/>
      <c r="T279" s="1"/>
    </row>
    <row r="280" spans="1:20" ht="16.5" customHeight="1" thickBot="1" x14ac:dyDescent="0.3">
      <c r="A280" s="321"/>
      <c r="B280" s="252"/>
      <c r="C280" s="256"/>
      <c r="D280" s="224"/>
      <c r="E280" s="225"/>
      <c r="F280" s="157" t="s">
        <v>356</v>
      </c>
      <c r="G280" s="81">
        <v>0</v>
      </c>
      <c r="H280" s="100"/>
      <c r="I280" s="100"/>
      <c r="J280" s="100"/>
      <c r="K280" s="100"/>
      <c r="L280" s="100"/>
      <c r="M280" s="100"/>
      <c r="N280" s="100"/>
      <c r="O280" s="100"/>
      <c r="P280" s="100"/>
      <c r="Q280" s="100"/>
      <c r="R280" s="100"/>
      <c r="S280" s="101"/>
      <c r="T280" s="1"/>
    </row>
    <row r="281" spans="1:20" ht="16.5" customHeight="1" thickBot="1" x14ac:dyDescent="0.3">
      <c r="A281" s="321"/>
      <c r="B281" s="252"/>
      <c r="C281" s="256"/>
      <c r="D281" s="224"/>
      <c r="E281" s="225"/>
      <c r="F281" s="159" t="s">
        <v>357</v>
      </c>
      <c r="G281" s="86">
        <v>0</v>
      </c>
      <c r="H281" s="160"/>
      <c r="I281" s="160"/>
      <c r="J281" s="160"/>
      <c r="K281" s="160"/>
      <c r="L281" s="160"/>
      <c r="M281" s="160"/>
      <c r="N281" s="160"/>
      <c r="O281" s="160"/>
      <c r="P281" s="160"/>
      <c r="Q281" s="160"/>
      <c r="R281" s="160"/>
      <c r="S281" s="400"/>
      <c r="T281" s="1"/>
    </row>
    <row r="282" spans="1:20" ht="16.5" customHeight="1" thickBot="1" x14ac:dyDescent="0.3">
      <c r="A282" s="321"/>
      <c r="B282" s="252"/>
      <c r="C282" s="256"/>
      <c r="D282" s="263"/>
      <c r="E282" s="264"/>
      <c r="F282" s="155" t="s">
        <v>358</v>
      </c>
      <c r="G282" s="88">
        <f>SUM(G229:G281)</f>
        <v>131</v>
      </c>
      <c r="H282" s="88">
        <f t="shared" ref="H282:S282" si="5">SUM(H229:H281)</f>
        <v>1</v>
      </c>
      <c r="I282" s="88">
        <f t="shared" si="5"/>
        <v>4</v>
      </c>
      <c r="J282" s="88">
        <f t="shared" si="5"/>
        <v>9</v>
      </c>
      <c r="K282" s="88">
        <f t="shared" si="5"/>
        <v>11</v>
      </c>
      <c r="L282" s="88">
        <f t="shared" si="5"/>
        <v>12</v>
      </c>
      <c r="M282" s="88">
        <f t="shared" si="5"/>
        <v>14</v>
      </c>
      <c r="N282" s="88">
        <f t="shared" si="5"/>
        <v>13</v>
      </c>
      <c r="O282" s="88">
        <f t="shared" si="5"/>
        <v>17</v>
      </c>
      <c r="P282" s="88">
        <f t="shared" si="5"/>
        <v>14</v>
      </c>
      <c r="Q282" s="88">
        <f t="shared" si="5"/>
        <v>13</v>
      </c>
      <c r="R282" s="88">
        <f t="shared" si="5"/>
        <v>12</v>
      </c>
      <c r="S282" s="89">
        <f t="shared" si="5"/>
        <v>11</v>
      </c>
      <c r="T282" s="1"/>
    </row>
    <row r="283" spans="1:20" ht="15.75" customHeight="1" thickBot="1" x14ac:dyDescent="0.3">
      <c r="A283" s="321"/>
      <c r="B283" s="252"/>
      <c r="C283" s="256"/>
      <c r="D283" s="218" t="s">
        <v>359</v>
      </c>
      <c r="E283" s="219"/>
      <c r="F283" s="161" t="s">
        <v>360</v>
      </c>
      <c r="G283" s="77">
        <v>1</v>
      </c>
      <c r="H283" s="98">
        <v>0</v>
      </c>
      <c r="I283" s="98">
        <v>0</v>
      </c>
      <c r="J283" s="98">
        <v>0</v>
      </c>
      <c r="K283" s="98">
        <v>0</v>
      </c>
      <c r="L283" s="98">
        <v>0</v>
      </c>
      <c r="M283" s="98">
        <v>1</v>
      </c>
      <c r="N283" s="98">
        <v>0</v>
      </c>
      <c r="O283" s="98">
        <v>0</v>
      </c>
      <c r="P283" s="98">
        <v>0</v>
      </c>
      <c r="Q283" s="98">
        <v>0</v>
      </c>
      <c r="R283" s="98">
        <v>0</v>
      </c>
      <c r="S283" s="99">
        <v>0</v>
      </c>
      <c r="T283" s="1"/>
    </row>
    <row r="284" spans="1:20" ht="15.75" customHeight="1" thickBot="1" x14ac:dyDescent="0.3">
      <c r="A284" s="321"/>
      <c r="B284" s="252"/>
      <c r="C284" s="256"/>
      <c r="D284" s="220"/>
      <c r="E284" s="221"/>
      <c r="F284" s="152" t="s">
        <v>361</v>
      </c>
      <c r="G284" s="77">
        <v>0</v>
      </c>
      <c r="H284" s="100"/>
      <c r="I284" s="100"/>
      <c r="J284" s="100"/>
      <c r="K284" s="100"/>
      <c r="L284" s="100"/>
      <c r="M284" s="100"/>
      <c r="N284" s="100"/>
      <c r="O284" s="100"/>
      <c r="P284" s="100"/>
      <c r="Q284" s="100"/>
      <c r="R284" s="100"/>
      <c r="S284" s="101"/>
      <c r="T284" s="1"/>
    </row>
    <row r="285" spans="1:20" ht="16.5" customHeight="1" thickBot="1" x14ac:dyDescent="0.3">
      <c r="A285" s="321"/>
      <c r="B285" s="252"/>
      <c r="C285" s="256"/>
      <c r="D285" s="220"/>
      <c r="E285" s="221"/>
      <c r="F285" s="152" t="s">
        <v>362</v>
      </c>
      <c r="G285" s="77">
        <v>0</v>
      </c>
      <c r="H285" s="100"/>
      <c r="I285" s="100"/>
      <c r="J285" s="100"/>
      <c r="K285" s="100"/>
      <c r="L285" s="100"/>
      <c r="M285" s="100"/>
      <c r="N285" s="100"/>
      <c r="O285" s="100"/>
      <c r="P285" s="100"/>
      <c r="Q285" s="100"/>
      <c r="R285" s="100"/>
      <c r="S285" s="101"/>
      <c r="T285" s="1"/>
    </row>
    <row r="286" spans="1:20" ht="15.75" customHeight="1" thickBot="1" x14ac:dyDescent="0.3">
      <c r="A286" s="321"/>
      <c r="B286" s="252"/>
      <c r="C286" s="256"/>
      <c r="D286" s="220"/>
      <c r="E286" s="221"/>
      <c r="F286" s="152" t="s">
        <v>363</v>
      </c>
      <c r="G286" s="77">
        <v>0</v>
      </c>
      <c r="H286" s="100"/>
      <c r="I286" s="100"/>
      <c r="J286" s="100"/>
      <c r="K286" s="100"/>
      <c r="L286" s="100"/>
      <c r="M286" s="100"/>
      <c r="N286" s="100"/>
      <c r="O286" s="100"/>
      <c r="P286" s="100"/>
      <c r="Q286" s="100"/>
      <c r="R286" s="100"/>
      <c r="S286" s="101"/>
      <c r="T286" s="1"/>
    </row>
    <row r="287" spans="1:20" ht="15.75" customHeight="1" thickBot="1" x14ac:dyDescent="0.3">
      <c r="A287" s="321"/>
      <c r="B287" s="252"/>
      <c r="C287" s="256"/>
      <c r="D287" s="220"/>
      <c r="E287" s="221"/>
      <c r="F287" s="152" t="s">
        <v>364</v>
      </c>
      <c r="G287" s="77">
        <v>0</v>
      </c>
      <c r="H287" s="100"/>
      <c r="I287" s="100"/>
      <c r="J287" s="100"/>
      <c r="K287" s="100"/>
      <c r="L287" s="100"/>
      <c r="M287" s="100"/>
      <c r="N287" s="100"/>
      <c r="O287" s="100"/>
      <c r="P287" s="100"/>
      <c r="Q287" s="100"/>
      <c r="R287" s="100"/>
      <c r="S287" s="101"/>
      <c r="T287" s="1"/>
    </row>
    <row r="288" spans="1:20" ht="32.25" customHeight="1" thickBot="1" x14ac:dyDescent="0.3">
      <c r="A288" s="321"/>
      <c r="B288" s="252"/>
      <c r="C288" s="256"/>
      <c r="D288" s="220"/>
      <c r="E288" s="221"/>
      <c r="F288" s="152" t="s">
        <v>365</v>
      </c>
      <c r="G288" s="77">
        <v>0</v>
      </c>
      <c r="H288" s="100"/>
      <c r="I288" s="100"/>
      <c r="J288" s="100"/>
      <c r="K288" s="100"/>
      <c r="L288" s="100"/>
      <c r="M288" s="100"/>
      <c r="N288" s="100"/>
      <c r="O288" s="100"/>
      <c r="P288" s="100"/>
      <c r="Q288" s="100"/>
      <c r="R288" s="100"/>
      <c r="S288" s="101"/>
      <c r="T288" s="1"/>
    </row>
    <row r="289" spans="1:20" ht="33" customHeight="1" thickBot="1" x14ac:dyDescent="0.3">
      <c r="A289" s="321"/>
      <c r="B289" s="252"/>
      <c r="C289" s="256"/>
      <c r="D289" s="220"/>
      <c r="E289" s="221"/>
      <c r="F289" s="152" t="s">
        <v>366</v>
      </c>
      <c r="G289" s="77">
        <v>0</v>
      </c>
      <c r="H289" s="100"/>
      <c r="I289" s="100"/>
      <c r="J289" s="100"/>
      <c r="K289" s="100"/>
      <c r="L289" s="100"/>
      <c r="M289" s="100"/>
      <c r="N289" s="100"/>
      <c r="O289" s="100"/>
      <c r="P289" s="100"/>
      <c r="Q289" s="100"/>
      <c r="R289" s="100"/>
      <c r="S289" s="101"/>
      <c r="T289" s="1"/>
    </row>
    <row r="290" spans="1:20" ht="15.75" customHeight="1" thickBot="1" x14ac:dyDescent="0.3">
      <c r="A290" s="321"/>
      <c r="B290" s="252"/>
      <c r="C290" s="256"/>
      <c r="D290" s="220"/>
      <c r="E290" s="221"/>
      <c r="F290" s="152" t="s">
        <v>367</v>
      </c>
      <c r="G290" s="77">
        <v>0</v>
      </c>
      <c r="H290" s="100"/>
      <c r="I290" s="100"/>
      <c r="J290" s="100"/>
      <c r="K290" s="100"/>
      <c r="L290" s="100"/>
      <c r="M290" s="100"/>
      <c r="N290" s="100"/>
      <c r="O290" s="100"/>
      <c r="P290" s="100"/>
      <c r="Q290" s="100"/>
      <c r="R290" s="100"/>
      <c r="S290" s="101"/>
      <c r="T290" s="1"/>
    </row>
    <row r="291" spans="1:20" ht="33.75" customHeight="1" thickBot="1" x14ac:dyDescent="0.3">
      <c r="A291" s="321"/>
      <c r="B291" s="252"/>
      <c r="C291" s="256"/>
      <c r="D291" s="220"/>
      <c r="E291" s="221"/>
      <c r="F291" s="152" t="s">
        <v>368</v>
      </c>
      <c r="G291" s="77">
        <v>0</v>
      </c>
      <c r="H291" s="100"/>
      <c r="I291" s="100"/>
      <c r="J291" s="100"/>
      <c r="K291" s="100"/>
      <c r="L291" s="100"/>
      <c r="M291" s="100"/>
      <c r="N291" s="100"/>
      <c r="O291" s="100"/>
      <c r="P291" s="100"/>
      <c r="Q291" s="100"/>
      <c r="R291" s="100"/>
      <c r="S291" s="101"/>
      <c r="T291" s="1"/>
    </row>
    <row r="292" spans="1:20" ht="15.75" customHeight="1" thickBot="1" x14ac:dyDescent="0.3">
      <c r="A292" s="321"/>
      <c r="B292" s="252"/>
      <c r="C292" s="256"/>
      <c r="D292" s="220"/>
      <c r="E292" s="221"/>
      <c r="F292" s="152" t="s">
        <v>369</v>
      </c>
      <c r="G292" s="77">
        <v>0</v>
      </c>
      <c r="H292" s="100"/>
      <c r="I292" s="100"/>
      <c r="J292" s="100"/>
      <c r="K292" s="100"/>
      <c r="L292" s="100"/>
      <c r="M292" s="100"/>
      <c r="N292" s="100"/>
      <c r="O292" s="100"/>
      <c r="P292" s="100"/>
      <c r="Q292" s="100"/>
      <c r="R292" s="100"/>
      <c r="S292" s="101"/>
      <c r="T292" s="1"/>
    </row>
    <row r="293" spans="1:20" ht="34.5" customHeight="1" thickBot="1" x14ac:dyDescent="0.3">
      <c r="A293" s="321"/>
      <c r="B293" s="252"/>
      <c r="C293" s="256"/>
      <c r="D293" s="220"/>
      <c r="E293" s="221"/>
      <c r="F293" s="152" t="s">
        <v>370</v>
      </c>
      <c r="G293" s="77">
        <v>0</v>
      </c>
      <c r="H293" s="100"/>
      <c r="I293" s="100"/>
      <c r="J293" s="100"/>
      <c r="K293" s="100"/>
      <c r="L293" s="100"/>
      <c r="M293" s="100"/>
      <c r="N293" s="100"/>
      <c r="O293" s="100"/>
      <c r="P293" s="100"/>
      <c r="Q293" s="100"/>
      <c r="R293" s="100"/>
      <c r="S293" s="101"/>
      <c r="T293" s="1"/>
    </row>
    <row r="294" spans="1:20" ht="33.75" customHeight="1" thickBot="1" x14ac:dyDescent="0.3">
      <c r="A294" s="321"/>
      <c r="B294" s="252"/>
      <c r="C294" s="256"/>
      <c r="D294" s="220"/>
      <c r="E294" s="221"/>
      <c r="F294" s="152" t="s">
        <v>371</v>
      </c>
      <c r="G294" s="77">
        <v>0</v>
      </c>
      <c r="H294" s="100"/>
      <c r="I294" s="100"/>
      <c r="J294" s="100"/>
      <c r="K294" s="100"/>
      <c r="L294" s="100"/>
      <c r="M294" s="100"/>
      <c r="N294" s="100"/>
      <c r="O294" s="100"/>
      <c r="P294" s="100"/>
      <c r="Q294" s="100"/>
      <c r="R294" s="100"/>
      <c r="S294" s="101"/>
      <c r="T294" s="1"/>
    </row>
    <row r="295" spans="1:20" ht="15.75" customHeight="1" thickBot="1" x14ac:dyDescent="0.3">
      <c r="A295" s="321"/>
      <c r="B295" s="252"/>
      <c r="C295" s="256"/>
      <c r="D295" s="220"/>
      <c r="E295" s="221"/>
      <c r="F295" s="152" t="s">
        <v>372</v>
      </c>
      <c r="G295" s="77">
        <v>0</v>
      </c>
      <c r="H295" s="100"/>
      <c r="I295" s="100"/>
      <c r="J295" s="100"/>
      <c r="K295" s="100"/>
      <c r="L295" s="100"/>
      <c r="M295" s="100"/>
      <c r="N295" s="100"/>
      <c r="O295" s="100"/>
      <c r="P295" s="100"/>
      <c r="Q295" s="100"/>
      <c r="R295" s="100"/>
      <c r="S295" s="101"/>
      <c r="T295" s="1"/>
    </row>
    <row r="296" spans="1:20" ht="15.75" customHeight="1" thickBot="1" x14ac:dyDescent="0.3">
      <c r="A296" s="321"/>
      <c r="B296" s="252"/>
      <c r="C296" s="256"/>
      <c r="D296" s="220"/>
      <c r="E296" s="221"/>
      <c r="F296" s="152" t="s">
        <v>373</v>
      </c>
      <c r="G296" s="77">
        <v>0</v>
      </c>
      <c r="H296" s="100"/>
      <c r="I296" s="100"/>
      <c r="J296" s="100"/>
      <c r="K296" s="100"/>
      <c r="L296" s="100"/>
      <c r="M296" s="100"/>
      <c r="N296" s="100"/>
      <c r="O296" s="100"/>
      <c r="P296" s="100"/>
      <c r="Q296" s="100"/>
      <c r="R296" s="100"/>
      <c r="S296" s="101"/>
      <c r="T296" s="1"/>
    </row>
    <row r="297" spans="1:20" ht="33.75" customHeight="1" thickBot="1" x14ac:dyDescent="0.3">
      <c r="A297" s="321"/>
      <c r="B297" s="252"/>
      <c r="C297" s="256"/>
      <c r="D297" s="220"/>
      <c r="E297" s="221"/>
      <c r="F297" s="152" t="s">
        <v>374</v>
      </c>
      <c r="G297" s="77">
        <v>0</v>
      </c>
      <c r="H297" s="100"/>
      <c r="I297" s="100"/>
      <c r="J297" s="100"/>
      <c r="K297" s="100"/>
      <c r="L297" s="100"/>
      <c r="M297" s="100"/>
      <c r="N297" s="100"/>
      <c r="O297" s="100"/>
      <c r="P297" s="100"/>
      <c r="Q297" s="100"/>
      <c r="R297" s="100"/>
      <c r="S297" s="101"/>
      <c r="T297" s="1"/>
    </row>
    <row r="298" spans="1:20" ht="16.5" customHeight="1" thickBot="1" x14ac:dyDescent="0.3">
      <c r="A298" s="321"/>
      <c r="B298" s="252"/>
      <c r="C298" s="256"/>
      <c r="D298" s="220"/>
      <c r="E298" s="221"/>
      <c r="F298" s="152" t="s">
        <v>375</v>
      </c>
      <c r="G298" s="77">
        <v>0</v>
      </c>
      <c r="H298" s="100"/>
      <c r="I298" s="100"/>
      <c r="J298" s="100"/>
      <c r="K298" s="100"/>
      <c r="L298" s="100"/>
      <c r="M298" s="100"/>
      <c r="N298" s="100"/>
      <c r="O298" s="100"/>
      <c r="P298" s="100"/>
      <c r="Q298" s="100"/>
      <c r="R298" s="100"/>
      <c r="S298" s="101"/>
      <c r="T298" s="1"/>
    </row>
    <row r="299" spans="1:20" ht="15.75" customHeight="1" thickBot="1" x14ac:dyDescent="0.3">
      <c r="A299" s="321"/>
      <c r="B299" s="252"/>
      <c r="C299" s="256"/>
      <c r="D299" s="220"/>
      <c r="E299" s="221"/>
      <c r="F299" s="152" t="s">
        <v>376</v>
      </c>
      <c r="G299" s="77">
        <v>2</v>
      </c>
      <c r="H299" s="100">
        <v>0</v>
      </c>
      <c r="I299" s="100">
        <v>0</v>
      </c>
      <c r="J299" s="100">
        <v>0</v>
      </c>
      <c r="K299" s="100">
        <v>0</v>
      </c>
      <c r="L299" s="100">
        <v>0</v>
      </c>
      <c r="M299" s="100">
        <v>1</v>
      </c>
      <c r="N299" s="100">
        <v>0</v>
      </c>
      <c r="O299" s="100">
        <v>0</v>
      </c>
      <c r="P299" s="100">
        <v>1</v>
      </c>
      <c r="Q299" s="100">
        <v>0</v>
      </c>
      <c r="R299" s="100">
        <v>0</v>
      </c>
      <c r="S299" s="101">
        <v>0</v>
      </c>
      <c r="T299" s="1"/>
    </row>
    <row r="300" spans="1:20" ht="17.25" customHeight="1" thickBot="1" x14ac:dyDescent="0.3">
      <c r="A300" s="321"/>
      <c r="B300" s="252"/>
      <c r="C300" s="256"/>
      <c r="D300" s="220"/>
      <c r="E300" s="221"/>
      <c r="F300" s="152" t="s">
        <v>377</v>
      </c>
      <c r="G300" s="77">
        <v>2</v>
      </c>
      <c r="H300" s="100">
        <v>0</v>
      </c>
      <c r="I300" s="100">
        <v>0</v>
      </c>
      <c r="J300" s="100">
        <v>0</v>
      </c>
      <c r="K300" s="100">
        <v>1</v>
      </c>
      <c r="L300" s="100">
        <v>0</v>
      </c>
      <c r="M300" s="100">
        <v>0</v>
      </c>
      <c r="N300" s="100">
        <v>0</v>
      </c>
      <c r="O300" s="100">
        <v>1</v>
      </c>
      <c r="P300" s="100">
        <v>0</v>
      </c>
      <c r="Q300" s="100">
        <v>0</v>
      </c>
      <c r="R300" s="100">
        <v>0</v>
      </c>
      <c r="S300" s="101">
        <v>0</v>
      </c>
      <c r="T300" s="1"/>
    </row>
    <row r="301" spans="1:20" ht="15.75" customHeight="1" thickBot="1" x14ac:dyDescent="0.3">
      <c r="A301" s="321"/>
      <c r="B301" s="252"/>
      <c r="C301" s="256"/>
      <c r="D301" s="220"/>
      <c r="E301" s="221"/>
      <c r="F301" s="152" t="s">
        <v>378</v>
      </c>
      <c r="G301" s="77">
        <v>0</v>
      </c>
      <c r="H301" s="100"/>
      <c r="I301" s="100"/>
      <c r="J301" s="100"/>
      <c r="K301" s="100"/>
      <c r="L301" s="100"/>
      <c r="M301" s="100"/>
      <c r="N301" s="100"/>
      <c r="O301" s="100"/>
      <c r="P301" s="100"/>
      <c r="Q301" s="100"/>
      <c r="R301" s="100"/>
      <c r="S301" s="101"/>
      <c r="T301" s="1"/>
    </row>
    <row r="302" spans="1:20" ht="15.75" customHeight="1" thickBot="1" x14ac:dyDescent="0.3">
      <c r="A302" s="321"/>
      <c r="B302" s="252"/>
      <c r="C302" s="256"/>
      <c r="D302" s="220"/>
      <c r="E302" s="221"/>
      <c r="F302" s="152" t="s">
        <v>379</v>
      </c>
      <c r="G302" s="77">
        <v>0</v>
      </c>
      <c r="H302" s="100"/>
      <c r="I302" s="100"/>
      <c r="J302" s="100"/>
      <c r="K302" s="100"/>
      <c r="L302" s="100"/>
      <c r="M302" s="100"/>
      <c r="N302" s="100"/>
      <c r="O302" s="100"/>
      <c r="P302" s="100"/>
      <c r="Q302" s="100"/>
      <c r="R302" s="100"/>
      <c r="S302" s="101"/>
      <c r="T302" s="1"/>
    </row>
    <row r="303" spans="1:20" ht="16.5" customHeight="1" thickBot="1" x14ac:dyDescent="0.3">
      <c r="A303" s="321"/>
      <c r="B303" s="252"/>
      <c r="C303" s="256"/>
      <c r="D303" s="220"/>
      <c r="E303" s="221"/>
      <c r="F303" s="152" t="s">
        <v>380</v>
      </c>
      <c r="G303" s="77">
        <v>0</v>
      </c>
      <c r="H303" s="100"/>
      <c r="I303" s="100"/>
      <c r="J303" s="100"/>
      <c r="K303" s="100"/>
      <c r="L303" s="100"/>
      <c r="M303" s="100"/>
      <c r="N303" s="100"/>
      <c r="O303" s="100"/>
      <c r="P303" s="100"/>
      <c r="Q303" s="100"/>
      <c r="R303" s="100"/>
      <c r="S303" s="101"/>
      <c r="T303" s="1"/>
    </row>
    <row r="304" spans="1:20" ht="15.75" customHeight="1" thickBot="1" x14ac:dyDescent="0.3">
      <c r="A304" s="321"/>
      <c r="B304" s="252"/>
      <c r="C304" s="256"/>
      <c r="D304" s="220"/>
      <c r="E304" s="221"/>
      <c r="F304" s="152" t="s">
        <v>381</v>
      </c>
      <c r="G304" s="77">
        <v>0</v>
      </c>
      <c r="H304" s="100"/>
      <c r="I304" s="100"/>
      <c r="J304" s="100"/>
      <c r="K304" s="100"/>
      <c r="L304" s="100"/>
      <c r="M304" s="100"/>
      <c r="N304" s="100"/>
      <c r="O304" s="100"/>
      <c r="P304" s="100"/>
      <c r="Q304" s="100"/>
      <c r="R304" s="100"/>
      <c r="S304" s="101"/>
      <c r="T304" s="1"/>
    </row>
    <row r="305" spans="1:20" ht="15.75" customHeight="1" thickBot="1" x14ac:dyDescent="0.3">
      <c r="A305" s="321"/>
      <c r="B305" s="252"/>
      <c r="C305" s="256"/>
      <c r="D305" s="220"/>
      <c r="E305" s="221"/>
      <c r="F305" s="152" t="s">
        <v>382</v>
      </c>
      <c r="G305" s="77">
        <v>0</v>
      </c>
      <c r="H305" s="100"/>
      <c r="I305" s="100"/>
      <c r="J305" s="100"/>
      <c r="K305" s="100"/>
      <c r="L305" s="100"/>
      <c r="M305" s="100"/>
      <c r="N305" s="100"/>
      <c r="O305" s="100"/>
      <c r="P305" s="100"/>
      <c r="Q305" s="100"/>
      <c r="R305" s="100"/>
      <c r="S305" s="101"/>
      <c r="T305" s="1"/>
    </row>
    <row r="306" spans="1:20" ht="16.5" customHeight="1" thickBot="1" x14ac:dyDescent="0.3">
      <c r="A306" s="321"/>
      <c r="B306" s="252"/>
      <c r="C306" s="256"/>
      <c r="D306" s="220"/>
      <c r="E306" s="221"/>
      <c r="F306" s="152" t="s">
        <v>383</v>
      </c>
      <c r="G306" s="77">
        <v>0</v>
      </c>
      <c r="H306" s="100"/>
      <c r="I306" s="100"/>
      <c r="J306" s="100"/>
      <c r="K306" s="100"/>
      <c r="L306" s="100"/>
      <c r="M306" s="100"/>
      <c r="N306" s="100"/>
      <c r="O306" s="100"/>
      <c r="P306" s="100"/>
      <c r="Q306" s="100"/>
      <c r="R306" s="100"/>
      <c r="S306" s="101"/>
      <c r="T306" s="1"/>
    </row>
    <row r="307" spans="1:20" ht="15.75" customHeight="1" thickBot="1" x14ac:dyDescent="0.3">
      <c r="A307" s="321"/>
      <c r="B307" s="252"/>
      <c r="C307" s="256"/>
      <c r="D307" s="220"/>
      <c r="E307" s="221"/>
      <c r="F307" s="152" t="s">
        <v>384</v>
      </c>
      <c r="G307" s="77">
        <v>0</v>
      </c>
      <c r="H307" s="100"/>
      <c r="I307" s="100"/>
      <c r="J307" s="100"/>
      <c r="K307" s="100"/>
      <c r="L307" s="100"/>
      <c r="M307" s="100"/>
      <c r="N307" s="100"/>
      <c r="O307" s="100"/>
      <c r="P307" s="100"/>
      <c r="Q307" s="100"/>
      <c r="R307" s="100"/>
      <c r="S307" s="101"/>
      <c r="T307" s="1"/>
    </row>
    <row r="308" spans="1:20" ht="15.75" customHeight="1" thickBot="1" x14ac:dyDescent="0.3">
      <c r="A308" s="321"/>
      <c r="B308" s="252"/>
      <c r="C308" s="256"/>
      <c r="D308" s="220"/>
      <c r="E308" s="221"/>
      <c r="F308" s="152" t="s">
        <v>385</v>
      </c>
      <c r="G308" s="77">
        <v>0</v>
      </c>
      <c r="H308" s="100"/>
      <c r="I308" s="100"/>
      <c r="J308" s="100"/>
      <c r="K308" s="100"/>
      <c r="L308" s="100"/>
      <c r="M308" s="100"/>
      <c r="N308" s="100"/>
      <c r="O308" s="100"/>
      <c r="P308" s="100"/>
      <c r="Q308" s="100"/>
      <c r="R308" s="100"/>
      <c r="S308" s="101"/>
      <c r="T308" s="1"/>
    </row>
    <row r="309" spans="1:20" ht="15.75" customHeight="1" thickBot="1" x14ac:dyDescent="0.3">
      <c r="A309" s="321"/>
      <c r="B309" s="252"/>
      <c r="C309" s="256"/>
      <c r="D309" s="220"/>
      <c r="E309" s="221"/>
      <c r="F309" s="152" t="s">
        <v>386</v>
      </c>
      <c r="G309" s="77">
        <v>0</v>
      </c>
      <c r="H309" s="100"/>
      <c r="I309" s="100"/>
      <c r="J309" s="100"/>
      <c r="K309" s="100"/>
      <c r="L309" s="100"/>
      <c r="M309" s="100"/>
      <c r="N309" s="100"/>
      <c r="O309" s="100"/>
      <c r="P309" s="100"/>
      <c r="Q309" s="100"/>
      <c r="R309" s="100"/>
      <c r="S309" s="101"/>
      <c r="T309" s="1"/>
    </row>
    <row r="310" spans="1:20" ht="15.75" customHeight="1" thickBot="1" x14ac:dyDescent="0.3">
      <c r="A310" s="321"/>
      <c r="B310" s="252"/>
      <c r="C310" s="256"/>
      <c r="D310" s="220"/>
      <c r="E310" s="221"/>
      <c r="F310" s="152" t="s">
        <v>387</v>
      </c>
      <c r="G310" s="77">
        <v>0</v>
      </c>
      <c r="H310" s="100"/>
      <c r="I310" s="100"/>
      <c r="J310" s="100"/>
      <c r="K310" s="100"/>
      <c r="L310" s="100"/>
      <c r="M310" s="100"/>
      <c r="N310" s="100"/>
      <c r="O310" s="100"/>
      <c r="P310" s="100"/>
      <c r="Q310" s="100"/>
      <c r="R310" s="100"/>
      <c r="S310" s="101"/>
      <c r="T310" s="1"/>
    </row>
    <row r="311" spans="1:20" ht="15.75" customHeight="1" thickBot="1" x14ac:dyDescent="0.3">
      <c r="A311" s="321"/>
      <c r="B311" s="252"/>
      <c r="C311" s="256"/>
      <c r="D311" s="220"/>
      <c r="E311" s="221"/>
      <c r="F311" s="152" t="s">
        <v>388</v>
      </c>
      <c r="G311" s="77">
        <v>0</v>
      </c>
      <c r="H311" s="100"/>
      <c r="I311" s="100"/>
      <c r="J311" s="100"/>
      <c r="K311" s="100"/>
      <c r="L311" s="100"/>
      <c r="M311" s="100"/>
      <c r="N311" s="100"/>
      <c r="O311" s="100"/>
      <c r="P311" s="100"/>
      <c r="Q311" s="100"/>
      <c r="R311" s="100"/>
      <c r="S311" s="101"/>
      <c r="T311" s="1"/>
    </row>
    <row r="312" spans="1:20" ht="15.75" customHeight="1" thickBot="1" x14ac:dyDescent="0.3">
      <c r="A312" s="321"/>
      <c r="B312" s="252"/>
      <c r="C312" s="256"/>
      <c r="D312" s="220"/>
      <c r="E312" s="221"/>
      <c r="F312" s="152" t="s">
        <v>389</v>
      </c>
      <c r="G312" s="77">
        <v>0</v>
      </c>
      <c r="H312" s="100"/>
      <c r="I312" s="100"/>
      <c r="J312" s="100"/>
      <c r="K312" s="100"/>
      <c r="L312" s="100"/>
      <c r="M312" s="100"/>
      <c r="N312" s="100"/>
      <c r="O312" s="100"/>
      <c r="P312" s="100"/>
      <c r="Q312" s="100"/>
      <c r="R312" s="100"/>
      <c r="S312" s="101"/>
      <c r="T312" s="1"/>
    </row>
    <row r="313" spans="1:20" ht="31.5" customHeight="1" thickBot="1" x14ac:dyDescent="0.3">
      <c r="A313" s="321"/>
      <c r="B313" s="252"/>
      <c r="C313" s="256"/>
      <c r="D313" s="220"/>
      <c r="E313" s="221"/>
      <c r="F313" s="152" t="s">
        <v>390</v>
      </c>
      <c r="G313" s="77">
        <v>0</v>
      </c>
      <c r="H313" s="100"/>
      <c r="I313" s="100"/>
      <c r="J313" s="100"/>
      <c r="K313" s="100"/>
      <c r="L313" s="100"/>
      <c r="M313" s="100"/>
      <c r="N313" s="100"/>
      <c r="O313" s="100"/>
      <c r="P313" s="100"/>
      <c r="Q313" s="100"/>
      <c r="R313" s="100"/>
      <c r="S313" s="101"/>
      <c r="T313" s="1"/>
    </row>
    <row r="314" spans="1:20" ht="30.75" customHeight="1" thickBot="1" x14ac:dyDescent="0.3">
      <c r="A314" s="321"/>
      <c r="B314" s="252"/>
      <c r="C314" s="256"/>
      <c r="D314" s="220"/>
      <c r="E314" s="221"/>
      <c r="F314" s="152" t="s">
        <v>391</v>
      </c>
      <c r="G314" s="77">
        <v>0</v>
      </c>
      <c r="H314" s="100"/>
      <c r="I314" s="100"/>
      <c r="J314" s="100"/>
      <c r="K314" s="100"/>
      <c r="L314" s="100"/>
      <c r="M314" s="100"/>
      <c r="N314" s="100"/>
      <c r="O314" s="100"/>
      <c r="P314" s="100"/>
      <c r="Q314" s="100"/>
      <c r="R314" s="100"/>
      <c r="S314" s="101"/>
      <c r="T314" s="1"/>
    </row>
    <row r="315" spans="1:20" ht="33.75" customHeight="1" thickBot="1" x14ac:dyDescent="0.3">
      <c r="A315" s="321"/>
      <c r="B315" s="252"/>
      <c r="C315" s="256"/>
      <c r="D315" s="220"/>
      <c r="E315" s="221"/>
      <c r="F315" s="152" t="s">
        <v>392</v>
      </c>
      <c r="G315" s="77">
        <v>0</v>
      </c>
      <c r="H315" s="100"/>
      <c r="I315" s="100"/>
      <c r="J315" s="100"/>
      <c r="K315" s="100"/>
      <c r="L315" s="100"/>
      <c r="M315" s="100"/>
      <c r="N315" s="100"/>
      <c r="O315" s="100"/>
      <c r="P315" s="100"/>
      <c r="Q315" s="100"/>
      <c r="R315" s="100"/>
      <c r="S315" s="101"/>
      <c r="T315" s="1"/>
    </row>
    <row r="316" spans="1:20" ht="15.75" customHeight="1" thickBot="1" x14ac:dyDescent="0.3">
      <c r="A316" s="321"/>
      <c r="B316" s="252"/>
      <c r="C316" s="256"/>
      <c r="D316" s="220"/>
      <c r="E316" s="221"/>
      <c r="F316" s="152" t="s">
        <v>393</v>
      </c>
      <c r="G316" s="77">
        <v>0</v>
      </c>
      <c r="H316" s="100"/>
      <c r="I316" s="100"/>
      <c r="J316" s="100"/>
      <c r="K316" s="100"/>
      <c r="L316" s="100"/>
      <c r="M316" s="100"/>
      <c r="N316" s="100"/>
      <c r="O316" s="100"/>
      <c r="P316" s="100"/>
      <c r="Q316" s="100"/>
      <c r="R316" s="100"/>
      <c r="S316" s="101"/>
      <c r="T316" s="1"/>
    </row>
    <row r="317" spans="1:20" ht="15.75" customHeight="1" thickBot="1" x14ac:dyDescent="0.3">
      <c r="A317" s="321"/>
      <c r="B317" s="252"/>
      <c r="C317" s="256"/>
      <c r="D317" s="220"/>
      <c r="E317" s="221"/>
      <c r="F317" s="152" t="s">
        <v>394</v>
      </c>
      <c r="G317" s="77">
        <v>0</v>
      </c>
      <c r="H317" s="100"/>
      <c r="I317" s="100"/>
      <c r="J317" s="100"/>
      <c r="K317" s="100"/>
      <c r="L317" s="100"/>
      <c r="M317" s="100"/>
      <c r="N317" s="100"/>
      <c r="O317" s="100"/>
      <c r="P317" s="100"/>
      <c r="Q317" s="100"/>
      <c r="R317" s="100"/>
      <c r="S317" s="101"/>
      <c r="T317" s="1"/>
    </row>
    <row r="318" spans="1:20" ht="31.5" customHeight="1" thickBot="1" x14ac:dyDescent="0.3">
      <c r="A318" s="321"/>
      <c r="B318" s="252"/>
      <c r="C318" s="256"/>
      <c r="D318" s="220"/>
      <c r="E318" s="221"/>
      <c r="F318" s="152" t="s">
        <v>395</v>
      </c>
      <c r="G318" s="77">
        <v>0</v>
      </c>
      <c r="H318" s="100"/>
      <c r="I318" s="100"/>
      <c r="J318" s="100"/>
      <c r="K318" s="100"/>
      <c r="L318" s="100"/>
      <c r="M318" s="100"/>
      <c r="N318" s="100"/>
      <c r="O318" s="100"/>
      <c r="P318" s="100"/>
      <c r="Q318" s="100"/>
      <c r="R318" s="100"/>
      <c r="S318" s="101"/>
      <c r="T318" s="1"/>
    </row>
    <row r="319" spans="1:20" ht="30" customHeight="1" thickBot="1" x14ac:dyDescent="0.3">
      <c r="A319" s="321"/>
      <c r="B319" s="252"/>
      <c r="C319" s="256"/>
      <c r="D319" s="220"/>
      <c r="E319" s="221"/>
      <c r="F319" s="152" t="s">
        <v>396</v>
      </c>
      <c r="G319" s="77">
        <v>0</v>
      </c>
      <c r="H319" s="100"/>
      <c r="I319" s="100"/>
      <c r="J319" s="100"/>
      <c r="K319" s="100"/>
      <c r="L319" s="100"/>
      <c r="M319" s="100"/>
      <c r="N319" s="100"/>
      <c r="O319" s="100"/>
      <c r="P319" s="100"/>
      <c r="Q319" s="100"/>
      <c r="R319" s="100"/>
      <c r="S319" s="101"/>
      <c r="T319" s="1"/>
    </row>
    <row r="320" spans="1:20" ht="15.75" customHeight="1" thickBot="1" x14ac:dyDescent="0.3">
      <c r="A320" s="321"/>
      <c r="B320" s="252"/>
      <c r="C320" s="256"/>
      <c r="D320" s="220"/>
      <c r="E320" s="221"/>
      <c r="F320" s="152" t="s">
        <v>397</v>
      </c>
      <c r="G320" s="77">
        <v>5</v>
      </c>
      <c r="H320" s="100">
        <v>0</v>
      </c>
      <c r="I320" s="100">
        <v>0</v>
      </c>
      <c r="J320" s="100">
        <v>0</v>
      </c>
      <c r="K320" s="100">
        <v>0</v>
      </c>
      <c r="L320" s="100">
        <v>1</v>
      </c>
      <c r="M320" s="100">
        <v>1</v>
      </c>
      <c r="N320" s="100">
        <v>1</v>
      </c>
      <c r="O320" s="100">
        <v>1</v>
      </c>
      <c r="P320" s="100">
        <v>1</v>
      </c>
      <c r="Q320" s="100">
        <v>0</v>
      </c>
      <c r="R320" s="100">
        <v>0</v>
      </c>
      <c r="S320" s="101">
        <v>0</v>
      </c>
      <c r="T320" s="1"/>
    </row>
    <row r="321" spans="1:20" ht="15.75" customHeight="1" thickBot="1" x14ac:dyDescent="0.3">
      <c r="A321" s="321"/>
      <c r="B321" s="252"/>
      <c r="C321" s="256"/>
      <c r="D321" s="220"/>
      <c r="E321" s="221"/>
      <c r="F321" s="152" t="s">
        <v>398</v>
      </c>
      <c r="G321" s="77">
        <v>0</v>
      </c>
      <c r="H321" s="100"/>
      <c r="I321" s="100"/>
      <c r="J321" s="100"/>
      <c r="K321" s="100"/>
      <c r="L321" s="100"/>
      <c r="M321" s="100"/>
      <c r="N321" s="100"/>
      <c r="O321" s="100"/>
      <c r="P321" s="100"/>
      <c r="Q321" s="100"/>
      <c r="R321" s="100"/>
      <c r="S321" s="101"/>
      <c r="T321" s="1"/>
    </row>
    <row r="322" spans="1:20" ht="15.75" customHeight="1" thickBot="1" x14ac:dyDescent="0.3">
      <c r="A322" s="321"/>
      <c r="B322" s="252"/>
      <c r="C322" s="256"/>
      <c r="D322" s="220"/>
      <c r="E322" s="221"/>
      <c r="F322" s="152" t="s">
        <v>399</v>
      </c>
      <c r="G322" s="77">
        <v>1</v>
      </c>
      <c r="H322" s="100">
        <v>0</v>
      </c>
      <c r="I322" s="100">
        <v>0</v>
      </c>
      <c r="J322" s="100">
        <v>0</v>
      </c>
      <c r="K322" s="100">
        <v>0</v>
      </c>
      <c r="L322" s="100">
        <v>0</v>
      </c>
      <c r="M322" s="100">
        <v>0</v>
      </c>
      <c r="N322" s="100">
        <v>0</v>
      </c>
      <c r="O322" s="100">
        <v>1</v>
      </c>
      <c r="P322" s="100">
        <v>0</v>
      </c>
      <c r="Q322" s="100">
        <v>0</v>
      </c>
      <c r="R322" s="100">
        <v>0</v>
      </c>
      <c r="S322" s="101">
        <v>0</v>
      </c>
      <c r="T322" s="1"/>
    </row>
    <row r="323" spans="1:20" ht="15.75" customHeight="1" thickBot="1" x14ac:dyDescent="0.3">
      <c r="A323" s="321"/>
      <c r="B323" s="252"/>
      <c r="C323" s="256"/>
      <c r="D323" s="220"/>
      <c r="E323" s="221"/>
      <c r="F323" s="152" t="s">
        <v>400</v>
      </c>
      <c r="G323" s="77">
        <v>1</v>
      </c>
      <c r="H323" s="100">
        <v>0</v>
      </c>
      <c r="I323" s="100">
        <v>0</v>
      </c>
      <c r="J323" s="100">
        <v>0</v>
      </c>
      <c r="K323" s="100">
        <v>0</v>
      </c>
      <c r="L323" s="100">
        <v>0</v>
      </c>
      <c r="M323" s="100">
        <v>0</v>
      </c>
      <c r="N323" s="100">
        <v>0</v>
      </c>
      <c r="O323" s="100">
        <v>0</v>
      </c>
      <c r="P323" s="100">
        <v>1</v>
      </c>
      <c r="Q323" s="100">
        <v>0</v>
      </c>
      <c r="R323" s="100">
        <v>0</v>
      </c>
      <c r="S323" s="101">
        <v>0</v>
      </c>
      <c r="T323" s="1"/>
    </row>
    <row r="324" spans="1:20" ht="16.5" customHeight="1" thickBot="1" x14ac:dyDescent="0.3">
      <c r="A324" s="321"/>
      <c r="B324" s="252"/>
      <c r="C324" s="256"/>
      <c r="D324" s="220"/>
      <c r="E324" s="221"/>
      <c r="F324" s="152" t="s">
        <v>401</v>
      </c>
      <c r="G324" s="77">
        <v>0</v>
      </c>
      <c r="H324" s="100"/>
      <c r="I324" s="100"/>
      <c r="J324" s="100"/>
      <c r="K324" s="100"/>
      <c r="L324" s="100"/>
      <c r="M324" s="100"/>
      <c r="N324" s="100"/>
      <c r="O324" s="100"/>
      <c r="P324" s="100"/>
      <c r="Q324" s="100"/>
      <c r="R324" s="100"/>
      <c r="S324" s="101"/>
      <c r="T324" s="1"/>
    </row>
    <row r="325" spans="1:20" ht="15.75" customHeight="1" thickBot="1" x14ac:dyDescent="0.3">
      <c r="A325" s="321"/>
      <c r="B325" s="252"/>
      <c r="C325" s="256"/>
      <c r="D325" s="220"/>
      <c r="E325" s="221"/>
      <c r="F325" s="152" t="s">
        <v>402</v>
      </c>
      <c r="G325" s="77">
        <v>0</v>
      </c>
      <c r="H325" s="100"/>
      <c r="I325" s="100"/>
      <c r="J325" s="100"/>
      <c r="K325" s="100"/>
      <c r="L325" s="100"/>
      <c r="M325" s="100"/>
      <c r="N325" s="100"/>
      <c r="O325" s="100"/>
      <c r="P325" s="100"/>
      <c r="Q325" s="100"/>
      <c r="R325" s="100"/>
      <c r="S325" s="101"/>
      <c r="T325" s="1"/>
    </row>
    <row r="326" spans="1:20" ht="15.75" customHeight="1" thickBot="1" x14ac:dyDescent="0.3">
      <c r="A326" s="321"/>
      <c r="B326" s="252"/>
      <c r="C326" s="256"/>
      <c r="D326" s="220"/>
      <c r="E326" s="221"/>
      <c r="F326" s="152" t="s">
        <v>403</v>
      </c>
      <c r="G326" s="77">
        <v>0</v>
      </c>
      <c r="H326" s="100"/>
      <c r="I326" s="100"/>
      <c r="J326" s="100"/>
      <c r="K326" s="100"/>
      <c r="L326" s="100"/>
      <c r="M326" s="100"/>
      <c r="N326" s="100"/>
      <c r="O326" s="100"/>
      <c r="P326" s="100"/>
      <c r="Q326" s="100"/>
      <c r="R326" s="100"/>
      <c r="S326" s="101"/>
      <c r="T326" s="1"/>
    </row>
    <row r="327" spans="1:20" ht="34.5" customHeight="1" thickBot="1" x14ac:dyDescent="0.3">
      <c r="A327" s="321"/>
      <c r="B327" s="252"/>
      <c r="C327" s="256"/>
      <c r="D327" s="220"/>
      <c r="E327" s="221"/>
      <c r="F327" s="152" t="s">
        <v>404</v>
      </c>
      <c r="G327" s="77">
        <v>0</v>
      </c>
      <c r="H327" s="100"/>
      <c r="I327" s="100"/>
      <c r="J327" s="100"/>
      <c r="K327" s="100"/>
      <c r="L327" s="100"/>
      <c r="M327" s="100"/>
      <c r="N327" s="100"/>
      <c r="O327" s="100"/>
      <c r="P327" s="100"/>
      <c r="Q327" s="100"/>
      <c r="R327" s="100"/>
      <c r="S327" s="101"/>
      <c r="T327" s="1"/>
    </row>
    <row r="328" spans="1:20" ht="33.75" customHeight="1" thickBot="1" x14ac:dyDescent="0.3">
      <c r="A328" s="321"/>
      <c r="B328" s="252"/>
      <c r="C328" s="256"/>
      <c r="D328" s="220"/>
      <c r="E328" s="221"/>
      <c r="F328" s="152" t="s">
        <v>405</v>
      </c>
      <c r="G328" s="77">
        <v>0</v>
      </c>
      <c r="H328" s="100"/>
      <c r="I328" s="100"/>
      <c r="J328" s="100"/>
      <c r="K328" s="100"/>
      <c r="L328" s="100"/>
      <c r="M328" s="100"/>
      <c r="N328" s="100"/>
      <c r="O328" s="100"/>
      <c r="P328" s="100"/>
      <c r="Q328" s="100"/>
      <c r="R328" s="100"/>
      <c r="S328" s="101"/>
      <c r="T328" s="1"/>
    </row>
    <row r="329" spans="1:20" ht="15.75" customHeight="1" thickBot="1" x14ac:dyDescent="0.3">
      <c r="A329" s="321"/>
      <c r="B329" s="252"/>
      <c r="C329" s="256"/>
      <c r="D329" s="220"/>
      <c r="E329" s="221"/>
      <c r="F329" s="152" t="s">
        <v>406</v>
      </c>
      <c r="G329" s="77">
        <v>0</v>
      </c>
      <c r="H329" s="100"/>
      <c r="I329" s="100"/>
      <c r="J329" s="100"/>
      <c r="K329" s="100"/>
      <c r="L329" s="100"/>
      <c r="M329" s="100"/>
      <c r="N329" s="100"/>
      <c r="O329" s="100"/>
      <c r="P329" s="100"/>
      <c r="Q329" s="100"/>
      <c r="R329" s="100"/>
      <c r="S329" s="101"/>
      <c r="T329" s="1"/>
    </row>
    <row r="330" spans="1:20" ht="16.5" customHeight="1" thickBot="1" x14ac:dyDescent="0.3">
      <c r="A330" s="321"/>
      <c r="B330" s="252"/>
      <c r="C330" s="256"/>
      <c r="D330" s="220"/>
      <c r="E330" s="221"/>
      <c r="F330" s="152" t="s">
        <v>407</v>
      </c>
      <c r="G330" s="77">
        <v>0</v>
      </c>
      <c r="H330" s="100"/>
      <c r="I330" s="100"/>
      <c r="J330" s="100"/>
      <c r="K330" s="100"/>
      <c r="L330" s="100"/>
      <c r="M330" s="100"/>
      <c r="N330" s="100"/>
      <c r="O330" s="100"/>
      <c r="P330" s="100"/>
      <c r="Q330" s="100"/>
      <c r="R330" s="100"/>
      <c r="S330" s="101"/>
      <c r="T330" s="1"/>
    </row>
    <row r="331" spans="1:20" ht="15.75" customHeight="1" thickBot="1" x14ac:dyDescent="0.3">
      <c r="A331" s="321"/>
      <c r="B331" s="252"/>
      <c r="C331" s="256"/>
      <c r="D331" s="220"/>
      <c r="E331" s="221"/>
      <c r="F331" s="152" t="s">
        <v>408</v>
      </c>
      <c r="G331" s="77">
        <v>0</v>
      </c>
      <c r="H331" s="100"/>
      <c r="I331" s="100"/>
      <c r="J331" s="100"/>
      <c r="K331" s="100"/>
      <c r="L331" s="100"/>
      <c r="M331" s="100"/>
      <c r="N331" s="100"/>
      <c r="O331" s="100"/>
      <c r="P331" s="100"/>
      <c r="Q331" s="100"/>
      <c r="R331" s="100"/>
      <c r="S331" s="101"/>
      <c r="T331" s="1"/>
    </row>
    <row r="332" spans="1:20" ht="17.25" customHeight="1" thickBot="1" x14ac:dyDescent="0.3">
      <c r="A332" s="321"/>
      <c r="B332" s="252"/>
      <c r="C332" s="256"/>
      <c r="D332" s="220"/>
      <c r="E332" s="221"/>
      <c r="F332" s="152" t="s">
        <v>409</v>
      </c>
      <c r="G332" s="77">
        <v>0</v>
      </c>
      <c r="H332" s="100"/>
      <c r="I332" s="100"/>
      <c r="J332" s="100"/>
      <c r="K332" s="100"/>
      <c r="L332" s="100"/>
      <c r="M332" s="100"/>
      <c r="N332" s="100"/>
      <c r="O332" s="100"/>
      <c r="P332" s="100"/>
      <c r="Q332" s="100"/>
      <c r="R332" s="100"/>
      <c r="S332" s="101"/>
      <c r="T332" s="1"/>
    </row>
    <row r="333" spans="1:20" ht="16.5" customHeight="1" thickBot="1" x14ac:dyDescent="0.3">
      <c r="A333" s="321"/>
      <c r="B333" s="252"/>
      <c r="C333" s="256"/>
      <c r="D333" s="220"/>
      <c r="E333" s="221"/>
      <c r="F333" s="152" t="s">
        <v>410</v>
      </c>
      <c r="G333" s="77">
        <v>0</v>
      </c>
      <c r="H333" s="100"/>
      <c r="I333" s="100"/>
      <c r="J333" s="100"/>
      <c r="K333" s="100"/>
      <c r="L333" s="100"/>
      <c r="M333" s="100"/>
      <c r="N333" s="100"/>
      <c r="O333" s="100"/>
      <c r="P333" s="100"/>
      <c r="Q333" s="100"/>
      <c r="R333" s="100"/>
      <c r="S333" s="101"/>
      <c r="T333" s="1"/>
    </row>
    <row r="334" spans="1:20" ht="21" customHeight="1" thickBot="1" x14ac:dyDescent="0.3">
      <c r="A334" s="321"/>
      <c r="B334" s="252"/>
      <c r="C334" s="256"/>
      <c r="D334" s="220"/>
      <c r="E334" s="221"/>
      <c r="F334" s="152" t="s">
        <v>411</v>
      </c>
      <c r="G334" s="77">
        <v>0</v>
      </c>
      <c r="H334" s="100"/>
      <c r="I334" s="100"/>
      <c r="J334" s="100"/>
      <c r="K334" s="100"/>
      <c r="L334" s="100"/>
      <c r="M334" s="100"/>
      <c r="N334" s="100"/>
      <c r="O334" s="100"/>
      <c r="P334" s="100"/>
      <c r="Q334" s="100"/>
      <c r="R334" s="100"/>
      <c r="S334" s="101"/>
      <c r="T334" s="1"/>
    </row>
    <row r="335" spans="1:20" ht="21" customHeight="1" thickBot="1" x14ac:dyDescent="0.3">
      <c r="A335" s="321"/>
      <c r="B335" s="252"/>
      <c r="C335" s="256"/>
      <c r="D335" s="220"/>
      <c r="E335" s="221"/>
      <c r="F335" s="153" t="s">
        <v>412</v>
      </c>
      <c r="G335" s="102">
        <v>0</v>
      </c>
      <c r="H335" s="160"/>
      <c r="I335" s="160"/>
      <c r="J335" s="160"/>
      <c r="K335" s="160"/>
      <c r="L335" s="160"/>
      <c r="M335" s="160"/>
      <c r="N335" s="160"/>
      <c r="O335" s="160"/>
      <c r="P335" s="160"/>
      <c r="Q335" s="160"/>
      <c r="R335" s="160"/>
      <c r="S335" s="400"/>
      <c r="T335" s="1"/>
    </row>
    <row r="336" spans="1:20" ht="16.5" customHeight="1" thickBot="1" x14ac:dyDescent="0.3">
      <c r="A336" s="321"/>
      <c r="B336" s="252"/>
      <c r="C336" s="256"/>
      <c r="D336" s="222"/>
      <c r="E336" s="223"/>
      <c r="F336" s="155" t="s">
        <v>413</v>
      </c>
      <c r="G336" s="88">
        <f>SUM(G283:G335)</f>
        <v>12</v>
      </c>
      <c r="H336" s="88">
        <f t="shared" ref="H336:S336" si="6">SUM(H283:H335)</f>
        <v>0</v>
      </c>
      <c r="I336" s="88">
        <f t="shared" si="6"/>
        <v>0</v>
      </c>
      <c r="J336" s="88">
        <f t="shared" si="6"/>
        <v>0</v>
      </c>
      <c r="K336" s="88">
        <f t="shared" si="6"/>
        <v>1</v>
      </c>
      <c r="L336" s="88">
        <f t="shared" si="6"/>
        <v>1</v>
      </c>
      <c r="M336" s="88">
        <f t="shared" si="6"/>
        <v>3</v>
      </c>
      <c r="N336" s="88">
        <f t="shared" si="6"/>
        <v>1</v>
      </c>
      <c r="O336" s="88">
        <f t="shared" si="6"/>
        <v>3</v>
      </c>
      <c r="P336" s="88">
        <f t="shared" si="6"/>
        <v>3</v>
      </c>
      <c r="Q336" s="88">
        <f t="shared" si="6"/>
        <v>0</v>
      </c>
      <c r="R336" s="88">
        <f t="shared" si="6"/>
        <v>0</v>
      </c>
      <c r="S336" s="89">
        <f t="shared" si="6"/>
        <v>0</v>
      </c>
      <c r="T336" s="1"/>
    </row>
    <row r="337" spans="1:20" ht="15.75" customHeight="1" thickBot="1" x14ac:dyDescent="0.3">
      <c r="A337" s="321"/>
      <c r="B337" s="252"/>
      <c r="C337" s="256"/>
      <c r="D337" s="224" t="s">
        <v>414</v>
      </c>
      <c r="E337" s="225"/>
      <c r="F337" s="156" t="s">
        <v>415</v>
      </c>
      <c r="G337" s="77">
        <v>1</v>
      </c>
      <c r="H337" s="98">
        <v>0</v>
      </c>
      <c r="I337" s="98">
        <v>0</v>
      </c>
      <c r="J337" s="98">
        <v>0</v>
      </c>
      <c r="K337" s="98">
        <v>0</v>
      </c>
      <c r="L337" s="98">
        <v>0</v>
      </c>
      <c r="M337" s="98">
        <v>0</v>
      </c>
      <c r="N337" s="98">
        <v>0</v>
      </c>
      <c r="O337" s="98">
        <v>0</v>
      </c>
      <c r="P337" s="98">
        <v>1</v>
      </c>
      <c r="Q337" s="98">
        <v>0</v>
      </c>
      <c r="R337" s="98">
        <v>0</v>
      </c>
      <c r="S337" s="98">
        <v>0</v>
      </c>
      <c r="T337" s="1"/>
    </row>
    <row r="338" spans="1:20" ht="15.75" customHeight="1" thickBot="1" x14ac:dyDescent="0.3">
      <c r="A338" s="321"/>
      <c r="B338" s="252"/>
      <c r="C338" s="256"/>
      <c r="D338" s="224"/>
      <c r="E338" s="225"/>
      <c r="F338" s="157" t="s">
        <v>416</v>
      </c>
      <c r="G338" s="81">
        <v>0</v>
      </c>
      <c r="H338" s="100"/>
      <c r="I338" s="100"/>
      <c r="J338" s="100"/>
      <c r="K338" s="100"/>
      <c r="L338" s="100"/>
      <c r="M338" s="100"/>
      <c r="N338" s="100"/>
      <c r="O338" s="100"/>
      <c r="P338" s="100"/>
      <c r="Q338" s="100"/>
      <c r="R338" s="100"/>
      <c r="S338" s="100"/>
      <c r="T338" s="1"/>
    </row>
    <row r="339" spans="1:20" ht="16.5" customHeight="1" thickBot="1" x14ac:dyDescent="0.3">
      <c r="A339" s="321"/>
      <c r="B339" s="252"/>
      <c r="C339" s="256"/>
      <c r="D339" s="224"/>
      <c r="E339" s="225"/>
      <c r="F339" s="157" t="s">
        <v>417</v>
      </c>
      <c r="G339" s="81">
        <v>0</v>
      </c>
      <c r="H339" s="100"/>
      <c r="I339" s="100"/>
      <c r="J339" s="100"/>
      <c r="K339" s="100"/>
      <c r="L339" s="100"/>
      <c r="M339" s="100"/>
      <c r="N339" s="100"/>
      <c r="O339" s="100"/>
      <c r="P339" s="100"/>
      <c r="Q339" s="100"/>
      <c r="R339" s="100"/>
      <c r="S339" s="100"/>
      <c r="T339" s="1"/>
    </row>
    <row r="340" spans="1:20" ht="18" customHeight="1" thickBot="1" x14ac:dyDescent="0.3">
      <c r="A340" s="321"/>
      <c r="B340" s="252"/>
      <c r="C340" s="256"/>
      <c r="D340" s="224"/>
      <c r="E340" s="225"/>
      <c r="F340" s="157" t="s">
        <v>418</v>
      </c>
      <c r="G340" s="81">
        <v>0</v>
      </c>
      <c r="H340" s="100"/>
      <c r="I340" s="100"/>
      <c r="J340" s="100"/>
      <c r="K340" s="100"/>
      <c r="L340" s="100"/>
      <c r="M340" s="100"/>
      <c r="N340" s="100"/>
      <c r="O340" s="100"/>
      <c r="P340" s="100"/>
      <c r="Q340" s="100"/>
      <c r="R340" s="100"/>
      <c r="S340" s="100"/>
      <c r="T340" s="1"/>
    </row>
    <row r="341" spans="1:20" ht="18.75" customHeight="1" thickBot="1" x14ac:dyDescent="0.3">
      <c r="A341" s="321"/>
      <c r="B341" s="252"/>
      <c r="C341" s="256"/>
      <c r="D341" s="224"/>
      <c r="E341" s="225"/>
      <c r="F341" s="157" t="s">
        <v>419</v>
      </c>
      <c r="G341" s="81">
        <v>0</v>
      </c>
      <c r="H341" s="100"/>
      <c r="I341" s="100"/>
      <c r="J341" s="100"/>
      <c r="K341" s="100"/>
      <c r="L341" s="100"/>
      <c r="M341" s="100"/>
      <c r="N341" s="100"/>
      <c r="O341" s="100"/>
      <c r="P341" s="100"/>
      <c r="Q341" s="100"/>
      <c r="R341" s="100"/>
      <c r="S341" s="100"/>
      <c r="T341" s="1"/>
    </row>
    <row r="342" spans="1:20" ht="30.75" customHeight="1" thickBot="1" x14ac:dyDescent="0.3">
      <c r="A342" s="321"/>
      <c r="B342" s="252"/>
      <c r="C342" s="256"/>
      <c r="D342" s="224"/>
      <c r="E342" s="225"/>
      <c r="F342" s="157" t="s">
        <v>420</v>
      </c>
      <c r="G342" s="81">
        <v>0</v>
      </c>
      <c r="H342" s="100"/>
      <c r="I342" s="100"/>
      <c r="J342" s="100"/>
      <c r="K342" s="100"/>
      <c r="L342" s="100"/>
      <c r="M342" s="100"/>
      <c r="N342" s="100"/>
      <c r="O342" s="100"/>
      <c r="P342" s="100"/>
      <c r="Q342" s="100"/>
      <c r="R342" s="100"/>
      <c r="S342" s="100"/>
      <c r="T342" s="1"/>
    </row>
    <row r="343" spans="1:20" ht="33" customHeight="1" thickBot="1" x14ac:dyDescent="0.3">
      <c r="A343" s="321"/>
      <c r="B343" s="252"/>
      <c r="C343" s="256"/>
      <c r="D343" s="224"/>
      <c r="E343" s="225"/>
      <c r="F343" s="157" t="s">
        <v>421</v>
      </c>
      <c r="G343" s="81">
        <v>0</v>
      </c>
      <c r="H343" s="100"/>
      <c r="I343" s="100"/>
      <c r="J343" s="100"/>
      <c r="K343" s="100"/>
      <c r="L343" s="100"/>
      <c r="M343" s="100"/>
      <c r="N343" s="100"/>
      <c r="O343" s="100"/>
      <c r="P343" s="100"/>
      <c r="Q343" s="100"/>
      <c r="R343" s="100"/>
      <c r="S343" s="100"/>
      <c r="T343" s="1"/>
    </row>
    <row r="344" spans="1:20" ht="15.75" customHeight="1" thickBot="1" x14ac:dyDescent="0.3">
      <c r="A344" s="321"/>
      <c r="B344" s="252"/>
      <c r="C344" s="256"/>
      <c r="D344" s="224"/>
      <c r="E344" s="225"/>
      <c r="F344" s="157" t="s">
        <v>422</v>
      </c>
      <c r="G344" s="81">
        <v>0</v>
      </c>
      <c r="H344" s="100"/>
      <c r="I344" s="100"/>
      <c r="J344" s="100"/>
      <c r="K344" s="100"/>
      <c r="L344" s="100"/>
      <c r="M344" s="100"/>
      <c r="N344" s="100"/>
      <c r="O344" s="100"/>
      <c r="P344" s="100"/>
      <c r="Q344" s="100"/>
      <c r="R344" s="100"/>
      <c r="S344" s="100"/>
      <c r="T344" s="1"/>
    </row>
    <row r="345" spans="1:20" ht="33.75" customHeight="1" thickBot="1" x14ac:dyDescent="0.3">
      <c r="A345" s="321"/>
      <c r="B345" s="252"/>
      <c r="C345" s="256"/>
      <c r="D345" s="224"/>
      <c r="E345" s="225"/>
      <c r="F345" s="157" t="s">
        <v>423</v>
      </c>
      <c r="G345" s="81">
        <v>0</v>
      </c>
      <c r="H345" s="100"/>
      <c r="I345" s="100"/>
      <c r="J345" s="100"/>
      <c r="K345" s="100"/>
      <c r="L345" s="100"/>
      <c r="M345" s="100"/>
      <c r="N345" s="100"/>
      <c r="O345" s="100"/>
      <c r="P345" s="100"/>
      <c r="Q345" s="100"/>
      <c r="R345" s="100"/>
      <c r="S345" s="100"/>
      <c r="T345" s="1"/>
    </row>
    <row r="346" spans="1:20" ht="15.75" customHeight="1" thickBot="1" x14ac:dyDescent="0.3">
      <c r="A346" s="321"/>
      <c r="B346" s="252"/>
      <c r="C346" s="256"/>
      <c r="D346" s="224"/>
      <c r="E346" s="225"/>
      <c r="F346" s="157" t="s">
        <v>424</v>
      </c>
      <c r="G346" s="81">
        <v>0</v>
      </c>
      <c r="H346" s="100"/>
      <c r="I346" s="100"/>
      <c r="J346" s="100"/>
      <c r="K346" s="100"/>
      <c r="L346" s="100"/>
      <c r="M346" s="100"/>
      <c r="N346" s="100"/>
      <c r="O346" s="100"/>
      <c r="P346" s="100"/>
      <c r="Q346" s="100"/>
      <c r="R346" s="100"/>
      <c r="S346" s="100"/>
      <c r="T346" s="1"/>
    </row>
    <row r="347" spans="1:20" ht="33.75" customHeight="1" thickBot="1" x14ac:dyDescent="0.3">
      <c r="A347" s="321"/>
      <c r="B347" s="252"/>
      <c r="C347" s="256"/>
      <c r="D347" s="224"/>
      <c r="E347" s="225"/>
      <c r="F347" s="157" t="s">
        <v>425</v>
      </c>
      <c r="G347" s="81">
        <v>0</v>
      </c>
      <c r="H347" s="100"/>
      <c r="I347" s="100"/>
      <c r="J347" s="100"/>
      <c r="K347" s="100"/>
      <c r="L347" s="100"/>
      <c r="M347" s="100"/>
      <c r="N347" s="100"/>
      <c r="O347" s="100"/>
      <c r="P347" s="100"/>
      <c r="Q347" s="100"/>
      <c r="R347" s="100"/>
      <c r="S347" s="100"/>
      <c r="T347" s="1"/>
    </row>
    <row r="348" spans="1:20" ht="33" customHeight="1" thickBot="1" x14ac:dyDescent="0.3">
      <c r="A348" s="321"/>
      <c r="B348" s="252"/>
      <c r="C348" s="256"/>
      <c r="D348" s="224"/>
      <c r="E348" s="225"/>
      <c r="F348" s="157" t="s">
        <v>426</v>
      </c>
      <c r="G348" s="81">
        <v>0</v>
      </c>
      <c r="H348" s="100"/>
      <c r="I348" s="100"/>
      <c r="J348" s="100"/>
      <c r="K348" s="100"/>
      <c r="L348" s="100"/>
      <c r="M348" s="100"/>
      <c r="N348" s="100"/>
      <c r="O348" s="100"/>
      <c r="P348" s="100"/>
      <c r="Q348" s="100"/>
      <c r="R348" s="100"/>
      <c r="S348" s="100"/>
      <c r="T348" s="1"/>
    </row>
    <row r="349" spans="1:20" ht="15.75" customHeight="1" thickBot="1" x14ac:dyDescent="0.3">
      <c r="A349" s="321"/>
      <c r="B349" s="252"/>
      <c r="C349" s="256"/>
      <c r="D349" s="224"/>
      <c r="E349" s="225"/>
      <c r="F349" s="157" t="s">
        <v>427</v>
      </c>
      <c r="G349" s="81">
        <v>0</v>
      </c>
      <c r="H349" s="100"/>
      <c r="I349" s="100"/>
      <c r="J349" s="100"/>
      <c r="K349" s="100"/>
      <c r="L349" s="100"/>
      <c r="M349" s="100"/>
      <c r="N349" s="100"/>
      <c r="O349" s="100"/>
      <c r="P349" s="100"/>
      <c r="Q349" s="100"/>
      <c r="R349" s="100"/>
      <c r="S349" s="100"/>
      <c r="T349" s="1"/>
    </row>
    <row r="350" spans="1:20" ht="15.75" customHeight="1" thickBot="1" x14ac:dyDescent="0.3">
      <c r="A350" s="321"/>
      <c r="B350" s="252"/>
      <c r="C350" s="256"/>
      <c r="D350" s="224"/>
      <c r="E350" s="225"/>
      <c r="F350" s="157" t="s">
        <v>428</v>
      </c>
      <c r="G350" s="81">
        <v>0</v>
      </c>
      <c r="H350" s="100"/>
      <c r="I350" s="100"/>
      <c r="J350" s="100"/>
      <c r="K350" s="100"/>
      <c r="L350" s="100"/>
      <c r="M350" s="100"/>
      <c r="N350" s="100"/>
      <c r="O350" s="100"/>
      <c r="P350" s="100"/>
      <c r="Q350" s="100"/>
      <c r="R350" s="100"/>
      <c r="S350" s="100"/>
      <c r="T350" s="1"/>
    </row>
    <row r="351" spans="1:20" ht="33.75" customHeight="1" thickBot="1" x14ac:dyDescent="0.3">
      <c r="A351" s="321"/>
      <c r="B351" s="252"/>
      <c r="C351" s="256"/>
      <c r="D351" s="224"/>
      <c r="E351" s="225"/>
      <c r="F351" s="157" t="s">
        <v>429</v>
      </c>
      <c r="G351" s="81">
        <v>0</v>
      </c>
      <c r="H351" s="100"/>
      <c r="I351" s="100"/>
      <c r="J351" s="100"/>
      <c r="K351" s="100"/>
      <c r="L351" s="100"/>
      <c r="M351" s="100"/>
      <c r="N351" s="100"/>
      <c r="O351" s="100"/>
      <c r="P351" s="100"/>
      <c r="Q351" s="100"/>
      <c r="R351" s="100"/>
      <c r="S351" s="100"/>
      <c r="T351" s="1"/>
    </row>
    <row r="352" spans="1:20" ht="18.75" customHeight="1" thickBot="1" x14ac:dyDescent="0.3">
      <c r="A352" s="321"/>
      <c r="B352" s="252"/>
      <c r="C352" s="256"/>
      <c r="D352" s="224"/>
      <c r="E352" s="225"/>
      <c r="F352" s="157" t="s">
        <v>430</v>
      </c>
      <c r="G352" s="81">
        <v>0</v>
      </c>
      <c r="H352" s="100"/>
      <c r="I352" s="100"/>
      <c r="J352" s="100"/>
      <c r="K352" s="100"/>
      <c r="L352" s="100"/>
      <c r="M352" s="100"/>
      <c r="N352" s="100"/>
      <c r="O352" s="100"/>
      <c r="P352" s="100"/>
      <c r="Q352" s="100"/>
      <c r="R352" s="100"/>
      <c r="S352" s="100"/>
      <c r="T352" s="1"/>
    </row>
    <row r="353" spans="1:20" ht="15.75" customHeight="1" thickBot="1" x14ac:dyDescent="0.3">
      <c r="A353" s="321"/>
      <c r="B353" s="252"/>
      <c r="C353" s="256"/>
      <c r="D353" s="224"/>
      <c r="E353" s="225"/>
      <c r="F353" s="157" t="s">
        <v>431</v>
      </c>
      <c r="G353" s="81">
        <v>0</v>
      </c>
      <c r="H353" s="100"/>
      <c r="I353" s="100"/>
      <c r="J353" s="100"/>
      <c r="K353" s="100"/>
      <c r="L353" s="100"/>
      <c r="M353" s="100"/>
      <c r="N353" s="100"/>
      <c r="O353" s="100"/>
      <c r="P353" s="100"/>
      <c r="Q353" s="100"/>
      <c r="R353" s="100"/>
      <c r="S353" s="100"/>
      <c r="T353" s="1"/>
    </row>
    <row r="354" spans="1:20" ht="18" customHeight="1" thickBot="1" x14ac:dyDescent="0.3">
      <c r="A354" s="321"/>
      <c r="B354" s="252"/>
      <c r="C354" s="256"/>
      <c r="D354" s="224"/>
      <c r="E354" s="225"/>
      <c r="F354" s="157" t="s">
        <v>432</v>
      </c>
      <c r="G354" s="81">
        <v>0</v>
      </c>
      <c r="H354" s="100"/>
      <c r="I354" s="100"/>
      <c r="J354" s="100"/>
      <c r="K354" s="100"/>
      <c r="L354" s="100"/>
      <c r="M354" s="100"/>
      <c r="N354" s="100"/>
      <c r="O354" s="100"/>
      <c r="P354" s="100"/>
      <c r="Q354" s="100"/>
      <c r="R354" s="100"/>
      <c r="S354" s="100"/>
      <c r="T354" s="1"/>
    </row>
    <row r="355" spans="1:20" ht="15.75" customHeight="1" thickBot="1" x14ac:dyDescent="0.3">
      <c r="A355" s="321"/>
      <c r="B355" s="252"/>
      <c r="C355" s="256"/>
      <c r="D355" s="224"/>
      <c r="E355" s="225"/>
      <c r="F355" s="157" t="s">
        <v>433</v>
      </c>
      <c r="G355" s="81">
        <v>0</v>
      </c>
      <c r="H355" s="100"/>
      <c r="I355" s="100"/>
      <c r="J355" s="100"/>
      <c r="K355" s="100"/>
      <c r="L355" s="100"/>
      <c r="M355" s="100"/>
      <c r="N355" s="100"/>
      <c r="O355" s="100"/>
      <c r="P355" s="100"/>
      <c r="Q355" s="100"/>
      <c r="R355" s="100"/>
      <c r="S355" s="100"/>
      <c r="T355" s="1"/>
    </row>
    <row r="356" spans="1:20" ht="15.75" customHeight="1" thickBot="1" x14ac:dyDescent="0.3">
      <c r="A356" s="321"/>
      <c r="B356" s="252"/>
      <c r="C356" s="256"/>
      <c r="D356" s="224"/>
      <c r="E356" s="225"/>
      <c r="F356" s="157" t="s">
        <v>434</v>
      </c>
      <c r="G356" s="81">
        <v>0</v>
      </c>
      <c r="H356" s="100"/>
      <c r="I356" s="100"/>
      <c r="J356" s="100"/>
      <c r="K356" s="100"/>
      <c r="L356" s="100"/>
      <c r="M356" s="100"/>
      <c r="N356" s="100"/>
      <c r="O356" s="100"/>
      <c r="P356" s="100"/>
      <c r="Q356" s="100"/>
      <c r="R356" s="100"/>
      <c r="S356" s="100"/>
      <c r="T356" s="1"/>
    </row>
    <row r="357" spans="1:20" ht="16.5" customHeight="1" thickBot="1" x14ac:dyDescent="0.3">
      <c r="A357" s="321"/>
      <c r="B357" s="252"/>
      <c r="C357" s="256"/>
      <c r="D357" s="224"/>
      <c r="E357" s="225"/>
      <c r="F357" s="157" t="s">
        <v>435</v>
      </c>
      <c r="G357" s="81">
        <v>0</v>
      </c>
      <c r="H357" s="100"/>
      <c r="I357" s="100"/>
      <c r="J357" s="100"/>
      <c r="K357" s="100"/>
      <c r="L357" s="100"/>
      <c r="M357" s="100"/>
      <c r="N357" s="100"/>
      <c r="O357" s="100"/>
      <c r="P357" s="100"/>
      <c r="Q357" s="100"/>
      <c r="R357" s="100"/>
      <c r="S357" s="100"/>
      <c r="T357" s="1"/>
    </row>
    <row r="358" spans="1:20" ht="15.75" customHeight="1" thickBot="1" x14ac:dyDescent="0.3">
      <c r="A358" s="321"/>
      <c r="B358" s="252"/>
      <c r="C358" s="256"/>
      <c r="D358" s="224"/>
      <c r="E358" s="225"/>
      <c r="F358" s="157" t="s">
        <v>436</v>
      </c>
      <c r="G358" s="81">
        <v>0</v>
      </c>
      <c r="H358" s="100"/>
      <c r="I358" s="100"/>
      <c r="J358" s="100"/>
      <c r="K358" s="100"/>
      <c r="L358" s="100"/>
      <c r="M358" s="100"/>
      <c r="N358" s="100"/>
      <c r="O358" s="100"/>
      <c r="P358" s="100"/>
      <c r="Q358" s="100"/>
      <c r="R358" s="100"/>
      <c r="S358" s="100"/>
      <c r="T358" s="1"/>
    </row>
    <row r="359" spans="1:20" ht="15.75" customHeight="1" thickBot="1" x14ac:dyDescent="0.3">
      <c r="A359" s="321"/>
      <c r="B359" s="252"/>
      <c r="C359" s="256"/>
      <c r="D359" s="224"/>
      <c r="E359" s="225"/>
      <c r="F359" s="157" t="s">
        <v>437</v>
      </c>
      <c r="G359" s="81">
        <v>0</v>
      </c>
      <c r="H359" s="100"/>
      <c r="I359" s="100"/>
      <c r="J359" s="100"/>
      <c r="K359" s="100"/>
      <c r="L359" s="100"/>
      <c r="M359" s="100"/>
      <c r="N359" s="100"/>
      <c r="O359" s="100"/>
      <c r="P359" s="100"/>
      <c r="Q359" s="100"/>
      <c r="R359" s="100"/>
      <c r="S359" s="100"/>
      <c r="T359" s="1"/>
    </row>
    <row r="360" spans="1:20" ht="16.5" customHeight="1" thickBot="1" x14ac:dyDescent="0.3">
      <c r="A360" s="321"/>
      <c r="B360" s="252"/>
      <c r="C360" s="256"/>
      <c r="D360" s="224"/>
      <c r="E360" s="225"/>
      <c r="F360" s="157" t="s">
        <v>438</v>
      </c>
      <c r="G360" s="81">
        <v>0</v>
      </c>
      <c r="H360" s="100"/>
      <c r="I360" s="100"/>
      <c r="J360" s="100"/>
      <c r="K360" s="100"/>
      <c r="L360" s="100"/>
      <c r="M360" s="100"/>
      <c r="N360" s="100"/>
      <c r="O360" s="100"/>
      <c r="P360" s="100"/>
      <c r="Q360" s="100"/>
      <c r="R360" s="100"/>
      <c r="S360" s="100"/>
      <c r="T360" s="1"/>
    </row>
    <row r="361" spans="1:20" ht="15.75" customHeight="1" thickBot="1" x14ac:dyDescent="0.3">
      <c r="A361" s="321"/>
      <c r="B361" s="252"/>
      <c r="C361" s="256"/>
      <c r="D361" s="224"/>
      <c r="E361" s="225"/>
      <c r="F361" s="157" t="s">
        <v>439</v>
      </c>
      <c r="G361" s="81">
        <v>0</v>
      </c>
      <c r="H361" s="100"/>
      <c r="I361" s="100"/>
      <c r="J361" s="100"/>
      <c r="K361" s="100"/>
      <c r="L361" s="100"/>
      <c r="M361" s="100"/>
      <c r="N361" s="100"/>
      <c r="O361" s="100"/>
      <c r="P361" s="100"/>
      <c r="Q361" s="100"/>
      <c r="R361" s="100"/>
      <c r="S361" s="100"/>
      <c r="T361" s="1"/>
    </row>
    <row r="362" spans="1:20" ht="15.75" customHeight="1" thickBot="1" x14ac:dyDescent="0.3">
      <c r="A362" s="321"/>
      <c r="B362" s="252"/>
      <c r="C362" s="256"/>
      <c r="D362" s="224"/>
      <c r="E362" s="225"/>
      <c r="F362" s="157" t="s">
        <v>440</v>
      </c>
      <c r="G362" s="81">
        <v>0</v>
      </c>
      <c r="H362" s="100"/>
      <c r="I362" s="100"/>
      <c r="J362" s="100"/>
      <c r="K362" s="100"/>
      <c r="L362" s="100"/>
      <c r="M362" s="100"/>
      <c r="N362" s="100"/>
      <c r="O362" s="100"/>
      <c r="P362" s="100"/>
      <c r="Q362" s="100"/>
      <c r="R362" s="100"/>
      <c r="S362" s="100"/>
      <c r="T362" s="1"/>
    </row>
    <row r="363" spans="1:20" ht="16.5" customHeight="1" thickBot="1" x14ac:dyDescent="0.3">
      <c r="A363" s="321"/>
      <c r="B363" s="252"/>
      <c r="C363" s="256"/>
      <c r="D363" s="224"/>
      <c r="E363" s="225"/>
      <c r="F363" s="157" t="s">
        <v>441</v>
      </c>
      <c r="G363" s="81">
        <v>0</v>
      </c>
      <c r="H363" s="100"/>
      <c r="I363" s="100"/>
      <c r="J363" s="100"/>
      <c r="K363" s="100"/>
      <c r="L363" s="100"/>
      <c r="M363" s="100"/>
      <c r="N363" s="100"/>
      <c r="O363" s="100"/>
      <c r="P363" s="100"/>
      <c r="Q363" s="100"/>
      <c r="R363" s="100"/>
      <c r="S363" s="100"/>
      <c r="T363" s="1"/>
    </row>
    <row r="364" spans="1:20" ht="15.75" customHeight="1" thickBot="1" x14ac:dyDescent="0.3">
      <c r="A364" s="321"/>
      <c r="B364" s="252"/>
      <c r="C364" s="256"/>
      <c r="D364" s="224"/>
      <c r="E364" s="225"/>
      <c r="F364" s="157" t="s">
        <v>442</v>
      </c>
      <c r="G364" s="81">
        <v>0</v>
      </c>
      <c r="H364" s="100"/>
      <c r="I364" s="100"/>
      <c r="J364" s="100"/>
      <c r="K364" s="100"/>
      <c r="L364" s="100"/>
      <c r="M364" s="100"/>
      <c r="N364" s="100"/>
      <c r="O364" s="100"/>
      <c r="P364" s="100"/>
      <c r="Q364" s="100"/>
      <c r="R364" s="100"/>
      <c r="S364" s="100"/>
      <c r="T364" s="1"/>
    </row>
    <row r="365" spans="1:20" ht="15.75" customHeight="1" thickBot="1" x14ac:dyDescent="0.3">
      <c r="A365" s="321"/>
      <c r="B365" s="252"/>
      <c r="C365" s="256"/>
      <c r="D365" s="224"/>
      <c r="E365" s="225"/>
      <c r="F365" s="157" t="s">
        <v>443</v>
      </c>
      <c r="G365" s="81">
        <v>0</v>
      </c>
      <c r="H365" s="100"/>
      <c r="I365" s="100"/>
      <c r="J365" s="100"/>
      <c r="K365" s="100"/>
      <c r="L365" s="100"/>
      <c r="M365" s="100"/>
      <c r="N365" s="100"/>
      <c r="O365" s="100"/>
      <c r="P365" s="100"/>
      <c r="Q365" s="100"/>
      <c r="R365" s="100"/>
      <c r="S365" s="100"/>
      <c r="T365" s="1"/>
    </row>
    <row r="366" spans="1:20" ht="16.5" customHeight="1" thickBot="1" x14ac:dyDescent="0.3">
      <c r="A366" s="321"/>
      <c r="B366" s="252"/>
      <c r="C366" s="256"/>
      <c r="D366" s="224"/>
      <c r="E366" s="225"/>
      <c r="F366" s="157" t="s">
        <v>444</v>
      </c>
      <c r="G366" s="81">
        <v>0</v>
      </c>
      <c r="H366" s="100"/>
      <c r="I366" s="100"/>
      <c r="J366" s="100"/>
      <c r="K366" s="100"/>
      <c r="L366" s="100"/>
      <c r="M366" s="100"/>
      <c r="N366" s="100"/>
      <c r="O366" s="100"/>
      <c r="P366" s="100"/>
      <c r="Q366" s="100"/>
      <c r="R366" s="100"/>
      <c r="S366" s="100"/>
      <c r="T366" s="1"/>
    </row>
    <row r="367" spans="1:20" ht="17.25" customHeight="1" thickBot="1" x14ac:dyDescent="0.3">
      <c r="A367" s="321"/>
      <c r="B367" s="252"/>
      <c r="C367" s="256"/>
      <c r="D367" s="224"/>
      <c r="E367" s="225"/>
      <c r="F367" s="157" t="s">
        <v>445</v>
      </c>
      <c r="G367" s="81">
        <v>0</v>
      </c>
      <c r="H367" s="100"/>
      <c r="I367" s="100"/>
      <c r="J367" s="100"/>
      <c r="K367" s="100"/>
      <c r="L367" s="100"/>
      <c r="M367" s="100"/>
      <c r="N367" s="100"/>
      <c r="O367" s="100"/>
      <c r="P367" s="100"/>
      <c r="Q367" s="100"/>
      <c r="R367" s="100"/>
      <c r="S367" s="100"/>
      <c r="T367" s="1"/>
    </row>
    <row r="368" spans="1:20" ht="31.5" customHeight="1" thickBot="1" x14ac:dyDescent="0.3">
      <c r="A368" s="321"/>
      <c r="B368" s="252"/>
      <c r="C368" s="256"/>
      <c r="D368" s="224"/>
      <c r="E368" s="225"/>
      <c r="F368" s="157" t="s">
        <v>446</v>
      </c>
      <c r="G368" s="81">
        <v>0</v>
      </c>
      <c r="H368" s="100"/>
      <c r="I368" s="100"/>
      <c r="J368" s="100"/>
      <c r="K368" s="100"/>
      <c r="L368" s="100"/>
      <c r="M368" s="100"/>
      <c r="N368" s="100"/>
      <c r="O368" s="100"/>
      <c r="P368" s="100"/>
      <c r="Q368" s="100"/>
      <c r="R368" s="100"/>
      <c r="S368" s="100"/>
      <c r="T368" s="1"/>
    </row>
    <row r="369" spans="1:20" ht="33.75" customHeight="1" thickBot="1" x14ac:dyDescent="0.3">
      <c r="A369" s="321"/>
      <c r="B369" s="252"/>
      <c r="C369" s="256"/>
      <c r="D369" s="224"/>
      <c r="E369" s="225"/>
      <c r="F369" s="157" t="s">
        <v>447</v>
      </c>
      <c r="G369" s="81">
        <v>0</v>
      </c>
      <c r="H369" s="100"/>
      <c r="I369" s="100"/>
      <c r="J369" s="100"/>
      <c r="K369" s="100"/>
      <c r="L369" s="100"/>
      <c r="M369" s="100"/>
      <c r="N369" s="100"/>
      <c r="O369" s="100"/>
      <c r="P369" s="100"/>
      <c r="Q369" s="100"/>
      <c r="R369" s="100"/>
      <c r="S369" s="100"/>
      <c r="T369" s="1"/>
    </row>
    <row r="370" spans="1:20" ht="15.75" customHeight="1" thickBot="1" x14ac:dyDescent="0.3">
      <c r="A370" s="321"/>
      <c r="B370" s="252"/>
      <c r="C370" s="256"/>
      <c r="D370" s="224"/>
      <c r="E370" s="225"/>
      <c r="F370" s="157" t="s">
        <v>448</v>
      </c>
      <c r="G370" s="81">
        <v>0</v>
      </c>
      <c r="H370" s="100"/>
      <c r="I370" s="100"/>
      <c r="J370" s="100"/>
      <c r="K370" s="100"/>
      <c r="L370" s="100"/>
      <c r="M370" s="100"/>
      <c r="N370" s="100"/>
      <c r="O370" s="100"/>
      <c r="P370" s="100"/>
      <c r="Q370" s="100"/>
      <c r="R370" s="100"/>
      <c r="S370" s="100"/>
      <c r="T370" s="1"/>
    </row>
    <row r="371" spans="1:20" ht="15.75" customHeight="1" thickBot="1" x14ac:dyDescent="0.3">
      <c r="A371" s="321"/>
      <c r="B371" s="252"/>
      <c r="C371" s="256"/>
      <c r="D371" s="224"/>
      <c r="E371" s="225"/>
      <c r="F371" s="157" t="s">
        <v>449</v>
      </c>
      <c r="G371" s="81">
        <v>0</v>
      </c>
      <c r="H371" s="100"/>
      <c r="I371" s="100"/>
      <c r="J371" s="100"/>
      <c r="K371" s="100"/>
      <c r="L371" s="100"/>
      <c r="M371" s="100"/>
      <c r="N371" s="100"/>
      <c r="O371" s="100"/>
      <c r="P371" s="100"/>
      <c r="Q371" s="100"/>
      <c r="R371" s="100"/>
      <c r="S371" s="100"/>
      <c r="T371" s="1"/>
    </row>
    <row r="372" spans="1:20" ht="31.5" customHeight="1" thickBot="1" x14ac:dyDescent="0.3">
      <c r="A372" s="321"/>
      <c r="B372" s="252"/>
      <c r="C372" s="256"/>
      <c r="D372" s="224"/>
      <c r="E372" s="225"/>
      <c r="F372" s="157" t="s">
        <v>450</v>
      </c>
      <c r="G372" s="81">
        <v>0</v>
      </c>
      <c r="H372" s="100"/>
      <c r="I372" s="100"/>
      <c r="J372" s="100"/>
      <c r="K372" s="100"/>
      <c r="L372" s="100"/>
      <c r="M372" s="100"/>
      <c r="N372" s="100"/>
      <c r="O372" s="100"/>
      <c r="P372" s="100"/>
      <c r="Q372" s="100"/>
      <c r="R372" s="100"/>
      <c r="S372" s="100"/>
      <c r="T372" s="1"/>
    </row>
    <row r="373" spans="1:20" ht="33" customHeight="1" thickBot="1" x14ac:dyDescent="0.3">
      <c r="A373" s="321"/>
      <c r="B373" s="252"/>
      <c r="C373" s="256"/>
      <c r="D373" s="224"/>
      <c r="E373" s="225"/>
      <c r="F373" s="157" t="s">
        <v>451</v>
      </c>
      <c r="G373" s="81">
        <v>0</v>
      </c>
      <c r="H373" s="100"/>
      <c r="I373" s="100"/>
      <c r="J373" s="100"/>
      <c r="K373" s="100"/>
      <c r="L373" s="100"/>
      <c r="M373" s="100"/>
      <c r="N373" s="100"/>
      <c r="O373" s="100"/>
      <c r="P373" s="100"/>
      <c r="Q373" s="100"/>
      <c r="R373" s="100"/>
      <c r="S373" s="100"/>
      <c r="T373" s="1"/>
    </row>
    <row r="374" spans="1:20" ht="15.75" customHeight="1" thickBot="1" x14ac:dyDescent="0.3">
      <c r="A374" s="321"/>
      <c r="B374" s="252"/>
      <c r="C374" s="256"/>
      <c r="D374" s="224"/>
      <c r="E374" s="225"/>
      <c r="F374" s="157" t="s">
        <v>452</v>
      </c>
      <c r="G374" s="81">
        <v>0</v>
      </c>
      <c r="H374" s="100"/>
      <c r="I374" s="100"/>
      <c r="J374" s="100"/>
      <c r="K374" s="100"/>
      <c r="L374" s="100"/>
      <c r="M374" s="100"/>
      <c r="N374" s="100"/>
      <c r="O374" s="100"/>
      <c r="P374" s="100"/>
      <c r="Q374" s="100"/>
      <c r="R374" s="100"/>
      <c r="S374" s="100"/>
      <c r="T374" s="1"/>
    </row>
    <row r="375" spans="1:20" ht="16.5" customHeight="1" thickBot="1" x14ac:dyDescent="0.3">
      <c r="A375" s="321"/>
      <c r="B375" s="252"/>
      <c r="C375" s="256"/>
      <c r="D375" s="224"/>
      <c r="E375" s="225"/>
      <c r="F375" s="157" t="s">
        <v>453</v>
      </c>
      <c r="G375" s="81">
        <v>0</v>
      </c>
      <c r="H375" s="100"/>
      <c r="I375" s="100"/>
      <c r="J375" s="100"/>
      <c r="K375" s="100"/>
      <c r="L375" s="100"/>
      <c r="M375" s="100"/>
      <c r="N375" s="100"/>
      <c r="O375" s="100"/>
      <c r="P375" s="100"/>
      <c r="Q375" s="100"/>
      <c r="R375" s="100"/>
      <c r="S375" s="100"/>
      <c r="T375" s="1"/>
    </row>
    <row r="376" spans="1:20" ht="15.75" customHeight="1" thickBot="1" x14ac:dyDescent="0.3">
      <c r="A376" s="321"/>
      <c r="B376" s="252"/>
      <c r="C376" s="256"/>
      <c r="D376" s="224"/>
      <c r="E376" s="225"/>
      <c r="F376" s="157" t="s">
        <v>454</v>
      </c>
      <c r="G376" s="81">
        <v>1</v>
      </c>
      <c r="H376" s="100">
        <v>0</v>
      </c>
      <c r="I376" s="100">
        <v>0</v>
      </c>
      <c r="J376" s="100">
        <v>0</v>
      </c>
      <c r="K376" s="100">
        <v>0</v>
      </c>
      <c r="L376" s="100">
        <v>0</v>
      </c>
      <c r="M376" s="100">
        <v>0</v>
      </c>
      <c r="N376" s="100">
        <v>0</v>
      </c>
      <c r="O376" s="100">
        <v>1</v>
      </c>
      <c r="P376" s="100">
        <v>0</v>
      </c>
      <c r="Q376" s="100">
        <v>0</v>
      </c>
      <c r="R376" s="100">
        <v>0</v>
      </c>
      <c r="S376" s="100">
        <v>0</v>
      </c>
      <c r="T376" s="1"/>
    </row>
    <row r="377" spans="1:20" ht="15.75" customHeight="1" thickBot="1" x14ac:dyDescent="0.3">
      <c r="A377" s="321"/>
      <c r="B377" s="252"/>
      <c r="C377" s="256"/>
      <c r="D377" s="224"/>
      <c r="E377" s="225"/>
      <c r="F377" s="157" t="s">
        <v>455</v>
      </c>
      <c r="G377" s="81">
        <v>0</v>
      </c>
      <c r="H377" s="100"/>
      <c r="I377" s="100"/>
      <c r="J377" s="100"/>
      <c r="K377" s="100"/>
      <c r="L377" s="100"/>
      <c r="M377" s="100"/>
      <c r="N377" s="100"/>
      <c r="O377" s="100"/>
      <c r="P377" s="100"/>
      <c r="Q377" s="100"/>
      <c r="R377" s="100"/>
      <c r="S377" s="100"/>
      <c r="T377" s="1"/>
    </row>
    <row r="378" spans="1:20" ht="16.5" customHeight="1" thickBot="1" x14ac:dyDescent="0.3">
      <c r="A378" s="321"/>
      <c r="B378" s="252"/>
      <c r="C378" s="256"/>
      <c r="D378" s="224"/>
      <c r="E378" s="225"/>
      <c r="F378" s="157" t="s">
        <v>456</v>
      </c>
      <c r="G378" s="81">
        <v>0</v>
      </c>
      <c r="H378" s="100"/>
      <c r="I378" s="100"/>
      <c r="J378" s="100"/>
      <c r="K378" s="100"/>
      <c r="L378" s="100"/>
      <c r="M378" s="100"/>
      <c r="N378" s="100"/>
      <c r="O378" s="100"/>
      <c r="P378" s="100"/>
      <c r="Q378" s="100"/>
      <c r="R378" s="100"/>
      <c r="S378" s="100"/>
      <c r="T378" s="1"/>
    </row>
    <row r="379" spans="1:20" ht="15.75" customHeight="1" thickBot="1" x14ac:dyDescent="0.3">
      <c r="A379" s="321"/>
      <c r="B379" s="252"/>
      <c r="C379" s="256"/>
      <c r="D379" s="224"/>
      <c r="E379" s="225"/>
      <c r="F379" s="157" t="s">
        <v>457</v>
      </c>
      <c r="G379" s="81">
        <v>0</v>
      </c>
      <c r="H379" s="100"/>
      <c r="I379" s="100"/>
      <c r="J379" s="100"/>
      <c r="K379" s="100"/>
      <c r="L379" s="100"/>
      <c r="M379" s="100"/>
      <c r="N379" s="100"/>
      <c r="O379" s="100"/>
      <c r="P379" s="100"/>
      <c r="Q379" s="100"/>
      <c r="R379" s="100"/>
      <c r="S379" s="100"/>
      <c r="T379" s="1"/>
    </row>
    <row r="380" spans="1:20" ht="15.75" customHeight="1" thickBot="1" x14ac:dyDescent="0.3">
      <c r="A380" s="321"/>
      <c r="B380" s="252"/>
      <c r="C380" s="256"/>
      <c r="D380" s="224"/>
      <c r="E380" s="225"/>
      <c r="F380" s="157" t="s">
        <v>458</v>
      </c>
      <c r="G380" s="81">
        <v>0</v>
      </c>
      <c r="H380" s="100"/>
      <c r="I380" s="100"/>
      <c r="J380" s="100"/>
      <c r="K380" s="100"/>
      <c r="L380" s="100"/>
      <c r="M380" s="100"/>
      <c r="N380" s="100"/>
      <c r="O380" s="100"/>
      <c r="P380" s="100"/>
      <c r="Q380" s="100"/>
      <c r="R380" s="100"/>
      <c r="S380" s="100"/>
      <c r="T380" s="1"/>
    </row>
    <row r="381" spans="1:20" ht="33.75" customHeight="1" thickBot="1" x14ac:dyDescent="0.3">
      <c r="A381" s="321"/>
      <c r="B381" s="252"/>
      <c r="C381" s="256"/>
      <c r="D381" s="224"/>
      <c r="E381" s="225"/>
      <c r="F381" s="157" t="s">
        <v>459</v>
      </c>
      <c r="G381" s="81">
        <v>0</v>
      </c>
      <c r="H381" s="100"/>
      <c r="I381" s="100"/>
      <c r="J381" s="100"/>
      <c r="K381" s="100"/>
      <c r="L381" s="100"/>
      <c r="M381" s="100"/>
      <c r="N381" s="100"/>
      <c r="O381" s="100"/>
      <c r="P381" s="100"/>
      <c r="Q381" s="100"/>
      <c r="R381" s="100"/>
      <c r="S381" s="100"/>
      <c r="T381" s="1"/>
    </row>
    <row r="382" spans="1:20" ht="31.5" customHeight="1" thickBot="1" x14ac:dyDescent="0.3">
      <c r="A382" s="321"/>
      <c r="B382" s="252"/>
      <c r="C382" s="256"/>
      <c r="D382" s="224"/>
      <c r="E382" s="225"/>
      <c r="F382" s="157" t="s">
        <v>460</v>
      </c>
      <c r="G382" s="81">
        <v>0</v>
      </c>
      <c r="H382" s="100"/>
      <c r="I382" s="100"/>
      <c r="J382" s="100"/>
      <c r="K382" s="100"/>
      <c r="L382" s="100"/>
      <c r="M382" s="100"/>
      <c r="N382" s="100"/>
      <c r="O382" s="100"/>
      <c r="P382" s="100"/>
      <c r="Q382" s="100"/>
      <c r="R382" s="100"/>
      <c r="S382" s="100"/>
      <c r="T382" s="1"/>
    </row>
    <row r="383" spans="1:20" ht="15.75" customHeight="1" thickBot="1" x14ac:dyDescent="0.3">
      <c r="A383" s="321"/>
      <c r="B383" s="252"/>
      <c r="C383" s="256"/>
      <c r="D383" s="224"/>
      <c r="E383" s="225"/>
      <c r="F383" s="157" t="s">
        <v>461</v>
      </c>
      <c r="G383" s="81">
        <v>0</v>
      </c>
      <c r="H383" s="100"/>
      <c r="I383" s="100"/>
      <c r="J383" s="100"/>
      <c r="K383" s="100"/>
      <c r="L383" s="100"/>
      <c r="M383" s="100"/>
      <c r="N383" s="100"/>
      <c r="O383" s="100"/>
      <c r="P383" s="100"/>
      <c r="Q383" s="100"/>
      <c r="R383" s="100"/>
      <c r="S383" s="100"/>
      <c r="T383" s="1"/>
    </row>
    <row r="384" spans="1:20" ht="16.5" customHeight="1" thickBot="1" x14ac:dyDescent="0.3">
      <c r="A384" s="321"/>
      <c r="B384" s="252"/>
      <c r="C384" s="256"/>
      <c r="D384" s="224"/>
      <c r="E384" s="225"/>
      <c r="F384" s="94" t="s">
        <v>462</v>
      </c>
      <c r="G384" s="81">
        <v>0</v>
      </c>
      <c r="H384" s="100"/>
      <c r="I384" s="100"/>
      <c r="J384" s="100"/>
      <c r="K384" s="100"/>
      <c r="L384" s="100"/>
      <c r="M384" s="100"/>
      <c r="N384" s="100"/>
      <c r="O384" s="100"/>
      <c r="P384" s="100"/>
      <c r="Q384" s="100"/>
      <c r="R384" s="100"/>
      <c r="S384" s="100"/>
      <c r="T384" s="1"/>
    </row>
    <row r="385" spans="1:20" ht="15.75" customHeight="1" thickBot="1" x14ac:dyDescent="0.3">
      <c r="A385" s="321"/>
      <c r="B385" s="252"/>
      <c r="C385" s="256"/>
      <c r="D385" s="224"/>
      <c r="E385" s="225"/>
      <c r="F385" s="157" t="s">
        <v>463</v>
      </c>
      <c r="G385" s="81">
        <v>0</v>
      </c>
      <c r="H385" s="100"/>
      <c r="I385" s="100"/>
      <c r="J385" s="100"/>
      <c r="K385" s="100"/>
      <c r="L385" s="100"/>
      <c r="M385" s="100"/>
      <c r="N385" s="100"/>
      <c r="O385" s="100"/>
      <c r="P385" s="100"/>
      <c r="Q385" s="100"/>
      <c r="R385" s="100"/>
      <c r="S385" s="100"/>
      <c r="T385" s="1"/>
    </row>
    <row r="386" spans="1:20" ht="19.5" customHeight="1" thickBot="1" x14ac:dyDescent="0.3">
      <c r="A386" s="321"/>
      <c r="B386" s="252"/>
      <c r="C386" s="256"/>
      <c r="D386" s="224"/>
      <c r="E386" s="225"/>
      <c r="F386" s="157" t="s">
        <v>464</v>
      </c>
      <c r="G386" s="81">
        <v>0</v>
      </c>
      <c r="H386" s="100"/>
      <c r="I386" s="100"/>
      <c r="J386" s="100"/>
      <c r="K386" s="100"/>
      <c r="L386" s="100"/>
      <c r="M386" s="100"/>
      <c r="N386" s="100"/>
      <c r="O386" s="100"/>
      <c r="P386" s="100"/>
      <c r="Q386" s="100"/>
      <c r="R386" s="100"/>
      <c r="S386" s="100"/>
      <c r="T386" s="1"/>
    </row>
    <row r="387" spans="1:20" ht="16.5" customHeight="1" thickBot="1" x14ac:dyDescent="0.3">
      <c r="A387" s="321"/>
      <c r="B387" s="252"/>
      <c r="C387" s="256"/>
      <c r="D387" s="224"/>
      <c r="E387" s="225"/>
      <c r="F387" s="157" t="s">
        <v>465</v>
      </c>
      <c r="G387" s="81">
        <v>0</v>
      </c>
      <c r="H387" s="100"/>
      <c r="I387" s="100"/>
      <c r="J387" s="100"/>
      <c r="K387" s="100"/>
      <c r="L387" s="100"/>
      <c r="M387" s="100"/>
      <c r="N387" s="100"/>
      <c r="O387" s="100"/>
      <c r="P387" s="100"/>
      <c r="Q387" s="100"/>
      <c r="R387" s="100"/>
      <c r="S387" s="100"/>
      <c r="T387" s="1"/>
    </row>
    <row r="388" spans="1:20" ht="21" customHeight="1" thickBot="1" x14ac:dyDescent="0.3">
      <c r="A388" s="321"/>
      <c r="B388" s="252"/>
      <c r="C388" s="256"/>
      <c r="D388" s="224"/>
      <c r="E388" s="225"/>
      <c r="F388" s="157" t="s">
        <v>466</v>
      </c>
      <c r="G388" s="81">
        <v>0</v>
      </c>
      <c r="H388" s="100"/>
      <c r="I388" s="100"/>
      <c r="J388" s="100"/>
      <c r="K388" s="100"/>
      <c r="L388" s="100"/>
      <c r="M388" s="100"/>
      <c r="N388" s="100"/>
      <c r="O388" s="100"/>
      <c r="P388" s="100"/>
      <c r="Q388" s="100"/>
      <c r="R388" s="100"/>
      <c r="S388" s="100"/>
      <c r="T388" s="1"/>
    </row>
    <row r="389" spans="1:20" ht="19.5" customHeight="1" thickBot="1" x14ac:dyDescent="0.3">
      <c r="A389" s="321"/>
      <c r="B389" s="252"/>
      <c r="C389" s="256"/>
      <c r="D389" s="224"/>
      <c r="E389" s="225"/>
      <c r="F389" s="159" t="s">
        <v>467</v>
      </c>
      <c r="G389" s="86">
        <v>0</v>
      </c>
      <c r="H389" s="160"/>
      <c r="I389" s="160"/>
      <c r="J389" s="160"/>
      <c r="K389" s="160"/>
      <c r="L389" s="160"/>
      <c r="M389" s="160"/>
      <c r="N389" s="160"/>
      <c r="O389" s="160"/>
      <c r="P389" s="160"/>
      <c r="Q389" s="160"/>
      <c r="R389" s="160"/>
      <c r="S389" s="160"/>
      <c r="T389" s="1"/>
    </row>
    <row r="390" spans="1:20" ht="16.5" customHeight="1" thickBot="1" x14ac:dyDescent="0.3">
      <c r="A390" s="321"/>
      <c r="B390" s="252"/>
      <c r="C390" s="256"/>
      <c r="D390" s="224"/>
      <c r="E390" s="226"/>
      <c r="F390" s="162" t="s">
        <v>468</v>
      </c>
      <c r="G390" s="89">
        <f>SUM(G337:G389)</f>
        <v>2</v>
      </c>
      <c r="H390" s="104">
        <f t="shared" ref="H390:S390" si="7">SUM(H337:H389)</f>
        <v>0</v>
      </c>
      <c r="I390" s="105">
        <f t="shared" si="7"/>
        <v>0</v>
      </c>
      <c r="J390" s="105">
        <f t="shared" si="7"/>
        <v>0</v>
      </c>
      <c r="K390" s="105">
        <f t="shared" si="7"/>
        <v>0</v>
      </c>
      <c r="L390" s="105">
        <f t="shared" si="7"/>
        <v>0</v>
      </c>
      <c r="M390" s="105">
        <f t="shared" si="7"/>
        <v>0</v>
      </c>
      <c r="N390" s="105">
        <f t="shared" si="7"/>
        <v>0</v>
      </c>
      <c r="O390" s="105">
        <f t="shared" si="7"/>
        <v>1</v>
      </c>
      <c r="P390" s="105">
        <f t="shared" si="7"/>
        <v>1</v>
      </c>
      <c r="Q390" s="105">
        <f t="shared" si="7"/>
        <v>0</v>
      </c>
      <c r="R390" s="105">
        <f t="shared" si="7"/>
        <v>0</v>
      </c>
      <c r="S390" s="105">
        <f t="shared" si="7"/>
        <v>0</v>
      </c>
      <c r="T390" s="1"/>
    </row>
    <row r="391" spans="1:20" ht="19.5" thickBot="1" x14ac:dyDescent="0.3">
      <c r="A391" s="321"/>
      <c r="B391" s="252"/>
      <c r="C391" s="227" t="s">
        <v>469</v>
      </c>
      <c r="D391" s="228"/>
      <c r="E391" s="229"/>
      <c r="F391" s="230"/>
      <c r="G391" s="230"/>
      <c r="H391" s="229"/>
      <c r="I391" s="229"/>
      <c r="J391" s="229"/>
      <c r="K391" s="229"/>
      <c r="L391" s="229"/>
      <c r="M391" s="229"/>
      <c r="N391" s="229"/>
      <c r="O391" s="229"/>
      <c r="P391" s="229"/>
      <c r="Q391" s="229"/>
      <c r="R391" s="229"/>
      <c r="S391" s="231"/>
      <c r="T391" s="1"/>
    </row>
    <row r="392" spans="1:20" ht="16.5" thickBot="1" x14ac:dyDescent="0.3">
      <c r="A392" s="321"/>
      <c r="B392" s="252"/>
      <c r="C392" s="232" t="s">
        <v>470</v>
      </c>
      <c r="D392" s="235" t="s">
        <v>471</v>
      </c>
      <c r="E392" s="191" t="s">
        <v>472</v>
      </c>
      <c r="F392" s="191"/>
      <c r="G392" s="106"/>
      <c r="H392" s="106"/>
      <c r="I392" s="106"/>
      <c r="J392" s="106"/>
      <c r="K392" s="106"/>
      <c r="L392" s="106"/>
      <c r="M392" s="106"/>
      <c r="N392" s="106"/>
      <c r="O392" s="106"/>
      <c r="P392" s="106"/>
      <c r="Q392" s="106"/>
      <c r="R392" s="106"/>
      <c r="S392" s="106"/>
      <c r="T392" s="1"/>
    </row>
    <row r="393" spans="1:20" ht="16.5" thickBot="1" x14ac:dyDescent="0.3">
      <c r="A393" s="321"/>
      <c r="B393" s="252"/>
      <c r="C393" s="232"/>
      <c r="D393" s="235"/>
      <c r="E393" s="191" t="s">
        <v>473</v>
      </c>
      <c r="F393" s="191"/>
      <c r="G393" s="107">
        <f>+G228</f>
        <v>125</v>
      </c>
      <c r="H393" s="107">
        <f t="shared" ref="H393:S393" si="8">+H228</f>
        <v>0</v>
      </c>
      <c r="I393" s="107">
        <f t="shared" si="8"/>
        <v>6</v>
      </c>
      <c r="J393" s="107">
        <f t="shared" si="8"/>
        <v>12</v>
      </c>
      <c r="K393" s="107">
        <f t="shared" si="8"/>
        <v>11</v>
      </c>
      <c r="L393" s="107">
        <f t="shared" si="8"/>
        <v>13</v>
      </c>
      <c r="M393" s="107">
        <f t="shared" si="8"/>
        <v>13</v>
      </c>
      <c r="N393" s="107">
        <f t="shared" si="8"/>
        <v>13</v>
      </c>
      <c r="O393" s="107">
        <f t="shared" si="8"/>
        <v>13</v>
      </c>
      <c r="P393" s="107">
        <f t="shared" si="8"/>
        <v>14</v>
      </c>
      <c r="Q393" s="107">
        <f t="shared" si="8"/>
        <v>14</v>
      </c>
      <c r="R393" s="107">
        <f t="shared" si="8"/>
        <v>12</v>
      </c>
      <c r="S393" s="107">
        <f t="shared" si="8"/>
        <v>4</v>
      </c>
      <c r="T393" s="1"/>
    </row>
    <row r="394" spans="1:20" ht="16.5" thickBot="1" x14ac:dyDescent="0.3">
      <c r="A394" s="321"/>
      <c r="B394" s="252"/>
      <c r="C394" s="232"/>
      <c r="D394" s="235"/>
      <c r="E394" s="191" t="s">
        <v>474</v>
      </c>
      <c r="F394" s="191"/>
      <c r="G394" s="107">
        <f>SUM(G395:G399)</f>
        <v>125</v>
      </c>
      <c r="H394" s="107">
        <f t="shared" ref="H394:S394" si="9">SUM(H395:H399)</f>
        <v>0</v>
      </c>
      <c r="I394" s="107">
        <f t="shared" si="9"/>
        <v>0</v>
      </c>
      <c r="J394" s="107">
        <f t="shared" si="9"/>
        <v>0</v>
      </c>
      <c r="K394" s="107">
        <f t="shared" si="9"/>
        <v>0</v>
      </c>
      <c r="L394" s="107">
        <f t="shared" si="9"/>
        <v>0</v>
      </c>
      <c r="M394" s="107">
        <f t="shared" si="9"/>
        <v>0</v>
      </c>
      <c r="N394" s="107">
        <f t="shared" si="9"/>
        <v>0</v>
      </c>
      <c r="O394" s="107">
        <f t="shared" si="9"/>
        <v>0</v>
      </c>
      <c r="P394" s="107">
        <f t="shared" si="9"/>
        <v>0</v>
      </c>
      <c r="Q394" s="107">
        <f t="shared" si="9"/>
        <v>0</v>
      </c>
      <c r="R394" s="107">
        <f t="shared" si="9"/>
        <v>0</v>
      </c>
      <c r="S394" s="107">
        <f t="shared" si="9"/>
        <v>0</v>
      </c>
      <c r="T394" s="1"/>
    </row>
    <row r="395" spans="1:20" ht="16.5" thickBot="1" x14ac:dyDescent="0.3">
      <c r="A395" s="321"/>
      <c r="B395" s="252"/>
      <c r="C395" s="232"/>
      <c r="D395" s="235"/>
      <c r="E395" s="210" t="s">
        <v>475</v>
      </c>
      <c r="F395" s="210"/>
      <c r="G395" s="29">
        <v>5</v>
      </c>
      <c r="H395" s="108"/>
      <c r="I395" s="108"/>
      <c r="J395" s="108"/>
      <c r="K395" s="108"/>
      <c r="L395" s="108"/>
      <c r="M395" s="108"/>
      <c r="N395" s="108"/>
      <c r="O395" s="108"/>
      <c r="P395" s="108"/>
      <c r="Q395" s="108"/>
      <c r="R395" s="108"/>
      <c r="S395" s="109"/>
      <c r="T395" s="1"/>
    </row>
    <row r="396" spans="1:20" ht="16.5" thickBot="1" x14ac:dyDescent="0.3">
      <c r="A396" s="321"/>
      <c r="B396" s="252"/>
      <c r="C396" s="232"/>
      <c r="D396" s="235"/>
      <c r="E396" s="190" t="s">
        <v>476</v>
      </c>
      <c r="F396" s="190"/>
      <c r="G396" s="29">
        <v>0</v>
      </c>
      <c r="H396" s="108"/>
      <c r="I396" s="108"/>
      <c r="J396" s="108"/>
      <c r="K396" s="108"/>
      <c r="L396" s="108"/>
      <c r="M396" s="108"/>
      <c r="N396" s="108"/>
      <c r="O396" s="108"/>
      <c r="P396" s="108"/>
      <c r="Q396" s="108"/>
      <c r="R396" s="108"/>
      <c r="S396" s="109"/>
      <c r="T396" s="1"/>
    </row>
    <row r="397" spans="1:20" ht="16.5" thickBot="1" x14ac:dyDescent="0.3">
      <c r="A397" s="321"/>
      <c r="B397" s="252"/>
      <c r="C397" s="232"/>
      <c r="D397" s="235"/>
      <c r="E397" s="190" t="s">
        <v>477</v>
      </c>
      <c r="F397" s="190"/>
      <c r="G397" s="29">
        <v>50</v>
      </c>
      <c r="H397" s="108"/>
      <c r="I397" s="108"/>
      <c r="J397" s="108"/>
      <c r="K397" s="108"/>
      <c r="L397" s="108"/>
      <c r="M397" s="108"/>
      <c r="N397" s="108"/>
      <c r="O397" s="108"/>
      <c r="P397" s="108"/>
      <c r="Q397" s="108"/>
      <c r="R397" s="108"/>
      <c r="S397" s="109"/>
      <c r="T397" s="1"/>
    </row>
    <row r="398" spans="1:20" ht="16.5" thickBot="1" x14ac:dyDescent="0.3">
      <c r="A398" s="321"/>
      <c r="B398" s="252"/>
      <c r="C398" s="233"/>
      <c r="D398" s="236"/>
      <c r="E398" s="190" t="s">
        <v>478</v>
      </c>
      <c r="F398" s="190"/>
      <c r="G398" s="29">
        <v>0</v>
      </c>
      <c r="H398" s="119"/>
      <c r="I398" s="119"/>
      <c r="J398" s="119"/>
      <c r="K398" s="119"/>
      <c r="L398" s="119"/>
      <c r="M398" s="119"/>
      <c r="N398" s="119"/>
      <c r="O398" s="119"/>
      <c r="P398" s="119"/>
      <c r="Q398" s="119"/>
      <c r="R398" s="119"/>
      <c r="S398" s="408"/>
      <c r="T398" s="1"/>
    </row>
    <row r="399" spans="1:20" ht="16.5" thickBot="1" x14ac:dyDescent="0.3">
      <c r="A399" s="321"/>
      <c r="B399" s="252"/>
      <c r="C399" s="233"/>
      <c r="D399" s="237"/>
      <c r="E399" s="190" t="s">
        <v>479</v>
      </c>
      <c r="F399" s="190"/>
      <c r="G399" s="29">
        <v>70</v>
      </c>
      <c r="H399" s="108"/>
      <c r="I399" s="108"/>
      <c r="J399" s="108"/>
      <c r="K399" s="108"/>
      <c r="L399" s="108"/>
      <c r="M399" s="108"/>
      <c r="N399" s="108"/>
      <c r="O399" s="108"/>
      <c r="P399" s="108"/>
      <c r="Q399" s="108"/>
      <c r="R399" s="108"/>
      <c r="S399" s="109"/>
      <c r="T399" s="1"/>
    </row>
    <row r="400" spans="1:20" s="112" customFormat="1" ht="60.75" customHeight="1" thickBot="1" x14ac:dyDescent="0.3">
      <c r="A400" s="321"/>
      <c r="B400" s="252"/>
      <c r="C400" s="234"/>
      <c r="D400" s="238"/>
      <c r="E400" s="213" t="s">
        <v>480</v>
      </c>
      <c r="F400" s="213"/>
      <c r="G400" s="110">
        <f>IF((G392+G393-G394)&lt;0,"Revise porque este valor no puede ser negativo",G392+G393-G394)</f>
        <v>0</v>
      </c>
      <c r="H400" s="110">
        <f t="shared" ref="H400:S400" si="10">IF((H392+H393-H394)&lt;0,"Revise porque este valor no puede ser negativo",H392+H393-H394)</f>
        <v>0</v>
      </c>
      <c r="I400" s="110">
        <f t="shared" si="10"/>
        <v>6</v>
      </c>
      <c r="J400" s="110">
        <f t="shared" si="10"/>
        <v>12</v>
      </c>
      <c r="K400" s="110">
        <f t="shared" si="10"/>
        <v>11</v>
      </c>
      <c r="L400" s="110">
        <f t="shared" si="10"/>
        <v>13</v>
      </c>
      <c r="M400" s="110">
        <f t="shared" si="10"/>
        <v>13</v>
      </c>
      <c r="N400" s="110">
        <f t="shared" si="10"/>
        <v>13</v>
      </c>
      <c r="O400" s="110">
        <f t="shared" si="10"/>
        <v>13</v>
      </c>
      <c r="P400" s="110">
        <f t="shared" si="10"/>
        <v>14</v>
      </c>
      <c r="Q400" s="110">
        <f t="shared" si="10"/>
        <v>14</v>
      </c>
      <c r="R400" s="110">
        <f t="shared" si="10"/>
        <v>12</v>
      </c>
      <c r="S400" s="110">
        <f t="shared" si="10"/>
        <v>4</v>
      </c>
      <c r="T400" s="111"/>
    </row>
    <row r="401" spans="1:20" ht="19.5" thickBot="1" x14ac:dyDescent="0.3">
      <c r="A401" s="321"/>
      <c r="B401" s="252"/>
      <c r="C401" s="214" t="s">
        <v>481</v>
      </c>
      <c r="D401" s="214"/>
      <c r="E401" s="214"/>
      <c r="F401" s="214"/>
      <c r="G401" s="214"/>
      <c r="H401" s="214"/>
      <c r="I401" s="214"/>
      <c r="J401" s="214"/>
      <c r="K401" s="214"/>
      <c r="L401" s="214"/>
      <c r="M401" s="214"/>
      <c r="N401" s="214"/>
      <c r="O401" s="214"/>
      <c r="P401" s="214"/>
      <c r="Q401" s="214"/>
      <c r="R401" s="214"/>
      <c r="S401" s="215"/>
      <c r="T401" s="1"/>
    </row>
    <row r="402" spans="1:20" ht="19.5" thickBot="1" x14ac:dyDescent="0.3">
      <c r="A402" s="321"/>
      <c r="B402" s="252"/>
      <c r="C402" s="216" t="s">
        <v>482</v>
      </c>
      <c r="D402" s="205" t="s">
        <v>483</v>
      </c>
      <c r="E402" s="206"/>
      <c r="F402" s="206"/>
      <c r="G402" s="206"/>
      <c r="H402" s="206"/>
      <c r="I402" s="206"/>
      <c r="J402" s="206"/>
      <c r="K402" s="206"/>
      <c r="L402" s="206"/>
      <c r="M402" s="206"/>
      <c r="N402" s="206"/>
      <c r="O402" s="206"/>
      <c r="P402" s="206"/>
      <c r="Q402" s="206"/>
      <c r="R402" s="206"/>
      <c r="S402" s="207"/>
      <c r="T402" s="1"/>
    </row>
    <row r="403" spans="1:20" ht="16.5" thickBot="1" x14ac:dyDescent="0.3">
      <c r="A403" s="321"/>
      <c r="B403" s="252"/>
      <c r="C403" s="217"/>
      <c r="D403" s="211" t="s">
        <v>484</v>
      </c>
      <c r="E403" s="191" t="s">
        <v>485</v>
      </c>
      <c r="F403" s="191"/>
      <c r="G403" s="113"/>
      <c r="H403" s="30">
        <f>+G411</f>
        <v>0</v>
      </c>
      <c r="I403" s="30">
        <f t="shared" ref="I403:S403" si="11">+H411</f>
        <v>0</v>
      </c>
      <c r="J403" s="30">
        <f t="shared" si="11"/>
        <v>0</v>
      </c>
      <c r="K403" s="30">
        <f t="shared" si="11"/>
        <v>0</v>
      </c>
      <c r="L403" s="30">
        <f t="shared" si="11"/>
        <v>0</v>
      </c>
      <c r="M403" s="30">
        <f t="shared" si="11"/>
        <v>0</v>
      </c>
      <c r="N403" s="30">
        <f t="shared" si="11"/>
        <v>0</v>
      </c>
      <c r="O403" s="30">
        <f t="shared" si="11"/>
        <v>0</v>
      </c>
      <c r="P403" s="30">
        <f t="shared" si="11"/>
        <v>0</v>
      </c>
      <c r="Q403" s="30">
        <f t="shared" si="11"/>
        <v>0</v>
      </c>
      <c r="R403" s="30">
        <f t="shared" si="11"/>
        <v>0</v>
      </c>
      <c r="S403" s="30">
        <f t="shared" si="11"/>
        <v>0</v>
      </c>
      <c r="T403" s="1"/>
    </row>
    <row r="404" spans="1:20" ht="16.5" thickBot="1" x14ac:dyDescent="0.3">
      <c r="A404" s="321"/>
      <c r="B404" s="252"/>
      <c r="C404" s="217"/>
      <c r="D404" s="212"/>
      <c r="E404" s="191" t="s">
        <v>486</v>
      </c>
      <c r="F404" s="191"/>
      <c r="G404" s="107">
        <f>+G282</f>
        <v>131</v>
      </c>
      <c r="H404" s="107">
        <f t="shared" ref="H404:S404" si="12">+H282</f>
        <v>1</v>
      </c>
      <c r="I404" s="107">
        <f t="shared" si="12"/>
        <v>4</v>
      </c>
      <c r="J404" s="107">
        <f t="shared" si="12"/>
        <v>9</v>
      </c>
      <c r="K404" s="107">
        <f t="shared" si="12"/>
        <v>11</v>
      </c>
      <c r="L404" s="107">
        <f t="shared" si="12"/>
        <v>12</v>
      </c>
      <c r="M404" s="107">
        <f t="shared" si="12"/>
        <v>14</v>
      </c>
      <c r="N404" s="107">
        <f t="shared" si="12"/>
        <v>13</v>
      </c>
      <c r="O404" s="107">
        <f t="shared" si="12"/>
        <v>17</v>
      </c>
      <c r="P404" s="107">
        <f t="shared" si="12"/>
        <v>14</v>
      </c>
      <c r="Q404" s="107">
        <f t="shared" si="12"/>
        <v>13</v>
      </c>
      <c r="R404" s="107">
        <f t="shared" si="12"/>
        <v>12</v>
      </c>
      <c r="S404" s="107">
        <f t="shared" si="12"/>
        <v>11</v>
      </c>
      <c r="T404" s="1"/>
    </row>
    <row r="405" spans="1:20" ht="16.5" thickBot="1" x14ac:dyDescent="0.3">
      <c r="A405" s="321"/>
      <c r="B405" s="252"/>
      <c r="C405" s="217"/>
      <c r="D405" s="212"/>
      <c r="E405" s="191" t="s">
        <v>487</v>
      </c>
      <c r="F405" s="191"/>
      <c r="G405" s="107">
        <f>+G395</f>
        <v>5</v>
      </c>
      <c r="H405" s="107">
        <f t="shared" ref="H405:S405" si="13">+H395</f>
        <v>0</v>
      </c>
      <c r="I405" s="107">
        <f t="shared" si="13"/>
        <v>0</v>
      </c>
      <c r="J405" s="107">
        <f t="shared" si="13"/>
        <v>0</v>
      </c>
      <c r="K405" s="107">
        <f t="shared" si="13"/>
        <v>0</v>
      </c>
      <c r="L405" s="107">
        <f t="shared" si="13"/>
        <v>0</v>
      </c>
      <c r="M405" s="107">
        <f t="shared" si="13"/>
        <v>0</v>
      </c>
      <c r="N405" s="107">
        <f t="shared" si="13"/>
        <v>0</v>
      </c>
      <c r="O405" s="107">
        <f t="shared" si="13"/>
        <v>0</v>
      </c>
      <c r="P405" s="107">
        <f t="shared" si="13"/>
        <v>0</v>
      </c>
      <c r="Q405" s="107">
        <f t="shared" si="13"/>
        <v>0</v>
      </c>
      <c r="R405" s="107">
        <f t="shared" si="13"/>
        <v>0</v>
      </c>
      <c r="S405" s="107">
        <f t="shared" si="13"/>
        <v>0</v>
      </c>
      <c r="T405" s="1"/>
    </row>
    <row r="406" spans="1:20" ht="16.5" thickBot="1" x14ac:dyDescent="0.3">
      <c r="A406" s="321"/>
      <c r="B406" s="252"/>
      <c r="C406" s="217"/>
      <c r="D406" s="212"/>
      <c r="E406" s="191" t="s">
        <v>488</v>
      </c>
      <c r="F406" s="191"/>
      <c r="G406" s="107">
        <f>SUM(G407:G410)</f>
        <v>136</v>
      </c>
      <c r="H406" s="107">
        <f t="shared" ref="H406:S406" si="14">SUM(H407:H410)</f>
        <v>1</v>
      </c>
      <c r="I406" s="107">
        <f t="shared" si="14"/>
        <v>4</v>
      </c>
      <c r="J406" s="107">
        <f t="shared" si="14"/>
        <v>9</v>
      </c>
      <c r="K406" s="107">
        <f t="shared" si="14"/>
        <v>11</v>
      </c>
      <c r="L406" s="107">
        <f t="shared" si="14"/>
        <v>12</v>
      </c>
      <c r="M406" s="107">
        <f t="shared" si="14"/>
        <v>14</v>
      </c>
      <c r="N406" s="107">
        <f t="shared" si="14"/>
        <v>13</v>
      </c>
      <c r="O406" s="107">
        <f t="shared" si="14"/>
        <v>17</v>
      </c>
      <c r="P406" s="107">
        <f t="shared" si="14"/>
        <v>14</v>
      </c>
      <c r="Q406" s="107">
        <f t="shared" si="14"/>
        <v>13</v>
      </c>
      <c r="R406" s="107">
        <f t="shared" si="14"/>
        <v>12</v>
      </c>
      <c r="S406" s="107">
        <f t="shared" si="14"/>
        <v>11</v>
      </c>
      <c r="T406" s="1"/>
    </row>
    <row r="407" spans="1:20" ht="16.5" thickBot="1" x14ac:dyDescent="0.3">
      <c r="A407" s="321"/>
      <c r="B407" s="252"/>
      <c r="C407" s="217"/>
      <c r="D407" s="212"/>
      <c r="E407" s="210" t="s">
        <v>489</v>
      </c>
      <c r="F407" s="210"/>
      <c r="G407" s="33">
        <v>60</v>
      </c>
      <c r="H407" s="33">
        <v>1</v>
      </c>
      <c r="I407" s="33">
        <v>2</v>
      </c>
      <c r="J407" s="33">
        <v>5</v>
      </c>
      <c r="K407" s="33">
        <v>6</v>
      </c>
      <c r="L407" s="33">
        <v>6</v>
      </c>
      <c r="M407" s="33">
        <v>4</v>
      </c>
      <c r="N407" s="33">
        <v>4</v>
      </c>
      <c r="O407" s="33">
        <v>6</v>
      </c>
      <c r="P407" s="33">
        <v>6</v>
      </c>
      <c r="Q407" s="33">
        <v>7</v>
      </c>
      <c r="R407" s="33">
        <v>8</v>
      </c>
      <c r="S407" s="33">
        <v>5</v>
      </c>
      <c r="T407" s="1"/>
    </row>
    <row r="408" spans="1:20" ht="16.5" thickBot="1" x14ac:dyDescent="0.3">
      <c r="A408" s="321"/>
      <c r="B408" s="252"/>
      <c r="C408" s="217"/>
      <c r="D408" s="212"/>
      <c r="E408" s="190" t="s">
        <v>490</v>
      </c>
      <c r="F408" s="190"/>
      <c r="G408" s="33">
        <v>4</v>
      </c>
      <c r="H408" s="33">
        <v>0</v>
      </c>
      <c r="I408" s="33">
        <v>0</v>
      </c>
      <c r="J408" s="33">
        <v>0</v>
      </c>
      <c r="K408" s="33">
        <v>1</v>
      </c>
      <c r="L408" s="33">
        <v>1</v>
      </c>
      <c r="M408" s="33">
        <v>0</v>
      </c>
      <c r="N408" s="33">
        <v>0</v>
      </c>
      <c r="O408" s="33">
        <v>1</v>
      </c>
      <c r="P408" s="33">
        <v>0</v>
      </c>
      <c r="Q408" s="33">
        <v>1</v>
      </c>
      <c r="R408" s="33">
        <v>0</v>
      </c>
      <c r="S408" s="33">
        <v>0</v>
      </c>
      <c r="T408" s="1"/>
    </row>
    <row r="409" spans="1:20" ht="16.5" thickBot="1" x14ac:dyDescent="0.3">
      <c r="A409" s="321"/>
      <c r="B409" s="252"/>
      <c r="C409" s="217"/>
      <c r="D409" s="212"/>
      <c r="E409" s="190" t="s">
        <v>491</v>
      </c>
      <c r="F409" s="190"/>
      <c r="G409" s="33">
        <v>70</v>
      </c>
      <c r="H409" s="33">
        <v>0</v>
      </c>
      <c r="I409" s="33">
        <v>2</v>
      </c>
      <c r="J409" s="33">
        <v>4</v>
      </c>
      <c r="K409" s="33">
        <v>4</v>
      </c>
      <c r="L409" s="33">
        <v>5</v>
      </c>
      <c r="M409" s="33">
        <v>10</v>
      </c>
      <c r="N409" s="33">
        <v>9</v>
      </c>
      <c r="O409" s="33">
        <v>8</v>
      </c>
      <c r="P409" s="33">
        <v>8</v>
      </c>
      <c r="Q409" s="33">
        <v>5</v>
      </c>
      <c r="R409" s="33">
        <v>4</v>
      </c>
      <c r="S409" s="33">
        <v>6</v>
      </c>
      <c r="T409" s="1"/>
    </row>
    <row r="410" spans="1:20" ht="16.5" thickBot="1" x14ac:dyDescent="0.3">
      <c r="A410" s="321"/>
      <c r="B410" s="252"/>
      <c r="C410" s="217"/>
      <c r="D410" s="212"/>
      <c r="E410" s="190" t="s">
        <v>492</v>
      </c>
      <c r="F410" s="190"/>
      <c r="G410" s="33">
        <v>2</v>
      </c>
      <c r="H410" s="33">
        <v>0</v>
      </c>
      <c r="I410" s="33">
        <v>0</v>
      </c>
      <c r="J410" s="33">
        <v>0</v>
      </c>
      <c r="K410" s="33">
        <v>0</v>
      </c>
      <c r="L410" s="33">
        <v>0</v>
      </c>
      <c r="M410" s="33">
        <v>0</v>
      </c>
      <c r="N410" s="33">
        <v>0</v>
      </c>
      <c r="O410" s="33">
        <v>2</v>
      </c>
      <c r="P410" s="33">
        <v>0</v>
      </c>
      <c r="Q410" s="33">
        <v>0</v>
      </c>
      <c r="R410" s="33">
        <v>0</v>
      </c>
      <c r="S410" s="33">
        <v>0</v>
      </c>
      <c r="T410" s="1"/>
    </row>
    <row r="411" spans="1:20" ht="58.5" customHeight="1" thickBot="1" x14ac:dyDescent="0.3">
      <c r="A411" s="321"/>
      <c r="B411" s="252"/>
      <c r="C411" s="217"/>
      <c r="D411" s="212"/>
      <c r="E411" s="191" t="s">
        <v>493</v>
      </c>
      <c r="F411" s="191"/>
      <c r="G411" s="110">
        <f>IF((G403+G404+G405-G406)&lt;0,"Revise porque este valor no puede ser negativo",G403+G404+G405-G406)</f>
        <v>0</v>
      </c>
      <c r="H411" s="110">
        <f t="shared" ref="H411:S411" si="15">IF((H403+H404+H405-H406)&lt;0,"Revise porque este valor no puede ser negativo",H403+H404+H405-H406)</f>
        <v>0</v>
      </c>
      <c r="I411" s="110">
        <f t="shared" si="15"/>
        <v>0</v>
      </c>
      <c r="J411" s="110">
        <f t="shared" si="15"/>
        <v>0</v>
      </c>
      <c r="K411" s="110">
        <f t="shared" si="15"/>
        <v>0</v>
      </c>
      <c r="L411" s="110">
        <f t="shared" si="15"/>
        <v>0</v>
      </c>
      <c r="M411" s="110">
        <f t="shared" si="15"/>
        <v>0</v>
      </c>
      <c r="N411" s="110">
        <f t="shared" si="15"/>
        <v>0</v>
      </c>
      <c r="O411" s="110">
        <f t="shared" si="15"/>
        <v>0</v>
      </c>
      <c r="P411" s="110">
        <f t="shared" si="15"/>
        <v>0</v>
      </c>
      <c r="Q411" s="110">
        <f t="shared" si="15"/>
        <v>0</v>
      </c>
      <c r="R411" s="110">
        <f t="shared" si="15"/>
        <v>0</v>
      </c>
      <c r="S411" s="110">
        <f t="shared" si="15"/>
        <v>0</v>
      </c>
      <c r="T411" s="1"/>
    </row>
    <row r="412" spans="1:20" ht="19.5" thickBot="1" x14ac:dyDescent="0.3">
      <c r="A412" s="321"/>
      <c r="B412" s="252"/>
      <c r="C412" s="217"/>
      <c r="D412" s="206" t="s">
        <v>494</v>
      </c>
      <c r="E412" s="206"/>
      <c r="F412" s="206"/>
      <c r="G412" s="206"/>
      <c r="H412" s="206"/>
      <c r="I412" s="206"/>
      <c r="J412" s="206"/>
      <c r="K412" s="206"/>
      <c r="L412" s="206"/>
      <c r="M412" s="206"/>
      <c r="N412" s="206"/>
      <c r="O412" s="206"/>
      <c r="P412" s="206"/>
      <c r="Q412" s="206"/>
      <c r="R412" s="206"/>
      <c r="S412" s="207"/>
      <c r="T412" s="1"/>
    </row>
    <row r="413" spans="1:20" ht="16.5" thickBot="1" x14ac:dyDescent="0.3">
      <c r="A413" s="321"/>
      <c r="B413" s="252"/>
      <c r="C413" s="217"/>
      <c r="D413" s="211" t="s">
        <v>495</v>
      </c>
      <c r="E413" s="191" t="s">
        <v>496</v>
      </c>
      <c r="F413" s="191"/>
      <c r="G413" s="113"/>
      <c r="H413" s="114">
        <f>+G421</f>
        <v>4</v>
      </c>
      <c r="I413" s="114">
        <f t="shared" ref="I413:S413" si="16">+H421</f>
        <v>0</v>
      </c>
      <c r="J413" s="114">
        <f t="shared" si="16"/>
        <v>0</v>
      </c>
      <c r="K413" s="114">
        <f t="shared" si="16"/>
        <v>0</v>
      </c>
      <c r="L413" s="114">
        <f t="shared" si="16"/>
        <v>0</v>
      </c>
      <c r="M413" s="114">
        <f t="shared" si="16"/>
        <v>0</v>
      </c>
      <c r="N413" s="114">
        <f t="shared" si="16"/>
        <v>0</v>
      </c>
      <c r="O413" s="114">
        <f t="shared" si="16"/>
        <v>0</v>
      </c>
      <c r="P413" s="114">
        <f t="shared" si="16"/>
        <v>0</v>
      </c>
      <c r="Q413" s="114">
        <f t="shared" si="16"/>
        <v>0</v>
      </c>
      <c r="R413" s="114">
        <f t="shared" si="16"/>
        <v>0</v>
      </c>
      <c r="S413" s="114">
        <f t="shared" si="16"/>
        <v>0</v>
      </c>
      <c r="T413" s="1"/>
    </row>
    <row r="414" spans="1:20" ht="16.5" thickBot="1" x14ac:dyDescent="0.3">
      <c r="A414" s="321"/>
      <c r="B414" s="252"/>
      <c r="C414" s="217"/>
      <c r="D414" s="212"/>
      <c r="E414" s="191" t="s">
        <v>497</v>
      </c>
      <c r="F414" s="191"/>
      <c r="G414" s="107">
        <f>+G336</f>
        <v>12</v>
      </c>
      <c r="H414" s="107">
        <f t="shared" ref="H414:S414" si="17">+H336</f>
        <v>0</v>
      </c>
      <c r="I414" s="107">
        <f t="shared" si="17"/>
        <v>0</v>
      </c>
      <c r="J414" s="107">
        <f t="shared" si="17"/>
        <v>0</v>
      </c>
      <c r="K414" s="107">
        <f t="shared" si="17"/>
        <v>1</v>
      </c>
      <c r="L414" s="107">
        <f t="shared" si="17"/>
        <v>1</v>
      </c>
      <c r="M414" s="107">
        <f t="shared" si="17"/>
        <v>3</v>
      </c>
      <c r="N414" s="107">
        <f t="shared" si="17"/>
        <v>1</v>
      </c>
      <c r="O414" s="107">
        <f t="shared" si="17"/>
        <v>3</v>
      </c>
      <c r="P414" s="107">
        <f t="shared" si="17"/>
        <v>3</v>
      </c>
      <c r="Q414" s="107">
        <f t="shared" si="17"/>
        <v>0</v>
      </c>
      <c r="R414" s="107">
        <f t="shared" si="17"/>
        <v>0</v>
      </c>
      <c r="S414" s="107">
        <f t="shared" si="17"/>
        <v>0</v>
      </c>
      <c r="T414" s="1"/>
    </row>
    <row r="415" spans="1:20" ht="16.5" thickBot="1" x14ac:dyDescent="0.3">
      <c r="A415" s="321"/>
      <c r="B415" s="252"/>
      <c r="C415" s="217"/>
      <c r="D415" s="212"/>
      <c r="E415" s="191" t="s">
        <v>498</v>
      </c>
      <c r="F415" s="191"/>
      <c r="G415" s="107">
        <f>+G396</f>
        <v>0</v>
      </c>
      <c r="H415" s="107">
        <f t="shared" ref="H415:S415" si="18">+H396</f>
        <v>0</v>
      </c>
      <c r="I415" s="107">
        <f t="shared" si="18"/>
        <v>0</v>
      </c>
      <c r="J415" s="107">
        <f t="shared" si="18"/>
        <v>0</v>
      </c>
      <c r="K415" s="107">
        <f t="shared" si="18"/>
        <v>0</v>
      </c>
      <c r="L415" s="107">
        <f t="shared" si="18"/>
        <v>0</v>
      </c>
      <c r="M415" s="107">
        <f t="shared" si="18"/>
        <v>0</v>
      </c>
      <c r="N415" s="107">
        <f t="shared" si="18"/>
        <v>0</v>
      </c>
      <c r="O415" s="107">
        <f t="shared" si="18"/>
        <v>0</v>
      </c>
      <c r="P415" s="107">
        <f t="shared" si="18"/>
        <v>0</v>
      </c>
      <c r="Q415" s="107">
        <f t="shared" si="18"/>
        <v>0</v>
      </c>
      <c r="R415" s="107">
        <f t="shared" si="18"/>
        <v>0</v>
      </c>
      <c r="S415" s="107">
        <f t="shared" si="18"/>
        <v>0</v>
      </c>
      <c r="T415" s="1"/>
    </row>
    <row r="416" spans="1:20" ht="16.5" thickBot="1" x14ac:dyDescent="0.3">
      <c r="A416" s="321"/>
      <c r="B416" s="252"/>
      <c r="C416" s="217"/>
      <c r="D416" s="212"/>
      <c r="E416" s="191" t="s">
        <v>499</v>
      </c>
      <c r="F416" s="191"/>
      <c r="G416" s="107">
        <f>+G408</f>
        <v>4</v>
      </c>
      <c r="H416" s="107">
        <f t="shared" ref="H416:S416" si="19">+H408</f>
        <v>0</v>
      </c>
      <c r="I416" s="107">
        <f t="shared" si="19"/>
        <v>0</v>
      </c>
      <c r="J416" s="107">
        <f t="shared" si="19"/>
        <v>0</v>
      </c>
      <c r="K416" s="107">
        <f t="shared" si="19"/>
        <v>1</v>
      </c>
      <c r="L416" s="107">
        <f t="shared" si="19"/>
        <v>1</v>
      </c>
      <c r="M416" s="107">
        <f t="shared" si="19"/>
        <v>0</v>
      </c>
      <c r="N416" s="107">
        <f t="shared" si="19"/>
        <v>0</v>
      </c>
      <c r="O416" s="107">
        <f t="shared" si="19"/>
        <v>1</v>
      </c>
      <c r="P416" s="107">
        <f t="shared" si="19"/>
        <v>0</v>
      </c>
      <c r="Q416" s="107">
        <f t="shared" si="19"/>
        <v>1</v>
      </c>
      <c r="R416" s="107">
        <f t="shared" si="19"/>
        <v>0</v>
      </c>
      <c r="S416" s="107">
        <f t="shared" si="19"/>
        <v>0</v>
      </c>
      <c r="T416" s="1"/>
    </row>
    <row r="417" spans="1:20" ht="16.5" thickBot="1" x14ac:dyDescent="0.3">
      <c r="A417" s="321"/>
      <c r="B417" s="252"/>
      <c r="C417" s="217"/>
      <c r="D417" s="212"/>
      <c r="E417" s="191" t="s">
        <v>500</v>
      </c>
      <c r="F417" s="191"/>
      <c r="G417" s="115">
        <f>SUM(G418:G420)</f>
        <v>12</v>
      </c>
      <c r="H417" s="115">
        <f t="shared" ref="H417:S417" si="20">SUM(H418:H420)</f>
        <v>4</v>
      </c>
      <c r="I417" s="115">
        <f t="shared" si="20"/>
        <v>0</v>
      </c>
      <c r="J417" s="115">
        <f t="shared" si="20"/>
        <v>0</v>
      </c>
      <c r="K417" s="115">
        <f t="shared" si="20"/>
        <v>2</v>
      </c>
      <c r="L417" s="115">
        <f t="shared" si="20"/>
        <v>2</v>
      </c>
      <c r="M417" s="115">
        <f t="shared" si="20"/>
        <v>3</v>
      </c>
      <c r="N417" s="115">
        <f t="shared" si="20"/>
        <v>1</v>
      </c>
      <c r="O417" s="115">
        <f t="shared" si="20"/>
        <v>4</v>
      </c>
      <c r="P417" s="115">
        <f t="shared" si="20"/>
        <v>3</v>
      </c>
      <c r="Q417" s="115">
        <f t="shared" si="20"/>
        <v>1</v>
      </c>
      <c r="R417" s="115">
        <f t="shared" si="20"/>
        <v>0</v>
      </c>
      <c r="S417" s="115">
        <f t="shared" si="20"/>
        <v>0</v>
      </c>
      <c r="T417" s="1"/>
    </row>
    <row r="418" spans="1:20" ht="16.5" thickBot="1" x14ac:dyDescent="0.3">
      <c r="A418" s="321"/>
      <c r="B418" s="252"/>
      <c r="C418" s="217"/>
      <c r="D418" s="212"/>
      <c r="E418" s="210" t="s">
        <v>501</v>
      </c>
      <c r="F418" s="210"/>
      <c r="G418" s="33">
        <v>10</v>
      </c>
      <c r="H418" s="33">
        <v>4</v>
      </c>
      <c r="I418" s="33">
        <v>0</v>
      </c>
      <c r="J418" s="33">
        <v>0</v>
      </c>
      <c r="K418" s="33">
        <v>0</v>
      </c>
      <c r="L418" s="33">
        <v>2</v>
      </c>
      <c r="M418" s="33">
        <v>3</v>
      </c>
      <c r="N418" s="33">
        <v>1</v>
      </c>
      <c r="O418" s="33">
        <v>4</v>
      </c>
      <c r="P418" s="33">
        <v>3</v>
      </c>
      <c r="Q418" s="33">
        <v>1</v>
      </c>
      <c r="R418" s="33">
        <v>0</v>
      </c>
      <c r="S418" s="33">
        <v>0</v>
      </c>
      <c r="T418" s="1"/>
    </row>
    <row r="419" spans="1:20" ht="16.5" thickBot="1" x14ac:dyDescent="0.3">
      <c r="A419" s="321"/>
      <c r="B419" s="252"/>
      <c r="C419" s="217"/>
      <c r="D419" s="212"/>
      <c r="E419" s="190" t="s">
        <v>502</v>
      </c>
      <c r="F419" s="190"/>
      <c r="G419" s="33">
        <v>2</v>
      </c>
      <c r="H419" s="33">
        <v>0</v>
      </c>
      <c r="I419" s="33">
        <v>0</v>
      </c>
      <c r="J419" s="33">
        <v>0</v>
      </c>
      <c r="K419" s="33">
        <v>2</v>
      </c>
      <c r="L419" s="33">
        <v>0</v>
      </c>
      <c r="M419" s="33">
        <v>0</v>
      </c>
      <c r="N419" s="33">
        <v>0</v>
      </c>
      <c r="O419" s="33">
        <v>0</v>
      </c>
      <c r="P419" s="33">
        <v>0</v>
      </c>
      <c r="Q419" s="33">
        <v>0</v>
      </c>
      <c r="R419" s="33">
        <v>0</v>
      </c>
      <c r="S419" s="33">
        <v>0</v>
      </c>
      <c r="T419" s="1"/>
    </row>
    <row r="420" spans="1:20" ht="16.5" thickBot="1" x14ac:dyDescent="0.3">
      <c r="A420" s="321"/>
      <c r="B420" s="252"/>
      <c r="C420" s="217"/>
      <c r="D420" s="212"/>
      <c r="E420" s="190" t="s">
        <v>503</v>
      </c>
      <c r="F420" s="190"/>
      <c r="G420" s="33">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21"/>
      <c r="B421" s="252"/>
      <c r="C421" s="217"/>
      <c r="D421" s="212"/>
      <c r="E421" s="191" t="s">
        <v>504</v>
      </c>
      <c r="F421" s="191"/>
      <c r="G421" s="110">
        <f>IF((G413+G414+G415+G416-G417)&lt;0,"Revise porque este valor no puede ser negativo",G413+G414+G415+G416-G417)</f>
        <v>4</v>
      </c>
      <c r="H421" s="110">
        <f t="shared" ref="H421:S421" si="21">IF((H413+H414+H415+H416-H417)&lt;0,"Revise porque este valor no puede ser negativo",H413+H414+H415+H416-H417)</f>
        <v>0</v>
      </c>
      <c r="I421" s="110">
        <f t="shared" si="21"/>
        <v>0</v>
      </c>
      <c r="J421" s="110">
        <f t="shared" si="21"/>
        <v>0</v>
      </c>
      <c r="K421" s="110">
        <f t="shared" si="21"/>
        <v>0</v>
      </c>
      <c r="L421" s="110">
        <f t="shared" si="21"/>
        <v>0</v>
      </c>
      <c r="M421" s="110">
        <f t="shared" si="21"/>
        <v>0</v>
      </c>
      <c r="N421" s="110">
        <f t="shared" si="21"/>
        <v>0</v>
      </c>
      <c r="O421" s="110">
        <f t="shared" si="21"/>
        <v>0</v>
      </c>
      <c r="P421" s="110">
        <f t="shared" si="21"/>
        <v>0</v>
      </c>
      <c r="Q421" s="110">
        <f t="shared" si="21"/>
        <v>0</v>
      </c>
      <c r="R421" s="110">
        <f t="shared" si="21"/>
        <v>0</v>
      </c>
      <c r="S421" s="110">
        <f t="shared" si="21"/>
        <v>0</v>
      </c>
      <c r="T421" s="1"/>
    </row>
    <row r="422" spans="1:20" ht="19.5" thickBot="1" x14ac:dyDescent="0.3">
      <c r="A422" s="321"/>
      <c r="B422" s="252"/>
      <c r="C422" s="199" t="s">
        <v>505</v>
      </c>
      <c r="D422" s="200"/>
      <c r="E422" s="201"/>
      <c r="F422" s="201"/>
      <c r="G422" s="200"/>
      <c r="H422" s="200"/>
      <c r="I422" s="200"/>
      <c r="J422" s="200"/>
      <c r="K422" s="200"/>
      <c r="L422" s="200"/>
      <c r="M422" s="200"/>
      <c r="N422" s="200"/>
      <c r="O422" s="200"/>
      <c r="P422" s="200"/>
      <c r="Q422" s="200"/>
      <c r="R422" s="200"/>
      <c r="S422" s="202"/>
      <c r="T422" s="1"/>
    </row>
    <row r="423" spans="1:20" ht="19.5" thickBot="1" x14ac:dyDescent="0.3">
      <c r="A423" s="321"/>
      <c r="B423" s="252"/>
      <c r="C423" s="203" t="s">
        <v>506</v>
      </c>
      <c r="D423" s="205" t="s">
        <v>507</v>
      </c>
      <c r="E423" s="206"/>
      <c r="F423" s="206"/>
      <c r="G423" s="206"/>
      <c r="H423" s="206"/>
      <c r="I423" s="206"/>
      <c r="J423" s="206"/>
      <c r="K423" s="206"/>
      <c r="L423" s="206"/>
      <c r="M423" s="206"/>
      <c r="N423" s="206"/>
      <c r="O423" s="206"/>
      <c r="P423" s="206"/>
      <c r="Q423" s="206"/>
      <c r="R423" s="206"/>
      <c r="S423" s="207"/>
      <c r="T423" s="1"/>
    </row>
    <row r="424" spans="1:20" ht="16.5" thickBot="1" x14ac:dyDescent="0.3">
      <c r="A424" s="321"/>
      <c r="B424" s="252"/>
      <c r="C424" s="204"/>
      <c r="D424" s="208" t="s">
        <v>508</v>
      </c>
      <c r="E424" s="191" t="s">
        <v>509</v>
      </c>
      <c r="F424" s="191"/>
      <c r="G424" s="116"/>
      <c r="H424" s="114">
        <f>+G430</f>
        <v>0</v>
      </c>
      <c r="I424" s="114">
        <f t="shared" ref="I424:S424" si="22">+H430</f>
        <v>0</v>
      </c>
      <c r="J424" s="114">
        <f t="shared" si="22"/>
        <v>0</v>
      </c>
      <c r="K424" s="114">
        <f t="shared" si="22"/>
        <v>0</v>
      </c>
      <c r="L424" s="114">
        <f t="shared" si="22"/>
        <v>0</v>
      </c>
      <c r="M424" s="114">
        <f t="shared" si="22"/>
        <v>0</v>
      </c>
      <c r="N424" s="114">
        <f t="shared" si="22"/>
        <v>0</v>
      </c>
      <c r="O424" s="114">
        <f t="shared" si="22"/>
        <v>0</v>
      </c>
      <c r="P424" s="114">
        <f t="shared" si="22"/>
        <v>2</v>
      </c>
      <c r="Q424" s="114">
        <f t="shared" si="22"/>
        <v>2</v>
      </c>
      <c r="R424" s="114">
        <f t="shared" si="22"/>
        <v>0</v>
      </c>
      <c r="S424" s="114">
        <f t="shared" si="22"/>
        <v>0</v>
      </c>
      <c r="T424" s="1"/>
    </row>
    <row r="425" spans="1:20" ht="16.5" thickBot="1" x14ac:dyDescent="0.3">
      <c r="A425" s="321"/>
      <c r="B425" s="252"/>
      <c r="C425" s="204"/>
      <c r="D425" s="209"/>
      <c r="E425" s="191" t="s">
        <v>510</v>
      </c>
      <c r="F425" s="191"/>
      <c r="G425" s="117">
        <f>+G390</f>
        <v>2</v>
      </c>
      <c r="H425" s="115">
        <f t="shared" ref="H425:S425" si="23">SUM(H337:H390)</f>
        <v>0</v>
      </c>
      <c r="I425" s="115">
        <f t="shared" si="23"/>
        <v>0</v>
      </c>
      <c r="J425" s="115">
        <f t="shared" si="23"/>
        <v>0</v>
      </c>
      <c r="K425" s="115">
        <f t="shared" si="23"/>
        <v>0</v>
      </c>
      <c r="L425" s="115">
        <f t="shared" si="23"/>
        <v>0</v>
      </c>
      <c r="M425" s="115">
        <f t="shared" si="23"/>
        <v>0</v>
      </c>
      <c r="N425" s="115">
        <f t="shared" si="23"/>
        <v>0</v>
      </c>
      <c r="O425" s="115">
        <f t="shared" si="23"/>
        <v>2</v>
      </c>
      <c r="P425" s="115">
        <f t="shared" si="23"/>
        <v>2</v>
      </c>
      <c r="Q425" s="115">
        <f t="shared" si="23"/>
        <v>0</v>
      </c>
      <c r="R425" s="115">
        <f t="shared" si="23"/>
        <v>0</v>
      </c>
      <c r="S425" s="115">
        <f t="shared" si="23"/>
        <v>0</v>
      </c>
      <c r="T425" s="1"/>
    </row>
    <row r="426" spans="1:20" ht="16.5" thickBot="1" x14ac:dyDescent="0.3">
      <c r="A426" s="321"/>
      <c r="B426" s="252"/>
      <c r="C426" s="204"/>
      <c r="D426" s="209"/>
      <c r="E426" s="191" t="s">
        <v>511</v>
      </c>
      <c r="F426" s="191"/>
      <c r="G426" s="117">
        <f>SUM(G427:G429)</f>
        <v>2</v>
      </c>
      <c r="H426" s="117">
        <f t="shared" ref="H426:S426" si="24">SUM(H427:H429)</f>
        <v>0</v>
      </c>
      <c r="I426" s="117">
        <f t="shared" si="24"/>
        <v>0</v>
      </c>
      <c r="J426" s="117">
        <f t="shared" si="24"/>
        <v>0</v>
      </c>
      <c r="K426" s="117">
        <f t="shared" si="24"/>
        <v>0</v>
      </c>
      <c r="L426" s="117">
        <f t="shared" si="24"/>
        <v>0</v>
      </c>
      <c r="M426" s="117">
        <f t="shared" si="24"/>
        <v>0</v>
      </c>
      <c r="N426" s="117">
        <f t="shared" si="24"/>
        <v>0</v>
      </c>
      <c r="O426" s="117">
        <f t="shared" si="24"/>
        <v>0</v>
      </c>
      <c r="P426" s="117">
        <f t="shared" si="24"/>
        <v>2</v>
      </c>
      <c r="Q426" s="117">
        <f t="shared" si="24"/>
        <v>2</v>
      </c>
      <c r="R426" s="117">
        <f t="shared" si="24"/>
        <v>0</v>
      </c>
      <c r="S426" s="117">
        <f t="shared" si="24"/>
        <v>0</v>
      </c>
      <c r="T426" s="1"/>
    </row>
    <row r="427" spans="1:20" ht="16.5" thickBot="1" x14ac:dyDescent="0.3">
      <c r="A427" s="321"/>
      <c r="B427" s="252"/>
      <c r="C427" s="204"/>
      <c r="D427" s="209"/>
      <c r="E427" s="210" t="s">
        <v>512</v>
      </c>
      <c r="F427" s="210"/>
      <c r="G427" s="118">
        <v>2</v>
      </c>
      <c r="H427" s="33">
        <v>0</v>
      </c>
      <c r="I427" s="33">
        <v>0</v>
      </c>
      <c r="J427" s="33">
        <v>0</v>
      </c>
      <c r="K427" s="33">
        <v>0</v>
      </c>
      <c r="L427" s="33">
        <v>0</v>
      </c>
      <c r="M427" s="33">
        <v>0</v>
      </c>
      <c r="N427" s="33">
        <v>0</v>
      </c>
      <c r="O427" s="33">
        <v>0</v>
      </c>
      <c r="P427" s="33">
        <v>2</v>
      </c>
      <c r="Q427" s="33">
        <v>2</v>
      </c>
      <c r="R427" s="33">
        <v>0</v>
      </c>
      <c r="S427" s="33">
        <v>0</v>
      </c>
      <c r="T427" s="1"/>
    </row>
    <row r="428" spans="1:20" ht="16.5" thickBot="1" x14ac:dyDescent="0.3">
      <c r="A428" s="321"/>
      <c r="B428" s="252"/>
      <c r="C428" s="204"/>
      <c r="D428" s="209"/>
      <c r="E428" s="190" t="s">
        <v>513</v>
      </c>
      <c r="F428" s="190"/>
      <c r="G428" s="118">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21"/>
      <c r="B429" s="252"/>
      <c r="C429" s="204"/>
      <c r="D429" s="209"/>
      <c r="E429" s="190" t="s">
        <v>514</v>
      </c>
      <c r="F429" s="190"/>
      <c r="G429" s="118">
        <v>0</v>
      </c>
      <c r="H429" s="33">
        <v>0</v>
      </c>
      <c r="I429" s="33">
        <v>0</v>
      </c>
      <c r="J429" s="33">
        <v>0</v>
      </c>
      <c r="K429" s="33"/>
      <c r="L429" s="33">
        <v>0</v>
      </c>
      <c r="M429" s="33">
        <v>0</v>
      </c>
      <c r="N429" s="33">
        <v>0</v>
      </c>
      <c r="O429" s="33">
        <v>0</v>
      </c>
      <c r="P429" s="33">
        <v>0</v>
      </c>
      <c r="Q429" s="33">
        <v>0</v>
      </c>
      <c r="R429" s="33">
        <v>0</v>
      </c>
      <c r="S429" s="33">
        <v>0</v>
      </c>
      <c r="T429" s="1"/>
    </row>
    <row r="430" spans="1:20" ht="16.5" thickBot="1" x14ac:dyDescent="0.3">
      <c r="A430" s="321"/>
      <c r="B430" s="252"/>
      <c r="C430" s="204"/>
      <c r="D430" s="209"/>
      <c r="E430" s="191" t="s">
        <v>515</v>
      </c>
      <c r="F430" s="191"/>
      <c r="G430" s="110">
        <f>IF((G424+G425-G426)&lt;0,"Revise porque este valor no puede ser negativo",G424+G425-G426)</f>
        <v>0</v>
      </c>
      <c r="H430" s="110">
        <f t="shared" ref="H430:S430" si="25">IF((H424+H425-H426)&lt;0,"Revise porque este valor no puede ser negativo",H424+H425-H426)</f>
        <v>0</v>
      </c>
      <c r="I430" s="110">
        <f t="shared" si="25"/>
        <v>0</v>
      </c>
      <c r="J430" s="110">
        <f t="shared" si="25"/>
        <v>0</v>
      </c>
      <c r="K430" s="110">
        <f t="shared" si="25"/>
        <v>0</v>
      </c>
      <c r="L430" s="110">
        <f t="shared" si="25"/>
        <v>0</v>
      </c>
      <c r="M430" s="110">
        <f t="shared" si="25"/>
        <v>0</v>
      </c>
      <c r="N430" s="110">
        <f t="shared" si="25"/>
        <v>0</v>
      </c>
      <c r="O430" s="110">
        <f t="shared" si="25"/>
        <v>2</v>
      </c>
      <c r="P430" s="110">
        <f t="shared" si="25"/>
        <v>2</v>
      </c>
      <c r="Q430" s="110">
        <f t="shared" si="25"/>
        <v>0</v>
      </c>
      <c r="R430" s="110">
        <f t="shared" si="25"/>
        <v>0</v>
      </c>
      <c r="S430" s="110">
        <f t="shared" si="25"/>
        <v>0</v>
      </c>
      <c r="T430" s="1"/>
    </row>
    <row r="431" spans="1:20" s="3" customFormat="1" ht="19.5" thickBot="1" x14ac:dyDescent="0.3">
      <c r="A431" s="321"/>
      <c r="B431" s="252"/>
      <c r="C431" s="192" t="s">
        <v>516</v>
      </c>
      <c r="D431" s="192"/>
      <c r="E431" s="192"/>
      <c r="F431" s="192"/>
      <c r="G431" s="192"/>
      <c r="H431" s="192"/>
      <c r="I431" s="192"/>
      <c r="J431" s="192"/>
      <c r="K431" s="192"/>
      <c r="L431" s="192"/>
      <c r="M431" s="192"/>
      <c r="N431" s="192"/>
      <c r="O431" s="192"/>
      <c r="P431" s="192"/>
      <c r="Q431" s="192"/>
      <c r="R431" s="192"/>
      <c r="S431" s="193"/>
      <c r="T431" s="1"/>
    </row>
    <row r="432" spans="1:20" s="3" customFormat="1" ht="27" customHeight="1" thickBot="1" x14ac:dyDescent="0.3">
      <c r="A432" s="321"/>
      <c r="B432" s="252"/>
      <c r="C432" s="194" t="s">
        <v>517</v>
      </c>
      <c r="D432" s="196" t="s">
        <v>518</v>
      </c>
      <c r="E432" s="197" t="s">
        <v>519</v>
      </c>
      <c r="F432" s="197"/>
      <c r="G432" s="8">
        <v>6</v>
      </c>
      <c r="H432" s="49">
        <v>0</v>
      </c>
      <c r="I432" s="49">
        <v>0</v>
      </c>
      <c r="J432" s="49">
        <v>0</v>
      </c>
      <c r="K432" s="49">
        <v>1</v>
      </c>
      <c r="L432" s="49">
        <v>1</v>
      </c>
      <c r="M432" s="49">
        <v>1</v>
      </c>
      <c r="N432" s="49">
        <v>1</v>
      </c>
      <c r="O432" s="49">
        <v>1</v>
      </c>
      <c r="P432" s="49">
        <v>1</v>
      </c>
      <c r="Q432" s="49">
        <v>0</v>
      </c>
      <c r="R432" s="49">
        <v>0</v>
      </c>
      <c r="S432" s="49">
        <v>0</v>
      </c>
      <c r="T432" s="1"/>
    </row>
    <row r="433" spans="1:20" s="3" customFormat="1" ht="16.5" thickBot="1" x14ac:dyDescent="0.3">
      <c r="A433" s="321"/>
      <c r="B433" s="252"/>
      <c r="C433" s="195"/>
      <c r="D433" s="179"/>
      <c r="E433" s="181" t="s">
        <v>520</v>
      </c>
      <c r="F433" s="181"/>
      <c r="G433" s="33">
        <v>12</v>
      </c>
      <c r="H433" s="119">
        <v>0</v>
      </c>
      <c r="I433" s="119">
        <v>0</v>
      </c>
      <c r="J433" s="119">
        <v>0</v>
      </c>
      <c r="K433" s="119">
        <v>1</v>
      </c>
      <c r="L433" s="119">
        <v>1</v>
      </c>
      <c r="M433" s="119">
        <v>1</v>
      </c>
      <c r="N433" s="119">
        <v>1</v>
      </c>
      <c r="O433" s="119">
        <v>1</v>
      </c>
      <c r="P433" s="119">
        <v>1</v>
      </c>
      <c r="Q433" s="119">
        <v>4</v>
      </c>
      <c r="R433" s="119">
        <v>1</v>
      </c>
      <c r="S433" s="119">
        <v>1</v>
      </c>
      <c r="T433" s="1"/>
    </row>
    <row r="434" spans="1:20" s="3" customFormat="1" ht="16.5" thickBot="1" x14ac:dyDescent="0.3">
      <c r="A434" s="321"/>
      <c r="B434" s="252"/>
      <c r="C434" s="195"/>
      <c r="D434" s="198" t="s">
        <v>521</v>
      </c>
      <c r="E434" s="181" t="s">
        <v>522</v>
      </c>
      <c r="F434" s="181"/>
      <c r="G434" s="33">
        <v>3</v>
      </c>
      <c r="H434" s="119">
        <v>0</v>
      </c>
      <c r="I434" s="119">
        <v>0</v>
      </c>
      <c r="J434" s="119">
        <v>0</v>
      </c>
      <c r="K434" s="119">
        <v>0</v>
      </c>
      <c r="L434" s="119">
        <v>0</v>
      </c>
      <c r="M434" s="119">
        <v>0</v>
      </c>
      <c r="N434" s="119">
        <v>1</v>
      </c>
      <c r="O434" s="119">
        <v>0</v>
      </c>
      <c r="P434" s="119">
        <v>1</v>
      </c>
      <c r="Q434" s="119">
        <v>0</v>
      </c>
      <c r="R434" s="119">
        <v>1</v>
      </c>
      <c r="S434" s="119">
        <v>0</v>
      </c>
      <c r="T434" s="1"/>
    </row>
    <row r="435" spans="1:20" s="3" customFormat="1" ht="16.5" thickBot="1" x14ac:dyDescent="0.3">
      <c r="A435" s="321"/>
      <c r="B435" s="252"/>
      <c r="C435" s="195"/>
      <c r="D435" s="198"/>
      <c r="E435" s="181" t="s">
        <v>523</v>
      </c>
      <c r="F435" s="181"/>
      <c r="G435" s="33">
        <v>30</v>
      </c>
      <c r="H435" s="119">
        <v>0</v>
      </c>
      <c r="I435" s="119">
        <v>0</v>
      </c>
      <c r="J435" s="119">
        <v>0</v>
      </c>
      <c r="K435" s="119">
        <v>0</v>
      </c>
      <c r="L435" s="119">
        <v>0</v>
      </c>
      <c r="M435" s="119">
        <v>0</v>
      </c>
      <c r="N435" s="119">
        <v>10</v>
      </c>
      <c r="O435" s="119">
        <v>0</v>
      </c>
      <c r="P435" s="119">
        <v>10</v>
      </c>
      <c r="Q435" s="119">
        <v>0</v>
      </c>
      <c r="R435" s="119">
        <v>10</v>
      </c>
      <c r="S435" s="119">
        <v>0</v>
      </c>
      <c r="T435" s="1"/>
    </row>
    <row r="436" spans="1:20" s="3" customFormat="1" ht="16.5" thickBot="1" x14ac:dyDescent="0.3">
      <c r="A436" s="321"/>
      <c r="B436" s="252"/>
      <c r="C436" s="195"/>
      <c r="D436" s="198"/>
      <c r="E436" s="181" t="s">
        <v>524</v>
      </c>
      <c r="F436" s="181"/>
      <c r="G436" s="33">
        <v>0</v>
      </c>
      <c r="H436" s="119"/>
      <c r="I436" s="119"/>
      <c r="J436" s="119"/>
      <c r="K436" s="119"/>
      <c r="L436" s="119"/>
      <c r="M436" s="119"/>
      <c r="N436" s="119"/>
      <c r="O436" s="119"/>
      <c r="P436" s="119"/>
      <c r="Q436" s="119"/>
      <c r="R436" s="119"/>
      <c r="S436" s="119"/>
      <c r="T436" s="1"/>
    </row>
    <row r="437" spans="1:20" s="3" customFormat="1" ht="16.5" thickBot="1" x14ac:dyDescent="0.3">
      <c r="A437" s="321"/>
      <c r="B437" s="252"/>
      <c r="C437" s="195"/>
      <c r="D437" s="120" t="s">
        <v>525</v>
      </c>
      <c r="E437" s="181" t="s">
        <v>526</v>
      </c>
      <c r="F437" s="181"/>
      <c r="G437" s="33">
        <v>15</v>
      </c>
      <c r="H437" s="119">
        <v>0</v>
      </c>
      <c r="I437" s="119">
        <v>0</v>
      </c>
      <c r="J437" s="119">
        <v>0</v>
      </c>
      <c r="K437" s="119">
        <v>3</v>
      </c>
      <c r="L437" s="119">
        <v>2</v>
      </c>
      <c r="M437" s="119">
        <v>0</v>
      </c>
      <c r="N437" s="119">
        <v>2</v>
      </c>
      <c r="O437" s="119">
        <v>0</v>
      </c>
      <c r="P437" s="119">
        <v>2</v>
      </c>
      <c r="Q437" s="119">
        <v>2</v>
      </c>
      <c r="R437" s="119">
        <v>2</v>
      </c>
      <c r="S437" s="119">
        <v>2</v>
      </c>
      <c r="T437" s="1"/>
    </row>
    <row r="438" spans="1:20" ht="16.5" thickBot="1" x14ac:dyDescent="0.3">
      <c r="A438" s="321"/>
      <c r="B438" s="252"/>
      <c r="C438" s="195"/>
      <c r="D438" s="179" t="s">
        <v>527</v>
      </c>
      <c r="E438" s="181" t="s">
        <v>528</v>
      </c>
      <c r="F438" s="181"/>
      <c r="G438" s="33">
        <v>40</v>
      </c>
      <c r="H438" s="14">
        <v>0</v>
      </c>
      <c r="I438" s="14">
        <v>0</v>
      </c>
      <c r="J438" s="14">
        <v>4</v>
      </c>
      <c r="K438" s="14">
        <v>4</v>
      </c>
      <c r="L438" s="14">
        <v>4</v>
      </c>
      <c r="M438" s="14">
        <v>4</v>
      </c>
      <c r="N438" s="14">
        <v>4</v>
      </c>
      <c r="O438" s="14">
        <v>4</v>
      </c>
      <c r="P438" s="14">
        <v>4</v>
      </c>
      <c r="Q438" s="14">
        <v>4</v>
      </c>
      <c r="R438" s="14">
        <v>4</v>
      </c>
      <c r="S438" s="14">
        <v>4</v>
      </c>
      <c r="T438" s="1"/>
    </row>
    <row r="439" spans="1:20" ht="16.5" thickBot="1" x14ac:dyDescent="0.3">
      <c r="A439" s="321"/>
      <c r="B439" s="252"/>
      <c r="C439" s="195"/>
      <c r="D439" s="179"/>
      <c r="E439" s="181" t="s">
        <v>529</v>
      </c>
      <c r="F439" s="181"/>
      <c r="G439" s="33">
        <v>25</v>
      </c>
      <c r="H439" s="14">
        <v>0</v>
      </c>
      <c r="I439" s="14">
        <v>3</v>
      </c>
      <c r="J439" s="14">
        <v>3</v>
      </c>
      <c r="K439" s="14">
        <v>3</v>
      </c>
      <c r="L439" s="14">
        <v>3</v>
      </c>
      <c r="M439" s="14">
        <v>3</v>
      </c>
      <c r="N439" s="14">
        <v>3</v>
      </c>
      <c r="O439" s="14">
        <v>3</v>
      </c>
      <c r="P439" s="14">
        <v>3</v>
      </c>
      <c r="Q439" s="14">
        <v>1</v>
      </c>
      <c r="R439" s="14">
        <v>0</v>
      </c>
      <c r="S439" s="14">
        <v>0</v>
      </c>
      <c r="T439" s="1"/>
    </row>
    <row r="440" spans="1:20" ht="16.5" thickBot="1" x14ac:dyDescent="0.3">
      <c r="A440" s="321"/>
      <c r="B440" s="252"/>
      <c r="C440" s="195"/>
      <c r="D440" s="120" t="s">
        <v>530</v>
      </c>
      <c r="E440" s="181" t="s">
        <v>531</v>
      </c>
      <c r="F440" s="181"/>
      <c r="G440" s="33">
        <v>0</v>
      </c>
      <c r="H440" s="14"/>
      <c r="I440" s="14"/>
      <c r="J440" s="14"/>
      <c r="K440" s="14"/>
      <c r="L440" s="14"/>
      <c r="M440" s="14"/>
      <c r="N440" s="14"/>
      <c r="O440" s="14"/>
      <c r="P440" s="14"/>
      <c r="Q440" s="14"/>
      <c r="R440" s="14"/>
      <c r="S440" s="14"/>
      <c r="T440" s="1"/>
    </row>
    <row r="441" spans="1:20" ht="16.5" thickBot="1" x14ac:dyDescent="0.3">
      <c r="A441" s="321"/>
      <c r="B441" s="252"/>
      <c r="C441" s="195"/>
      <c r="D441" s="179" t="s">
        <v>532</v>
      </c>
      <c r="E441" s="181" t="s">
        <v>533</v>
      </c>
      <c r="F441" s="181"/>
      <c r="G441" s="33">
        <v>10</v>
      </c>
      <c r="H441" s="14">
        <v>0</v>
      </c>
      <c r="I441" s="14">
        <v>0</v>
      </c>
      <c r="J441" s="14">
        <v>1</v>
      </c>
      <c r="K441" s="14">
        <v>1</v>
      </c>
      <c r="L441" s="14">
        <v>1</v>
      </c>
      <c r="M441" s="14">
        <v>1</v>
      </c>
      <c r="N441" s="14">
        <v>1</v>
      </c>
      <c r="O441" s="14">
        <v>1</v>
      </c>
      <c r="P441" s="14">
        <v>1</v>
      </c>
      <c r="Q441" s="14">
        <v>1</v>
      </c>
      <c r="R441" s="14">
        <v>1</v>
      </c>
      <c r="S441" s="14">
        <v>1</v>
      </c>
      <c r="T441" s="1"/>
    </row>
    <row r="442" spans="1:20" ht="16.5" thickBot="1" x14ac:dyDescent="0.3">
      <c r="A442" s="321"/>
      <c r="B442" s="252"/>
      <c r="C442" s="195"/>
      <c r="D442" s="179"/>
      <c r="E442" s="181" t="s">
        <v>534</v>
      </c>
      <c r="F442" s="181"/>
      <c r="G442" s="33">
        <v>0</v>
      </c>
      <c r="H442" s="14"/>
      <c r="I442" s="14"/>
      <c r="J442" s="14"/>
      <c r="K442" s="14"/>
      <c r="L442" s="14"/>
      <c r="M442" s="14"/>
      <c r="N442" s="14"/>
      <c r="O442" s="14"/>
      <c r="P442" s="14"/>
      <c r="Q442" s="14"/>
      <c r="R442" s="14"/>
      <c r="S442" s="14"/>
      <c r="T442" s="1"/>
    </row>
    <row r="443" spans="1:20" ht="16.5" customHeight="1" thickBot="1" x14ac:dyDescent="0.3">
      <c r="A443" s="321"/>
      <c r="B443" s="252"/>
      <c r="C443" s="195"/>
      <c r="D443" s="120" t="s">
        <v>535</v>
      </c>
      <c r="E443" s="181" t="s">
        <v>536</v>
      </c>
      <c r="F443" s="181"/>
      <c r="G443" s="33">
        <v>5</v>
      </c>
      <c r="H443" s="14">
        <v>0</v>
      </c>
      <c r="I443" s="14">
        <v>0</v>
      </c>
      <c r="J443" s="14">
        <v>1</v>
      </c>
      <c r="K443" s="14">
        <v>1</v>
      </c>
      <c r="L443" s="14">
        <v>0</v>
      </c>
      <c r="M443" s="14">
        <v>1</v>
      </c>
      <c r="N443" s="14">
        <v>0</v>
      </c>
      <c r="O443" s="14">
        <v>0</v>
      </c>
      <c r="P443" s="14">
        <v>1</v>
      </c>
      <c r="Q443" s="14">
        <v>0</v>
      </c>
      <c r="R443" s="14">
        <v>1</v>
      </c>
      <c r="S443" s="14">
        <v>0</v>
      </c>
      <c r="T443" s="1"/>
    </row>
    <row r="444" spans="1:20" ht="16.5" thickBot="1" x14ac:dyDescent="0.3">
      <c r="A444" s="321"/>
      <c r="B444" s="252"/>
      <c r="C444" s="195"/>
      <c r="D444" s="179" t="s">
        <v>537</v>
      </c>
      <c r="E444" s="181" t="s">
        <v>538</v>
      </c>
      <c r="F444" s="181"/>
      <c r="G444" s="33">
        <v>0</v>
      </c>
      <c r="H444" s="14"/>
      <c r="I444" s="14"/>
      <c r="J444" s="14"/>
      <c r="K444" s="14"/>
      <c r="L444" s="14"/>
      <c r="M444" s="14"/>
      <c r="N444" s="14"/>
      <c r="O444" s="14"/>
      <c r="P444" s="14"/>
      <c r="Q444" s="14"/>
      <c r="R444" s="14"/>
      <c r="S444" s="14"/>
      <c r="T444" s="1"/>
    </row>
    <row r="445" spans="1:20" ht="16.5" thickBot="1" x14ac:dyDescent="0.3">
      <c r="A445" s="321"/>
      <c r="B445" s="252"/>
      <c r="C445" s="195"/>
      <c r="D445" s="179"/>
      <c r="E445" s="181" t="s">
        <v>539</v>
      </c>
      <c r="F445" s="181"/>
      <c r="G445" s="33">
        <v>0</v>
      </c>
      <c r="H445" s="14"/>
      <c r="I445" s="14"/>
      <c r="J445" s="14"/>
      <c r="K445" s="14"/>
      <c r="L445" s="14"/>
      <c r="M445" s="14"/>
      <c r="N445" s="14"/>
      <c r="O445" s="14"/>
      <c r="P445" s="14"/>
      <c r="Q445" s="14"/>
      <c r="R445" s="14"/>
      <c r="S445" s="14"/>
      <c r="T445" s="1"/>
    </row>
    <row r="446" spans="1:20" ht="16.5" thickBot="1" x14ac:dyDescent="0.3">
      <c r="A446" s="321"/>
      <c r="B446" s="252"/>
      <c r="C446" s="195"/>
      <c r="D446" s="189" t="s">
        <v>540</v>
      </c>
      <c r="E446" s="181" t="s">
        <v>541</v>
      </c>
      <c r="F446" s="181"/>
      <c r="G446" s="33">
        <v>0</v>
      </c>
      <c r="H446" s="14"/>
      <c r="I446" s="14"/>
      <c r="J446" s="14"/>
      <c r="K446" s="14"/>
      <c r="L446" s="14"/>
      <c r="M446" s="14"/>
      <c r="N446" s="14"/>
      <c r="O446" s="14"/>
      <c r="P446" s="14"/>
      <c r="Q446" s="14"/>
      <c r="R446" s="14"/>
      <c r="S446" s="14"/>
      <c r="T446" s="1"/>
    </row>
    <row r="447" spans="1:20" ht="16.5" thickBot="1" x14ac:dyDescent="0.3">
      <c r="A447" s="321"/>
      <c r="B447" s="252"/>
      <c r="C447" s="195"/>
      <c r="D447" s="189"/>
      <c r="E447" s="181" t="s">
        <v>542</v>
      </c>
      <c r="F447" s="181"/>
      <c r="G447" s="33">
        <v>0</v>
      </c>
      <c r="H447" s="14"/>
      <c r="I447" s="14"/>
      <c r="J447" s="14"/>
      <c r="K447" s="14"/>
      <c r="L447" s="14"/>
      <c r="M447" s="14"/>
      <c r="N447" s="14"/>
      <c r="O447" s="14"/>
      <c r="P447" s="14"/>
      <c r="Q447" s="14"/>
      <c r="R447" s="14"/>
      <c r="S447" s="14"/>
      <c r="T447" s="1"/>
    </row>
    <row r="448" spans="1:20" ht="16.5" thickBot="1" x14ac:dyDescent="0.3">
      <c r="A448" s="321"/>
      <c r="B448" s="252"/>
      <c r="C448" s="195"/>
      <c r="D448" s="189"/>
      <c r="E448" s="181" t="s">
        <v>543</v>
      </c>
      <c r="F448" s="181"/>
      <c r="G448" s="33">
        <v>0</v>
      </c>
      <c r="H448" s="14"/>
      <c r="I448" s="14"/>
      <c r="J448" s="14"/>
      <c r="K448" s="14"/>
      <c r="L448" s="14"/>
      <c r="M448" s="14"/>
      <c r="N448" s="14"/>
      <c r="O448" s="14"/>
      <c r="P448" s="14"/>
      <c r="Q448" s="14"/>
      <c r="R448" s="14"/>
      <c r="S448" s="14"/>
      <c r="T448" s="1"/>
    </row>
    <row r="449" spans="1:20" ht="16.5" thickBot="1" x14ac:dyDescent="0.3">
      <c r="A449" s="321"/>
      <c r="B449" s="252"/>
      <c r="C449" s="195"/>
      <c r="D449" s="189"/>
      <c r="E449" s="181" t="s">
        <v>544</v>
      </c>
      <c r="F449" s="181"/>
      <c r="G449" s="33">
        <v>0</v>
      </c>
      <c r="H449" s="14"/>
      <c r="I449" s="14"/>
      <c r="J449" s="14"/>
      <c r="K449" s="14"/>
      <c r="L449" s="14"/>
      <c r="M449" s="14"/>
      <c r="N449" s="14"/>
      <c r="O449" s="14"/>
      <c r="P449" s="14"/>
      <c r="Q449" s="14"/>
      <c r="R449" s="14"/>
      <c r="S449" s="14"/>
      <c r="T449" s="1"/>
    </row>
    <row r="450" spans="1:20" ht="16.5" thickBot="1" x14ac:dyDescent="0.3">
      <c r="A450" s="321"/>
      <c r="B450" s="252"/>
      <c r="C450" s="195"/>
      <c r="D450" s="189"/>
      <c r="E450" s="181" t="s">
        <v>545</v>
      </c>
      <c r="F450" s="181"/>
      <c r="G450" s="33">
        <v>0</v>
      </c>
      <c r="H450" s="14"/>
      <c r="I450" s="14"/>
      <c r="J450" s="14"/>
      <c r="K450" s="14"/>
      <c r="L450" s="14"/>
      <c r="M450" s="14"/>
      <c r="N450" s="14"/>
      <c r="O450" s="14"/>
      <c r="P450" s="14"/>
      <c r="Q450" s="14"/>
      <c r="R450" s="14"/>
      <c r="S450" s="14"/>
      <c r="T450" s="1"/>
    </row>
    <row r="451" spans="1:20" ht="16.5" thickBot="1" x14ac:dyDescent="0.3">
      <c r="A451" s="321"/>
      <c r="B451" s="252"/>
      <c r="C451" s="195"/>
      <c r="D451" s="189"/>
      <c r="E451" s="181" t="s">
        <v>546</v>
      </c>
      <c r="F451" s="181"/>
      <c r="G451" s="33">
        <v>0</v>
      </c>
      <c r="H451" s="14"/>
      <c r="I451" s="14"/>
      <c r="J451" s="14"/>
      <c r="K451" s="14"/>
      <c r="L451" s="14"/>
      <c r="M451" s="14"/>
      <c r="N451" s="14"/>
      <c r="O451" s="14"/>
      <c r="P451" s="14"/>
      <c r="Q451" s="14"/>
      <c r="R451" s="14"/>
      <c r="S451" s="14"/>
      <c r="T451" s="1"/>
    </row>
    <row r="452" spans="1:20" ht="16.5" thickBot="1" x14ac:dyDescent="0.3">
      <c r="A452" s="321"/>
      <c r="B452" s="252"/>
      <c r="C452" s="195"/>
      <c r="D452" s="179" t="s">
        <v>547</v>
      </c>
      <c r="E452" s="181" t="s">
        <v>548</v>
      </c>
      <c r="F452" s="181"/>
      <c r="G452" s="33">
        <v>33</v>
      </c>
      <c r="H452" s="14">
        <v>0</v>
      </c>
      <c r="I452" s="14">
        <v>3</v>
      </c>
      <c r="J452" s="14">
        <v>3</v>
      </c>
      <c r="K452" s="14">
        <v>3</v>
      </c>
      <c r="L452" s="14">
        <v>3</v>
      </c>
      <c r="M452" s="14">
        <v>3</v>
      </c>
      <c r="N452" s="14">
        <v>3</v>
      </c>
      <c r="O452" s="14">
        <v>3</v>
      </c>
      <c r="P452" s="14">
        <v>3</v>
      </c>
      <c r="Q452" s="14">
        <v>3</v>
      </c>
      <c r="R452" s="14">
        <v>3</v>
      </c>
      <c r="S452" s="14">
        <v>3</v>
      </c>
      <c r="T452" s="1"/>
    </row>
    <row r="453" spans="1:20" ht="16.5" thickBot="1" x14ac:dyDescent="0.3">
      <c r="A453" s="321"/>
      <c r="B453" s="252"/>
      <c r="C453" s="195"/>
      <c r="D453" s="179"/>
      <c r="E453" s="181" t="s">
        <v>549</v>
      </c>
      <c r="F453" s="181"/>
      <c r="G453" s="33">
        <v>0</v>
      </c>
      <c r="H453" s="14"/>
      <c r="I453" s="14"/>
      <c r="J453" s="14"/>
      <c r="K453" s="14"/>
      <c r="L453" s="14"/>
      <c r="M453" s="14"/>
      <c r="N453" s="14"/>
      <c r="O453" s="14"/>
      <c r="P453" s="14"/>
      <c r="Q453" s="14"/>
      <c r="R453" s="14"/>
      <c r="S453" s="14"/>
      <c r="T453" s="1"/>
    </row>
    <row r="454" spans="1:20" ht="16.5" thickBot="1" x14ac:dyDescent="0.3">
      <c r="A454" s="321"/>
      <c r="B454" s="252"/>
      <c r="C454" s="195"/>
      <c r="D454" s="180"/>
      <c r="E454" s="182" t="s">
        <v>550</v>
      </c>
      <c r="F454" s="182"/>
      <c r="G454" s="121">
        <v>0</v>
      </c>
      <c r="H454" s="18"/>
      <c r="I454" s="18"/>
      <c r="J454" s="18"/>
      <c r="K454" s="18"/>
      <c r="L454" s="18"/>
      <c r="M454" s="18"/>
      <c r="N454" s="18"/>
      <c r="O454" s="18"/>
      <c r="P454" s="18"/>
      <c r="Q454" s="18"/>
      <c r="R454" s="18"/>
      <c r="S454" s="18"/>
      <c r="T454" s="1"/>
    </row>
    <row r="455" spans="1:20" ht="18.75" x14ac:dyDescent="0.25">
      <c r="A455" s="321"/>
      <c r="B455" s="183" t="s">
        <v>551</v>
      </c>
      <c r="C455" s="186">
        <v>0</v>
      </c>
      <c r="D455" s="186"/>
      <c r="E455" s="186"/>
      <c r="F455" s="186"/>
      <c r="G455" s="186"/>
      <c r="H455" s="186"/>
      <c r="I455" s="186"/>
      <c r="J455" s="186"/>
      <c r="K455" s="186"/>
      <c r="L455" s="186"/>
      <c r="M455" s="186"/>
      <c r="N455" s="186"/>
      <c r="O455" s="186"/>
      <c r="P455" s="186"/>
      <c r="Q455" s="186"/>
      <c r="R455" s="186"/>
      <c r="S455" s="187"/>
      <c r="T455" s="1"/>
    </row>
    <row r="456" spans="1:20" ht="16.5" customHeight="1" x14ac:dyDescent="0.25">
      <c r="A456" s="321"/>
      <c r="B456" s="184"/>
      <c r="C456" s="188" t="s">
        <v>553</v>
      </c>
      <c r="D456" s="172" t="s">
        <v>554</v>
      </c>
      <c r="E456" s="172"/>
      <c r="F456" s="122" t="s">
        <v>555</v>
      </c>
      <c r="G456" s="123">
        <f>+H456+K456+N456+Q456</f>
        <v>4</v>
      </c>
      <c r="H456" s="178">
        <v>1</v>
      </c>
      <c r="I456" s="178"/>
      <c r="J456" s="178"/>
      <c r="K456" s="178">
        <v>1</v>
      </c>
      <c r="L456" s="178"/>
      <c r="M456" s="178"/>
      <c r="N456" s="178">
        <v>1</v>
      </c>
      <c r="O456" s="178"/>
      <c r="P456" s="178"/>
      <c r="Q456" s="178">
        <v>1</v>
      </c>
      <c r="R456" s="178"/>
      <c r="S456" s="178"/>
      <c r="T456" s="1"/>
    </row>
    <row r="457" spans="1:20" ht="15.75" x14ac:dyDescent="0.25">
      <c r="A457" s="321"/>
      <c r="B457" s="184"/>
      <c r="C457" s="188"/>
      <c r="D457" s="172" t="s">
        <v>556</v>
      </c>
      <c r="E457" s="172"/>
      <c r="F457" s="122" t="s">
        <v>557</v>
      </c>
      <c r="G457" s="123">
        <f>+H457+K457+N457+Q457</f>
        <v>4</v>
      </c>
      <c r="H457" s="178">
        <v>1</v>
      </c>
      <c r="I457" s="178"/>
      <c r="J457" s="178"/>
      <c r="K457" s="178">
        <v>1</v>
      </c>
      <c r="L457" s="178"/>
      <c r="M457" s="178"/>
      <c r="N457" s="178">
        <v>1</v>
      </c>
      <c r="O457" s="178"/>
      <c r="P457" s="178"/>
      <c r="Q457" s="178">
        <v>1</v>
      </c>
      <c r="R457" s="178"/>
      <c r="S457" s="178"/>
      <c r="T457" s="1"/>
    </row>
    <row r="458" spans="1:20" ht="15.75" x14ac:dyDescent="0.25">
      <c r="A458" s="321"/>
      <c r="B458" s="184"/>
      <c r="C458" s="188"/>
      <c r="D458" s="172" t="s">
        <v>558</v>
      </c>
      <c r="E458" s="172"/>
      <c r="F458" s="122" t="s">
        <v>559</v>
      </c>
      <c r="G458" s="123">
        <f>+H458</f>
        <v>1</v>
      </c>
      <c r="H458" s="178">
        <v>1</v>
      </c>
      <c r="I458" s="178"/>
      <c r="J458" s="178"/>
      <c r="K458" s="178"/>
      <c r="L458" s="178"/>
      <c r="M458" s="178"/>
      <c r="N458" s="178"/>
      <c r="O458" s="178"/>
      <c r="P458" s="178"/>
      <c r="Q458" s="178"/>
      <c r="R458" s="178"/>
      <c r="S458" s="178"/>
      <c r="T458" s="1"/>
    </row>
    <row r="459" spans="1:20" ht="16.5" customHeight="1" x14ac:dyDescent="0.25">
      <c r="A459" s="321"/>
      <c r="B459" s="184"/>
      <c r="C459" s="188"/>
      <c r="D459" s="172" t="s">
        <v>560</v>
      </c>
      <c r="E459" s="172"/>
      <c r="F459" s="122" t="s">
        <v>561</v>
      </c>
      <c r="G459" s="123">
        <f>+H459</f>
        <v>1</v>
      </c>
      <c r="H459" s="178">
        <v>1</v>
      </c>
      <c r="I459" s="178"/>
      <c r="J459" s="178"/>
      <c r="K459" s="178"/>
      <c r="L459" s="178"/>
      <c r="M459" s="178"/>
      <c r="N459" s="178"/>
      <c r="O459" s="178"/>
      <c r="P459" s="178"/>
      <c r="Q459" s="178"/>
      <c r="R459" s="178"/>
      <c r="S459" s="178"/>
      <c r="T459" s="1"/>
    </row>
    <row r="460" spans="1:20" ht="16.5" customHeight="1" x14ac:dyDescent="0.25">
      <c r="A460" s="321"/>
      <c r="B460" s="184"/>
      <c r="C460" s="188"/>
      <c r="D460" s="172" t="s">
        <v>562</v>
      </c>
      <c r="E460" s="172"/>
      <c r="F460" s="54" t="s">
        <v>563</v>
      </c>
      <c r="G460" s="66">
        <v>24</v>
      </c>
      <c r="H460" s="14">
        <v>2</v>
      </c>
      <c r="I460" s="14">
        <v>2</v>
      </c>
      <c r="J460" s="14">
        <v>2</v>
      </c>
      <c r="K460" s="14">
        <v>2</v>
      </c>
      <c r="L460" s="14">
        <v>2</v>
      </c>
      <c r="M460" s="14">
        <v>2</v>
      </c>
      <c r="N460" s="14">
        <v>2</v>
      </c>
      <c r="O460" s="14">
        <v>2</v>
      </c>
      <c r="P460" s="14">
        <v>2</v>
      </c>
      <c r="Q460" s="14">
        <v>2</v>
      </c>
      <c r="R460" s="14">
        <v>2</v>
      </c>
      <c r="S460" s="14">
        <v>2</v>
      </c>
      <c r="T460" s="1"/>
    </row>
    <row r="461" spans="1:20" ht="15.75" x14ac:dyDescent="0.25">
      <c r="A461" s="321"/>
      <c r="B461" s="184"/>
      <c r="C461" s="188"/>
      <c r="D461" s="172"/>
      <c r="E461" s="172"/>
      <c r="F461" s="54" t="s">
        <v>564</v>
      </c>
      <c r="G461" s="66">
        <v>24</v>
      </c>
      <c r="H461" s="14">
        <v>2</v>
      </c>
      <c r="I461" s="14">
        <v>2</v>
      </c>
      <c r="J461" s="14">
        <v>2</v>
      </c>
      <c r="K461" s="14">
        <v>2</v>
      </c>
      <c r="L461" s="14">
        <v>2</v>
      </c>
      <c r="M461" s="14">
        <v>2</v>
      </c>
      <c r="N461" s="14">
        <v>2</v>
      </c>
      <c r="O461" s="14">
        <v>2</v>
      </c>
      <c r="P461" s="14">
        <v>2</v>
      </c>
      <c r="Q461" s="14">
        <v>2</v>
      </c>
      <c r="R461" s="14">
        <v>2</v>
      </c>
      <c r="S461" s="14">
        <v>2</v>
      </c>
      <c r="T461" s="1"/>
    </row>
    <row r="462" spans="1:20" ht="16.5" customHeight="1" x14ac:dyDescent="0.25">
      <c r="A462" s="321"/>
      <c r="B462" s="184"/>
      <c r="C462" s="188"/>
      <c r="D462" s="172" t="s">
        <v>565</v>
      </c>
      <c r="E462" s="172"/>
      <c r="F462" s="124" t="s">
        <v>566</v>
      </c>
      <c r="G462" s="66"/>
      <c r="H462" s="14"/>
      <c r="I462" s="14"/>
      <c r="J462" s="14"/>
      <c r="K462" s="14"/>
      <c r="L462" s="14"/>
      <c r="M462" s="14"/>
      <c r="N462" s="14"/>
      <c r="O462" s="14"/>
      <c r="P462" s="14"/>
      <c r="Q462" s="14"/>
      <c r="R462" s="14"/>
      <c r="S462" s="14"/>
      <c r="T462" s="1"/>
    </row>
    <row r="463" spans="1:20" ht="15.75" x14ac:dyDescent="0.25">
      <c r="A463" s="321"/>
      <c r="B463" s="184"/>
      <c r="C463" s="188"/>
      <c r="D463" s="172"/>
      <c r="E463" s="172"/>
      <c r="F463" s="124" t="s">
        <v>567</v>
      </c>
      <c r="G463" s="66"/>
      <c r="H463" s="14"/>
      <c r="I463" s="14"/>
      <c r="J463" s="14"/>
      <c r="K463" s="14"/>
      <c r="L463" s="14"/>
      <c r="M463" s="14"/>
      <c r="N463" s="14"/>
      <c r="O463" s="14"/>
      <c r="P463" s="14"/>
      <c r="Q463" s="14"/>
      <c r="R463" s="14"/>
      <c r="S463" s="14"/>
      <c r="T463" s="1"/>
    </row>
    <row r="464" spans="1:20" ht="15.75" x14ac:dyDescent="0.25">
      <c r="A464" s="321"/>
      <c r="B464" s="184"/>
      <c r="C464" s="188"/>
      <c r="D464" s="172" t="s">
        <v>568</v>
      </c>
      <c r="E464" s="172"/>
      <c r="F464" s="124" t="s">
        <v>569</v>
      </c>
      <c r="G464" s="66"/>
      <c r="H464" s="14"/>
      <c r="I464" s="14"/>
      <c r="J464" s="14"/>
      <c r="K464" s="14"/>
      <c r="L464" s="14"/>
      <c r="M464" s="14"/>
      <c r="N464" s="14"/>
      <c r="O464" s="14"/>
      <c r="P464" s="14"/>
      <c r="Q464" s="14"/>
      <c r="R464" s="14"/>
      <c r="S464" s="14"/>
      <c r="T464" s="1"/>
    </row>
    <row r="465" spans="1:20" ht="16.5" customHeight="1" x14ac:dyDescent="0.25">
      <c r="A465" s="321"/>
      <c r="B465" s="184"/>
      <c r="C465" s="188"/>
      <c r="D465" s="172" t="s">
        <v>570</v>
      </c>
      <c r="E465" s="172"/>
      <c r="F465" s="122" t="s">
        <v>571</v>
      </c>
      <c r="G465" s="66"/>
      <c r="H465" s="119"/>
      <c r="I465" s="119"/>
      <c r="J465" s="119"/>
      <c r="K465" s="119"/>
      <c r="L465" s="119"/>
      <c r="M465" s="119"/>
      <c r="N465" s="119"/>
      <c r="O465" s="119"/>
      <c r="P465" s="119"/>
      <c r="Q465" s="119"/>
      <c r="R465" s="119"/>
      <c r="S465" s="119"/>
      <c r="T465" s="1"/>
    </row>
    <row r="466" spans="1:20" ht="16.5" customHeight="1" x14ac:dyDescent="0.25">
      <c r="A466" s="321"/>
      <c r="B466" s="184"/>
      <c r="C466" s="188"/>
      <c r="D466" s="172" t="s">
        <v>572</v>
      </c>
      <c r="E466" s="172"/>
      <c r="F466" s="124" t="s">
        <v>573</v>
      </c>
      <c r="G466" s="66"/>
      <c r="H466" s="14"/>
      <c r="I466" s="14"/>
      <c r="J466" s="14"/>
      <c r="K466" s="14"/>
      <c r="L466" s="14"/>
      <c r="M466" s="14"/>
      <c r="N466" s="14"/>
      <c r="O466" s="14"/>
      <c r="P466" s="14"/>
      <c r="Q466" s="14"/>
      <c r="R466" s="14"/>
      <c r="S466" s="14"/>
      <c r="T466" s="1"/>
    </row>
    <row r="467" spans="1:20" ht="15.75" x14ac:dyDescent="0.25">
      <c r="A467" s="321"/>
      <c r="B467" s="184"/>
      <c r="C467" s="188"/>
      <c r="D467" s="172" t="s">
        <v>574</v>
      </c>
      <c r="E467" s="172"/>
      <c r="F467" s="122" t="s">
        <v>575</v>
      </c>
      <c r="G467" s="66"/>
      <c r="H467" s="125"/>
      <c r="I467" s="125"/>
      <c r="J467" s="125"/>
      <c r="K467" s="125"/>
      <c r="L467" s="125"/>
      <c r="M467" s="125"/>
      <c r="N467" s="125"/>
      <c r="O467" s="125"/>
      <c r="P467" s="125"/>
      <c r="Q467" s="125"/>
      <c r="R467" s="125"/>
      <c r="S467" s="125"/>
      <c r="T467" s="1"/>
    </row>
    <row r="468" spans="1:20" ht="15.75" x14ac:dyDescent="0.25">
      <c r="A468" s="321"/>
      <c r="B468" s="184"/>
      <c r="C468" s="188"/>
      <c r="D468" s="172"/>
      <c r="E468" s="172"/>
      <c r="F468" s="122" t="s">
        <v>576</v>
      </c>
      <c r="G468" s="66"/>
      <c r="H468" s="125"/>
      <c r="I468" s="125"/>
      <c r="J468" s="125"/>
      <c r="K468" s="125"/>
      <c r="L468" s="125"/>
      <c r="M468" s="125"/>
      <c r="N468" s="125"/>
      <c r="O468" s="125"/>
      <c r="P468" s="125"/>
      <c r="Q468" s="125"/>
      <c r="R468" s="125"/>
      <c r="S468" s="125"/>
      <c r="T468" s="1"/>
    </row>
    <row r="469" spans="1:20" ht="15.75" x14ac:dyDescent="0.25">
      <c r="A469" s="321"/>
      <c r="B469" s="184"/>
      <c r="C469" s="188"/>
      <c r="D469" s="172"/>
      <c r="E469" s="172"/>
      <c r="F469" s="122" t="s">
        <v>577</v>
      </c>
      <c r="G469" s="66"/>
      <c r="H469" s="125"/>
      <c r="I469" s="125"/>
      <c r="J469" s="125"/>
      <c r="K469" s="125"/>
      <c r="L469" s="125"/>
      <c r="M469" s="125"/>
      <c r="N469" s="125"/>
      <c r="O469" s="125"/>
      <c r="P469" s="125"/>
      <c r="Q469" s="125"/>
      <c r="R469" s="125"/>
      <c r="S469" s="125"/>
      <c r="T469" s="1"/>
    </row>
    <row r="470" spans="1:20" ht="15.75" x14ac:dyDescent="0.25">
      <c r="A470" s="321"/>
      <c r="B470" s="184"/>
      <c r="C470" s="188"/>
      <c r="D470" s="172"/>
      <c r="E470" s="172"/>
      <c r="F470" s="122" t="s">
        <v>578</v>
      </c>
      <c r="G470" s="66"/>
      <c r="H470" s="125"/>
      <c r="I470" s="125"/>
      <c r="J470" s="125"/>
      <c r="K470" s="125"/>
      <c r="L470" s="125"/>
      <c r="M470" s="125"/>
      <c r="N470" s="125"/>
      <c r="O470" s="125"/>
      <c r="P470" s="125"/>
      <c r="Q470" s="125"/>
      <c r="R470" s="125"/>
      <c r="S470" s="125"/>
      <c r="T470" s="1"/>
    </row>
    <row r="471" spans="1:20" ht="19.5" thickBot="1" x14ac:dyDescent="0.3">
      <c r="A471" s="321"/>
      <c r="B471" s="184"/>
      <c r="C471" s="173" t="s">
        <v>579</v>
      </c>
      <c r="D471" s="173"/>
      <c r="E471" s="173"/>
      <c r="F471" s="174"/>
      <c r="G471" s="174"/>
      <c r="H471" s="174"/>
      <c r="I471" s="174"/>
      <c r="J471" s="174"/>
      <c r="K471" s="174"/>
      <c r="L471" s="174"/>
      <c r="M471" s="174"/>
      <c r="N471" s="174"/>
      <c r="O471" s="174"/>
      <c r="P471" s="174"/>
      <c r="Q471" s="174"/>
      <c r="R471" s="174"/>
      <c r="S471" s="175"/>
      <c r="T471" s="1"/>
    </row>
    <row r="472" spans="1:20" ht="18.75" x14ac:dyDescent="0.25">
      <c r="A472" s="321"/>
      <c r="B472" s="184"/>
      <c r="C472" s="176" t="s">
        <v>580</v>
      </c>
      <c r="D472" s="176"/>
      <c r="E472" s="176"/>
      <c r="F472" s="177" t="s">
        <v>581</v>
      </c>
      <c r="G472" s="177"/>
      <c r="H472" s="177"/>
      <c r="I472" s="177"/>
      <c r="J472" s="177"/>
      <c r="K472" s="177"/>
      <c r="L472" s="177"/>
      <c r="M472" s="177"/>
      <c r="N472" s="177"/>
      <c r="O472" s="177"/>
      <c r="P472" s="177"/>
      <c r="Q472" s="177"/>
      <c r="R472" s="177"/>
      <c r="S472" s="177"/>
      <c r="T472" s="1"/>
    </row>
    <row r="473" spans="1:20" ht="16.5" customHeight="1" x14ac:dyDescent="0.25">
      <c r="A473" s="321"/>
      <c r="B473" s="184"/>
      <c r="C473" s="165"/>
      <c r="D473" s="165"/>
      <c r="E473" s="165"/>
      <c r="F473" s="126" t="s">
        <v>582</v>
      </c>
      <c r="G473" s="30"/>
      <c r="H473" s="9"/>
      <c r="I473" s="9"/>
      <c r="J473" s="9"/>
      <c r="K473" s="9"/>
      <c r="L473" s="9"/>
      <c r="M473" s="9"/>
      <c r="N473" s="9"/>
      <c r="O473" s="9"/>
      <c r="P473" s="9"/>
      <c r="Q473" s="9"/>
      <c r="R473" s="9"/>
      <c r="S473" s="9"/>
      <c r="T473" s="1"/>
    </row>
    <row r="474" spans="1:20" ht="16.5" customHeight="1" x14ac:dyDescent="0.25">
      <c r="A474" s="321"/>
      <c r="B474" s="184"/>
      <c r="C474" s="165"/>
      <c r="D474" s="165"/>
      <c r="E474" s="165"/>
      <c r="F474" s="127" t="s">
        <v>583</v>
      </c>
      <c r="G474" s="123"/>
      <c r="H474" s="60"/>
      <c r="I474" s="60"/>
      <c r="J474" s="60"/>
      <c r="K474" s="60"/>
      <c r="L474" s="60"/>
      <c r="M474" s="60"/>
      <c r="N474" s="60"/>
      <c r="O474" s="60"/>
      <c r="P474" s="60"/>
      <c r="Q474" s="60"/>
      <c r="R474" s="60"/>
      <c r="S474" s="60"/>
      <c r="T474" s="1"/>
    </row>
    <row r="475" spans="1:20" ht="16.5" customHeight="1" x14ac:dyDescent="0.25">
      <c r="A475" s="321"/>
      <c r="B475" s="184"/>
      <c r="C475" s="165"/>
      <c r="D475" s="165"/>
      <c r="E475" s="165"/>
      <c r="F475" s="127" t="s">
        <v>584</v>
      </c>
      <c r="G475" s="123"/>
      <c r="H475" s="60"/>
      <c r="I475" s="60"/>
      <c r="J475" s="60"/>
      <c r="K475" s="60"/>
      <c r="L475" s="60"/>
      <c r="M475" s="60"/>
      <c r="N475" s="60"/>
      <c r="O475" s="60"/>
      <c r="P475" s="60"/>
      <c r="Q475" s="60"/>
      <c r="R475" s="60"/>
      <c r="S475" s="60"/>
      <c r="T475" s="1"/>
    </row>
    <row r="476" spans="1:20" ht="16.5" customHeight="1" x14ac:dyDescent="0.25">
      <c r="A476" s="321"/>
      <c r="B476" s="184"/>
      <c r="C476" s="165"/>
      <c r="D476" s="165"/>
      <c r="E476" s="165"/>
      <c r="F476" s="127" t="s">
        <v>585</v>
      </c>
      <c r="G476" s="123"/>
      <c r="H476" s="60"/>
      <c r="I476" s="60"/>
      <c r="J476" s="60"/>
      <c r="K476" s="60"/>
      <c r="L476" s="60"/>
      <c r="M476" s="60"/>
      <c r="N476" s="60"/>
      <c r="O476" s="60"/>
      <c r="P476" s="60"/>
      <c r="Q476" s="60"/>
      <c r="R476" s="60"/>
      <c r="S476" s="60"/>
      <c r="T476" s="1"/>
    </row>
    <row r="477" spans="1:20" ht="16.5" customHeight="1" x14ac:dyDescent="0.25">
      <c r="A477" s="321"/>
      <c r="B477" s="184"/>
      <c r="C477" s="165"/>
      <c r="D477" s="165"/>
      <c r="E477" s="165"/>
      <c r="F477" s="127" t="s">
        <v>586</v>
      </c>
      <c r="G477" s="123"/>
      <c r="H477" s="60"/>
      <c r="I477" s="60"/>
      <c r="J477" s="60"/>
      <c r="K477" s="60"/>
      <c r="L477" s="60"/>
      <c r="M477" s="60"/>
      <c r="N477" s="60"/>
      <c r="O477" s="60"/>
      <c r="P477" s="60"/>
      <c r="Q477" s="60"/>
      <c r="R477" s="60"/>
      <c r="S477" s="60"/>
      <c r="T477" s="1"/>
    </row>
    <row r="478" spans="1:20" ht="16.5" customHeight="1" x14ac:dyDescent="0.25">
      <c r="A478" s="321"/>
      <c r="B478" s="184"/>
      <c r="C478" s="165"/>
      <c r="D478" s="165"/>
      <c r="E478" s="165"/>
      <c r="F478" s="127" t="s">
        <v>587</v>
      </c>
      <c r="G478" s="123"/>
      <c r="H478" s="60"/>
      <c r="I478" s="60"/>
      <c r="J478" s="60"/>
      <c r="K478" s="60"/>
      <c r="L478" s="60"/>
      <c r="M478" s="60"/>
      <c r="N478" s="60"/>
      <c r="O478" s="60"/>
      <c r="P478" s="60"/>
      <c r="Q478" s="60"/>
      <c r="R478" s="60"/>
      <c r="S478" s="60"/>
      <c r="T478" s="1"/>
    </row>
    <row r="479" spans="1:20" ht="16.5" customHeight="1" x14ac:dyDescent="0.25">
      <c r="A479" s="321"/>
      <c r="B479" s="184"/>
      <c r="C479" s="165"/>
      <c r="D479" s="165"/>
      <c r="E479" s="165"/>
      <c r="F479" s="127" t="s">
        <v>588</v>
      </c>
      <c r="G479" s="123"/>
      <c r="H479" s="60"/>
      <c r="I479" s="60"/>
      <c r="J479" s="60"/>
      <c r="K479" s="60"/>
      <c r="L479" s="60"/>
      <c r="M479" s="60"/>
      <c r="N479" s="60"/>
      <c r="O479" s="60"/>
      <c r="P479" s="60"/>
      <c r="Q479" s="60"/>
      <c r="R479" s="60"/>
      <c r="S479" s="60"/>
      <c r="T479" s="1"/>
    </row>
    <row r="480" spans="1:20" ht="16.5" customHeight="1" x14ac:dyDescent="0.25">
      <c r="A480" s="321"/>
      <c r="B480" s="184"/>
      <c r="C480" s="165"/>
      <c r="D480" s="165"/>
      <c r="E480" s="165"/>
      <c r="F480" s="127" t="s">
        <v>589</v>
      </c>
      <c r="G480" s="123"/>
      <c r="H480" s="60"/>
      <c r="I480" s="60"/>
      <c r="J480" s="60"/>
      <c r="K480" s="60"/>
      <c r="L480" s="60"/>
      <c r="M480" s="60"/>
      <c r="N480" s="60"/>
      <c r="O480" s="60"/>
      <c r="P480" s="60"/>
      <c r="Q480" s="60"/>
      <c r="R480" s="60"/>
      <c r="S480" s="60"/>
      <c r="T480" s="1"/>
    </row>
    <row r="481" spans="1:20" ht="16.5" customHeight="1" x14ac:dyDescent="0.25">
      <c r="A481" s="321"/>
      <c r="B481" s="184"/>
      <c r="C481" s="165"/>
      <c r="D481" s="165"/>
      <c r="E481" s="165"/>
      <c r="F481" s="127" t="s">
        <v>590</v>
      </c>
      <c r="G481" s="123"/>
      <c r="H481" s="60"/>
      <c r="I481" s="60"/>
      <c r="J481" s="60"/>
      <c r="K481" s="60"/>
      <c r="L481" s="60"/>
      <c r="M481" s="60"/>
      <c r="N481" s="60"/>
      <c r="O481" s="60"/>
      <c r="P481" s="60"/>
      <c r="Q481" s="60"/>
      <c r="R481" s="60"/>
      <c r="S481" s="60"/>
      <c r="T481" s="1"/>
    </row>
    <row r="482" spans="1:20" ht="16.5" customHeight="1" x14ac:dyDescent="0.25">
      <c r="A482" s="321"/>
      <c r="B482" s="184"/>
      <c r="C482" s="165"/>
      <c r="D482" s="165"/>
      <c r="E482" s="165"/>
      <c r="F482" s="127" t="s">
        <v>591</v>
      </c>
      <c r="G482" s="123"/>
      <c r="H482" s="60"/>
      <c r="I482" s="60"/>
      <c r="J482" s="60"/>
      <c r="K482" s="60"/>
      <c r="L482" s="60"/>
      <c r="M482" s="60"/>
      <c r="N482" s="60"/>
      <c r="O482" s="60"/>
      <c r="P482" s="60"/>
      <c r="Q482" s="60"/>
      <c r="R482" s="60"/>
      <c r="S482" s="60"/>
      <c r="T482" s="1"/>
    </row>
    <row r="483" spans="1:20" ht="16.5" customHeight="1" x14ac:dyDescent="0.25">
      <c r="A483" s="321"/>
      <c r="B483" s="184"/>
      <c r="C483" s="165"/>
      <c r="D483" s="165"/>
      <c r="E483" s="165"/>
      <c r="F483" s="127" t="s">
        <v>592</v>
      </c>
      <c r="G483" s="123"/>
      <c r="H483" s="60"/>
      <c r="I483" s="60"/>
      <c r="J483" s="60"/>
      <c r="K483" s="60"/>
      <c r="L483" s="60"/>
      <c r="M483" s="60"/>
      <c r="N483" s="60"/>
      <c r="O483" s="60"/>
      <c r="P483" s="60"/>
      <c r="Q483" s="60"/>
      <c r="R483" s="60"/>
      <c r="S483" s="60"/>
      <c r="T483" s="1"/>
    </row>
    <row r="484" spans="1:20" ht="16.5" customHeight="1" x14ac:dyDescent="0.25">
      <c r="A484" s="321"/>
      <c r="B484" s="184"/>
      <c r="C484" s="165"/>
      <c r="D484" s="165"/>
      <c r="E484" s="165"/>
      <c r="F484" s="127" t="s">
        <v>593</v>
      </c>
      <c r="G484" s="123"/>
      <c r="H484" s="60"/>
      <c r="I484" s="60"/>
      <c r="J484" s="60"/>
      <c r="K484" s="60"/>
      <c r="L484" s="60"/>
      <c r="M484" s="60"/>
      <c r="N484" s="60"/>
      <c r="O484" s="60"/>
      <c r="P484" s="60"/>
      <c r="Q484" s="60"/>
      <c r="R484" s="60"/>
      <c r="S484" s="60"/>
      <c r="T484" s="1"/>
    </row>
    <row r="485" spans="1:20" ht="16.5" customHeight="1" x14ac:dyDescent="0.25">
      <c r="A485" s="321"/>
      <c r="B485" s="184"/>
      <c r="C485" s="165"/>
      <c r="D485" s="165"/>
      <c r="E485" s="165"/>
      <c r="F485" s="127" t="s">
        <v>594</v>
      </c>
      <c r="G485" s="123"/>
      <c r="H485" s="60"/>
      <c r="I485" s="60"/>
      <c r="J485" s="60"/>
      <c r="K485" s="60"/>
      <c r="L485" s="60"/>
      <c r="M485" s="60"/>
      <c r="N485" s="60"/>
      <c r="O485" s="60"/>
      <c r="P485" s="60"/>
      <c r="Q485" s="60"/>
      <c r="R485" s="60"/>
      <c r="S485" s="60"/>
      <c r="T485" s="1"/>
    </row>
    <row r="486" spans="1:20" ht="16.5" customHeight="1" x14ac:dyDescent="0.25">
      <c r="A486" s="321"/>
      <c r="B486" s="184"/>
      <c r="C486" s="165"/>
      <c r="D486" s="165"/>
      <c r="E486" s="165"/>
      <c r="F486" s="127" t="s">
        <v>595</v>
      </c>
      <c r="G486" s="123"/>
      <c r="H486" s="60"/>
      <c r="I486" s="60"/>
      <c r="J486" s="60"/>
      <c r="K486" s="60"/>
      <c r="L486" s="60"/>
      <c r="M486" s="60"/>
      <c r="N486" s="60"/>
      <c r="O486" s="60"/>
      <c r="P486" s="60"/>
      <c r="Q486" s="60"/>
      <c r="R486" s="60"/>
      <c r="S486" s="60"/>
      <c r="T486" s="1"/>
    </row>
    <row r="487" spans="1:20" ht="16.5" customHeight="1" x14ac:dyDescent="0.25">
      <c r="A487" s="321"/>
      <c r="B487" s="184"/>
      <c r="C487" s="165"/>
      <c r="D487" s="165"/>
      <c r="E487" s="165"/>
      <c r="F487" s="127" t="s">
        <v>596</v>
      </c>
      <c r="G487" s="123"/>
      <c r="H487" s="60"/>
      <c r="I487" s="60"/>
      <c r="J487" s="60"/>
      <c r="K487" s="60"/>
      <c r="L487" s="60"/>
      <c r="M487" s="60"/>
      <c r="N487" s="60"/>
      <c r="O487" s="60"/>
      <c r="P487" s="60"/>
      <c r="Q487" s="60"/>
      <c r="R487" s="60"/>
      <c r="S487" s="60"/>
      <c r="T487" s="1"/>
    </row>
    <row r="488" spans="1:20" ht="16.5" customHeight="1" x14ac:dyDescent="0.25">
      <c r="A488" s="321"/>
      <c r="B488" s="184"/>
      <c r="C488" s="167"/>
      <c r="D488" s="167"/>
      <c r="E488" s="167"/>
      <c r="F488" s="127" t="s">
        <v>597</v>
      </c>
      <c r="G488" s="123"/>
      <c r="H488" s="60"/>
      <c r="I488" s="60"/>
      <c r="J488" s="60"/>
      <c r="K488" s="60"/>
      <c r="L488" s="60"/>
      <c r="M488" s="60"/>
      <c r="N488" s="60"/>
      <c r="O488" s="60"/>
      <c r="P488" s="60"/>
      <c r="Q488" s="60"/>
      <c r="R488" s="60"/>
      <c r="S488" s="60"/>
      <c r="T488" s="1"/>
    </row>
    <row r="489" spans="1:20" ht="16.5" customHeight="1" x14ac:dyDescent="0.25">
      <c r="A489" s="321"/>
      <c r="B489" s="184"/>
      <c r="C489" s="163" t="s">
        <v>598</v>
      </c>
      <c r="D489" s="163"/>
      <c r="E489" s="164"/>
      <c r="F489" s="169" t="s">
        <v>599</v>
      </c>
      <c r="G489" s="169"/>
      <c r="H489" s="169"/>
      <c r="I489" s="169"/>
      <c r="J489" s="169"/>
      <c r="K489" s="169"/>
      <c r="L489" s="169"/>
      <c r="M489" s="169"/>
      <c r="N489" s="169"/>
      <c r="O489" s="169"/>
      <c r="P489" s="169"/>
      <c r="Q489" s="169"/>
      <c r="R489" s="169"/>
      <c r="S489" s="169"/>
      <c r="T489" s="1"/>
    </row>
    <row r="490" spans="1:20" ht="16.5" customHeight="1" x14ac:dyDescent="0.25">
      <c r="A490" s="321"/>
      <c r="B490" s="184"/>
      <c r="C490" s="165"/>
      <c r="D490" s="165"/>
      <c r="E490" s="166"/>
      <c r="F490" s="127" t="s">
        <v>600</v>
      </c>
      <c r="G490" s="123"/>
      <c r="H490" s="60"/>
      <c r="I490" s="60"/>
      <c r="J490" s="60"/>
      <c r="K490" s="60"/>
      <c r="L490" s="60"/>
      <c r="M490" s="60"/>
      <c r="N490" s="60"/>
      <c r="O490" s="60"/>
      <c r="P490" s="60"/>
      <c r="Q490" s="60"/>
      <c r="R490" s="60"/>
      <c r="S490" s="60"/>
      <c r="T490" s="1"/>
    </row>
    <row r="491" spans="1:20" ht="16.5" customHeight="1" x14ac:dyDescent="0.25">
      <c r="A491" s="321"/>
      <c r="B491" s="184"/>
      <c r="C491" s="165"/>
      <c r="D491" s="165"/>
      <c r="E491" s="166"/>
      <c r="F491" s="127" t="s">
        <v>601</v>
      </c>
      <c r="G491" s="123"/>
      <c r="H491" s="60"/>
      <c r="I491" s="60"/>
      <c r="J491" s="60"/>
      <c r="K491" s="60"/>
      <c r="L491" s="60"/>
      <c r="M491" s="60"/>
      <c r="N491" s="60"/>
      <c r="O491" s="60"/>
      <c r="P491" s="60"/>
      <c r="Q491" s="60"/>
      <c r="R491" s="60"/>
      <c r="S491" s="60"/>
      <c r="T491" s="1"/>
    </row>
    <row r="492" spans="1:20" ht="16.5" customHeight="1" x14ac:dyDescent="0.25">
      <c r="A492" s="321"/>
      <c r="B492" s="184"/>
      <c r="C492" s="165"/>
      <c r="D492" s="165"/>
      <c r="E492" s="166"/>
      <c r="F492" s="127" t="s">
        <v>602</v>
      </c>
      <c r="G492" s="123"/>
      <c r="H492" s="60"/>
      <c r="I492" s="60"/>
      <c r="J492" s="60"/>
      <c r="K492" s="60"/>
      <c r="L492" s="60"/>
      <c r="M492" s="60"/>
      <c r="N492" s="60"/>
      <c r="O492" s="60"/>
      <c r="P492" s="60"/>
      <c r="Q492" s="60"/>
      <c r="R492" s="60"/>
      <c r="S492" s="60"/>
      <c r="T492" s="1"/>
    </row>
    <row r="493" spans="1:20" ht="16.5" customHeight="1" x14ac:dyDescent="0.25">
      <c r="A493" s="321"/>
      <c r="B493" s="184"/>
      <c r="C493" s="165"/>
      <c r="D493" s="165"/>
      <c r="E493" s="166"/>
      <c r="F493" s="127" t="s">
        <v>603</v>
      </c>
      <c r="G493" s="123"/>
      <c r="H493" s="60"/>
      <c r="I493" s="60"/>
      <c r="J493" s="60"/>
      <c r="K493" s="60"/>
      <c r="L493" s="60"/>
      <c r="M493" s="60"/>
      <c r="N493" s="60"/>
      <c r="O493" s="60"/>
      <c r="P493" s="60"/>
      <c r="Q493" s="60"/>
      <c r="R493" s="60"/>
      <c r="S493" s="60"/>
      <c r="T493" s="1"/>
    </row>
    <row r="494" spans="1:20" ht="16.5" customHeight="1" x14ac:dyDescent="0.25">
      <c r="A494" s="321"/>
      <c r="B494" s="184"/>
      <c r="C494" s="165"/>
      <c r="D494" s="165"/>
      <c r="E494" s="166"/>
      <c r="F494" s="127" t="s">
        <v>604</v>
      </c>
      <c r="G494" s="123"/>
      <c r="H494" s="60"/>
      <c r="I494" s="60"/>
      <c r="J494" s="60"/>
      <c r="K494" s="60"/>
      <c r="L494" s="60"/>
      <c r="M494" s="60"/>
      <c r="N494" s="60"/>
      <c r="O494" s="60"/>
      <c r="P494" s="60"/>
      <c r="Q494" s="60"/>
      <c r="R494" s="60"/>
      <c r="S494" s="60"/>
      <c r="T494" s="1"/>
    </row>
    <row r="495" spans="1:20" ht="16.5" customHeight="1" x14ac:dyDescent="0.25">
      <c r="A495" s="321"/>
      <c r="B495" s="184"/>
      <c r="C495" s="165"/>
      <c r="D495" s="165"/>
      <c r="E495" s="166"/>
      <c r="F495" s="127" t="s">
        <v>605</v>
      </c>
      <c r="G495" s="123"/>
      <c r="H495" s="60"/>
      <c r="I495" s="60"/>
      <c r="J495" s="60"/>
      <c r="K495" s="60"/>
      <c r="L495" s="60"/>
      <c r="M495" s="60"/>
      <c r="N495" s="60"/>
      <c r="O495" s="60"/>
      <c r="P495" s="60"/>
      <c r="Q495" s="60"/>
      <c r="R495" s="60"/>
      <c r="S495" s="60"/>
      <c r="T495" s="1"/>
    </row>
    <row r="496" spans="1:20" ht="16.5" customHeight="1" x14ac:dyDescent="0.25">
      <c r="A496" s="321"/>
      <c r="B496" s="184"/>
      <c r="C496" s="165"/>
      <c r="D496" s="165"/>
      <c r="E496" s="166"/>
      <c r="F496" s="127" t="s">
        <v>606</v>
      </c>
      <c r="G496" s="123"/>
      <c r="H496" s="60"/>
      <c r="I496" s="60"/>
      <c r="J496" s="60"/>
      <c r="K496" s="60"/>
      <c r="L496" s="60"/>
      <c r="M496" s="60"/>
      <c r="N496" s="60"/>
      <c r="O496" s="60"/>
      <c r="P496" s="60"/>
      <c r="Q496" s="60"/>
      <c r="R496" s="60"/>
      <c r="S496" s="60"/>
      <c r="T496" s="1"/>
    </row>
    <row r="497" spans="1:20" ht="16.5" customHeight="1" x14ac:dyDescent="0.25">
      <c r="A497" s="321"/>
      <c r="B497" s="184"/>
      <c r="C497" s="165"/>
      <c r="D497" s="165"/>
      <c r="E497" s="166"/>
      <c r="F497" s="127" t="s">
        <v>607</v>
      </c>
      <c r="G497" s="123"/>
      <c r="H497" s="60"/>
      <c r="I497" s="60"/>
      <c r="J497" s="60"/>
      <c r="K497" s="60"/>
      <c r="L497" s="60"/>
      <c r="M497" s="60"/>
      <c r="N497" s="60"/>
      <c r="O497" s="60"/>
      <c r="P497" s="60"/>
      <c r="Q497" s="60"/>
      <c r="R497" s="60"/>
      <c r="S497" s="60"/>
      <c r="T497" s="1"/>
    </row>
    <row r="498" spans="1:20" ht="16.5" customHeight="1" x14ac:dyDescent="0.25">
      <c r="A498" s="321"/>
      <c r="B498" s="184"/>
      <c r="C498" s="165"/>
      <c r="D498" s="165"/>
      <c r="E498" s="166"/>
      <c r="F498" s="127" t="s">
        <v>608</v>
      </c>
      <c r="G498" s="123"/>
      <c r="H498" s="60"/>
      <c r="I498" s="60"/>
      <c r="J498" s="60"/>
      <c r="K498" s="60"/>
      <c r="L498" s="60"/>
      <c r="M498" s="60"/>
      <c r="N498" s="60"/>
      <c r="O498" s="60"/>
      <c r="P498" s="60"/>
      <c r="Q498" s="60"/>
      <c r="R498" s="60"/>
      <c r="S498" s="60"/>
      <c r="T498" s="1"/>
    </row>
    <row r="499" spans="1:20" ht="16.5" customHeight="1" thickBot="1" x14ac:dyDescent="0.3">
      <c r="A499" s="322"/>
      <c r="B499" s="185"/>
      <c r="C499" s="167"/>
      <c r="D499" s="167"/>
      <c r="E499" s="168"/>
      <c r="F499" s="127" t="s">
        <v>609</v>
      </c>
      <c r="G499" s="123"/>
      <c r="H499" s="60"/>
      <c r="I499" s="60"/>
      <c r="J499" s="60"/>
      <c r="K499" s="60"/>
      <c r="L499" s="60"/>
      <c r="M499" s="60"/>
      <c r="N499" s="60"/>
      <c r="O499" s="60"/>
      <c r="P499" s="60"/>
      <c r="Q499" s="60"/>
      <c r="R499" s="60"/>
      <c r="S499" s="60"/>
      <c r="T499" s="1"/>
    </row>
    <row r="500" spans="1:20" ht="6.75" customHeight="1" x14ac:dyDescent="0.25">
      <c r="A500" s="170"/>
      <c r="B500" s="171"/>
      <c r="C500" s="171"/>
      <c r="D500" s="171"/>
      <c r="E500" s="171"/>
      <c r="F500" s="171"/>
      <c r="G500" s="171"/>
      <c r="H500" s="171"/>
      <c r="I500" s="171"/>
      <c r="J500" s="171"/>
      <c r="K500" s="171"/>
      <c r="L500" s="171"/>
      <c r="M500" s="171"/>
      <c r="N500" s="171"/>
      <c r="O500" s="171"/>
      <c r="P500" s="171"/>
      <c r="Q500" s="171"/>
      <c r="R500" s="171"/>
      <c r="S500" s="171"/>
      <c r="T500" s="1"/>
    </row>
  </sheetData>
  <mergeCells count="201">
    <mergeCell ref="C489:E499"/>
    <mergeCell ref="F489:S489"/>
    <mergeCell ref="A500:S500"/>
    <mergeCell ref="D464:E464"/>
    <mergeCell ref="D465:E465"/>
    <mergeCell ref="D466:E466"/>
    <mergeCell ref="D467:E470"/>
    <mergeCell ref="C471:S471"/>
    <mergeCell ref="C472:E488"/>
    <mergeCell ref="F472:S472"/>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D452:D454"/>
    <mergeCell ref="E452:F452"/>
    <mergeCell ref="E453:F453"/>
    <mergeCell ref="E454:F454"/>
    <mergeCell ref="B455:B499"/>
    <mergeCell ref="C455:S455"/>
    <mergeCell ref="C456:C470"/>
    <mergeCell ref="D456:E456"/>
    <mergeCell ref="H456:J456"/>
    <mergeCell ref="K456:M456"/>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E420:F420"/>
    <mergeCell ref="E421:F421"/>
    <mergeCell ref="C422:S422"/>
    <mergeCell ref="C423:C430"/>
    <mergeCell ref="D423:S423"/>
    <mergeCell ref="D424:D430"/>
    <mergeCell ref="E424:F424"/>
    <mergeCell ref="E425:F425"/>
    <mergeCell ref="E426:F426"/>
    <mergeCell ref="E427:F427"/>
    <mergeCell ref="E411:F411"/>
    <mergeCell ref="D412:S412"/>
    <mergeCell ref="D413:D421"/>
    <mergeCell ref="E413:F413"/>
    <mergeCell ref="E414:F414"/>
    <mergeCell ref="E415:F415"/>
    <mergeCell ref="E416:F416"/>
    <mergeCell ref="E417:F417"/>
    <mergeCell ref="E418:F418"/>
    <mergeCell ref="E419:F419"/>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D283:E336"/>
    <mergeCell ref="D337:E390"/>
    <mergeCell ref="C391:S391"/>
    <mergeCell ref="C392:C400"/>
    <mergeCell ref="D392:D400"/>
    <mergeCell ref="E392:F392"/>
    <mergeCell ref="E393:F393"/>
    <mergeCell ref="E394:F394"/>
    <mergeCell ref="E395:F395"/>
    <mergeCell ref="E396:F396"/>
    <mergeCell ref="D156:E166"/>
    <mergeCell ref="D167:E168"/>
    <mergeCell ref="C169:C172"/>
    <mergeCell ref="D169:E172"/>
    <mergeCell ref="B173:B454"/>
    <mergeCell ref="C173:S173"/>
    <mergeCell ref="C174:C390"/>
    <mergeCell ref="D174:S174"/>
    <mergeCell ref="D175:E228"/>
    <mergeCell ref="D229:E282"/>
    <mergeCell ref="C122:S122"/>
    <mergeCell ref="C123:C168"/>
    <mergeCell ref="D123:S123"/>
    <mergeCell ref="D124:E126"/>
    <mergeCell ref="D127:E130"/>
    <mergeCell ref="D131:E136"/>
    <mergeCell ref="D137:E138"/>
    <mergeCell ref="D139:S139"/>
    <mergeCell ref="D140:E153"/>
    <mergeCell ref="D154:E155"/>
    <mergeCell ref="D78:E78"/>
    <mergeCell ref="D79:E80"/>
    <mergeCell ref="D81:E82"/>
    <mergeCell ref="C83:C121"/>
    <mergeCell ref="D83:S83"/>
    <mergeCell ref="D84:E97"/>
    <mergeCell ref="D98:E99"/>
    <mergeCell ref="D100:E119"/>
    <mergeCell ref="D120:E121"/>
    <mergeCell ref="D66:E69"/>
    <mergeCell ref="D70:E70"/>
    <mergeCell ref="D71:E71"/>
    <mergeCell ref="D72:E73"/>
    <mergeCell ref="D74:E76"/>
    <mergeCell ref="D77:E77"/>
    <mergeCell ref="D56:E56"/>
    <mergeCell ref="D57:E57"/>
    <mergeCell ref="D58:E58"/>
    <mergeCell ref="D59:E59"/>
    <mergeCell ref="D60:E60"/>
    <mergeCell ref="D61:E65"/>
    <mergeCell ref="D40:E40"/>
    <mergeCell ref="D41:E41"/>
    <mergeCell ref="D42:E42"/>
    <mergeCell ref="D43:E45"/>
    <mergeCell ref="D46:E47"/>
    <mergeCell ref="C48:C82"/>
    <mergeCell ref="D48:S48"/>
    <mergeCell ref="D49:E52"/>
    <mergeCell ref="D53:E54"/>
    <mergeCell ref="D55:E55"/>
    <mergeCell ref="C25:C29"/>
    <mergeCell ref="D25:E29"/>
    <mergeCell ref="C30:S30"/>
    <mergeCell ref="C31:C47"/>
    <mergeCell ref="D31:S31"/>
    <mergeCell ref="D32:E34"/>
    <mergeCell ref="D35:E36"/>
    <mergeCell ref="D37:E37"/>
    <mergeCell ref="D38:E38"/>
    <mergeCell ref="D39:E39"/>
    <mergeCell ref="C9:S9"/>
    <mergeCell ref="C10:C24"/>
    <mergeCell ref="D10:S10"/>
    <mergeCell ref="D11:E12"/>
    <mergeCell ref="D13:E16"/>
    <mergeCell ref="D17:E17"/>
    <mergeCell ref="D18:E18"/>
    <mergeCell ref="D19:E19"/>
    <mergeCell ref="D20:E22"/>
    <mergeCell ref="D23:E24"/>
    <mergeCell ref="Q4:S4"/>
    <mergeCell ref="B5:L5"/>
    <mergeCell ref="M5:P5"/>
    <mergeCell ref="Q5:S5"/>
    <mergeCell ref="B6:S6"/>
    <mergeCell ref="B7:B8"/>
    <mergeCell ref="C7:E8"/>
    <mergeCell ref="F7:F8"/>
    <mergeCell ref="G7:G8"/>
    <mergeCell ref="H7:S7"/>
    <mergeCell ref="A1:S1"/>
    <mergeCell ref="A2:A499"/>
    <mergeCell ref="B2:L2"/>
    <mergeCell ref="M2:P2"/>
    <mergeCell ref="Q2:S2"/>
    <mergeCell ref="B3:L3"/>
    <mergeCell ref="M3:P3"/>
    <mergeCell ref="Q3:S3"/>
    <mergeCell ref="B4:L4"/>
    <mergeCell ref="M4:P4"/>
  </mergeCells>
  <conditionalFormatting sqref="G400:S400">
    <cfRule type="cellIs" dxfId="269" priority="14" operator="equal">
      <formula>"REVISE PORQUE ESTE VALOR NO PUEDE SER NEGATIVO"</formula>
    </cfRule>
    <cfRule type="cellIs" dxfId="268" priority="18" operator="lessThan">
      <formula>0</formula>
    </cfRule>
  </conditionalFormatting>
  <conditionalFormatting sqref="G400:S400">
    <cfRule type="cellIs" dxfId="267" priority="17" operator="lessThan">
      <formula>0</formula>
    </cfRule>
  </conditionalFormatting>
  <conditionalFormatting sqref="G411:S411">
    <cfRule type="cellIs" dxfId="266" priority="13" operator="equal">
      <formula>"Revise porque este valor no puede ser negativo"</formula>
    </cfRule>
    <cfRule type="cellIs" dxfId="265" priority="16" operator="lessThan">
      <formula>0</formula>
    </cfRule>
  </conditionalFormatting>
  <conditionalFormatting sqref="G411:S411">
    <cfRule type="cellIs" dxfId="264" priority="15" operator="lessThan">
      <formula>0</formula>
    </cfRule>
  </conditionalFormatting>
  <conditionalFormatting sqref="G421:S421">
    <cfRule type="cellIs" dxfId="263" priority="10" operator="equal">
      <formula>"Revise porque este valor no puede ser negativo"</formula>
    </cfRule>
    <cfRule type="cellIs" dxfId="262" priority="12" operator="lessThan">
      <formula>0</formula>
    </cfRule>
  </conditionalFormatting>
  <conditionalFormatting sqref="G421:S421">
    <cfRule type="cellIs" dxfId="261" priority="11" operator="lessThan">
      <formula>0</formula>
    </cfRule>
  </conditionalFormatting>
  <conditionalFormatting sqref="G430 I430:S430">
    <cfRule type="cellIs" dxfId="260" priority="7" operator="equal">
      <formula>"Revise porque este valor no puede ser negativo"</formula>
    </cfRule>
    <cfRule type="cellIs" dxfId="259" priority="9" operator="lessThan">
      <formula>0</formula>
    </cfRule>
  </conditionalFormatting>
  <conditionalFormatting sqref="G430 I430:S430">
    <cfRule type="cellIs" dxfId="258" priority="8" operator="lessThan">
      <formula>0</formula>
    </cfRule>
  </conditionalFormatting>
  <conditionalFormatting sqref="H430">
    <cfRule type="cellIs" dxfId="257" priority="4" operator="equal">
      <formula>"Revise porque este valor no puede ser negativo"</formula>
    </cfRule>
    <cfRule type="cellIs" dxfId="256" priority="6" operator="lessThan">
      <formula>0</formula>
    </cfRule>
  </conditionalFormatting>
  <conditionalFormatting sqref="H430">
    <cfRule type="cellIs" dxfId="255" priority="5" operator="lessThan">
      <formula>0</formula>
    </cfRule>
  </conditionalFormatting>
  <conditionalFormatting sqref="G24:S24">
    <cfRule type="cellIs" dxfId="254" priority="1" operator="equal">
      <formula>"REVISE PORQUE ESTE VALOR NO PUEDE SER NEGATIVO"</formula>
    </cfRule>
    <cfRule type="cellIs" dxfId="253" priority="3" operator="lessThan">
      <formula>0</formula>
    </cfRule>
  </conditionalFormatting>
  <conditionalFormatting sqref="G24:S24">
    <cfRule type="cellIs" dxfId="252" priority="2" operator="lessThan">
      <formula>0</formula>
    </cfRule>
  </conditionalFormatting>
  <pageMargins left="0" right="0" top="0" bottom="0" header="0" footer="0.31496062992125984"/>
  <pageSetup paperSize="14" scale="50" fitToHeight="0"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Amazonas</vt:lpstr>
      <vt:lpstr> Antioquia</vt:lpstr>
      <vt:lpstr>Arauca</vt:lpstr>
      <vt:lpstr>Atlantico</vt:lpstr>
      <vt:lpstr>Bolivar</vt:lpstr>
      <vt:lpstr>Boyacá</vt:lpstr>
      <vt:lpstr>Caldas</vt:lpstr>
      <vt:lpstr>Caqueta</vt:lpstr>
      <vt:lpstr>Casanare</vt:lpstr>
      <vt:lpstr>Cauca</vt:lpstr>
      <vt:lpstr>Chocó</vt:lpstr>
      <vt:lpstr>Córdoba</vt:lpstr>
      <vt:lpstr>Cundinamarca</vt:lpstr>
      <vt:lpstr>Guainia</vt:lpstr>
      <vt:lpstr>Guajira</vt:lpstr>
      <vt:lpstr>Magdalena</vt:lpstr>
      <vt:lpstr>Meta</vt:lpstr>
      <vt:lpstr>Nariño</vt:lpstr>
      <vt:lpstr>Norte de Santander</vt:lpstr>
      <vt:lpstr>Risaralda</vt:lpstr>
      <vt:lpstr>Santander</vt:lpstr>
      <vt:lpstr>Sucre</vt:lpstr>
      <vt:lpstr>Tolima</vt:lpstr>
      <vt:lpstr>Valle</vt:lpstr>
      <vt:lpstr>Atlantico!Títulos_a_imprimir</vt:lpstr>
      <vt:lpstr>Risaralda!Títulos_a_imprimir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Enrique Riaño Gomez</dc:creator>
  <cp:lastModifiedBy>Claudia Patricia Pena Salgado</cp:lastModifiedBy>
  <dcterms:created xsi:type="dcterms:W3CDTF">2017-02-17T15:35:46Z</dcterms:created>
  <dcterms:modified xsi:type="dcterms:W3CDTF">2017-02-17T15:58:44Z</dcterms:modified>
</cp:coreProperties>
</file>